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git\dreamleague\data\"/>
    </mc:Choice>
  </mc:AlternateContent>
  <xr:revisionPtr revIDLastSave="0" documentId="13_ncr:1_{27BD9CB2-5253-45C1-8802-45283D926540}" xr6:coauthVersionLast="47" xr6:coauthVersionMax="47" xr10:uidLastSave="{00000000-0000-0000-0000-000000000000}"/>
  <bookViews>
    <workbookView xWindow="-80" yWindow="-80" windowWidth="19360" windowHeight="10360" activeTab="2" xr2:uid="{E1234E4E-25D4-40C1-B7EE-C4CD87CAFEB2}"/>
  </bookViews>
  <sheets>
    <sheet name="sbdata2526" sheetId="1" r:id="rId1"/>
    <sheet name="GK" sheetId="3" r:id="rId2"/>
    <sheet name="Sb Team" sheetId="4" r:id="rId3"/>
    <sheet name="Sheet1" sheetId="2" r:id="rId4"/>
  </sheets>
  <definedNames>
    <definedName name="_xlnm._FilterDatabase" localSheetId="0" hidden="1">sbdata2526!$A$1:$W$1397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N42" i="1" l="1"/>
  <c r="N443" i="1"/>
  <c r="M42" i="1"/>
  <c r="M443" i="1"/>
  <c r="I46" i="1"/>
  <c r="U20" i="1"/>
  <c r="I20" i="1" s="1"/>
  <c r="U24" i="1"/>
  <c r="I24" i="1" s="1"/>
  <c r="T20" i="1"/>
  <c r="T24" i="1"/>
  <c r="T46" i="1"/>
  <c r="M24" i="1" l="1"/>
  <c r="N24" i="1"/>
  <c r="M20" i="1"/>
  <c r="N20" i="1"/>
  <c r="M46" i="1"/>
  <c r="N4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04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1" i="1"/>
  <c r="S22" i="1"/>
  <c r="S23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04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2" i="1"/>
  <c r="U1382" i="1" l="1"/>
  <c r="I1382" i="1" s="1"/>
  <c r="T1382" i="1"/>
  <c r="U1374" i="1"/>
  <c r="I1374" i="1" s="1"/>
  <c r="T1374" i="1"/>
  <c r="U1366" i="1"/>
  <c r="I1366" i="1" s="1"/>
  <c r="T1366" i="1"/>
  <c r="U1358" i="1"/>
  <c r="I1358" i="1" s="1"/>
  <c r="T1358" i="1"/>
  <c r="U1350" i="1"/>
  <c r="I1350" i="1" s="1"/>
  <c r="T1350" i="1"/>
  <c r="U1342" i="1"/>
  <c r="I1342" i="1" s="1"/>
  <c r="T1342" i="1"/>
  <c r="U1334" i="1"/>
  <c r="I1334" i="1" s="1"/>
  <c r="T1334" i="1"/>
  <c r="U1326" i="1"/>
  <c r="I1326" i="1" s="1"/>
  <c r="T1326" i="1"/>
  <c r="U1318" i="1"/>
  <c r="I1318" i="1" s="1"/>
  <c r="T1318" i="1"/>
  <c r="U1310" i="1"/>
  <c r="I1310" i="1" s="1"/>
  <c r="T1310" i="1"/>
  <c r="U1302" i="1"/>
  <c r="I1302" i="1" s="1"/>
  <c r="T1302" i="1"/>
  <c r="U1294" i="1"/>
  <c r="I1294" i="1" s="1"/>
  <c r="T1294" i="1"/>
  <c r="U1286" i="1"/>
  <c r="I1286" i="1" s="1"/>
  <c r="T1286" i="1"/>
  <c r="U1278" i="1"/>
  <c r="I1278" i="1" s="1"/>
  <c r="T1278" i="1"/>
  <c r="U1270" i="1"/>
  <c r="I1270" i="1" s="1"/>
  <c r="T1270" i="1"/>
  <c r="U1262" i="1"/>
  <c r="I1262" i="1" s="1"/>
  <c r="T1262" i="1"/>
  <c r="U1254" i="1"/>
  <c r="I1254" i="1" s="1"/>
  <c r="T1254" i="1"/>
  <c r="U1246" i="1"/>
  <c r="I1246" i="1" s="1"/>
  <c r="T1246" i="1"/>
  <c r="U1238" i="1"/>
  <c r="I1238" i="1" s="1"/>
  <c r="T1238" i="1"/>
  <c r="U1230" i="1"/>
  <c r="I1230" i="1" s="1"/>
  <c r="T1230" i="1"/>
  <c r="U1222" i="1"/>
  <c r="I1222" i="1" s="1"/>
  <c r="T1222" i="1"/>
  <c r="U1214" i="1"/>
  <c r="I1214" i="1" s="1"/>
  <c r="T1214" i="1"/>
  <c r="U1206" i="1"/>
  <c r="I1206" i="1" s="1"/>
  <c r="T1206" i="1"/>
  <c r="U1198" i="1"/>
  <c r="I1198" i="1" s="1"/>
  <c r="T1198" i="1"/>
  <c r="U1190" i="1"/>
  <c r="I1190" i="1" s="1"/>
  <c r="T1190" i="1"/>
  <c r="U1182" i="1"/>
  <c r="I1182" i="1" s="1"/>
  <c r="T1182" i="1"/>
  <c r="U1174" i="1"/>
  <c r="I1174" i="1" s="1"/>
  <c r="T1174" i="1"/>
  <c r="U1167" i="1"/>
  <c r="I1167" i="1" s="1"/>
  <c r="T1167" i="1"/>
  <c r="U1159" i="1"/>
  <c r="I1159" i="1" s="1"/>
  <c r="T1159" i="1"/>
  <c r="U1151" i="1"/>
  <c r="I1151" i="1" s="1"/>
  <c r="T1151" i="1"/>
  <c r="U1143" i="1"/>
  <c r="I1143" i="1" s="1"/>
  <c r="T1143" i="1"/>
  <c r="U1135" i="1"/>
  <c r="I1135" i="1" s="1"/>
  <c r="T1135" i="1"/>
  <c r="U1127" i="1"/>
  <c r="I1127" i="1" s="1"/>
  <c r="T1127" i="1"/>
  <c r="U1119" i="1"/>
  <c r="I1119" i="1" s="1"/>
  <c r="T1119" i="1"/>
  <c r="U1111" i="1"/>
  <c r="I1111" i="1" s="1"/>
  <c r="T1111" i="1"/>
  <c r="U1102" i="1"/>
  <c r="I1102" i="1" s="1"/>
  <c r="T1102" i="1"/>
  <c r="U1094" i="1"/>
  <c r="I1094" i="1" s="1"/>
  <c r="T1094" i="1"/>
  <c r="U1079" i="1"/>
  <c r="I1079" i="1" s="1"/>
  <c r="T1079" i="1"/>
  <c r="U1071" i="1"/>
  <c r="I1071" i="1" s="1"/>
  <c r="T1071" i="1"/>
  <c r="U1063" i="1"/>
  <c r="I1063" i="1" s="1"/>
  <c r="T1063" i="1"/>
  <c r="U1055" i="1"/>
  <c r="I1055" i="1" s="1"/>
  <c r="T1055" i="1"/>
  <c r="U1047" i="1"/>
  <c r="I1047" i="1" s="1"/>
  <c r="T1047" i="1"/>
  <c r="U1039" i="1"/>
  <c r="I1039" i="1" s="1"/>
  <c r="T1039" i="1"/>
  <c r="U1031" i="1"/>
  <c r="I1031" i="1" s="1"/>
  <c r="T1031" i="1"/>
  <c r="U1023" i="1"/>
  <c r="I1023" i="1" s="1"/>
  <c r="T1023" i="1"/>
  <c r="U1015" i="1"/>
  <c r="I1015" i="1" s="1"/>
  <c r="T1015" i="1"/>
  <c r="U1007" i="1"/>
  <c r="I1007" i="1" s="1"/>
  <c r="T1007" i="1"/>
  <c r="U999" i="1"/>
  <c r="I999" i="1" s="1"/>
  <c r="T999" i="1"/>
  <c r="U991" i="1"/>
  <c r="I991" i="1" s="1"/>
  <c r="T991" i="1"/>
  <c r="U983" i="1"/>
  <c r="I983" i="1" s="1"/>
  <c r="T983" i="1"/>
  <c r="U975" i="1"/>
  <c r="I975" i="1" s="1"/>
  <c r="T975" i="1"/>
  <c r="U967" i="1"/>
  <c r="I967" i="1" s="1"/>
  <c r="T967" i="1"/>
  <c r="U959" i="1"/>
  <c r="I959" i="1" s="1"/>
  <c r="T959" i="1"/>
  <c r="U951" i="1"/>
  <c r="I951" i="1" s="1"/>
  <c r="T951" i="1"/>
  <c r="U943" i="1"/>
  <c r="I943" i="1" s="1"/>
  <c r="T943" i="1"/>
  <c r="U935" i="1"/>
  <c r="I935" i="1" s="1"/>
  <c r="T935" i="1"/>
  <c r="U927" i="1"/>
  <c r="I927" i="1" s="1"/>
  <c r="T927" i="1"/>
  <c r="U919" i="1"/>
  <c r="I919" i="1" s="1"/>
  <c r="T919" i="1"/>
  <c r="U911" i="1"/>
  <c r="I911" i="1" s="1"/>
  <c r="T911" i="1"/>
  <c r="U903" i="1"/>
  <c r="I903" i="1" s="1"/>
  <c r="T903" i="1"/>
  <c r="U895" i="1"/>
  <c r="I895" i="1" s="1"/>
  <c r="T895" i="1"/>
  <c r="U887" i="1"/>
  <c r="I887" i="1" s="1"/>
  <c r="T887" i="1"/>
  <c r="U879" i="1"/>
  <c r="I879" i="1" s="1"/>
  <c r="T879" i="1"/>
  <c r="U871" i="1"/>
  <c r="I871" i="1" s="1"/>
  <c r="T871" i="1"/>
  <c r="U863" i="1"/>
  <c r="I863" i="1" s="1"/>
  <c r="T863" i="1"/>
  <c r="U855" i="1"/>
  <c r="I855" i="1" s="1"/>
  <c r="T855" i="1"/>
  <c r="U847" i="1"/>
  <c r="I847" i="1" s="1"/>
  <c r="T847" i="1"/>
  <c r="U839" i="1"/>
  <c r="I839" i="1" s="1"/>
  <c r="T839" i="1"/>
  <c r="U831" i="1"/>
  <c r="I831" i="1" s="1"/>
  <c r="T831" i="1"/>
  <c r="U823" i="1"/>
  <c r="I823" i="1" s="1"/>
  <c r="T823" i="1"/>
  <c r="U815" i="1"/>
  <c r="I815" i="1" s="1"/>
  <c r="T815" i="1"/>
  <c r="U807" i="1"/>
  <c r="I807" i="1" s="1"/>
  <c r="T807" i="1"/>
  <c r="U799" i="1"/>
  <c r="I799" i="1" s="1"/>
  <c r="T799" i="1"/>
  <c r="U791" i="1"/>
  <c r="I791" i="1" s="1"/>
  <c r="T791" i="1"/>
  <c r="U783" i="1"/>
  <c r="I783" i="1" s="1"/>
  <c r="T783" i="1"/>
  <c r="U775" i="1"/>
  <c r="I775" i="1" s="1"/>
  <c r="T775" i="1"/>
  <c r="U767" i="1"/>
  <c r="I767" i="1" s="1"/>
  <c r="T767" i="1"/>
  <c r="U759" i="1"/>
  <c r="I759" i="1" s="1"/>
  <c r="T759" i="1"/>
  <c r="U751" i="1"/>
  <c r="I751" i="1" s="1"/>
  <c r="T751" i="1"/>
  <c r="U743" i="1"/>
  <c r="I743" i="1" s="1"/>
  <c r="T743" i="1"/>
  <c r="U735" i="1"/>
  <c r="I735" i="1" s="1"/>
  <c r="T735" i="1"/>
  <c r="U727" i="1"/>
  <c r="I727" i="1" s="1"/>
  <c r="T727" i="1"/>
  <c r="U719" i="1"/>
  <c r="I719" i="1" s="1"/>
  <c r="T719" i="1"/>
  <c r="U711" i="1"/>
  <c r="I711" i="1" s="1"/>
  <c r="T711" i="1"/>
  <c r="U703" i="1"/>
  <c r="I703" i="1" s="1"/>
  <c r="T703" i="1"/>
  <c r="U695" i="1"/>
  <c r="I695" i="1" s="1"/>
  <c r="T695" i="1"/>
  <c r="U687" i="1"/>
  <c r="I687" i="1" s="1"/>
  <c r="T687" i="1"/>
  <c r="U679" i="1"/>
  <c r="I679" i="1" s="1"/>
  <c r="T679" i="1"/>
  <c r="U671" i="1"/>
  <c r="I671" i="1" s="1"/>
  <c r="T671" i="1"/>
  <c r="U663" i="1"/>
  <c r="I663" i="1" s="1"/>
  <c r="T663" i="1"/>
  <c r="U655" i="1"/>
  <c r="I655" i="1" s="1"/>
  <c r="T655" i="1"/>
  <c r="U647" i="1"/>
  <c r="I647" i="1" s="1"/>
  <c r="T647" i="1"/>
  <c r="U639" i="1"/>
  <c r="I639" i="1" s="1"/>
  <c r="T639" i="1"/>
  <c r="U631" i="1"/>
  <c r="I631" i="1" s="1"/>
  <c r="T631" i="1"/>
  <c r="U623" i="1"/>
  <c r="I623" i="1" s="1"/>
  <c r="T623" i="1"/>
  <c r="U615" i="1"/>
  <c r="I615" i="1" s="1"/>
  <c r="T615" i="1"/>
  <c r="U608" i="1"/>
  <c r="I608" i="1" s="1"/>
  <c r="T608" i="1"/>
  <c r="U600" i="1"/>
  <c r="I600" i="1" s="1"/>
  <c r="T600" i="1"/>
  <c r="U592" i="1"/>
  <c r="I592" i="1" s="1"/>
  <c r="T592" i="1"/>
  <c r="U584" i="1"/>
  <c r="I584" i="1" s="1"/>
  <c r="T584" i="1"/>
  <c r="U576" i="1"/>
  <c r="I576" i="1" s="1"/>
  <c r="T576" i="1"/>
  <c r="U568" i="1"/>
  <c r="I568" i="1" s="1"/>
  <c r="T568" i="1"/>
  <c r="U560" i="1"/>
  <c r="I560" i="1" s="1"/>
  <c r="T560" i="1"/>
  <c r="U546" i="1"/>
  <c r="I546" i="1" s="1"/>
  <c r="T546" i="1"/>
  <c r="U538" i="1"/>
  <c r="I538" i="1" s="1"/>
  <c r="T538" i="1"/>
  <c r="U531" i="1"/>
  <c r="I531" i="1" s="1"/>
  <c r="T531" i="1"/>
  <c r="U524" i="1"/>
  <c r="I524" i="1" s="1"/>
  <c r="T524" i="1"/>
  <c r="U516" i="1"/>
  <c r="I516" i="1" s="1"/>
  <c r="T516" i="1"/>
  <c r="U508" i="1"/>
  <c r="I508" i="1" s="1"/>
  <c r="T508" i="1"/>
  <c r="U500" i="1"/>
  <c r="I500" i="1" s="1"/>
  <c r="T500" i="1"/>
  <c r="U492" i="1"/>
  <c r="I492" i="1" s="1"/>
  <c r="T492" i="1"/>
  <c r="U484" i="1"/>
  <c r="I484" i="1" s="1"/>
  <c r="T484" i="1"/>
  <c r="U476" i="1"/>
  <c r="I476" i="1" s="1"/>
  <c r="T476" i="1"/>
  <c r="U468" i="1"/>
  <c r="I468" i="1" s="1"/>
  <c r="T468" i="1"/>
  <c r="U460" i="1"/>
  <c r="I460" i="1" s="1"/>
  <c r="T460" i="1"/>
  <c r="U452" i="1"/>
  <c r="I452" i="1" s="1"/>
  <c r="T452" i="1"/>
  <c r="U444" i="1"/>
  <c r="I444" i="1" s="1"/>
  <c r="T444" i="1"/>
  <c r="U436" i="1"/>
  <c r="I436" i="1" s="1"/>
  <c r="T436" i="1"/>
  <c r="U428" i="1"/>
  <c r="I428" i="1" s="1"/>
  <c r="T428" i="1"/>
  <c r="U420" i="1"/>
  <c r="I420" i="1" s="1"/>
  <c r="T420" i="1"/>
  <c r="U412" i="1"/>
  <c r="T412" i="1"/>
  <c r="U404" i="1"/>
  <c r="I404" i="1" s="1"/>
  <c r="T404" i="1"/>
  <c r="U396" i="1"/>
  <c r="I396" i="1" s="1"/>
  <c r="T396" i="1"/>
  <c r="U388" i="1"/>
  <c r="I388" i="1" s="1"/>
  <c r="T388" i="1"/>
  <c r="U380" i="1"/>
  <c r="I380" i="1" s="1"/>
  <c r="T380" i="1"/>
  <c r="U372" i="1"/>
  <c r="I372" i="1" s="1"/>
  <c r="T372" i="1"/>
  <c r="U364" i="1"/>
  <c r="I364" i="1" s="1"/>
  <c r="T364" i="1"/>
  <c r="U356" i="1"/>
  <c r="I356" i="1" s="1"/>
  <c r="T356" i="1"/>
  <c r="U348" i="1"/>
  <c r="I348" i="1" s="1"/>
  <c r="T348" i="1"/>
  <c r="U340" i="1"/>
  <c r="I340" i="1" s="1"/>
  <c r="T340" i="1"/>
  <c r="U332" i="1"/>
  <c r="I332" i="1" s="1"/>
  <c r="T332" i="1"/>
  <c r="U324" i="1"/>
  <c r="I324" i="1" s="1"/>
  <c r="T324" i="1"/>
  <c r="U316" i="1"/>
  <c r="I316" i="1" s="1"/>
  <c r="T316" i="1"/>
  <c r="U308" i="1"/>
  <c r="I308" i="1" s="1"/>
  <c r="T308" i="1"/>
  <c r="U300" i="1"/>
  <c r="I300" i="1" s="1"/>
  <c r="T300" i="1"/>
  <c r="U292" i="1"/>
  <c r="I292" i="1" s="1"/>
  <c r="T292" i="1"/>
  <c r="U284" i="1"/>
  <c r="I284" i="1" s="1"/>
  <c r="T284" i="1"/>
  <c r="U276" i="1"/>
  <c r="I276" i="1" s="1"/>
  <c r="T276" i="1"/>
  <c r="U268" i="1"/>
  <c r="I268" i="1" s="1"/>
  <c r="T268" i="1"/>
  <c r="U260" i="1"/>
  <c r="I260" i="1" s="1"/>
  <c r="T260" i="1"/>
  <c r="U252" i="1"/>
  <c r="I252" i="1" s="1"/>
  <c r="T252" i="1"/>
  <c r="U244" i="1"/>
  <c r="I244" i="1" s="1"/>
  <c r="T244" i="1"/>
  <c r="U236" i="1"/>
  <c r="I236" i="1" s="1"/>
  <c r="T236" i="1"/>
  <c r="U228" i="1"/>
  <c r="I228" i="1" s="1"/>
  <c r="T228" i="1"/>
  <c r="U220" i="1"/>
  <c r="I220" i="1" s="1"/>
  <c r="T220" i="1"/>
  <c r="U212" i="1"/>
  <c r="I212" i="1" s="1"/>
  <c r="T212" i="1"/>
  <c r="U204" i="1"/>
  <c r="I204" i="1" s="1"/>
  <c r="T204" i="1"/>
  <c r="U196" i="1"/>
  <c r="I196" i="1" s="1"/>
  <c r="T196" i="1"/>
  <c r="U188" i="1"/>
  <c r="I188" i="1" s="1"/>
  <c r="T188" i="1"/>
  <c r="U180" i="1"/>
  <c r="I180" i="1" s="1"/>
  <c r="T180" i="1"/>
  <c r="U172" i="1"/>
  <c r="I172" i="1" s="1"/>
  <c r="T172" i="1"/>
  <c r="U164" i="1"/>
  <c r="I164" i="1" s="1"/>
  <c r="T164" i="1"/>
  <c r="U156" i="1"/>
  <c r="I156" i="1" s="1"/>
  <c r="T156" i="1"/>
  <c r="U148" i="1"/>
  <c r="I148" i="1" s="1"/>
  <c r="T148" i="1"/>
  <c r="T140" i="1"/>
  <c r="U140" i="1"/>
  <c r="I140" i="1" s="1"/>
  <c r="U132" i="1"/>
  <c r="I132" i="1" s="1"/>
  <c r="T132" i="1"/>
  <c r="U124" i="1"/>
  <c r="I124" i="1" s="1"/>
  <c r="T124" i="1"/>
  <c r="U116" i="1"/>
  <c r="I116" i="1" s="1"/>
  <c r="T116" i="1"/>
  <c r="U108" i="1"/>
  <c r="I108" i="1" s="1"/>
  <c r="T108" i="1"/>
  <c r="U100" i="1"/>
  <c r="I100" i="1" s="1"/>
  <c r="T100" i="1"/>
  <c r="U92" i="1"/>
  <c r="I92" i="1" s="1"/>
  <c r="T92" i="1"/>
  <c r="U84" i="1"/>
  <c r="I84" i="1" s="1"/>
  <c r="T84" i="1"/>
  <c r="U76" i="1"/>
  <c r="I76" i="1" s="1"/>
  <c r="T76" i="1"/>
  <c r="U68" i="1"/>
  <c r="I68" i="1" s="1"/>
  <c r="T68" i="1"/>
  <c r="U60" i="1"/>
  <c r="I60" i="1" s="1"/>
  <c r="T60" i="1"/>
  <c r="U52" i="1"/>
  <c r="I52" i="1" s="1"/>
  <c r="T52" i="1"/>
  <c r="U43" i="1"/>
  <c r="I43" i="1" s="1"/>
  <c r="T43" i="1"/>
  <c r="U35" i="1"/>
  <c r="I35" i="1" s="1"/>
  <c r="T35" i="1"/>
  <c r="U27" i="1"/>
  <c r="I27" i="1" s="1"/>
  <c r="T27" i="1"/>
  <c r="U17" i="1"/>
  <c r="I17" i="1" s="1"/>
  <c r="T17" i="1"/>
  <c r="U9" i="1"/>
  <c r="I9" i="1" s="1"/>
  <c r="T9" i="1"/>
  <c r="U1397" i="1"/>
  <c r="I1397" i="1" s="1"/>
  <c r="T1397" i="1"/>
  <c r="U1373" i="1"/>
  <c r="I1373" i="1" s="1"/>
  <c r="T1373" i="1"/>
  <c r="U1365" i="1"/>
  <c r="I1365" i="1" s="1"/>
  <c r="T1365" i="1"/>
  <c r="U1357" i="1"/>
  <c r="I1357" i="1" s="1"/>
  <c r="T1357" i="1"/>
  <c r="U1349" i="1"/>
  <c r="I1349" i="1" s="1"/>
  <c r="T1349" i="1"/>
  <c r="U1341" i="1"/>
  <c r="I1341" i="1" s="1"/>
  <c r="T1341" i="1"/>
  <c r="U1333" i="1"/>
  <c r="I1333" i="1" s="1"/>
  <c r="T1333" i="1"/>
  <c r="U1325" i="1"/>
  <c r="I1325" i="1" s="1"/>
  <c r="T1325" i="1"/>
  <c r="U1317" i="1"/>
  <c r="I1317" i="1" s="1"/>
  <c r="T1317" i="1"/>
  <c r="U1309" i="1"/>
  <c r="I1309" i="1" s="1"/>
  <c r="T1309" i="1"/>
  <c r="U1301" i="1"/>
  <c r="I1301" i="1" s="1"/>
  <c r="T1301" i="1"/>
  <c r="U1293" i="1"/>
  <c r="I1293" i="1" s="1"/>
  <c r="T1293" i="1"/>
  <c r="U1285" i="1"/>
  <c r="I1285" i="1" s="1"/>
  <c r="T1285" i="1"/>
  <c r="U1277" i="1"/>
  <c r="I1277" i="1" s="1"/>
  <c r="T1277" i="1"/>
  <c r="U1269" i="1"/>
  <c r="I1269" i="1" s="1"/>
  <c r="T1269" i="1"/>
  <c r="U1261" i="1"/>
  <c r="I1261" i="1" s="1"/>
  <c r="T1261" i="1"/>
  <c r="U1253" i="1"/>
  <c r="I1253" i="1" s="1"/>
  <c r="T1253" i="1"/>
  <c r="U1245" i="1"/>
  <c r="I1245" i="1" s="1"/>
  <c r="T1245" i="1"/>
  <c r="U1237" i="1"/>
  <c r="I1237" i="1" s="1"/>
  <c r="T1237" i="1"/>
  <c r="U1229" i="1"/>
  <c r="I1229" i="1" s="1"/>
  <c r="T1229" i="1"/>
  <c r="U1221" i="1"/>
  <c r="I1221" i="1" s="1"/>
  <c r="T1221" i="1"/>
  <c r="U1213" i="1"/>
  <c r="I1213" i="1" s="1"/>
  <c r="T1213" i="1"/>
  <c r="U1205" i="1"/>
  <c r="I1205" i="1" s="1"/>
  <c r="T1205" i="1"/>
  <c r="U1197" i="1"/>
  <c r="I1197" i="1" s="1"/>
  <c r="T1197" i="1"/>
  <c r="U1189" i="1"/>
  <c r="I1189" i="1" s="1"/>
  <c r="T1189" i="1"/>
  <c r="U1181" i="1"/>
  <c r="I1181" i="1" s="1"/>
  <c r="T1181" i="1"/>
  <c r="U1173" i="1"/>
  <c r="I1173" i="1" s="1"/>
  <c r="T1173" i="1"/>
  <c r="U1166" i="1"/>
  <c r="I1166" i="1" s="1"/>
  <c r="T1166" i="1"/>
  <c r="U1158" i="1"/>
  <c r="I1158" i="1" s="1"/>
  <c r="T1158" i="1"/>
  <c r="U1150" i="1"/>
  <c r="I1150" i="1" s="1"/>
  <c r="T1150" i="1"/>
  <c r="U1142" i="1"/>
  <c r="I1142" i="1" s="1"/>
  <c r="T1142" i="1"/>
  <c r="U1134" i="1"/>
  <c r="I1134" i="1" s="1"/>
  <c r="T1134" i="1"/>
  <c r="U1126" i="1"/>
  <c r="I1126" i="1" s="1"/>
  <c r="T1126" i="1"/>
  <c r="U1118" i="1"/>
  <c r="I1118" i="1" s="1"/>
  <c r="T1118" i="1"/>
  <c r="U1110" i="1"/>
  <c r="I1110" i="1" s="1"/>
  <c r="T1110" i="1"/>
  <c r="U1101" i="1"/>
  <c r="I1101" i="1" s="1"/>
  <c r="T1101" i="1"/>
  <c r="U1093" i="1"/>
  <c r="I1093" i="1" s="1"/>
  <c r="T1093" i="1"/>
  <c r="U1086" i="1"/>
  <c r="I1086" i="1" s="1"/>
  <c r="T1086" i="1"/>
  <c r="U1078" i="1"/>
  <c r="I1078" i="1" s="1"/>
  <c r="T1078" i="1"/>
  <c r="U1070" i="1"/>
  <c r="I1070" i="1" s="1"/>
  <c r="T1070" i="1"/>
  <c r="U1062" i="1"/>
  <c r="I1062" i="1" s="1"/>
  <c r="T1062" i="1"/>
  <c r="U1054" i="1"/>
  <c r="I1054" i="1" s="1"/>
  <c r="T1054" i="1"/>
  <c r="U1046" i="1"/>
  <c r="I1046" i="1" s="1"/>
  <c r="T1046" i="1"/>
  <c r="U1038" i="1"/>
  <c r="I1038" i="1" s="1"/>
  <c r="T1038" i="1"/>
  <c r="U1030" i="1"/>
  <c r="I1030" i="1" s="1"/>
  <c r="T1030" i="1"/>
  <c r="U1022" i="1"/>
  <c r="I1022" i="1" s="1"/>
  <c r="T1022" i="1"/>
  <c r="U1014" i="1"/>
  <c r="I1014" i="1" s="1"/>
  <c r="T1014" i="1"/>
  <c r="U1006" i="1"/>
  <c r="I1006" i="1" s="1"/>
  <c r="T1006" i="1"/>
  <c r="U998" i="1"/>
  <c r="I998" i="1" s="1"/>
  <c r="T998" i="1"/>
  <c r="U990" i="1"/>
  <c r="I990" i="1" s="1"/>
  <c r="T990" i="1"/>
  <c r="U982" i="1"/>
  <c r="I982" i="1" s="1"/>
  <c r="T982" i="1"/>
  <c r="U974" i="1"/>
  <c r="I974" i="1" s="1"/>
  <c r="T974" i="1"/>
  <c r="U966" i="1"/>
  <c r="I966" i="1" s="1"/>
  <c r="T966" i="1"/>
  <c r="U958" i="1"/>
  <c r="I958" i="1" s="1"/>
  <c r="T958" i="1"/>
  <c r="U950" i="1"/>
  <c r="I950" i="1" s="1"/>
  <c r="T950" i="1"/>
  <c r="U942" i="1"/>
  <c r="I942" i="1" s="1"/>
  <c r="T942" i="1"/>
  <c r="U934" i="1"/>
  <c r="I934" i="1" s="1"/>
  <c r="T934" i="1"/>
  <c r="U926" i="1"/>
  <c r="I926" i="1" s="1"/>
  <c r="T926" i="1"/>
  <c r="U918" i="1"/>
  <c r="I918" i="1" s="1"/>
  <c r="T918" i="1"/>
  <c r="U910" i="1"/>
  <c r="I910" i="1" s="1"/>
  <c r="T910" i="1"/>
  <c r="U902" i="1"/>
  <c r="I902" i="1" s="1"/>
  <c r="T902" i="1"/>
  <c r="U894" i="1"/>
  <c r="I894" i="1" s="1"/>
  <c r="T894" i="1"/>
  <c r="U886" i="1"/>
  <c r="I886" i="1" s="1"/>
  <c r="T886" i="1"/>
  <c r="U878" i="1"/>
  <c r="I878" i="1" s="1"/>
  <c r="T878" i="1"/>
  <c r="U870" i="1"/>
  <c r="I870" i="1" s="1"/>
  <c r="T870" i="1"/>
  <c r="U862" i="1"/>
  <c r="I862" i="1" s="1"/>
  <c r="T862" i="1"/>
  <c r="U854" i="1"/>
  <c r="I854" i="1" s="1"/>
  <c r="T854" i="1"/>
  <c r="U846" i="1"/>
  <c r="I846" i="1" s="1"/>
  <c r="T846" i="1"/>
  <c r="U838" i="1"/>
  <c r="I838" i="1" s="1"/>
  <c r="T838" i="1"/>
  <c r="U830" i="1"/>
  <c r="I830" i="1" s="1"/>
  <c r="T830" i="1"/>
  <c r="U822" i="1"/>
  <c r="I822" i="1" s="1"/>
  <c r="T822" i="1"/>
  <c r="U814" i="1"/>
  <c r="I814" i="1" s="1"/>
  <c r="T814" i="1"/>
  <c r="U806" i="1"/>
  <c r="I806" i="1" s="1"/>
  <c r="T806" i="1"/>
  <c r="U798" i="1"/>
  <c r="I798" i="1" s="1"/>
  <c r="T798" i="1"/>
  <c r="U790" i="1"/>
  <c r="I790" i="1" s="1"/>
  <c r="T790" i="1"/>
  <c r="U782" i="1"/>
  <c r="I782" i="1" s="1"/>
  <c r="T782" i="1"/>
  <c r="U774" i="1"/>
  <c r="I774" i="1" s="1"/>
  <c r="T774" i="1"/>
  <c r="U766" i="1"/>
  <c r="I766" i="1" s="1"/>
  <c r="T766" i="1"/>
  <c r="U758" i="1"/>
  <c r="I758" i="1" s="1"/>
  <c r="T758" i="1"/>
  <c r="U750" i="1"/>
  <c r="I750" i="1" s="1"/>
  <c r="T750" i="1"/>
  <c r="U742" i="1"/>
  <c r="I742" i="1" s="1"/>
  <c r="T742" i="1"/>
  <c r="U734" i="1"/>
  <c r="I734" i="1" s="1"/>
  <c r="T734" i="1"/>
  <c r="U726" i="1"/>
  <c r="I726" i="1" s="1"/>
  <c r="T726" i="1"/>
  <c r="U718" i="1"/>
  <c r="I718" i="1" s="1"/>
  <c r="T718" i="1"/>
  <c r="U710" i="1"/>
  <c r="I710" i="1" s="1"/>
  <c r="T710" i="1"/>
  <c r="U702" i="1"/>
  <c r="I702" i="1" s="1"/>
  <c r="T702" i="1"/>
  <c r="U694" i="1"/>
  <c r="I694" i="1" s="1"/>
  <c r="T694" i="1"/>
  <c r="U686" i="1"/>
  <c r="I686" i="1" s="1"/>
  <c r="T686" i="1"/>
  <c r="U678" i="1"/>
  <c r="I678" i="1" s="1"/>
  <c r="T678" i="1"/>
  <c r="U670" i="1"/>
  <c r="I670" i="1" s="1"/>
  <c r="T670" i="1"/>
  <c r="U662" i="1"/>
  <c r="I662" i="1" s="1"/>
  <c r="T662" i="1"/>
  <c r="U654" i="1"/>
  <c r="I654" i="1" s="1"/>
  <c r="T654" i="1"/>
  <c r="U646" i="1"/>
  <c r="I646" i="1" s="1"/>
  <c r="T646" i="1"/>
  <c r="U638" i="1"/>
  <c r="I638" i="1" s="1"/>
  <c r="T638" i="1"/>
  <c r="U630" i="1"/>
  <c r="I630" i="1" s="1"/>
  <c r="T630" i="1"/>
  <c r="U622" i="1"/>
  <c r="I622" i="1" s="1"/>
  <c r="T622" i="1"/>
  <c r="U614" i="1"/>
  <c r="I614" i="1" s="1"/>
  <c r="T614" i="1"/>
  <c r="U607" i="1"/>
  <c r="I607" i="1" s="1"/>
  <c r="T607" i="1"/>
  <c r="T599" i="1"/>
  <c r="U599" i="1"/>
  <c r="I599" i="1" s="1"/>
  <c r="U591" i="1"/>
  <c r="I591" i="1" s="1"/>
  <c r="T591" i="1"/>
  <c r="U583" i="1"/>
  <c r="I583" i="1" s="1"/>
  <c r="T583" i="1"/>
  <c r="U575" i="1"/>
  <c r="I575" i="1" s="1"/>
  <c r="T575" i="1"/>
  <c r="U567" i="1"/>
  <c r="I567" i="1" s="1"/>
  <c r="T567" i="1"/>
  <c r="U559" i="1"/>
  <c r="I559" i="1" s="1"/>
  <c r="T559" i="1"/>
  <c r="U552" i="1"/>
  <c r="I552" i="1" s="1"/>
  <c r="T552" i="1"/>
  <c r="U545" i="1"/>
  <c r="I545" i="1" s="1"/>
  <c r="T545" i="1"/>
  <c r="U537" i="1"/>
  <c r="I537" i="1" s="1"/>
  <c r="T537" i="1"/>
  <c r="U530" i="1"/>
  <c r="I530" i="1" s="1"/>
  <c r="T530" i="1"/>
  <c r="U523" i="1"/>
  <c r="I523" i="1" s="1"/>
  <c r="T523" i="1"/>
  <c r="U515" i="1"/>
  <c r="I515" i="1" s="1"/>
  <c r="T515" i="1"/>
  <c r="U507" i="1"/>
  <c r="I507" i="1" s="1"/>
  <c r="T507" i="1"/>
  <c r="U499" i="1"/>
  <c r="I499" i="1" s="1"/>
  <c r="T499" i="1"/>
  <c r="U491" i="1"/>
  <c r="I491" i="1" s="1"/>
  <c r="T491" i="1"/>
  <c r="U483" i="1"/>
  <c r="I483" i="1" s="1"/>
  <c r="T483" i="1"/>
  <c r="U475" i="1"/>
  <c r="I475" i="1" s="1"/>
  <c r="T475" i="1"/>
  <c r="U467" i="1"/>
  <c r="I467" i="1" s="1"/>
  <c r="T467" i="1"/>
  <c r="U459" i="1"/>
  <c r="I459" i="1" s="1"/>
  <c r="T459" i="1"/>
  <c r="U451" i="1"/>
  <c r="I451" i="1" s="1"/>
  <c r="T451" i="1"/>
  <c r="U443" i="1"/>
  <c r="T443" i="1"/>
  <c r="U435" i="1"/>
  <c r="I435" i="1" s="1"/>
  <c r="T435" i="1"/>
  <c r="U427" i="1"/>
  <c r="I427" i="1" s="1"/>
  <c r="T427" i="1"/>
  <c r="U419" i="1"/>
  <c r="I419" i="1" s="1"/>
  <c r="T419" i="1"/>
  <c r="U411" i="1"/>
  <c r="I411" i="1" s="1"/>
  <c r="T411" i="1"/>
  <c r="U403" i="1"/>
  <c r="I403" i="1" s="1"/>
  <c r="T403" i="1"/>
  <c r="U395" i="1"/>
  <c r="I395" i="1" s="1"/>
  <c r="T395" i="1"/>
  <c r="U387" i="1"/>
  <c r="I387" i="1" s="1"/>
  <c r="T387" i="1"/>
  <c r="U379" i="1"/>
  <c r="I379" i="1" s="1"/>
  <c r="T379" i="1"/>
  <c r="U371" i="1"/>
  <c r="I371" i="1" s="1"/>
  <c r="T371" i="1"/>
  <c r="U363" i="1"/>
  <c r="I363" i="1" s="1"/>
  <c r="T363" i="1"/>
  <c r="U355" i="1"/>
  <c r="I355" i="1" s="1"/>
  <c r="T355" i="1"/>
  <c r="U347" i="1"/>
  <c r="I347" i="1" s="1"/>
  <c r="T347" i="1"/>
  <c r="U339" i="1"/>
  <c r="I339" i="1" s="1"/>
  <c r="T339" i="1"/>
  <c r="U331" i="1"/>
  <c r="I331" i="1" s="1"/>
  <c r="T331" i="1"/>
  <c r="U323" i="1"/>
  <c r="I323" i="1" s="1"/>
  <c r="T323" i="1"/>
  <c r="U315" i="1"/>
  <c r="I315" i="1" s="1"/>
  <c r="T315" i="1"/>
  <c r="U307" i="1"/>
  <c r="I307" i="1" s="1"/>
  <c r="T307" i="1"/>
  <c r="U299" i="1"/>
  <c r="I299" i="1" s="1"/>
  <c r="T299" i="1"/>
  <c r="U291" i="1"/>
  <c r="I291" i="1" s="1"/>
  <c r="T291" i="1"/>
  <c r="U283" i="1"/>
  <c r="I283" i="1" s="1"/>
  <c r="T283" i="1"/>
  <c r="U275" i="1"/>
  <c r="I275" i="1" s="1"/>
  <c r="T275" i="1"/>
  <c r="U267" i="1"/>
  <c r="I267" i="1" s="1"/>
  <c r="T267" i="1"/>
  <c r="U259" i="1"/>
  <c r="I259" i="1" s="1"/>
  <c r="T259" i="1"/>
  <c r="U251" i="1"/>
  <c r="I251" i="1" s="1"/>
  <c r="T251" i="1"/>
  <c r="U243" i="1"/>
  <c r="I243" i="1" s="1"/>
  <c r="T243" i="1"/>
  <c r="U235" i="1"/>
  <c r="I235" i="1" s="1"/>
  <c r="T235" i="1"/>
  <c r="U227" i="1"/>
  <c r="I227" i="1" s="1"/>
  <c r="T227" i="1"/>
  <c r="U219" i="1"/>
  <c r="I219" i="1" s="1"/>
  <c r="T219" i="1"/>
  <c r="U211" i="1"/>
  <c r="I211" i="1" s="1"/>
  <c r="T211" i="1"/>
  <c r="U203" i="1"/>
  <c r="I203" i="1" s="1"/>
  <c r="T203" i="1"/>
  <c r="U195" i="1"/>
  <c r="I195" i="1" s="1"/>
  <c r="T195" i="1"/>
  <c r="U187" i="1"/>
  <c r="I187" i="1" s="1"/>
  <c r="T187" i="1"/>
  <c r="U179" i="1"/>
  <c r="I179" i="1" s="1"/>
  <c r="T179" i="1"/>
  <c r="U171" i="1"/>
  <c r="I171" i="1" s="1"/>
  <c r="T171" i="1"/>
  <c r="U163" i="1"/>
  <c r="I163" i="1" s="1"/>
  <c r="T163" i="1"/>
  <c r="U155" i="1"/>
  <c r="I155" i="1" s="1"/>
  <c r="T155" i="1"/>
  <c r="U147" i="1"/>
  <c r="I147" i="1" s="1"/>
  <c r="T147" i="1"/>
  <c r="U139" i="1"/>
  <c r="I139" i="1" s="1"/>
  <c r="T139" i="1"/>
  <c r="U131" i="1"/>
  <c r="I131" i="1" s="1"/>
  <c r="T131" i="1"/>
  <c r="U123" i="1"/>
  <c r="I123" i="1" s="1"/>
  <c r="T123" i="1"/>
  <c r="U115" i="1"/>
  <c r="I115" i="1" s="1"/>
  <c r="T115" i="1"/>
  <c r="U107" i="1"/>
  <c r="I107" i="1" s="1"/>
  <c r="T107" i="1"/>
  <c r="U99" i="1"/>
  <c r="I99" i="1" s="1"/>
  <c r="T99" i="1"/>
  <c r="U91" i="1"/>
  <c r="I91" i="1" s="1"/>
  <c r="T91" i="1"/>
  <c r="U83" i="1"/>
  <c r="I83" i="1" s="1"/>
  <c r="T83" i="1"/>
  <c r="U75" i="1"/>
  <c r="I75" i="1" s="1"/>
  <c r="T75" i="1"/>
  <c r="U67" i="1"/>
  <c r="I67" i="1" s="1"/>
  <c r="T67" i="1"/>
  <c r="U59" i="1"/>
  <c r="I59" i="1" s="1"/>
  <c r="T59" i="1"/>
  <c r="U51" i="1"/>
  <c r="I51" i="1" s="1"/>
  <c r="T51" i="1"/>
  <c r="U42" i="1"/>
  <c r="T42" i="1"/>
  <c r="U34" i="1"/>
  <c r="I34" i="1" s="1"/>
  <c r="T34" i="1"/>
  <c r="U26" i="1"/>
  <c r="I26" i="1" s="1"/>
  <c r="T26" i="1"/>
  <c r="U16" i="1"/>
  <c r="I16" i="1" s="1"/>
  <c r="T16" i="1"/>
  <c r="U8" i="1"/>
  <c r="I8" i="1" s="1"/>
  <c r="T8" i="1"/>
  <c r="U2" i="1"/>
  <c r="I2" i="1" s="1"/>
  <c r="T2" i="1"/>
  <c r="U1389" i="1"/>
  <c r="I1389" i="1" s="1"/>
  <c r="T1389" i="1"/>
  <c r="U1396" i="1"/>
  <c r="I1396" i="1" s="1"/>
  <c r="T1396" i="1"/>
  <c r="U1380" i="1"/>
  <c r="I1380" i="1" s="1"/>
  <c r="T1380" i="1"/>
  <c r="U1372" i="1"/>
  <c r="I1372" i="1" s="1"/>
  <c r="T1372" i="1"/>
  <c r="U1364" i="1"/>
  <c r="I1364" i="1" s="1"/>
  <c r="T1364" i="1"/>
  <c r="U1356" i="1"/>
  <c r="I1356" i="1" s="1"/>
  <c r="T1356" i="1"/>
  <c r="U1348" i="1"/>
  <c r="I1348" i="1" s="1"/>
  <c r="T1348" i="1"/>
  <c r="U1340" i="1"/>
  <c r="I1340" i="1" s="1"/>
  <c r="T1340" i="1"/>
  <c r="U1332" i="1"/>
  <c r="I1332" i="1" s="1"/>
  <c r="T1332" i="1"/>
  <c r="U1324" i="1"/>
  <c r="I1324" i="1" s="1"/>
  <c r="T1324" i="1"/>
  <c r="U1316" i="1"/>
  <c r="I1316" i="1" s="1"/>
  <c r="T1316" i="1"/>
  <c r="U1308" i="1"/>
  <c r="I1308" i="1" s="1"/>
  <c r="T1308" i="1"/>
  <c r="U1300" i="1"/>
  <c r="I1300" i="1" s="1"/>
  <c r="T1300" i="1"/>
  <c r="U1292" i="1"/>
  <c r="I1292" i="1" s="1"/>
  <c r="T1292" i="1"/>
  <c r="U1284" i="1"/>
  <c r="I1284" i="1" s="1"/>
  <c r="T1284" i="1"/>
  <c r="U1276" i="1"/>
  <c r="I1276" i="1" s="1"/>
  <c r="T1276" i="1"/>
  <c r="U1268" i="1"/>
  <c r="I1268" i="1" s="1"/>
  <c r="T1268" i="1"/>
  <c r="U1260" i="1"/>
  <c r="I1260" i="1" s="1"/>
  <c r="T1260" i="1"/>
  <c r="U1252" i="1"/>
  <c r="I1252" i="1" s="1"/>
  <c r="T1252" i="1"/>
  <c r="U1244" i="1"/>
  <c r="I1244" i="1" s="1"/>
  <c r="T1244" i="1"/>
  <c r="U1236" i="1"/>
  <c r="I1236" i="1" s="1"/>
  <c r="T1236" i="1"/>
  <c r="U1228" i="1"/>
  <c r="I1228" i="1" s="1"/>
  <c r="T1228" i="1"/>
  <c r="U1220" i="1"/>
  <c r="I1220" i="1" s="1"/>
  <c r="T1220" i="1"/>
  <c r="U1212" i="1"/>
  <c r="I1212" i="1" s="1"/>
  <c r="T1212" i="1"/>
  <c r="U1204" i="1"/>
  <c r="I1204" i="1" s="1"/>
  <c r="T1204" i="1"/>
  <c r="U1196" i="1"/>
  <c r="I1196" i="1" s="1"/>
  <c r="T1196" i="1"/>
  <c r="U1188" i="1"/>
  <c r="I1188" i="1" s="1"/>
  <c r="T1188" i="1"/>
  <c r="U1180" i="1"/>
  <c r="I1180" i="1" s="1"/>
  <c r="T1180" i="1"/>
  <c r="U1104" i="1"/>
  <c r="I1104" i="1" s="1"/>
  <c r="T1104" i="1"/>
  <c r="U1165" i="1"/>
  <c r="I1165" i="1" s="1"/>
  <c r="T1165" i="1"/>
  <c r="U1157" i="1"/>
  <c r="I1157" i="1" s="1"/>
  <c r="T1157" i="1"/>
  <c r="U1149" i="1"/>
  <c r="I1149" i="1" s="1"/>
  <c r="T1149" i="1"/>
  <c r="U1141" i="1"/>
  <c r="I1141" i="1" s="1"/>
  <c r="T1141" i="1"/>
  <c r="U1133" i="1"/>
  <c r="I1133" i="1" s="1"/>
  <c r="T1133" i="1"/>
  <c r="U1125" i="1"/>
  <c r="I1125" i="1" s="1"/>
  <c r="T1125" i="1"/>
  <c r="U1117" i="1"/>
  <c r="I1117" i="1" s="1"/>
  <c r="T1117" i="1"/>
  <c r="U1109" i="1"/>
  <c r="I1109" i="1" s="1"/>
  <c r="T1109" i="1"/>
  <c r="U1100" i="1"/>
  <c r="I1100" i="1" s="1"/>
  <c r="T1100" i="1"/>
  <c r="U1092" i="1"/>
  <c r="I1092" i="1" s="1"/>
  <c r="T1092" i="1"/>
  <c r="U1085" i="1"/>
  <c r="I1085" i="1" s="1"/>
  <c r="T1085" i="1"/>
  <c r="U1077" i="1"/>
  <c r="I1077" i="1" s="1"/>
  <c r="T1077" i="1"/>
  <c r="U1069" i="1"/>
  <c r="I1069" i="1" s="1"/>
  <c r="T1069" i="1"/>
  <c r="U1061" i="1"/>
  <c r="I1061" i="1" s="1"/>
  <c r="T1061" i="1"/>
  <c r="U1053" i="1"/>
  <c r="I1053" i="1" s="1"/>
  <c r="T1053" i="1"/>
  <c r="U1045" i="1"/>
  <c r="I1045" i="1" s="1"/>
  <c r="T1045" i="1"/>
  <c r="U1037" i="1"/>
  <c r="I1037" i="1" s="1"/>
  <c r="T1037" i="1"/>
  <c r="U1029" i="1"/>
  <c r="I1029" i="1" s="1"/>
  <c r="T1029" i="1"/>
  <c r="U1021" i="1"/>
  <c r="I1021" i="1" s="1"/>
  <c r="T1021" i="1"/>
  <c r="U1013" i="1"/>
  <c r="I1013" i="1" s="1"/>
  <c r="T1013" i="1"/>
  <c r="U1005" i="1"/>
  <c r="I1005" i="1" s="1"/>
  <c r="T1005" i="1"/>
  <c r="U997" i="1"/>
  <c r="I997" i="1" s="1"/>
  <c r="T997" i="1"/>
  <c r="U989" i="1"/>
  <c r="I989" i="1" s="1"/>
  <c r="T989" i="1"/>
  <c r="U981" i="1"/>
  <c r="I981" i="1" s="1"/>
  <c r="T981" i="1"/>
  <c r="U973" i="1"/>
  <c r="I973" i="1" s="1"/>
  <c r="T973" i="1"/>
  <c r="U965" i="1"/>
  <c r="I965" i="1" s="1"/>
  <c r="T965" i="1"/>
  <c r="U957" i="1"/>
  <c r="I957" i="1" s="1"/>
  <c r="T957" i="1"/>
  <c r="U949" i="1"/>
  <c r="I949" i="1" s="1"/>
  <c r="T949" i="1"/>
  <c r="U941" i="1"/>
  <c r="I941" i="1" s="1"/>
  <c r="T941" i="1"/>
  <c r="U933" i="1"/>
  <c r="I933" i="1" s="1"/>
  <c r="T933" i="1"/>
  <c r="U925" i="1"/>
  <c r="I925" i="1" s="1"/>
  <c r="T925" i="1"/>
  <c r="U917" i="1"/>
  <c r="I917" i="1" s="1"/>
  <c r="T917" i="1"/>
  <c r="U909" i="1"/>
  <c r="I909" i="1" s="1"/>
  <c r="T909" i="1"/>
  <c r="U901" i="1"/>
  <c r="I901" i="1" s="1"/>
  <c r="T901" i="1"/>
  <c r="U893" i="1"/>
  <c r="I893" i="1" s="1"/>
  <c r="T893" i="1"/>
  <c r="U885" i="1"/>
  <c r="I885" i="1" s="1"/>
  <c r="T885" i="1"/>
  <c r="U877" i="1"/>
  <c r="I877" i="1" s="1"/>
  <c r="T877" i="1"/>
  <c r="U869" i="1"/>
  <c r="I869" i="1" s="1"/>
  <c r="T869" i="1"/>
  <c r="U861" i="1"/>
  <c r="I861" i="1" s="1"/>
  <c r="T861" i="1"/>
  <c r="U853" i="1"/>
  <c r="I853" i="1" s="1"/>
  <c r="T853" i="1"/>
  <c r="U845" i="1"/>
  <c r="I845" i="1" s="1"/>
  <c r="T845" i="1"/>
  <c r="U837" i="1"/>
  <c r="I837" i="1" s="1"/>
  <c r="T837" i="1"/>
  <c r="U829" i="1"/>
  <c r="I829" i="1" s="1"/>
  <c r="T829" i="1"/>
  <c r="U821" i="1"/>
  <c r="I821" i="1" s="1"/>
  <c r="T821" i="1"/>
  <c r="U813" i="1"/>
  <c r="I813" i="1" s="1"/>
  <c r="T813" i="1"/>
  <c r="U805" i="1"/>
  <c r="I805" i="1" s="1"/>
  <c r="T805" i="1"/>
  <c r="U797" i="1"/>
  <c r="I797" i="1" s="1"/>
  <c r="T797" i="1"/>
  <c r="U789" i="1"/>
  <c r="I789" i="1" s="1"/>
  <c r="T789" i="1"/>
  <c r="U781" i="1"/>
  <c r="I781" i="1" s="1"/>
  <c r="T781" i="1"/>
  <c r="U773" i="1"/>
  <c r="I773" i="1" s="1"/>
  <c r="T773" i="1"/>
  <c r="U765" i="1"/>
  <c r="I765" i="1" s="1"/>
  <c r="T765" i="1"/>
  <c r="U757" i="1"/>
  <c r="I757" i="1" s="1"/>
  <c r="T757" i="1"/>
  <c r="U749" i="1"/>
  <c r="I749" i="1" s="1"/>
  <c r="T749" i="1"/>
  <c r="U741" i="1"/>
  <c r="I741" i="1" s="1"/>
  <c r="T741" i="1"/>
  <c r="U733" i="1"/>
  <c r="I733" i="1" s="1"/>
  <c r="T733" i="1"/>
  <c r="U725" i="1"/>
  <c r="I725" i="1" s="1"/>
  <c r="T725" i="1"/>
  <c r="U717" i="1"/>
  <c r="I717" i="1" s="1"/>
  <c r="T717" i="1"/>
  <c r="U709" i="1"/>
  <c r="I709" i="1" s="1"/>
  <c r="T709" i="1"/>
  <c r="U701" i="1"/>
  <c r="I701" i="1" s="1"/>
  <c r="T701" i="1"/>
  <c r="U693" i="1"/>
  <c r="I693" i="1" s="1"/>
  <c r="T693" i="1"/>
  <c r="U685" i="1"/>
  <c r="I685" i="1" s="1"/>
  <c r="T685" i="1"/>
  <c r="U677" i="1"/>
  <c r="I677" i="1" s="1"/>
  <c r="T677" i="1"/>
  <c r="U669" i="1"/>
  <c r="I669" i="1" s="1"/>
  <c r="T669" i="1"/>
  <c r="U661" i="1"/>
  <c r="I661" i="1" s="1"/>
  <c r="T661" i="1"/>
  <c r="U653" i="1"/>
  <c r="I653" i="1" s="1"/>
  <c r="T653" i="1"/>
  <c r="U645" i="1"/>
  <c r="I645" i="1" s="1"/>
  <c r="T645" i="1"/>
  <c r="U637" i="1"/>
  <c r="I637" i="1" s="1"/>
  <c r="T637" i="1"/>
  <c r="U629" i="1"/>
  <c r="I629" i="1" s="1"/>
  <c r="T629" i="1"/>
  <c r="U621" i="1"/>
  <c r="I621" i="1" s="1"/>
  <c r="T621" i="1"/>
  <c r="U606" i="1"/>
  <c r="I606" i="1" s="1"/>
  <c r="T606" i="1"/>
  <c r="U598" i="1"/>
  <c r="I598" i="1" s="1"/>
  <c r="T598" i="1"/>
  <c r="U590" i="1"/>
  <c r="I590" i="1" s="1"/>
  <c r="T590" i="1"/>
  <c r="U582" i="1"/>
  <c r="I582" i="1" s="1"/>
  <c r="T582" i="1"/>
  <c r="U574" i="1"/>
  <c r="I574" i="1" s="1"/>
  <c r="T574" i="1"/>
  <c r="U566" i="1"/>
  <c r="I566" i="1" s="1"/>
  <c r="T566" i="1"/>
  <c r="U558" i="1"/>
  <c r="I558" i="1" s="1"/>
  <c r="T558" i="1"/>
  <c r="U551" i="1"/>
  <c r="I551" i="1" s="1"/>
  <c r="T551" i="1"/>
  <c r="U544" i="1"/>
  <c r="I544" i="1" s="1"/>
  <c r="T544" i="1"/>
  <c r="U536" i="1"/>
  <c r="I536" i="1" s="1"/>
  <c r="T536" i="1"/>
  <c r="U529" i="1"/>
  <c r="I529" i="1" s="1"/>
  <c r="T529" i="1"/>
  <c r="U522" i="1"/>
  <c r="I522" i="1" s="1"/>
  <c r="T522" i="1"/>
  <c r="U514" i="1"/>
  <c r="I514" i="1" s="1"/>
  <c r="T514" i="1"/>
  <c r="U506" i="1"/>
  <c r="I506" i="1" s="1"/>
  <c r="T506" i="1"/>
  <c r="U498" i="1"/>
  <c r="I498" i="1" s="1"/>
  <c r="T498" i="1"/>
  <c r="U490" i="1"/>
  <c r="I490" i="1" s="1"/>
  <c r="T490" i="1"/>
  <c r="U482" i="1"/>
  <c r="I482" i="1" s="1"/>
  <c r="T482" i="1"/>
  <c r="U474" i="1"/>
  <c r="I474" i="1" s="1"/>
  <c r="T474" i="1"/>
  <c r="U466" i="1"/>
  <c r="I466" i="1" s="1"/>
  <c r="T466" i="1"/>
  <c r="U458" i="1"/>
  <c r="I458" i="1" s="1"/>
  <c r="T458" i="1"/>
  <c r="U450" i="1"/>
  <c r="I450" i="1" s="1"/>
  <c r="T450" i="1"/>
  <c r="U442" i="1"/>
  <c r="I442" i="1" s="1"/>
  <c r="T442" i="1"/>
  <c r="U434" i="1"/>
  <c r="I434" i="1" s="1"/>
  <c r="T434" i="1"/>
  <c r="U426" i="1"/>
  <c r="I426" i="1" s="1"/>
  <c r="T426" i="1"/>
  <c r="U418" i="1"/>
  <c r="I418" i="1" s="1"/>
  <c r="T418" i="1"/>
  <c r="U410" i="1"/>
  <c r="I410" i="1" s="1"/>
  <c r="T410" i="1"/>
  <c r="U402" i="1"/>
  <c r="I402" i="1" s="1"/>
  <c r="T402" i="1"/>
  <c r="U394" i="1"/>
  <c r="I394" i="1" s="1"/>
  <c r="T394" i="1"/>
  <c r="U386" i="1"/>
  <c r="I386" i="1" s="1"/>
  <c r="T386" i="1"/>
  <c r="U378" i="1"/>
  <c r="I378" i="1" s="1"/>
  <c r="T378" i="1"/>
  <c r="U370" i="1"/>
  <c r="I370" i="1" s="1"/>
  <c r="T370" i="1"/>
  <c r="U362" i="1"/>
  <c r="I362" i="1" s="1"/>
  <c r="T362" i="1"/>
  <c r="U354" i="1"/>
  <c r="I354" i="1" s="1"/>
  <c r="T354" i="1"/>
  <c r="U346" i="1"/>
  <c r="I346" i="1" s="1"/>
  <c r="T346" i="1"/>
  <c r="U338" i="1"/>
  <c r="I338" i="1" s="1"/>
  <c r="T338" i="1"/>
  <c r="U330" i="1"/>
  <c r="I330" i="1" s="1"/>
  <c r="T330" i="1"/>
  <c r="U322" i="1"/>
  <c r="I322" i="1" s="1"/>
  <c r="T322" i="1"/>
  <c r="U314" i="1"/>
  <c r="I314" i="1" s="1"/>
  <c r="T314" i="1"/>
  <c r="U306" i="1"/>
  <c r="I306" i="1" s="1"/>
  <c r="T306" i="1"/>
  <c r="U298" i="1"/>
  <c r="I298" i="1" s="1"/>
  <c r="T298" i="1"/>
  <c r="U290" i="1"/>
  <c r="I290" i="1" s="1"/>
  <c r="T290" i="1"/>
  <c r="U282" i="1"/>
  <c r="I282" i="1" s="1"/>
  <c r="T282" i="1"/>
  <c r="U274" i="1"/>
  <c r="I274" i="1" s="1"/>
  <c r="T274" i="1"/>
  <c r="U266" i="1"/>
  <c r="I266" i="1" s="1"/>
  <c r="T266" i="1"/>
  <c r="U258" i="1"/>
  <c r="I258" i="1" s="1"/>
  <c r="T258" i="1"/>
  <c r="U250" i="1"/>
  <c r="I250" i="1" s="1"/>
  <c r="T250" i="1"/>
  <c r="U242" i="1"/>
  <c r="I242" i="1" s="1"/>
  <c r="T242" i="1"/>
  <c r="U234" i="1"/>
  <c r="I234" i="1" s="1"/>
  <c r="T234" i="1"/>
  <c r="U226" i="1"/>
  <c r="I226" i="1" s="1"/>
  <c r="T226" i="1"/>
  <c r="U218" i="1"/>
  <c r="I218" i="1" s="1"/>
  <c r="T218" i="1"/>
  <c r="U210" i="1"/>
  <c r="I210" i="1" s="1"/>
  <c r="T210" i="1"/>
  <c r="U202" i="1"/>
  <c r="I202" i="1" s="1"/>
  <c r="T202" i="1"/>
  <c r="U194" i="1"/>
  <c r="I194" i="1" s="1"/>
  <c r="T194" i="1"/>
  <c r="U186" i="1"/>
  <c r="I186" i="1" s="1"/>
  <c r="T186" i="1"/>
  <c r="U178" i="1"/>
  <c r="I178" i="1" s="1"/>
  <c r="T178" i="1"/>
  <c r="U170" i="1"/>
  <c r="I170" i="1" s="1"/>
  <c r="T170" i="1"/>
  <c r="U162" i="1"/>
  <c r="I162" i="1" s="1"/>
  <c r="T162" i="1"/>
  <c r="U154" i="1"/>
  <c r="I154" i="1" s="1"/>
  <c r="T154" i="1"/>
  <c r="U146" i="1"/>
  <c r="I146" i="1" s="1"/>
  <c r="T146" i="1"/>
  <c r="U138" i="1"/>
  <c r="I138" i="1" s="1"/>
  <c r="T138" i="1"/>
  <c r="U130" i="1"/>
  <c r="I130" i="1" s="1"/>
  <c r="T130" i="1"/>
  <c r="U122" i="1"/>
  <c r="I122" i="1" s="1"/>
  <c r="T122" i="1"/>
  <c r="U114" i="1"/>
  <c r="I114" i="1" s="1"/>
  <c r="T114" i="1"/>
  <c r="U106" i="1"/>
  <c r="I106" i="1" s="1"/>
  <c r="T106" i="1"/>
  <c r="U98" i="1"/>
  <c r="I98" i="1" s="1"/>
  <c r="T98" i="1"/>
  <c r="U90" i="1"/>
  <c r="I90" i="1" s="1"/>
  <c r="T90" i="1"/>
  <c r="U82" i="1"/>
  <c r="I82" i="1" s="1"/>
  <c r="T82" i="1"/>
  <c r="U74" i="1"/>
  <c r="I74" i="1" s="1"/>
  <c r="T74" i="1"/>
  <c r="U66" i="1"/>
  <c r="I66" i="1" s="1"/>
  <c r="T66" i="1"/>
  <c r="U58" i="1"/>
  <c r="I58" i="1" s="1"/>
  <c r="T58" i="1"/>
  <c r="U50" i="1"/>
  <c r="I50" i="1" s="1"/>
  <c r="T50" i="1"/>
  <c r="U41" i="1"/>
  <c r="I41" i="1" s="1"/>
  <c r="T41" i="1"/>
  <c r="U33" i="1"/>
  <c r="I33" i="1" s="1"/>
  <c r="T33" i="1"/>
  <c r="U25" i="1"/>
  <c r="I25" i="1" s="1"/>
  <c r="T25" i="1"/>
  <c r="U15" i="1"/>
  <c r="I15" i="1" s="1"/>
  <c r="T15" i="1"/>
  <c r="U7" i="1"/>
  <c r="I7" i="1" s="1"/>
  <c r="T7" i="1"/>
  <c r="U1392" i="1"/>
  <c r="I1392" i="1" s="1"/>
  <c r="T1392" i="1"/>
  <c r="U1390" i="1"/>
  <c r="I1390" i="1" s="1"/>
  <c r="T1390" i="1"/>
  <c r="U1381" i="1"/>
  <c r="I1381" i="1" s="1"/>
  <c r="T1381" i="1"/>
  <c r="U1388" i="1"/>
  <c r="I1388" i="1" s="1"/>
  <c r="T1388" i="1"/>
  <c r="U1395" i="1"/>
  <c r="I1395" i="1" s="1"/>
  <c r="T1395" i="1"/>
  <c r="U1387" i="1"/>
  <c r="I1387" i="1" s="1"/>
  <c r="T1387" i="1"/>
  <c r="U1379" i="1"/>
  <c r="I1379" i="1" s="1"/>
  <c r="T1379" i="1"/>
  <c r="U1371" i="1"/>
  <c r="I1371" i="1" s="1"/>
  <c r="T1371" i="1"/>
  <c r="U1363" i="1"/>
  <c r="I1363" i="1" s="1"/>
  <c r="T1363" i="1"/>
  <c r="U1355" i="1"/>
  <c r="I1355" i="1" s="1"/>
  <c r="T1355" i="1"/>
  <c r="U1347" i="1"/>
  <c r="I1347" i="1" s="1"/>
  <c r="T1347" i="1"/>
  <c r="U1339" i="1"/>
  <c r="I1339" i="1" s="1"/>
  <c r="T1339" i="1"/>
  <c r="U1331" i="1"/>
  <c r="I1331" i="1" s="1"/>
  <c r="T1331" i="1"/>
  <c r="U1323" i="1"/>
  <c r="I1323" i="1" s="1"/>
  <c r="T1323" i="1"/>
  <c r="U1315" i="1"/>
  <c r="I1315" i="1" s="1"/>
  <c r="T1315" i="1"/>
  <c r="U1307" i="1"/>
  <c r="I1307" i="1" s="1"/>
  <c r="T1307" i="1"/>
  <c r="U1299" i="1"/>
  <c r="I1299" i="1" s="1"/>
  <c r="T1299" i="1"/>
  <c r="U1291" i="1"/>
  <c r="I1291" i="1" s="1"/>
  <c r="T1291" i="1"/>
  <c r="U1283" i="1"/>
  <c r="I1283" i="1" s="1"/>
  <c r="T1283" i="1"/>
  <c r="U1275" i="1"/>
  <c r="I1275" i="1" s="1"/>
  <c r="T1275" i="1"/>
  <c r="U1267" i="1"/>
  <c r="I1267" i="1" s="1"/>
  <c r="T1267" i="1"/>
  <c r="U1259" i="1"/>
  <c r="I1259" i="1" s="1"/>
  <c r="T1259" i="1"/>
  <c r="U1251" i="1"/>
  <c r="I1251" i="1" s="1"/>
  <c r="T1251" i="1"/>
  <c r="U1243" i="1"/>
  <c r="I1243" i="1" s="1"/>
  <c r="T1243" i="1"/>
  <c r="U1235" i="1"/>
  <c r="I1235" i="1" s="1"/>
  <c r="T1235" i="1"/>
  <c r="U1227" i="1"/>
  <c r="I1227" i="1" s="1"/>
  <c r="T1227" i="1"/>
  <c r="U1219" i="1"/>
  <c r="I1219" i="1" s="1"/>
  <c r="T1219" i="1"/>
  <c r="U1211" i="1"/>
  <c r="I1211" i="1" s="1"/>
  <c r="T1211" i="1"/>
  <c r="U1203" i="1"/>
  <c r="I1203" i="1" s="1"/>
  <c r="T1203" i="1"/>
  <c r="U1195" i="1"/>
  <c r="I1195" i="1" s="1"/>
  <c r="T1195" i="1"/>
  <c r="U1187" i="1"/>
  <c r="I1187" i="1" s="1"/>
  <c r="T1187" i="1"/>
  <c r="U1179" i="1"/>
  <c r="I1179" i="1" s="1"/>
  <c r="T1179" i="1"/>
  <c r="U1172" i="1"/>
  <c r="I1172" i="1" s="1"/>
  <c r="T1172" i="1"/>
  <c r="U1164" i="1"/>
  <c r="I1164" i="1" s="1"/>
  <c r="T1164" i="1"/>
  <c r="U1156" i="1"/>
  <c r="I1156" i="1" s="1"/>
  <c r="T1156" i="1"/>
  <c r="U1148" i="1"/>
  <c r="I1148" i="1" s="1"/>
  <c r="T1148" i="1"/>
  <c r="U1140" i="1"/>
  <c r="I1140" i="1" s="1"/>
  <c r="T1140" i="1"/>
  <c r="U1132" i="1"/>
  <c r="I1132" i="1" s="1"/>
  <c r="T1132" i="1"/>
  <c r="U1124" i="1"/>
  <c r="I1124" i="1" s="1"/>
  <c r="T1124" i="1"/>
  <c r="U1116" i="1"/>
  <c r="I1116" i="1" s="1"/>
  <c r="T1116" i="1"/>
  <c r="U1108" i="1"/>
  <c r="I1108" i="1" s="1"/>
  <c r="T1108" i="1"/>
  <c r="U1099" i="1"/>
  <c r="I1099" i="1" s="1"/>
  <c r="T1099" i="1"/>
  <c r="U1091" i="1"/>
  <c r="I1091" i="1" s="1"/>
  <c r="T1091" i="1"/>
  <c r="U1084" i="1"/>
  <c r="I1084" i="1" s="1"/>
  <c r="T1084" i="1"/>
  <c r="U1076" i="1"/>
  <c r="I1076" i="1" s="1"/>
  <c r="T1076" i="1"/>
  <c r="U1068" i="1"/>
  <c r="I1068" i="1" s="1"/>
  <c r="T1068" i="1"/>
  <c r="U1060" i="1"/>
  <c r="I1060" i="1" s="1"/>
  <c r="T1060" i="1"/>
  <c r="U1052" i="1"/>
  <c r="I1052" i="1" s="1"/>
  <c r="T1052" i="1"/>
  <c r="U1044" i="1"/>
  <c r="I1044" i="1" s="1"/>
  <c r="T1044" i="1"/>
  <c r="U1036" i="1"/>
  <c r="I1036" i="1" s="1"/>
  <c r="T1036" i="1"/>
  <c r="U1028" i="1"/>
  <c r="I1028" i="1" s="1"/>
  <c r="T1028" i="1"/>
  <c r="U1020" i="1"/>
  <c r="I1020" i="1" s="1"/>
  <c r="T1020" i="1"/>
  <c r="U1012" i="1"/>
  <c r="I1012" i="1" s="1"/>
  <c r="T1012" i="1"/>
  <c r="U1004" i="1"/>
  <c r="I1004" i="1" s="1"/>
  <c r="T1004" i="1"/>
  <c r="U996" i="1"/>
  <c r="I996" i="1" s="1"/>
  <c r="T996" i="1"/>
  <c r="U988" i="1"/>
  <c r="I988" i="1" s="1"/>
  <c r="T988" i="1"/>
  <c r="U980" i="1"/>
  <c r="I980" i="1" s="1"/>
  <c r="T980" i="1"/>
  <c r="U972" i="1"/>
  <c r="I972" i="1" s="1"/>
  <c r="T972" i="1"/>
  <c r="T964" i="1"/>
  <c r="U964" i="1"/>
  <c r="I964" i="1" s="1"/>
  <c r="U956" i="1"/>
  <c r="I956" i="1" s="1"/>
  <c r="T956" i="1"/>
  <c r="U948" i="1"/>
  <c r="I948" i="1" s="1"/>
  <c r="T948" i="1"/>
  <c r="U940" i="1"/>
  <c r="I940" i="1" s="1"/>
  <c r="T940" i="1"/>
  <c r="T932" i="1"/>
  <c r="U932" i="1"/>
  <c r="I932" i="1" s="1"/>
  <c r="U924" i="1"/>
  <c r="I924" i="1" s="1"/>
  <c r="T924" i="1"/>
  <c r="U916" i="1"/>
  <c r="I916" i="1" s="1"/>
  <c r="T916" i="1"/>
  <c r="U908" i="1"/>
  <c r="I908" i="1" s="1"/>
  <c r="T908" i="1"/>
  <c r="U900" i="1"/>
  <c r="I900" i="1" s="1"/>
  <c r="T900" i="1"/>
  <c r="U892" i="1"/>
  <c r="I892" i="1" s="1"/>
  <c r="T892" i="1"/>
  <c r="U884" i="1"/>
  <c r="I884" i="1" s="1"/>
  <c r="T884" i="1"/>
  <c r="U876" i="1"/>
  <c r="I876" i="1" s="1"/>
  <c r="T876" i="1"/>
  <c r="U868" i="1"/>
  <c r="I868" i="1" s="1"/>
  <c r="T868" i="1"/>
  <c r="U860" i="1"/>
  <c r="I860" i="1" s="1"/>
  <c r="T860" i="1"/>
  <c r="U852" i="1"/>
  <c r="I852" i="1" s="1"/>
  <c r="T852" i="1"/>
  <c r="U844" i="1"/>
  <c r="I844" i="1" s="1"/>
  <c r="T844" i="1"/>
  <c r="U836" i="1"/>
  <c r="I836" i="1" s="1"/>
  <c r="T836" i="1"/>
  <c r="U828" i="1"/>
  <c r="I828" i="1" s="1"/>
  <c r="T828" i="1"/>
  <c r="U820" i="1"/>
  <c r="I820" i="1" s="1"/>
  <c r="T820" i="1"/>
  <c r="U812" i="1"/>
  <c r="I812" i="1" s="1"/>
  <c r="T812" i="1"/>
  <c r="U804" i="1"/>
  <c r="I804" i="1" s="1"/>
  <c r="T804" i="1"/>
  <c r="U796" i="1"/>
  <c r="I796" i="1" s="1"/>
  <c r="T796" i="1"/>
  <c r="U788" i="1"/>
  <c r="I788" i="1" s="1"/>
  <c r="T788" i="1"/>
  <c r="U780" i="1"/>
  <c r="I780" i="1" s="1"/>
  <c r="T780" i="1"/>
  <c r="U772" i="1"/>
  <c r="I772" i="1" s="1"/>
  <c r="T772" i="1"/>
  <c r="U764" i="1"/>
  <c r="I764" i="1" s="1"/>
  <c r="T764" i="1"/>
  <c r="U756" i="1"/>
  <c r="I756" i="1" s="1"/>
  <c r="T756" i="1"/>
  <c r="U748" i="1"/>
  <c r="I748" i="1" s="1"/>
  <c r="T748" i="1"/>
  <c r="U740" i="1"/>
  <c r="I740" i="1" s="1"/>
  <c r="T740" i="1"/>
  <c r="U732" i="1"/>
  <c r="I732" i="1" s="1"/>
  <c r="T732" i="1"/>
  <c r="U724" i="1"/>
  <c r="I724" i="1" s="1"/>
  <c r="T724" i="1"/>
  <c r="U716" i="1"/>
  <c r="I716" i="1" s="1"/>
  <c r="T716" i="1"/>
  <c r="U708" i="1"/>
  <c r="I708" i="1" s="1"/>
  <c r="T708" i="1"/>
  <c r="U700" i="1"/>
  <c r="I700" i="1" s="1"/>
  <c r="T700" i="1"/>
  <c r="U692" i="1"/>
  <c r="I692" i="1" s="1"/>
  <c r="T692" i="1"/>
  <c r="U684" i="1"/>
  <c r="I684" i="1" s="1"/>
  <c r="T684" i="1"/>
  <c r="U676" i="1"/>
  <c r="I676" i="1" s="1"/>
  <c r="T676" i="1"/>
  <c r="U668" i="1"/>
  <c r="I668" i="1" s="1"/>
  <c r="T668" i="1"/>
  <c r="U660" i="1"/>
  <c r="I660" i="1" s="1"/>
  <c r="T660" i="1"/>
  <c r="U652" i="1"/>
  <c r="I652" i="1" s="1"/>
  <c r="T652" i="1"/>
  <c r="U644" i="1"/>
  <c r="I644" i="1" s="1"/>
  <c r="T644" i="1"/>
  <c r="U636" i="1"/>
  <c r="I636" i="1" s="1"/>
  <c r="T636" i="1"/>
  <c r="U628" i="1"/>
  <c r="I628" i="1" s="1"/>
  <c r="T628" i="1"/>
  <c r="U620" i="1"/>
  <c r="I620" i="1" s="1"/>
  <c r="T620" i="1"/>
  <c r="U613" i="1"/>
  <c r="I613" i="1" s="1"/>
  <c r="T613" i="1"/>
  <c r="U605" i="1"/>
  <c r="I605" i="1" s="1"/>
  <c r="T605" i="1"/>
  <c r="U597" i="1"/>
  <c r="I597" i="1" s="1"/>
  <c r="T597" i="1"/>
  <c r="U589" i="1"/>
  <c r="I589" i="1" s="1"/>
  <c r="T589" i="1"/>
  <c r="U581" i="1"/>
  <c r="I581" i="1" s="1"/>
  <c r="T581" i="1"/>
  <c r="U573" i="1"/>
  <c r="I573" i="1" s="1"/>
  <c r="T573" i="1"/>
  <c r="U565" i="1"/>
  <c r="I565" i="1" s="1"/>
  <c r="T565" i="1"/>
  <c r="U557" i="1"/>
  <c r="I557" i="1" s="1"/>
  <c r="T557" i="1"/>
  <c r="U550" i="1"/>
  <c r="I550" i="1" s="1"/>
  <c r="T550" i="1"/>
  <c r="U543" i="1"/>
  <c r="I543" i="1" s="1"/>
  <c r="T543" i="1"/>
  <c r="U535" i="1"/>
  <c r="I535" i="1" s="1"/>
  <c r="T535" i="1"/>
  <c r="U528" i="1"/>
  <c r="I528" i="1" s="1"/>
  <c r="T528" i="1"/>
  <c r="U521" i="1"/>
  <c r="I521" i="1" s="1"/>
  <c r="T521" i="1"/>
  <c r="U513" i="1"/>
  <c r="I513" i="1" s="1"/>
  <c r="T513" i="1"/>
  <c r="U505" i="1"/>
  <c r="I505" i="1" s="1"/>
  <c r="T505" i="1"/>
  <c r="U497" i="1"/>
  <c r="I497" i="1" s="1"/>
  <c r="T497" i="1"/>
  <c r="U489" i="1"/>
  <c r="I489" i="1" s="1"/>
  <c r="T489" i="1"/>
  <c r="U481" i="1"/>
  <c r="I481" i="1" s="1"/>
  <c r="T481" i="1"/>
  <c r="U473" i="1"/>
  <c r="I473" i="1" s="1"/>
  <c r="T473" i="1"/>
  <c r="U465" i="1"/>
  <c r="I465" i="1" s="1"/>
  <c r="T465" i="1"/>
  <c r="U457" i="1"/>
  <c r="I457" i="1" s="1"/>
  <c r="T457" i="1"/>
  <c r="U449" i="1"/>
  <c r="I449" i="1" s="1"/>
  <c r="T449" i="1"/>
  <c r="U441" i="1"/>
  <c r="I441" i="1" s="1"/>
  <c r="T441" i="1"/>
  <c r="U433" i="1"/>
  <c r="I433" i="1" s="1"/>
  <c r="T433" i="1"/>
  <c r="U425" i="1"/>
  <c r="I425" i="1" s="1"/>
  <c r="T425" i="1"/>
  <c r="U417" i="1"/>
  <c r="I417" i="1" s="1"/>
  <c r="T417" i="1"/>
  <c r="U409" i="1"/>
  <c r="I409" i="1" s="1"/>
  <c r="T409" i="1"/>
  <c r="U401" i="1"/>
  <c r="I401" i="1" s="1"/>
  <c r="T401" i="1"/>
  <c r="U393" i="1"/>
  <c r="I393" i="1" s="1"/>
  <c r="T393" i="1"/>
  <c r="U385" i="1"/>
  <c r="I385" i="1" s="1"/>
  <c r="T385" i="1"/>
  <c r="U377" i="1"/>
  <c r="I377" i="1" s="1"/>
  <c r="T377" i="1"/>
  <c r="U369" i="1"/>
  <c r="I369" i="1" s="1"/>
  <c r="T369" i="1"/>
  <c r="U361" i="1"/>
  <c r="I361" i="1" s="1"/>
  <c r="T361" i="1"/>
  <c r="U353" i="1"/>
  <c r="I353" i="1" s="1"/>
  <c r="T353" i="1"/>
  <c r="U345" i="1"/>
  <c r="I345" i="1" s="1"/>
  <c r="T345" i="1"/>
  <c r="U337" i="1"/>
  <c r="I337" i="1" s="1"/>
  <c r="T337" i="1"/>
  <c r="U329" i="1"/>
  <c r="I329" i="1" s="1"/>
  <c r="T329" i="1"/>
  <c r="U321" i="1"/>
  <c r="I321" i="1" s="1"/>
  <c r="T321" i="1"/>
  <c r="U313" i="1"/>
  <c r="I313" i="1" s="1"/>
  <c r="T313" i="1"/>
  <c r="U305" i="1"/>
  <c r="I305" i="1" s="1"/>
  <c r="T305" i="1"/>
  <c r="U297" i="1"/>
  <c r="I297" i="1" s="1"/>
  <c r="T297" i="1"/>
  <c r="U289" i="1"/>
  <c r="I289" i="1" s="1"/>
  <c r="T289" i="1"/>
  <c r="U281" i="1"/>
  <c r="I281" i="1" s="1"/>
  <c r="T281" i="1"/>
  <c r="U273" i="1"/>
  <c r="I273" i="1" s="1"/>
  <c r="T273" i="1"/>
  <c r="U265" i="1"/>
  <c r="I265" i="1" s="1"/>
  <c r="T265" i="1"/>
  <c r="U257" i="1"/>
  <c r="I257" i="1" s="1"/>
  <c r="T257" i="1"/>
  <c r="U249" i="1"/>
  <c r="I249" i="1" s="1"/>
  <c r="T249" i="1"/>
  <c r="U241" i="1"/>
  <c r="I241" i="1" s="1"/>
  <c r="T241" i="1"/>
  <c r="U233" i="1"/>
  <c r="I233" i="1" s="1"/>
  <c r="T233" i="1"/>
  <c r="U225" i="1"/>
  <c r="I225" i="1" s="1"/>
  <c r="T225" i="1"/>
  <c r="U217" i="1"/>
  <c r="I217" i="1" s="1"/>
  <c r="T217" i="1"/>
  <c r="U209" i="1"/>
  <c r="I209" i="1" s="1"/>
  <c r="T209" i="1"/>
  <c r="U201" i="1"/>
  <c r="I201" i="1" s="1"/>
  <c r="T201" i="1"/>
  <c r="U193" i="1"/>
  <c r="I193" i="1" s="1"/>
  <c r="T193" i="1"/>
  <c r="U185" i="1"/>
  <c r="I185" i="1" s="1"/>
  <c r="T185" i="1"/>
  <c r="U177" i="1"/>
  <c r="I177" i="1" s="1"/>
  <c r="T177" i="1"/>
  <c r="U169" i="1"/>
  <c r="I169" i="1" s="1"/>
  <c r="T169" i="1"/>
  <c r="U161" i="1"/>
  <c r="I161" i="1" s="1"/>
  <c r="T161" i="1"/>
  <c r="U153" i="1"/>
  <c r="I153" i="1" s="1"/>
  <c r="T153" i="1"/>
  <c r="U145" i="1"/>
  <c r="I145" i="1" s="1"/>
  <c r="T145" i="1"/>
  <c r="U137" i="1"/>
  <c r="I137" i="1" s="1"/>
  <c r="T137" i="1"/>
  <c r="U129" i="1"/>
  <c r="I129" i="1" s="1"/>
  <c r="T129" i="1"/>
  <c r="U121" i="1"/>
  <c r="I121" i="1" s="1"/>
  <c r="T121" i="1"/>
  <c r="U113" i="1"/>
  <c r="I113" i="1" s="1"/>
  <c r="T113" i="1"/>
  <c r="U105" i="1"/>
  <c r="I105" i="1" s="1"/>
  <c r="T105" i="1"/>
  <c r="U97" i="1"/>
  <c r="I97" i="1" s="1"/>
  <c r="T97" i="1"/>
  <c r="U89" i="1"/>
  <c r="I89" i="1" s="1"/>
  <c r="T89" i="1"/>
  <c r="U81" i="1"/>
  <c r="I81" i="1" s="1"/>
  <c r="T81" i="1"/>
  <c r="U73" i="1"/>
  <c r="I73" i="1" s="1"/>
  <c r="T73" i="1"/>
  <c r="U65" i="1"/>
  <c r="I65" i="1" s="1"/>
  <c r="T65" i="1"/>
  <c r="U57" i="1"/>
  <c r="I57" i="1" s="1"/>
  <c r="T57" i="1"/>
  <c r="U49" i="1"/>
  <c r="I49" i="1" s="1"/>
  <c r="T49" i="1"/>
  <c r="U40" i="1"/>
  <c r="I40" i="1" s="1"/>
  <c r="T40" i="1"/>
  <c r="U32" i="1"/>
  <c r="I32" i="1" s="1"/>
  <c r="T32" i="1"/>
  <c r="U23" i="1"/>
  <c r="I23" i="1" s="1"/>
  <c r="T23" i="1"/>
  <c r="U14" i="1"/>
  <c r="I14" i="1" s="1"/>
  <c r="T14" i="1"/>
  <c r="U6" i="1"/>
  <c r="I6" i="1" s="1"/>
  <c r="T6" i="1"/>
  <c r="U1394" i="1"/>
  <c r="I1394" i="1" s="1"/>
  <c r="T1394" i="1"/>
  <c r="U1386" i="1"/>
  <c r="I1386" i="1" s="1"/>
  <c r="T1386" i="1"/>
  <c r="U1378" i="1"/>
  <c r="I1378" i="1" s="1"/>
  <c r="T1378" i="1"/>
  <c r="U1370" i="1"/>
  <c r="I1370" i="1" s="1"/>
  <c r="T1370" i="1"/>
  <c r="U1362" i="1"/>
  <c r="I1362" i="1" s="1"/>
  <c r="T1362" i="1"/>
  <c r="U1354" i="1"/>
  <c r="I1354" i="1" s="1"/>
  <c r="T1354" i="1"/>
  <c r="U1346" i="1"/>
  <c r="I1346" i="1" s="1"/>
  <c r="T1346" i="1"/>
  <c r="U1338" i="1"/>
  <c r="I1338" i="1" s="1"/>
  <c r="T1338" i="1"/>
  <c r="U1330" i="1"/>
  <c r="I1330" i="1" s="1"/>
  <c r="T1330" i="1"/>
  <c r="U1322" i="1"/>
  <c r="I1322" i="1" s="1"/>
  <c r="T1322" i="1"/>
  <c r="U1314" i="1"/>
  <c r="I1314" i="1" s="1"/>
  <c r="T1314" i="1"/>
  <c r="U1306" i="1"/>
  <c r="I1306" i="1" s="1"/>
  <c r="T1306" i="1"/>
  <c r="U1298" i="1"/>
  <c r="I1298" i="1" s="1"/>
  <c r="T1298" i="1"/>
  <c r="U1290" i="1"/>
  <c r="I1290" i="1" s="1"/>
  <c r="T1290" i="1"/>
  <c r="U1282" i="1"/>
  <c r="I1282" i="1" s="1"/>
  <c r="T1282" i="1"/>
  <c r="U1274" i="1"/>
  <c r="I1274" i="1" s="1"/>
  <c r="T1274" i="1"/>
  <c r="U1266" i="1"/>
  <c r="I1266" i="1" s="1"/>
  <c r="T1266" i="1"/>
  <c r="U1258" i="1"/>
  <c r="I1258" i="1" s="1"/>
  <c r="T1258" i="1"/>
  <c r="U1250" i="1"/>
  <c r="I1250" i="1" s="1"/>
  <c r="T1250" i="1"/>
  <c r="U1242" i="1"/>
  <c r="I1242" i="1" s="1"/>
  <c r="T1242" i="1"/>
  <c r="U1234" i="1"/>
  <c r="I1234" i="1" s="1"/>
  <c r="T1234" i="1"/>
  <c r="U1226" i="1"/>
  <c r="I1226" i="1" s="1"/>
  <c r="T1226" i="1"/>
  <c r="U1218" i="1"/>
  <c r="I1218" i="1" s="1"/>
  <c r="T1218" i="1"/>
  <c r="U1210" i="1"/>
  <c r="I1210" i="1" s="1"/>
  <c r="T1210" i="1"/>
  <c r="U1202" i="1"/>
  <c r="I1202" i="1" s="1"/>
  <c r="T1202" i="1"/>
  <c r="U1194" i="1"/>
  <c r="I1194" i="1" s="1"/>
  <c r="T1194" i="1"/>
  <c r="U1186" i="1"/>
  <c r="I1186" i="1" s="1"/>
  <c r="T1186" i="1"/>
  <c r="U1178" i="1"/>
  <c r="I1178" i="1" s="1"/>
  <c r="T1178" i="1"/>
  <c r="U1171" i="1"/>
  <c r="I1171" i="1" s="1"/>
  <c r="T1171" i="1"/>
  <c r="U1163" i="1"/>
  <c r="I1163" i="1" s="1"/>
  <c r="T1163" i="1"/>
  <c r="U1155" i="1"/>
  <c r="I1155" i="1" s="1"/>
  <c r="T1155" i="1"/>
  <c r="U1147" i="1"/>
  <c r="I1147" i="1" s="1"/>
  <c r="T1147" i="1"/>
  <c r="U1139" i="1"/>
  <c r="I1139" i="1" s="1"/>
  <c r="T1139" i="1"/>
  <c r="U1131" i="1"/>
  <c r="I1131" i="1" s="1"/>
  <c r="T1131" i="1"/>
  <c r="U1123" i="1"/>
  <c r="I1123" i="1" s="1"/>
  <c r="T1123" i="1"/>
  <c r="U1115" i="1"/>
  <c r="I1115" i="1" s="1"/>
  <c r="T1115" i="1"/>
  <c r="U1107" i="1"/>
  <c r="I1107" i="1" s="1"/>
  <c r="T1107" i="1"/>
  <c r="U1098" i="1"/>
  <c r="I1098" i="1" s="1"/>
  <c r="T1098" i="1"/>
  <c r="U1090" i="1"/>
  <c r="I1090" i="1" s="1"/>
  <c r="T1090" i="1"/>
  <c r="U1083" i="1"/>
  <c r="I1083" i="1" s="1"/>
  <c r="T1083" i="1"/>
  <c r="U1075" i="1"/>
  <c r="I1075" i="1" s="1"/>
  <c r="T1075" i="1"/>
  <c r="U1067" i="1"/>
  <c r="I1067" i="1" s="1"/>
  <c r="T1067" i="1"/>
  <c r="U1059" i="1"/>
  <c r="I1059" i="1" s="1"/>
  <c r="T1059" i="1"/>
  <c r="U1051" i="1"/>
  <c r="I1051" i="1" s="1"/>
  <c r="T1051" i="1"/>
  <c r="U1043" i="1"/>
  <c r="I1043" i="1" s="1"/>
  <c r="T1043" i="1"/>
  <c r="U1035" i="1"/>
  <c r="I1035" i="1" s="1"/>
  <c r="T1035" i="1"/>
  <c r="U1027" i="1"/>
  <c r="I1027" i="1" s="1"/>
  <c r="T1027" i="1"/>
  <c r="U1019" i="1"/>
  <c r="I1019" i="1" s="1"/>
  <c r="T1019" i="1"/>
  <c r="U1011" i="1"/>
  <c r="I1011" i="1" s="1"/>
  <c r="T1011" i="1"/>
  <c r="U1003" i="1"/>
  <c r="I1003" i="1" s="1"/>
  <c r="T1003" i="1"/>
  <c r="U995" i="1"/>
  <c r="I995" i="1" s="1"/>
  <c r="T995" i="1"/>
  <c r="U987" i="1"/>
  <c r="I987" i="1" s="1"/>
  <c r="T987" i="1"/>
  <c r="U979" i="1"/>
  <c r="I979" i="1" s="1"/>
  <c r="T979" i="1"/>
  <c r="U971" i="1"/>
  <c r="I971" i="1" s="1"/>
  <c r="T971" i="1"/>
  <c r="U963" i="1"/>
  <c r="I963" i="1" s="1"/>
  <c r="T963" i="1"/>
  <c r="U955" i="1"/>
  <c r="I955" i="1" s="1"/>
  <c r="T955" i="1"/>
  <c r="U947" i="1"/>
  <c r="I947" i="1" s="1"/>
  <c r="T947" i="1"/>
  <c r="U939" i="1"/>
  <c r="I939" i="1" s="1"/>
  <c r="T939" i="1"/>
  <c r="U931" i="1"/>
  <c r="I931" i="1" s="1"/>
  <c r="T931" i="1"/>
  <c r="U923" i="1"/>
  <c r="I923" i="1" s="1"/>
  <c r="T923" i="1"/>
  <c r="U915" i="1"/>
  <c r="I915" i="1" s="1"/>
  <c r="T915" i="1"/>
  <c r="U907" i="1"/>
  <c r="I907" i="1" s="1"/>
  <c r="T907" i="1"/>
  <c r="U899" i="1"/>
  <c r="I899" i="1" s="1"/>
  <c r="T899" i="1"/>
  <c r="U891" i="1"/>
  <c r="I891" i="1" s="1"/>
  <c r="T891" i="1"/>
  <c r="U883" i="1"/>
  <c r="I883" i="1" s="1"/>
  <c r="T883" i="1"/>
  <c r="U875" i="1"/>
  <c r="I875" i="1" s="1"/>
  <c r="T875" i="1"/>
  <c r="U867" i="1"/>
  <c r="I867" i="1" s="1"/>
  <c r="T867" i="1"/>
  <c r="U859" i="1"/>
  <c r="I859" i="1" s="1"/>
  <c r="T859" i="1"/>
  <c r="U851" i="1"/>
  <c r="I851" i="1" s="1"/>
  <c r="T851" i="1"/>
  <c r="U843" i="1"/>
  <c r="I843" i="1" s="1"/>
  <c r="T843" i="1"/>
  <c r="U835" i="1"/>
  <c r="I835" i="1" s="1"/>
  <c r="T835" i="1"/>
  <c r="U827" i="1"/>
  <c r="I827" i="1" s="1"/>
  <c r="T827" i="1"/>
  <c r="U819" i="1"/>
  <c r="I819" i="1" s="1"/>
  <c r="T819" i="1"/>
  <c r="U811" i="1"/>
  <c r="I811" i="1" s="1"/>
  <c r="T811" i="1"/>
  <c r="U803" i="1"/>
  <c r="I803" i="1" s="1"/>
  <c r="T803" i="1"/>
  <c r="T795" i="1"/>
  <c r="U795" i="1"/>
  <c r="I795" i="1" s="1"/>
  <c r="U787" i="1"/>
  <c r="I787" i="1" s="1"/>
  <c r="T787" i="1"/>
  <c r="U779" i="1"/>
  <c r="I779" i="1" s="1"/>
  <c r="T779" i="1"/>
  <c r="U771" i="1"/>
  <c r="I771" i="1" s="1"/>
  <c r="T771" i="1"/>
  <c r="U763" i="1"/>
  <c r="I763" i="1" s="1"/>
  <c r="T763" i="1"/>
  <c r="U755" i="1"/>
  <c r="I755" i="1" s="1"/>
  <c r="T755" i="1"/>
  <c r="U747" i="1"/>
  <c r="I747" i="1" s="1"/>
  <c r="T747" i="1"/>
  <c r="U739" i="1"/>
  <c r="I739" i="1" s="1"/>
  <c r="T739" i="1"/>
  <c r="U731" i="1"/>
  <c r="I731" i="1" s="1"/>
  <c r="T731" i="1"/>
  <c r="U723" i="1"/>
  <c r="I723" i="1" s="1"/>
  <c r="T723" i="1"/>
  <c r="U715" i="1"/>
  <c r="I715" i="1" s="1"/>
  <c r="T715" i="1"/>
  <c r="U707" i="1"/>
  <c r="I707" i="1" s="1"/>
  <c r="T707" i="1"/>
  <c r="U699" i="1"/>
  <c r="I699" i="1" s="1"/>
  <c r="T699" i="1"/>
  <c r="U691" i="1"/>
  <c r="I691" i="1" s="1"/>
  <c r="T691" i="1"/>
  <c r="U683" i="1"/>
  <c r="I683" i="1" s="1"/>
  <c r="T683" i="1"/>
  <c r="U675" i="1"/>
  <c r="I675" i="1" s="1"/>
  <c r="T675" i="1"/>
  <c r="U667" i="1"/>
  <c r="I667" i="1" s="1"/>
  <c r="T667" i="1"/>
  <c r="U659" i="1"/>
  <c r="I659" i="1" s="1"/>
  <c r="T659" i="1"/>
  <c r="U651" i="1"/>
  <c r="I651" i="1" s="1"/>
  <c r="T651" i="1"/>
  <c r="U643" i="1"/>
  <c r="I643" i="1" s="1"/>
  <c r="T643" i="1"/>
  <c r="U635" i="1"/>
  <c r="I635" i="1" s="1"/>
  <c r="T635" i="1"/>
  <c r="U627" i="1"/>
  <c r="I627" i="1" s="1"/>
  <c r="T627" i="1"/>
  <c r="U619" i="1"/>
  <c r="I619" i="1" s="1"/>
  <c r="T619" i="1"/>
  <c r="U612" i="1"/>
  <c r="I612" i="1" s="1"/>
  <c r="T612" i="1"/>
  <c r="U604" i="1"/>
  <c r="I604" i="1" s="1"/>
  <c r="T604" i="1"/>
  <c r="U596" i="1"/>
  <c r="I596" i="1" s="1"/>
  <c r="T596" i="1"/>
  <c r="U588" i="1"/>
  <c r="I588" i="1" s="1"/>
  <c r="T588" i="1"/>
  <c r="U580" i="1"/>
  <c r="I580" i="1" s="1"/>
  <c r="T580" i="1"/>
  <c r="U572" i="1"/>
  <c r="I572" i="1" s="1"/>
  <c r="T572" i="1"/>
  <c r="U564" i="1"/>
  <c r="I564" i="1" s="1"/>
  <c r="T564" i="1"/>
  <c r="U556" i="1"/>
  <c r="I556" i="1" s="1"/>
  <c r="T556" i="1"/>
  <c r="U549" i="1"/>
  <c r="I549" i="1" s="1"/>
  <c r="T549" i="1"/>
  <c r="U542" i="1"/>
  <c r="I542" i="1" s="1"/>
  <c r="T542" i="1"/>
  <c r="U534" i="1"/>
  <c r="I534" i="1" s="1"/>
  <c r="T534" i="1"/>
  <c r="U527" i="1"/>
  <c r="I527" i="1" s="1"/>
  <c r="T527" i="1"/>
  <c r="U520" i="1"/>
  <c r="I520" i="1" s="1"/>
  <c r="T520" i="1"/>
  <c r="U512" i="1"/>
  <c r="I512" i="1" s="1"/>
  <c r="T512" i="1"/>
  <c r="U504" i="1"/>
  <c r="I504" i="1" s="1"/>
  <c r="T504" i="1"/>
  <c r="U496" i="1"/>
  <c r="I496" i="1" s="1"/>
  <c r="T496" i="1"/>
  <c r="U488" i="1"/>
  <c r="I488" i="1" s="1"/>
  <c r="T488" i="1"/>
  <c r="U480" i="1"/>
  <c r="I480" i="1" s="1"/>
  <c r="T480" i="1"/>
  <c r="U472" i="1"/>
  <c r="I472" i="1" s="1"/>
  <c r="T472" i="1"/>
  <c r="U464" i="1"/>
  <c r="I464" i="1" s="1"/>
  <c r="T464" i="1"/>
  <c r="U456" i="1"/>
  <c r="I456" i="1" s="1"/>
  <c r="T456" i="1"/>
  <c r="U448" i="1"/>
  <c r="I448" i="1" s="1"/>
  <c r="T448" i="1"/>
  <c r="U440" i="1"/>
  <c r="I440" i="1" s="1"/>
  <c r="T440" i="1"/>
  <c r="U432" i="1"/>
  <c r="I432" i="1" s="1"/>
  <c r="T432" i="1"/>
  <c r="U424" i="1"/>
  <c r="I424" i="1" s="1"/>
  <c r="T424" i="1"/>
  <c r="U416" i="1"/>
  <c r="I416" i="1" s="1"/>
  <c r="T416" i="1"/>
  <c r="U408" i="1"/>
  <c r="I408" i="1" s="1"/>
  <c r="T408" i="1"/>
  <c r="U400" i="1"/>
  <c r="I400" i="1" s="1"/>
  <c r="T400" i="1"/>
  <c r="U392" i="1"/>
  <c r="I392" i="1" s="1"/>
  <c r="T392" i="1"/>
  <c r="U384" i="1"/>
  <c r="I384" i="1" s="1"/>
  <c r="T384" i="1"/>
  <c r="U376" i="1"/>
  <c r="I376" i="1" s="1"/>
  <c r="T376" i="1"/>
  <c r="U368" i="1"/>
  <c r="I368" i="1" s="1"/>
  <c r="T368" i="1"/>
  <c r="U360" i="1"/>
  <c r="I360" i="1" s="1"/>
  <c r="T360" i="1"/>
  <c r="U352" i="1"/>
  <c r="I352" i="1" s="1"/>
  <c r="T352" i="1"/>
  <c r="U344" i="1"/>
  <c r="I344" i="1" s="1"/>
  <c r="T344" i="1"/>
  <c r="U336" i="1"/>
  <c r="I336" i="1" s="1"/>
  <c r="T336" i="1"/>
  <c r="U328" i="1"/>
  <c r="I328" i="1" s="1"/>
  <c r="T328" i="1"/>
  <c r="U320" i="1"/>
  <c r="I320" i="1" s="1"/>
  <c r="T320" i="1"/>
  <c r="U312" i="1"/>
  <c r="I312" i="1" s="1"/>
  <c r="T312" i="1"/>
  <c r="U304" i="1"/>
  <c r="I304" i="1" s="1"/>
  <c r="T304" i="1"/>
  <c r="U296" i="1"/>
  <c r="I296" i="1" s="1"/>
  <c r="T296" i="1"/>
  <c r="U288" i="1"/>
  <c r="I288" i="1" s="1"/>
  <c r="T288" i="1"/>
  <c r="U280" i="1"/>
  <c r="I280" i="1" s="1"/>
  <c r="T280" i="1"/>
  <c r="U272" i="1"/>
  <c r="I272" i="1" s="1"/>
  <c r="T272" i="1"/>
  <c r="U264" i="1"/>
  <c r="I264" i="1" s="1"/>
  <c r="T264" i="1"/>
  <c r="U256" i="1"/>
  <c r="I256" i="1" s="1"/>
  <c r="T256" i="1"/>
  <c r="U248" i="1"/>
  <c r="I248" i="1" s="1"/>
  <c r="T248" i="1"/>
  <c r="U240" i="1"/>
  <c r="I240" i="1" s="1"/>
  <c r="T240" i="1"/>
  <c r="U232" i="1"/>
  <c r="I232" i="1" s="1"/>
  <c r="T232" i="1"/>
  <c r="U224" i="1"/>
  <c r="I224" i="1" s="1"/>
  <c r="T224" i="1"/>
  <c r="U216" i="1"/>
  <c r="I216" i="1" s="1"/>
  <c r="T216" i="1"/>
  <c r="U208" i="1"/>
  <c r="I208" i="1" s="1"/>
  <c r="T208" i="1"/>
  <c r="U200" i="1"/>
  <c r="I200" i="1" s="1"/>
  <c r="T200" i="1"/>
  <c r="U192" i="1"/>
  <c r="I192" i="1" s="1"/>
  <c r="T192" i="1"/>
  <c r="U184" i="1"/>
  <c r="I184" i="1" s="1"/>
  <c r="T184" i="1"/>
  <c r="U176" i="1"/>
  <c r="I176" i="1" s="1"/>
  <c r="T176" i="1"/>
  <c r="U168" i="1"/>
  <c r="I168" i="1" s="1"/>
  <c r="T168" i="1"/>
  <c r="U160" i="1"/>
  <c r="I160" i="1" s="1"/>
  <c r="T160" i="1"/>
  <c r="U152" i="1"/>
  <c r="I152" i="1" s="1"/>
  <c r="T152" i="1"/>
  <c r="U144" i="1"/>
  <c r="I144" i="1" s="1"/>
  <c r="T144" i="1"/>
  <c r="U136" i="1"/>
  <c r="I136" i="1" s="1"/>
  <c r="T136" i="1"/>
  <c r="U128" i="1"/>
  <c r="I128" i="1" s="1"/>
  <c r="T128" i="1"/>
  <c r="U120" i="1"/>
  <c r="I120" i="1" s="1"/>
  <c r="T120" i="1"/>
  <c r="U112" i="1"/>
  <c r="I112" i="1" s="1"/>
  <c r="T112" i="1"/>
  <c r="U104" i="1"/>
  <c r="I104" i="1" s="1"/>
  <c r="T104" i="1"/>
  <c r="U96" i="1"/>
  <c r="I96" i="1" s="1"/>
  <c r="T96" i="1"/>
  <c r="T88" i="1"/>
  <c r="U88" i="1"/>
  <c r="I88" i="1" s="1"/>
  <c r="U80" i="1"/>
  <c r="I80" i="1" s="1"/>
  <c r="T80" i="1"/>
  <c r="U72" i="1"/>
  <c r="I72" i="1" s="1"/>
  <c r="T72" i="1"/>
  <c r="U64" i="1"/>
  <c r="I64" i="1" s="1"/>
  <c r="T64" i="1"/>
  <c r="U56" i="1"/>
  <c r="I56" i="1" s="1"/>
  <c r="T56" i="1"/>
  <c r="U48" i="1"/>
  <c r="I48" i="1" s="1"/>
  <c r="T48" i="1"/>
  <c r="U39" i="1"/>
  <c r="I39" i="1" s="1"/>
  <c r="T39" i="1"/>
  <c r="U31" i="1"/>
  <c r="I31" i="1" s="1"/>
  <c r="T31" i="1"/>
  <c r="U22" i="1"/>
  <c r="I22" i="1" s="1"/>
  <c r="T22" i="1"/>
  <c r="U13" i="1"/>
  <c r="I13" i="1" s="1"/>
  <c r="T13" i="1"/>
  <c r="U5" i="1"/>
  <c r="I5" i="1" s="1"/>
  <c r="T5" i="1"/>
  <c r="U1393" i="1"/>
  <c r="I1393" i="1" s="1"/>
  <c r="T1393" i="1"/>
  <c r="U1385" i="1"/>
  <c r="I1385" i="1" s="1"/>
  <c r="T1385" i="1"/>
  <c r="U1377" i="1"/>
  <c r="I1377" i="1" s="1"/>
  <c r="T1377" i="1"/>
  <c r="U1369" i="1"/>
  <c r="I1369" i="1" s="1"/>
  <c r="T1369" i="1"/>
  <c r="U1361" i="1"/>
  <c r="I1361" i="1" s="1"/>
  <c r="T1361" i="1"/>
  <c r="U1353" i="1"/>
  <c r="I1353" i="1" s="1"/>
  <c r="T1353" i="1"/>
  <c r="U1345" i="1"/>
  <c r="I1345" i="1" s="1"/>
  <c r="T1345" i="1"/>
  <c r="U1337" i="1"/>
  <c r="I1337" i="1" s="1"/>
  <c r="T1337" i="1"/>
  <c r="U1329" i="1"/>
  <c r="I1329" i="1" s="1"/>
  <c r="T1329" i="1"/>
  <c r="U1321" i="1"/>
  <c r="I1321" i="1" s="1"/>
  <c r="T1321" i="1"/>
  <c r="U1313" i="1"/>
  <c r="I1313" i="1" s="1"/>
  <c r="T1313" i="1"/>
  <c r="U1305" i="1"/>
  <c r="I1305" i="1" s="1"/>
  <c r="T1305" i="1"/>
  <c r="U1297" i="1"/>
  <c r="I1297" i="1" s="1"/>
  <c r="T1297" i="1"/>
  <c r="U1289" i="1"/>
  <c r="I1289" i="1" s="1"/>
  <c r="T1289" i="1"/>
  <c r="U1281" i="1"/>
  <c r="I1281" i="1" s="1"/>
  <c r="T1281" i="1"/>
  <c r="U1273" i="1"/>
  <c r="I1273" i="1" s="1"/>
  <c r="T1273" i="1"/>
  <c r="U1265" i="1"/>
  <c r="I1265" i="1" s="1"/>
  <c r="T1265" i="1"/>
  <c r="U1257" i="1"/>
  <c r="I1257" i="1" s="1"/>
  <c r="T1257" i="1"/>
  <c r="U1249" i="1"/>
  <c r="I1249" i="1" s="1"/>
  <c r="T1249" i="1"/>
  <c r="U1241" i="1"/>
  <c r="I1241" i="1" s="1"/>
  <c r="T1241" i="1"/>
  <c r="U1233" i="1"/>
  <c r="I1233" i="1" s="1"/>
  <c r="T1233" i="1"/>
  <c r="U1225" i="1"/>
  <c r="I1225" i="1" s="1"/>
  <c r="T1225" i="1"/>
  <c r="U1217" i="1"/>
  <c r="I1217" i="1" s="1"/>
  <c r="T1217" i="1"/>
  <c r="U1209" i="1"/>
  <c r="I1209" i="1" s="1"/>
  <c r="T1209" i="1"/>
  <c r="U1201" i="1"/>
  <c r="I1201" i="1" s="1"/>
  <c r="T1201" i="1"/>
  <c r="U1193" i="1"/>
  <c r="I1193" i="1" s="1"/>
  <c r="T1193" i="1"/>
  <c r="U1185" i="1"/>
  <c r="I1185" i="1" s="1"/>
  <c r="T1185" i="1"/>
  <c r="U1177" i="1"/>
  <c r="I1177" i="1" s="1"/>
  <c r="T1177" i="1"/>
  <c r="U1170" i="1"/>
  <c r="I1170" i="1" s="1"/>
  <c r="T1170" i="1"/>
  <c r="U1162" i="1"/>
  <c r="I1162" i="1" s="1"/>
  <c r="T1162" i="1"/>
  <c r="U1154" i="1"/>
  <c r="I1154" i="1" s="1"/>
  <c r="T1154" i="1"/>
  <c r="U1146" i="1"/>
  <c r="I1146" i="1" s="1"/>
  <c r="T1146" i="1"/>
  <c r="U1138" i="1"/>
  <c r="I1138" i="1" s="1"/>
  <c r="T1138" i="1"/>
  <c r="U1130" i="1"/>
  <c r="I1130" i="1" s="1"/>
  <c r="T1130" i="1"/>
  <c r="U1122" i="1"/>
  <c r="I1122" i="1" s="1"/>
  <c r="T1122" i="1"/>
  <c r="U1114" i="1"/>
  <c r="I1114" i="1" s="1"/>
  <c r="T1114" i="1"/>
  <c r="U1106" i="1"/>
  <c r="I1106" i="1" s="1"/>
  <c r="T1106" i="1"/>
  <c r="U1097" i="1"/>
  <c r="I1097" i="1" s="1"/>
  <c r="T1097" i="1"/>
  <c r="U1089" i="1"/>
  <c r="I1089" i="1" s="1"/>
  <c r="T1089" i="1"/>
  <c r="U1082" i="1"/>
  <c r="I1082" i="1" s="1"/>
  <c r="T1082" i="1"/>
  <c r="U1074" i="1"/>
  <c r="I1074" i="1" s="1"/>
  <c r="T1074" i="1"/>
  <c r="U1066" i="1"/>
  <c r="I1066" i="1" s="1"/>
  <c r="T1066" i="1"/>
  <c r="U1058" i="1"/>
  <c r="I1058" i="1" s="1"/>
  <c r="T1058" i="1"/>
  <c r="U1050" i="1"/>
  <c r="I1050" i="1" s="1"/>
  <c r="T1050" i="1"/>
  <c r="U1042" i="1"/>
  <c r="I1042" i="1" s="1"/>
  <c r="T1042" i="1"/>
  <c r="U1034" i="1"/>
  <c r="I1034" i="1" s="1"/>
  <c r="T1034" i="1"/>
  <c r="U1026" i="1"/>
  <c r="I1026" i="1" s="1"/>
  <c r="T1026" i="1"/>
  <c r="U1018" i="1"/>
  <c r="I1018" i="1" s="1"/>
  <c r="T1018" i="1"/>
  <c r="U1010" i="1"/>
  <c r="I1010" i="1" s="1"/>
  <c r="T1010" i="1"/>
  <c r="U1002" i="1"/>
  <c r="I1002" i="1" s="1"/>
  <c r="T1002" i="1"/>
  <c r="U994" i="1"/>
  <c r="I994" i="1" s="1"/>
  <c r="T994" i="1"/>
  <c r="U986" i="1"/>
  <c r="I986" i="1" s="1"/>
  <c r="T986" i="1"/>
  <c r="U978" i="1"/>
  <c r="I978" i="1" s="1"/>
  <c r="T978" i="1"/>
  <c r="U970" i="1"/>
  <c r="I970" i="1" s="1"/>
  <c r="T970" i="1"/>
  <c r="U962" i="1"/>
  <c r="I962" i="1" s="1"/>
  <c r="T962" i="1"/>
  <c r="U954" i="1"/>
  <c r="I954" i="1" s="1"/>
  <c r="T954" i="1"/>
  <c r="U946" i="1"/>
  <c r="I946" i="1" s="1"/>
  <c r="T946" i="1"/>
  <c r="U938" i="1"/>
  <c r="I938" i="1" s="1"/>
  <c r="T938" i="1"/>
  <c r="U930" i="1"/>
  <c r="I930" i="1" s="1"/>
  <c r="T930" i="1"/>
  <c r="U922" i="1"/>
  <c r="I922" i="1" s="1"/>
  <c r="T922" i="1"/>
  <c r="U914" i="1"/>
  <c r="I914" i="1" s="1"/>
  <c r="T914" i="1"/>
  <c r="U906" i="1"/>
  <c r="I906" i="1" s="1"/>
  <c r="T906" i="1"/>
  <c r="U898" i="1"/>
  <c r="I898" i="1" s="1"/>
  <c r="T898" i="1"/>
  <c r="U890" i="1"/>
  <c r="I890" i="1" s="1"/>
  <c r="T890" i="1"/>
  <c r="U882" i="1"/>
  <c r="I882" i="1" s="1"/>
  <c r="T882" i="1"/>
  <c r="U874" i="1"/>
  <c r="I874" i="1" s="1"/>
  <c r="T874" i="1"/>
  <c r="U866" i="1"/>
  <c r="I866" i="1" s="1"/>
  <c r="T866" i="1"/>
  <c r="U858" i="1"/>
  <c r="I858" i="1" s="1"/>
  <c r="T858" i="1"/>
  <c r="U850" i="1"/>
  <c r="I850" i="1" s="1"/>
  <c r="T850" i="1"/>
  <c r="U842" i="1"/>
  <c r="I842" i="1" s="1"/>
  <c r="T842" i="1"/>
  <c r="U834" i="1"/>
  <c r="I834" i="1" s="1"/>
  <c r="T834" i="1"/>
  <c r="U826" i="1"/>
  <c r="I826" i="1" s="1"/>
  <c r="T826" i="1"/>
  <c r="U818" i="1"/>
  <c r="I818" i="1" s="1"/>
  <c r="T818" i="1"/>
  <c r="U810" i="1"/>
  <c r="I810" i="1" s="1"/>
  <c r="T810" i="1"/>
  <c r="U802" i="1"/>
  <c r="I802" i="1" s="1"/>
  <c r="T802" i="1"/>
  <c r="U794" i="1"/>
  <c r="I794" i="1" s="1"/>
  <c r="T794" i="1"/>
  <c r="U786" i="1"/>
  <c r="I786" i="1" s="1"/>
  <c r="T786" i="1"/>
  <c r="U778" i="1"/>
  <c r="I778" i="1" s="1"/>
  <c r="T778" i="1"/>
  <c r="U770" i="1"/>
  <c r="I770" i="1" s="1"/>
  <c r="T770" i="1"/>
  <c r="U762" i="1"/>
  <c r="I762" i="1" s="1"/>
  <c r="T762" i="1"/>
  <c r="U754" i="1"/>
  <c r="I754" i="1" s="1"/>
  <c r="T754" i="1"/>
  <c r="U746" i="1"/>
  <c r="I746" i="1" s="1"/>
  <c r="T746" i="1"/>
  <c r="U738" i="1"/>
  <c r="I738" i="1" s="1"/>
  <c r="T738" i="1"/>
  <c r="U730" i="1"/>
  <c r="I730" i="1" s="1"/>
  <c r="T730" i="1"/>
  <c r="U722" i="1"/>
  <c r="I722" i="1" s="1"/>
  <c r="T722" i="1"/>
  <c r="U714" i="1"/>
  <c r="I714" i="1" s="1"/>
  <c r="T714" i="1"/>
  <c r="U706" i="1"/>
  <c r="I706" i="1" s="1"/>
  <c r="T706" i="1"/>
  <c r="U698" i="1"/>
  <c r="I698" i="1" s="1"/>
  <c r="T698" i="1"/>
  <c r="U690" i="1"/>
  <c r="I690" i="1" s="1"/>
  <c r="T690" i="1"/>
  <c r="U682" i="1"/>
  <c r="I682" i="1" s="1"/>
  <c r="T682" i="1"/>
  <c r="U674" i="1"/>
  <c r="I674" i="1" s="1"/>
  <c r="T674" i="1"/>
  <c r="U666" i="1"/>
  <c r="I666" i="1" s="1"/>
  <c r="T666" i="1"/>
  <c r="U658" i="1"/>
  <c r="I658" i="1" s="1"/>
  <c r="T658" i="1"/>
  <c r="U650" i="1"/>
  <c r="I650" i="1" s="1"/>
  <c r="T650" i="1"/>
  <c r="U642" i="1"/>
  <c r="I642" i="1" s="1"/>
  <c r="T642" i="1"/>
  <c r="U634" i="1"/>
  <c r="I634" i="1" s="1"/>
  <c r="T634" i="1"/>
  <c r="U626" i="1"/>
  <c r="I626" i="1" s="1"/>
  <c r="T626" i="1"/>
  <c r="U618" i="1"/>
  <c r="I618" i="1" s="1"/>
  <c r="T618" i="1"/>
  <c r="U611" i="1"/>
  <c r="I611" i="1" s="1"/>
  <c r="T611" i="1"/>
  <c r="U603" i="1"/>
  <c r="I603" i="1" s="1"/>
  <c r="T603" i="1"/>
  <c r="U595" i="1"/>
  <c r="I595" i="1" s="1"/>
  <c r="T595" i="1"/>
  <c r="U587" i="1"/>
  <c r="I587" i="1" s="1"/>
  <c r="T587" i="1"/>
  <c r="U579" i="1"/>
  <c r="I579" i="1" s="1"/>
  <c r="T579" i="1"/>
  <c r="U571" i="1"/>
  <c r="I571" i="1" s="1"/>
  <c r="T571" i="1"/>
  <c r="U563" i="1"/>
  <c r="I563" i="1" s="1"/>
  <c r="T563" i="1"/>
  <c r="U555" i="1"/>
  <c r="I555" i="1" s="1"/>
  <c r="T555" i="1"/>
  <c r="U548" i="1"/>
  <c r="I548" i="1" s="1"/>
  <c r="T548" i="1"/>
  <c r="U541" i="1"/>
  <c r="I541" i="1" s="1"/>
  <c r="T541" i="1"/>
  <c r="U533" i="1"/>
  <c r="I533" i="1" s="1"/>
  <c r="T533" i="1"/>
  <c r="U526" i="1"/>
  <c r="I526" i="1" s="1"/>
  <c r="T526" i="1"/>
  <c r="U519" i="1"/>
  <c r="I519" i="1" s="1"/>
  <c r="T519" i="1"/>
  <c r="U511" i="1"/>
  <c r="I511" i="1" s="1"/>
  <c r="T511" i="1"/>
  <c r="U503" i="1"/>
  <c r="I503" i="1" s="1"/>
  <c r="T503" i="1"/>
  <c r="T495" i="1"/>
  <c r="U495" i="1"/>
  <c r="I495" i="1" s="1"/>
  <c r="U487" i="1"/>
  <c r="I487" i="1" s="1"/>
  <c r="T487" i="1"/>
  <c r="U479" i="1"/>
  <c r="I479" i="1" s="1"/>
  <c r="T479" i="1"/>
  <c r="U471" i="1"/>
  <c r="I471" i="1" s="1"/>
  <c r="T471" i="1"/>
  <c r="U463" i="1"/>
  <c r="I463" i="1" s="1"/>
  <c r="T463" i="1"/>
  <c r="U455" i="1"/>
  <c r="I455" i="1" s="1"/>
  <c r="T455" i="1"/>
  <c r="T447" i="1"/>
  <c r="U447" i="1"/>
  <c r="I447" i="1" s="1"/>
  <c r="U439" i="1"/>
  <c r="I439" i="1" s="1"/>
  <c r="T439" i="1"/>
  <c r="U431" i="1"/>
  <c r="I431" i="1" s="1"/>
  <c r="T431" i="1"/>
  <c r="U423" i="1"/>
  <c r="I423" i="1" s="1"/>
  <c r="T423" i="1"/>
  <c r="U415" i="1"/>
  <c r="I415" i="1" s="1"/>
  <c r="T415" i="1"/>
  <c r="U407" i="1"/>
  <c r="I407" i="1" s="1"/>
  <c r="T407" i="1"/>
  <c r="U399" i="1"/>
  <c r="I399" i="1" s="1"/>
  <c r="T399" i="1"/>
  <c r="U391" i="1"/>
  <c r="I391" i="1" s="1"/>
  <c r="T391" i="1"/>
  <c r="U383" i="1"/>
  <c r="I383" i="1" s="1"/>
  <c r="T383" i="1"/>
  <c r="U375" i="1"/>
  <c r="I375" i="1" s="1"/>
  <c r="T375" i="1"/>
  <c r="U367" i="1"/>
  <c r="I367" i="1" s="1"/>
  <c r="T367" i="1"/>
  <c r="U359" i="1"/>
  <c r="I359" i="1" s="1"/>
  <c r="T359" i="1"/>
  <c r="U351" i="1"/>
  <c r="I351" i="1" s="1"/>
  <c r="T351" i="1"/>
  <c r="U343" i="1"/>
  <c r="I343" i="1" s="1"/>
  <c r="T343" i="1"/>
  <c r="U335" i="1"/>
  <c r="I335" i="1" s="1"/>
  <c r="T335" i="1"/>
  <c r="U327" i="1"/>
  <c r="I327" i="1" s="1"/>
  <c r="T327" i="1"/>
  <c r="T319" i="1"/>
  <c r="U319" i="1"/>
  <c r="I319" i="1" s="1"/>
  <c r="U311" i="1"/>
  <c r="I311" i="1" s="1"/>
  <c r="T311" i="1"/>
  <c r="U303" i="1"/>
  <c r="I303" i="1" s="1"/>
  <c r="T303" i="1"/>
  <c r="U295" i="1"/>
  <c r="I295" i="1" s="1"/>
  <c r="T295" i="1"/>
  <c r="U287" i="1"/>
  <c r="I287" i="1" s="1"/>
  <c r="T287" i="1"/>
  <c r="U279" i="1"/>
  <c r="I279" i="1" s="1"/>
  <c r="T279" i="1"/>
  <c r="U271" i="1"/>
  <c r="I271" i="1" s="1"/>
  <c r="T271" i="1"/>
  <c r="U263" i="1"/>
  <c r="I263" i="1" s="1"/>
  <c r="T263" i="1"/>
  <c r="U255" i="1"/>
  <c r="I255" i="1" s="1"/>
  <c r="T255" i="1"/>
  <c r="U247" i="1"/>
  <c r="I247" i="1" s="1"/>
  <c r="T247" i="1"/>
  <c r="U239" i="1"/>
  <c r="I239" i="1" s="1"/>
  <c r="T239" i="1"/>
  <c r="U231" i="1"/>
  <c r="I231" i="1" s="1"/>
  <c r="T231" i="1"/>
  <c r="U223" i="1"/>
  <c r="I223" i="1" s="1"/>
  <c r="T223" i="1"/>
  <c r="U215" i="1"/>
  <c r="I215" i="1" s="1"/>
  <c r="T215" i="1"/>
  <c r="U207" i="1"/>
  <c r="I207" i="1" s="1"/>
  <c r="T207" i="1"/>
  <c r="U199" i="1"/>
  <c r="I199" i="1" s="1"/>
  <c r="T199" i="1"/>
  <c r="U191" i="1"/>
  <c r="I191" i="1" s="1"/>
  <c r="T191" i="1"/>
  <c r="U183" i="1"/>
  <c r="I183" i="1" s="1"/>
  <c r="T183" i="1"/>
  <c r="U175" i="1"/>
  <c r="I175" i="1" s="1"/>
  <c r="T175" i="1"/>
  <c r="U167" i="1"/>
  <c r="I167" i="1" s="1"/>
  <c r="T167" i="1"/>
  <c r="U159" i="1"/>
  <c r="I159" i="1" s="1"/>
  <c r="T159" i="1"/>
  <c r="U151" i="1"/>
  <c r="I151" i="1" s="1"/>
  <c r="T151" i="1"/>
  <c r="U143" i="1"/>
  <c r="I143" i="1" s="1"/>
  <c r="T143" i="1"/>
  <c r="U135" i="1"/>
  <c r="I135" i="1" s="1"/>
  <c r="T135" i="1"/>
  <c r="U127" i="1"/>
  <c r="I127" i="1" s="1"/>
  <c r="T127" i="1"/>
  <c r="U119" i="1"/>
  <c r="I119" i="1" s="1"/>
  <c r="T119" i="1"/>
  <c r="U111" i="1"/>
  <c r="I111" i="1" s="1"/>
  <c r="T111" i="1"/>
  <c r="U103" i="1"/>
  <c r="I103" i="1" s="1"/>
  <c r="T103" i="1"/>
  <c r="U95" i="1"/>
  <c r="I95" i="1" s="1"/>
  <c r="T95" i="1"/>
  <c r="U87" i="1"/>
  <c r="I87" i="1" s="1"/>
  <c r="T87" i="1"/>
  <c r="U79" i="1"/>
  <c r="I79" i="1" s="1"/>
  <c r="T79" i="1"/>
  <c r="U71" i="1"/>
  <c r="I71" i="1" s="1"/>
  <c r="T71" i="1"/>
  <c r="T63" i="1"/>
  <c r="U63" i="1"/>
  <c r="I63" i="1" s="1"/>
  <c r="U55" i="1"/>
  <c r="I55" i="1" s="1"/>
  <c r="T55" i="1"/>
  <c r="U47" i="1"/>
  <c r="I47" i="1" s="1"/>
  <c r="T47" i="1"/>
  <c r="U38" i="1"/>
  <c r="I38" i="1" s="1"/>
  <c r="T38" i="1"/>
  <c r="U30" i="1"/>
  <c r="I30" i="1" s="1"/>
  <c r="T30" i="1"/>
  <c r="U21" i="1"/>
  <c r="I21" i="1" s="1"/>
  <c r="T21" i="1"/>
  <c r="U12" i="1"/>
  <c r="I12" i="1" s="1"/>
  <c r="T12" i="1"/>
  <c r="U4" i="1"/>
  <c r="I4" i="1" s="1"/>
  <c r="T4" i="1"/>
  <c r="U1384" i="1"/>
  <c r="I1384" i="1" s="1"/>
  <c r="T1384" i="1"/>
  <c r="U1376" i="1"/>
  <c r="I1376" i="1" s="1"/>
  <c r="T1376" i="1"/>
  <c r="U1368" i="1"/>
  <c r="I1368" i="1" s="1"/>
  <c r="T1368" i="1"/>
  <c r="U1360" i="1"/>
  <c r="I1360" i="1" s="1"/>
  <c r="T1360" i="1"/>
  <c r="U1352" i="1"/>
  <c r="I1352" i="1" s="1"/>
  <c r="T1352" i="1"/>
  <c r="U1344" i="1"/>
  <c r="I1344" i="1" s="1"/>
  <c r="T1344" i="1"/>
  <c r="U1336" i="1"/>
  <c r="I1336" i="1" s="1"/>
  <c r="T1336" i="1"/>
  <c r="U1328" i="1"/>
  <c r="I1328" i="1" s="1"/>
  <c r="T1328" i="1"/>
  <c r="U1320" i="1"/>
  <c r="I1320" i="1" s="1"/>
  <c r="T1320" i="1"/>
  <c r="U1312" i="1"/>
  <c r="I1312" i="1" s="1"/>
  <c r="T1312" i="1"/>
  <c r="U1304" i="1"/>
  <c r="I1304" i="1" s="1"/>
  <c r="T1304" i="1"/>
  <c r="U1296" i="1"/>
  <c r="I1296" i="1" s="1"/>
  <c r="T1296" i="1"/>
  <c r="U1288" i="1"/>
  <c r="I1288" i="1" s="1"/>
  <c r="T1288" i="1"/>
  <c r="U1280" i="1"/>
  <c r="I1280" i="1" s="1"/>
  <c r="T1280" i="1"/>
  <c r="U1272" i="1"/>
  <c r="I1272" i="1" s="1"/>
  <c r="T1272" i="1"/>
  <c r="U1264" i="1"/>
  <c r="I1264" i="1" s="1"/>
  <c r="T1264" i="1"/>
  <c r="U1256" i="1"/>
  <c r="I1256" i="1" s="1"/>
  <c r="T1256" i="1"/>
  <c r="U1248" i="1"/>
  <c r="I1248" i="1" s="1"/>
  <c r="T1248" i="1"/>
  <c r="U1240" i="1"/>
  <c r="I1240" i="1" s="1"/>
  <c r="T1240" i="1"/>
  <c r="U1232" i="1"/>
  <c r="I1232" i="1" s="1"/>
  <c r="T1232" i="1"/>
  <c r="U1224" i="1"/>
  <c r="I1224" i="1" s="1"/>
  <c r="T1224" i="1"/>
  <c r="U1216" i="1"/>
  <c r="I1216" i="1" s="1"/>
  <c r="T1216" i="1"/>
  <c r="U1208" i="1"/>
  <c r="I1208" i="1" s="1"/>
  <c r="T1208" i="1"/>
  <c r="U1200" i="1"/>
  <c r="I1200" i="1" s="1"/>
  <c r="T1200" i="1"/>
  <c r="U1192" i="1"/>
  <c r="I1192" i="1" s="1"/>
  <c r="T1192" i="1"/>
  <c r="U1184" i="1"/>
  <c r="I1184" i="1" s="1"/>
  <c r="T1184" i="1"/>
  <c r="U1176" i="1"/>
  <c r="I1176" i="1" s="1"/>
  <c r="T1176" i="1"/>
  <c r="U1169" i="1"/>
  <c r="I1169" i="1" s="1"/>
  <c r="T1169" i="1"/>
  <c r="U1161" i="1"/>
  <c r="I1161" i="1" s="1"/>
  <c r="T1161" i="1"/>
  <c r="U1153" i="1"/>
  <c r="I1153" i="1" s="1"/>
  <c r="T1153" i="1"/>
  <c r="U1145" i="1"/>
  <c r="I1145" i="1" s="1"/>
  <c r="T1145" i="1"/>
  <c r="U1137" i="1"/>
  <c r="I1137" i="1" s="1"/>
  <c r="T1137" i="1"/>
  <c r="U1129" i="1"/>
  <c r="I1129" i="1" s="1"/>
  <c r="T1129" i="1"/>
  <c r="U1121" i="1"/>
  <c r="I1121" i="1" s="1"/>
  <c r="T1121" i="1"/>
  <c r="U1113" i="1"/>
  <c r="I1113" i="1" s="1"/>
  <c r="T1113" i="1"/>
  <c r="U1105" i="1"/>
  <c r="I1105" i="1" s="1"/>
  <c r="T1105" i="1"/>
  <c r="U1096" i="1"/>
  <c r="I1096" i="1" s="1"/>
  <c r="T1096" i="1"/>
  <c r="U1088" i="1"/>
  <c r="I1088" i="1" s="1"/>
  <c r="T1088" i="1"/>
  <c r="U1081" i="1"/>
  <c r="I1081" i="1" s="1"/>
  <c r="T1081" i="1"/>
  <c r="U1073" i="1"/>
  <c r="I1073" i="1" s="1"/>
  <c r="T1073" i="1"/>
  <c r="U1065" i="1"/>
  <c r="I1065" i="1" s="1"/>
  <c r="T1065" i="1"/>
  <c r="U1057" i="1"/>
  <c r="I1057" i="1" s="1"/>
  <c r="T1057" i="1"/>
  <c r="U1049" i="1"/>
  <c r="I1049" i="1" s="1"/>
  <c r="T1049" i="1"/>
  <c r="U1041" i="1"/>
  <c r="I1041" i="1" s="1"/>
  <c r="T1041" i="1"/>
  <c r="U1033" i="1"/>
  <c r="I1033" i="1" s="1"/>
  <c r="T1033" i="1"/>
  <c r="U1025" i="1"/>
  <c r="I1025" i="1" s="1"/>
  <c r="T1025" i="1"/>
  <c r="U1017" i="1"/>
  <c r="I1017" i="1" s="1"/>
  <c r="T1017" i="1"/>
  <c r="U1009" i="1"/>
  <c r="I1009" i="1" s="1"/>
  <c r="T1009" i="1"/>
  <c r="U1001" i="1"/>
  <c r="I1001" i="1" s="1"/>
  <c r="T1001" i="1"/>
  <c r="U993" i="1"/>
  <c r="I993" i="1" s="1"/>
  <c r="T993" i="1"/>
  <c r="U985" i="1"/>
  <c r="I985" i="1" s="1"/>
  <c r="T985" i="1"/>
  <c r="U977" i="1"/>
  <c r="I977" i="1" s="1"/>
  <c r="T977" i="1"/>
  <c r="U969" i="1"/>
  <c r="I969" i="1" s="1"/>
  <c r="T969" i="1"/>
  <c r="U961" i="1"/>
  <c r="I961" i="1" s="1"/>
  <c r="T961" i="1"/>
  <c r="U953" i="1"/>
  <c r="I953" i="1" s="1"/>
  <c r="T953" i="1"/>
  <c r="U945" i="1"/>
  <c r="I945" i="1" s="1"/>
  <c r="T945" i="1"/>
  <c r="U937" i="1"/>
  <c r="I937" i="1" s="1"/>
  <c r="T937" i="1"/>
  <c r="U929" i="1"/>
  <c r="I929" i="1" s="1"/>
  <c r="T929" i="1"/>
  <c r="U921" i="1"/>
  <c r="I921" i="1" s="1"/>
  <c r="T921" i="1"/>
  <c r="U913" i="1"/>
  <c r="I913" i="1" s="1"/>
  <c r="T913" i="1"/>
  <c r="U905" i="1"/>
  <c r="I905" i="1" s="1"/>
  <c r="T905" i="1"/>
  <c r="U897" i="1"/>
  <c r="I897" i="1" s="1"/>
  <c r="T897" i="1"/>
  <c r="U889" i="1"/>
  <c r="I889" i="1" s="1"/>
  <c r="T889" i="1"/>
  <c r="U881" i="1"/>
  <c r="I881" i="1" s="1"/>
  <c r="T881" i="1"/>
  <c r="U873" i="1"/>
  <c r="I873" i="1" s="1"/>
  <c r="T873" i="1"/>
  <c r="U865" i="1"/>
  <c r="I865" i="1" s="1"/>
  <c r="T865" i="1"/>
  <c r="U857" i="1"/>
  <c r="I857" i="1" s="1"/>
  <c r="T857" i="1"/>
  <c r="U849" i="1"/>
  <c r="I849" i="1" s="1"/>
  <c r="T849" i="1"/>
  <c r="U841" i="1"/>
  <c r="I841" i="1" s="1"/>
  <c r="T841" i="1"/>
  <c r="U833" i="1"/>
  <c r="I833" i="1" s="1"/>
  <c r="T833" i="1"/>
  <c r="U825" i="1"/>
  <c r="I825" i="1" s="1"/>
  <c r="T825" i="1"/>
  <c r="U817" i="1"/>
  <c r="I817" i="1" s="1"/>
  <c r="T817" i="1"/>
  <c r="U809" i="1"/>
  <c r="I809" i="1" s="1"/>
  <c r="T809" i="1"/>
  <c r="U801" i="1"/>
  <c r="I801" i="1" s="1"/>
  <c r="T801" i="1"/>
  <c r="U793" i="1"/>
  <c r="I793" i="1" s="1"/>
  <c r="T793" i="1"/>
  <c r="U785" i="1"/>
  <c r="I785" i="1" s="1"/>
  <c r="T785" i="1"/>
  <c r="U777" i="1"/>
  <c r="I777" i="1" s="1"/>
  <c r="T777" i="1"/>
  <c r="U769" i="1"/>
  <c r="I769" i="1" s="1"/>
  <c r="T769" i="1"/>
  <c r="U761" i="1"/>
  <c r="I761" i="1" s="1"/>
  <c r="T761" i="1"/>
  <c r="U753" i="1"/>
  <c r="I753" i="1" s="1"/>
  <c r="T753" i="1"/>
  <c r="U745" i="1"/>
  <c r="I745" i="1" s="1"/>
  <c r="T745" i="1"/>
  <c r="U737" i="1"/>
  <c r="I737" i="1" s="1"/>
  <c r="T737" i="1"/>
  <c r="U729" i="1"/>
  <c r="I729" i="1" s="1"/>
  <c r="T729" i="1"/>
  <c r="U721" i="1"/>
  <c r="I721" i="1" s="1"/>
  <c r="T721" i="1"/>
  <c r="U713" i="1"/>
  <c r="I713" i="1" s="1"/>
  <c r="T713" i="1"/>
  <c r="U705" i="1"/>
  <c r="I705" i="1" s="1"/>
  <c r="T705" i="1"/>
  <c r="U697" i="1"/>
  <c r="I697" i="1" s="1"/>
  <c r="T697" i="1"/>
  <c r="U689" i="1"/>
  <c r="I689" i="1" s="1"/>
  <c r="T689" i="1"/>
  <c r="U681" i="1"/>
  <c r="I681" i="1" s="1"/>
  <c r="T681" i="1"/>
  <c r="U673" i="1"/>
  <c r="I673" i="1" s="1"/>
  <c r="T673" i="1"/>
  <c r="U665" i="1"/>
  <c r="I665" i="1" s="1"/>
  <c r="T665" i="1"/>
  <c r="U657" i="1"/>
  <c r="I657" i="1" s="1"/>
  <c r="T657" i="1"/>
  <c r="U649" i="1"/>
  <c r="I649" i="1" s="1"/>
  <c r="T649" i="1"/>
  <c r="U641" i="1"/>
  <c r="I641" i="1" s="1"/>
  <c r="T641" i="1"/>
  <c r="U633" i="1"/>
  <c r="I633" i="1" s="1"/>
  <c r="T633" i="1"/>
  <c r="U625" i="1"/>
  <c r="I625" i="1" s="1"/>
  <c r="T625" i="1"/>
  <c r="U617" i="1"/>
  <c r="I617" i="1" s="1"/>
  <c r="T617" i="1"/>
  <c r="U610" i="1"/>
  <c r="I610" i="1" s="1"/>
  <c r="T610" i="1"/>
  <c r="U602" i="1"/>
  <c r="I602" i="1" s="1"/>
  <c r="T602" i="1"/>
  <c r="U594" i="1"/>
  <c r="I594" i="1" s="1"/>
  <c r="T594" i="1"/>
  <c r="U586" i="1"/>
  <c r="I586" i="1" s="1"/>
  <c r="T586" i="1"/>
  <c r="U578" i="1"/>
  <c r="I578" i="1" s="1"/>
  <c r="T578" i="1"/>
  <c r="U570" i="1"/>
  <c r="I570" i="1" s="1"/>
  <c r="T570" i="1"/>
  <c r="U562" i="1"/>
  <c r="I562" i="1" s="1"/>
  <c r="T562" i="1"/>
  <c r="U554" i="1"/>
  <c r="I554" i="1" s="1"/>
  <c r="T554" i="1"/>
  <c r="U540" i="1"/>
  <c r="I540" i="1" s="1"/>
  <c r="T540" i="1"/>
  <c r="U518" i="1"/>
  <c r="I518" i="1" s="1"/>
  <c r="T518" i="1"/>
  <c r="U510" i="1"/>
  <c r="I510" i="1" s="1"/>
  <c r="T510" i="1"/>
  <c r="U502" i="1"/>
  <c r="I502" i="1" s="1"/>
  <c r="T502" i="1"/>
  <c r="U494" i="1"/>
  <c r="I494" i="1" s="1"/>
  <c r="T494" i="1"/>
  <c r="U486" i="1"/>
  <c r="I486" i="1" s="1"/>
  <c r="T486" i="1"/>
  <c r="U478" i="1"/>
  <c r="I478" i="1" s="1"/>
  <c r="T478" i="1"/>
  <c r="U470" i="1"/>
  <c r="I470" i="1" s="1"/>
  <c r="T470" i="1"/>
  <c r="U462" i="1"/>
  <c r="I462" i="1" s="1"/>
  <c r="T462" i="1"/>
  <c r="U454" i="1"/>
  <c r="I454" i="1" s="1"/>
  <c r="T454" i="1"/>
  <c r="U446" i="1"/>
  <c r="I446" i="1" s="1"/>
  <c r="T446" i="1"/>
  <c r="U438" i="1"/>
  <c r="I438" i="1" s="1"/>
  <c r="T438" i="1"/>
  <c r="U430" i="1"/>
  <c r="I430" i="1" s="1"/>
  <c r="T430" i="1"/>
  <c r="U422" i="1"/>
  <c r="I422" i="1" s="1"/>
  <c r="T422" i="1"/>
  <c r="U414" i="1"/>
  <c r="I414" i="1" s="1"/>
  <c r="T414" i="1"/>
  <c r="U406" i="1"/>
  <c r="I406" i="1" s="1"/>
  <c r="T406" i="1"/>
  <c r="U398" i="1"/>
  <c r="I398" i="1" s="1"/>
  <c r="T398" i="1"/>
  <c r="U390" i="1"/>
  <c r="I390" i="1" s="1"/>
  <c r="T390" i="1"/>
  <c r="U382" i="1"/>
  <c r="I382" i="1" s="1"/>
  <c r="T382" i="1"/>
  <c r="U374" i="1"/>
  <c r="I374" i="1" s="1"/>
  <c r="T374" i="1"/>
  <c r="U366" i="1"/>
  <c r="I366" i="1" s="1"/>
  <c r="T366" i="1"/>
  <c r="U358" i="1"/>
  <c r="I358" i="1" s="1"/>
  <c r="T358" i="1"/>
  <c r="U350" i="1"/>
  <c r="I350" i="1" s="1"/>
  <c r="T350" i="1"/>
  <c r="U342" i="1"/>
  <c r="I342" i="1" s="1"/>
  <c r="T342" i="1"/>
  <c r="U334" i="1"/>
  <c r="I334" i="1" s="1"/>
  <c r="T334" i="1"/>
  <c r="U326" i="1"/>
  <c r="I326" i="1" s="1"/>
  <c r="T326" i="1"/>
  <c r="U318" i="1"/>
  <c r="I318" i="1" s="1"/>
  <c r="T318" i="1"/>
  <c r="U310" i="1"/>
  <c r="I310" i="1" s="1"/>
  <c r="T310" i="1"/>
  <c r="U302" i="1"/>
  <c r="I302" i="1" s="1"/>
  <c r="T302" i="1"/>
  <c r="U294" i="1"/>
  <c r="I294" i="1" s="1"/>
  <c r="T294" i="1"/>
  <c r="U286" i="1"/>
  <c r="I286" i="1" s="1"/>
  <c r="T286" i="1"/>
  <c r="U278" i="1"/>
  <c r="I278" i="1" s="1"/>
  <c r="T278" i="1"/>
  <c r="U270" i="1"/>
  <c r="I270" i="1" s="1"/>
  <c r="T270" i="1"/>
  <c r="U262" i="1"/>
  <c r="I262" i="1" s="1"/>
  <c r="T262" i="1"/>
  <c r="U254" i="1"/>
  <c r="I254" i="1" s="1"/>
  <c r="T254" i="1"/>
  <c r="U246" i="1"/>
  <c r="I246" i="1" s="1"/>
  <c r="T246" i="1"/>
  <c r="U238" i="1"/>
  <c r="I238" i="1" s="1"/>
  <c r="T238" i="1"/>
  <c r="U230" i="1"/>
  <c r="I230" i="1" s="1"/>
  <c r="T230" i="1"/>
  <c r="U222" i="1"/>
  <c r="I222" i="1" s="1"/>
  <c r="T222" i="1"/>
  <c r="U214" i="1"/>
  <c r="I214" i="1" s="1"/>
  <c r="T214" i="1"/>
  <c r="U206" i="1"/>
  <c r="I206" i="1" s="1"/>
  <c r="T206" i="1"/>
  <c r="U198" i="1"/>
  <c r="I198" i="1" s="1"/>
  <c r="T198" i="1"/>
  <c r="U190" i="1"/>
  <c r="I190" i="1" s="1"/>
  <c r="T190" i="1"/>
  <c r="U182" i="1"/>
  <c r="I182" i="1" s="1"/>
  <c r="T182" i="1"/>
  <c r="U174" i="1"/>
  <c r="I174" i="1" s="1"/>
  <c r="T174" i="1"/>
  <c r="U166" i="1"/>
  <c r="I166" i="1" s="1"/>
  <c r="T166" i="1"/>
  <c r="U158" i="1"/>
  <c r="I158" i="1" s="1"/>
  <c r="T158" i="1"/>
  <c r="U150" i="1"/>
  <c r="I150" i="1" s="1"/>
  <c r="T150" i="1"/>
  <c r="U142" i="1"/>
  <c r="I142" i="1" s="1"/>
  <c r="T142" i="1"/>
  <c r="U134" i="1"/>
  <c r="I134" i="1" s="1"/>
  <c r="T134" i="1"/>
  <c r="U126" i="1"/>
  <c r="I126" i="1" s="1"/>
  <c r="T126" i="1"/>
  <c r="U118" i="1"/>
  <c r="I118" i="1" s="1"/>
  <c r="T118" i="1"/>
  <c r="U110" i="1"/>
  <c r="I110" i="1" s="1"/>
  <c r="T110" i="1"/>
  <c r="U102" i="1"/>
  <c r="I102" i="1" s="1"/>
  <c r="T102" i="1"/>
  <c r="U94" i="1"/>
  <c r="I94" i="1" s="1"/>
  <c r="T94" i="1"/>
  <c r="U86" i="1"/>
  <c r="I86" i="1" s="1"/>
  <c r="T86" i="1"/>
  <c r="U78" i="1"/>
  <c r="I78" i="1" s="1"/>
  <c r="T78" i="1"/>
  <c r="U70" i="1"/>
  <c r="I70" i="1" s="1"/>
  <c r="T70" i="1"/>
  <c r="U62" i="1"/>
  <c r="I62" i="1" s="1"/>
  <c r="T62" i="1"/>
  <c r="U54" i="1"/>
  <c r="I54" i="1" s="1"/>
  <c r="T54" i="1"/>
  <c r="U45" i="1"/>
  <c r="I45" i="1" s="1"/>
  <c r="T45" i="1"/>
  <c r="U37" i="1"/>
  <c r="I37" i="1" s="1"/>
  <c r="T37" i="1"/>
  <c r="U29" i="1"/>
  <c r="I29" i="1" s="1"/>
  <c r="T29" i="1"/>
  <c r="U19" i="1"/>
  <c r="I19" i="1" s="1"/>
  <c r="T19" i="1"/>
  <c r="U11" i="1"/>
  <c r="I11" i="1" s="1"/>
  <c r="T11" i="1"/>
  <c r="U3" i="1"/>
  <c r="I3" i="1" s="1"/>
  <c r="T3" i="1"/>
  <c r="T1391" i="1"/>
  <c r="U1391" i="1"/>
  <c r="I1391" i="1" s="1"/>
  <c r="U1383" i="1"/>
  <c r="I1383" i="1" s="1"/>
  <c r="T1383" i="1"/>
  <c r="U1375" i="1"/>
  <c r="I1375" i="1" s="1"/>
  <c r="T1375" i="1"/>
  <c r="U1367" i="1"/>
  <c r="I1367" i="1" s="1"/>
  <c r="T1367" i="1"/>
  <c r="U1359" i="1"/>
  <c r="I1359" i="1" s="1"/>
  <c r="T1359" i="1"/>
  <c r="U1351" i="1"/>
  <c r="I1351" i="1" s="1"/>
  <c r="T1351" i="1"/>
  <c r="U1343" i="1"/>
  <c r="I1343" i="1" s="1"/>
  <c r="T1343" i="1"/>
  <c r="U1335" i="1"/>
  <c r="I1335" i="1" s="1"/>
  <c r="T1335" i="1"/>
  <c r="T1327" i="1"/>
  <c r="U1327" i="1"/>
  <c r="I1327" i="1" s="1"/>
  <c r="U1319" i="1"/>
  <c r="I1319" i="1" s="1"/>
  <c r="T1319" i="1"/>
  <c r="U1311" i="1"/>
  <c r="I1311" i="1" s="1"/>
  <c r="T1311" i="1"/>
  <c r="U1303" i="1"/>
  <c r="I1303" i="1" s="1"/>
  <c r="T1303" i="1"/>
  <c r="U1295" i="1"/>
  <c r="I1295" i="1" s="1"/>
  <c r="T1295" i="1"/>
  <c r="U1287" i="1"/>
  <c r="I1287" i="1" s="1"/>
  <c r="T1287" i="1"/>
  <c r="U1279" i="1"/>
  <c r="I1279" i="1" s="1"/>
  <c r="T1279" i="1"/>
  <c r="U1271" i="1"/>
  <c r="I1271" i="1" s="1"/>
  <c r="T1271" i="1"/>
  <c r="U1263" i="1"/>
  <c r="I1263" i="1" s="1"/>
  <c r="T1263" i="1"/>
  <c r="U1255" i="1"/>
  <c r="I1255" i="1" s="1"/>
  <c r="T1255" i="1"/>
  <c r="U1247" i="1"/>
  <c r="I1247" i="1" s="1"/>
  <c r="T1247" i="1"/>
  <c r="U1239" i="1"/>
  <c r="I1239" i="1" s="1"/>
  <c r="T1239" i="1"/>
  <c r="U1231" i="1"/>
  <c r="I1231" i="1" s="1"/>
  <c r="T1231" i="1"/>
  <c r="U1223" i="1"/>
  <c r="I1223" i="1" s="1"/>
  <c r="T1223" i="1"/>
  <c r="U1215" i="1"/>
  <c r="I1215" i="1" s="1"/>
  <c r="T1215" i="1"/>
  <c r="U1207" i="1"/>
  <c r="I1207" i="1" s="1"/>
  <c r="T1207" i="1"/>
  <c r="U1199" i="1"/>
  <c r="I1199" i="1" s="1"/>
  <c r="T1199" i="1"/>
  <c r="U1191" i="1"/>
  <c r="I1191" i="1" s="1"/>
  <c r="T1191" i="1"/>
  <c r="U1183" i="1"/>
  <c r="I1183" i="1" s="1"/>
  <c r="T1183" i="1"/>
  <c r="U1175" i="1"/>
  <c r="I1175" i="1" s="1"/>
  <c r="T1175" i="1"/>
  <c r="U1168" i="1"/>
  <c r="I1168" i="1" s="1"/>
  <c r="T1168" i="1"/>
  <c r="U1160" i="1"/>
  <c r="I1160" i="1" s="1"/>
  <c r="T1160" i="1"/>
  <c r="U1152" i="1"/>
  <c r="I1152" i="1" s="1"/>
  <c r="T1152" i="1"/>
  <c r="U1144" i="1"/>
  <c r="I1144" i="1" s="1"/>
  <c r="T1144" i="1"/>
  <c r="U1136" i="1"/>
  <c r="I1136" i="1" s="1"/>
  <c r="T1136" i="1"/>
  <c r="U1128" i="1"/>
  <c r="I1128" i="1" s="1"/>
  <c r="T1128" i="1"/>
  <c r="U1120" i="1"/>
  <c r="I1120" i="1" s="1"/>
  <c r="T1120" i="1"/>
  <c r="U1112" i="1"/>
  <c r="I1112" i="1" s="1"/>
  <c r="T1112" i="1"/>
  <c r="U1103" i="1"/>
  <c r="I1103" i="1" s="1"/>
  <c r="T1103" i="1"/>
  <c r="U1095" i="1"/>
  <c r="I1095" i="1" s="1"/>
  <c r="T1095" i="1"/>
  <c r="U1087" i="1"/>
  <c r="I1087" i="1" s="1"/>
  <c r="T1087" i="1"/>
  <c r="U1080" i="1"/>
  <c r="I1080" i="1" s="1"/>
  <c r="T1080" i="1"/>
  <c r="T1072" i="1"/>
  <c r="U1072" i="1"/>
  <c r="I1072" i="1" s="1"/>
  <c r="U1064" i="1"/>
  <c r="I1064" i="1" s="1"/>
  <c r="T1064" i="1"/>
  <c r="U1056" i="1"/>
  <c r="I1056" i="1" s="1"/>
  <c r="T1056" i="1"/>
  <c r="U1048" i="1"/>
  <c r="I1048" i="1" s="1"/>
  <c r="T1048" i="1"/>
  <c r="U1040" i="1"/>
  <c r="I1040" i="1" s="1"/>
  <c r="T1040" i="1"/>
  <c r="U1032" i="1"/>
  <c r="I1032" i="1" s="1"/>
  <c r="T1032" i="1"/>
  <c r="U1024" i="1"/>
  <c r="I1024" i="1" s="1"/>
  <c r="T1024" i="1"/>
  <c r="U1016" i="1"/>
  <c r="I1016" i="1" s="1"/>
  <c r="T1016" i="1"/>
  <c r="T1008" i="1"/>
  <c r="U1008" i="1"/>
  <c r="I1008" i="1" s="1"/>
  <c r="U1000" i="1"/>
  <c r="I1000" i="1" s="1"/>
  <c r="T1000" i="1"/>
  <c r="U992" i="1"/>
  <c r="I992" i="1" s="1"/>
  <c r="T992" i="1"/>
  <c r="U984" i="1"/>
  <c r="I984" i="1" s="1"/>
  <c r="T984" i="1"/>
  <c r="U976" i="1"/>
  <c r="I976" i="1" s="1"/>
  <c r="T976" i="1"/>
  <c r="U968" i="1"/>
  <c r="I968" i="1" s="1"/>
  <c r="T968" i="1"/>
  <c r="U960" i="1"/>
  <c r="I960" i="1" s="1"/>
  <c r="T960" i="1"/>
  <c r="U952" i="1"/>
  <c r="I952" i="1" s="1"/>
  <c r="T952" i="1"/>
  <c r="T944" i="1"/>
  <c r="U944" i="1"/>
  <c r="I944" i="1" s="1"/>
  <c r="U936" i="1"/>
  <c r="I936" i="1" s="1"/>
  <c r="T936" i="1"/>
  <c r="U928" i="1"/>
  <c r="I928" i="1" s="1"/>
  <c r="T928" i="1"/>
  <c r="U920" i="1"/>
  <c r="I920" i="1" s="1"/>
  <c r="T920" i="1"/>
  <c r="U912" i="1"/>
  <c r="I912" i="1" s="1"/>
  <c r="T912" i="1"/>
  <c r="U904" i="1"/>
  <c r="I904" i="1" s="1"/>
  <c r="T904" i="1"/>
  <c r="U896" i="1"/>
  <c r="I896" i="1" s="1"/>
  <c r="T896" i="1"/>
  <c r="U888" i="1"/>
  <c r="I888" i="1" s="1"/>
  <c r="T888" i="1"/>
  <c r="U880" i="1"/>
  <c r="I880" i="1" s="1"/>
  <c r="T880" i="1"/>
  <c r="U872" i="1"/>
  <c r="I872" i="1" s="1"/>
  <c r="T872" i="1"/>
  <c r="U864" i="1"/>
  <c r="I864" i="1" s="1"/>
  <c r="T864" i="1"/>
  <c r="U856" i="1"/>
  <c r="I856" i="1" s="1"/>
  <c r="T856" i="1"/>
  <c r="U848" i="1"/>
  <c r="I848" i="1" s="1"/>
  <c r="T848" i="1"/>
  <c r="U840" i="1"/>
  <c r="I840" i="1" s="1"/>
  <c r="T840" i="1"/>
  <c r="U832" i="1"/>
  <c r="I832" i="1" s="1"/>
  <c r="T832" i="1"/>
  <c r="U824" i="1"/>
  <c r="I824" i="1" s="1"/>
  <c r="T824" i="1"/>
  <c r="U816" i="1"/>
  <c r="I816" i="1" s="1"/>
  <c r="T816" i="1"/>
  <c r="U808" i="1"/>
  <c r="I808" i="1" s="1"/>
  <c r="T808" i="1"/>
  <c r="U800" i="1"/>
  <c r="I800" i="1" s="1"/>
  <c r="T800" i="1"/>
  <c r="U792" i="1"/>
  <c r="I792" i="1" s="1"/>
  <c r="T792" i="1"/>
  <c r="U784" i="1"/>
  <c r="I784" i="1" s="1"/>
  <c r="T784" i="1"/>
  <c r="U776" i="1"/>
  <c r="I776" i="1" s="1"/>
  <c r="T776" i="1"/>
  <c r="U768" i="1"/>
  <c r="I768" i="1" s="1"/>
  <c r="T768" i="1"/>
  <c r="U760" i="1"/>
  <c r="I760" i="1" s="1"/>
  <c r="T760" i="1"/>
  <c r="U752" i="1"/>
  <c r="I752" i="1" s="1"/>
  <c r="T752" i="1"/>
  <c r="U744" i="1"/>
  <c r="I744" i="1" s="1"/>
  <c r="T744" i="1"/>
  <c r="U736" i="1"/>
  <c r="I736" i="1" s="1"/>
  <c r="T736" i="1"/>
  <c r="U728" i="1"/>
  <c r="I728" i="1" s="1"/>
  <c r="T728" i="1"/>
  <c r="U720" i="1"/>
  <c r="I720" i="1" s="1"/>
  <c r="T720" i="1"/>
  <c r="U712" i="1"/>
  <c r="I712" i="1" s="1"/>
  <c r="T712" i="1"/>
  <c r="U704" i="1"/>
  <c r="I704" i="1" s="1"/>
  <c r="T704" i="1"/>
  <c r="U696" i="1"/>
  <c r="I696" i="1" s="1"/>
  <c r="T696" i="1"/>
  <c r="U688" i="1"/>
  <c r="I688" i="1" s="1"/>
  <c r="T688" i="1"/>
  <c r="U680" i="1"/>
  <c r="I680" i="1" s="1"/>
  <c r="T680" i="1"/>
  <c r="U672" i="1"/>
  <c r="I672" i="1" s="1"/>
  <c r="T672" i="1"/>
  <c r="U664" i="1"/>
  <c r="I664" i="1" s="1"/>
  <c r="T664" i="1"/>
  <c r="U656" i="1"/>
  <c r="I656" i="1" s="1"/>
  <c r="T656" i="1"/>
  <c r="U648" i="1"/>
  <c r="I648" i="1" s="1"/>
  <c r="T648" i="1"/>
  <c r="U640" i="1"/>
  <c r="I640" i="1" s="1"/>
  <c r="T640" i="1"/>
  <c r="U632" i="1"/>
  <c r="I632" i="1" s="1"/>
  <c r="T632" i="1"/>
  <c r="U624" i="1"/>
  <c r="I624" i="1" s="1"/>
  <c r="T624" i="1"/>
  <c r="U616" i="1"/>
  <c r="I616" i="1" s="1"/>
  <c r="T616" i="1"/>
  <c r="U609" i="1"/>
  <c r="I609" i="1" s="1"/>
  <c r="T609" i="1"/>
  <c r="U601" i="1"/>
  <c r="I601" i="1" s="1"/>
  <c r="T601" i="1"/>
  <c r="U593" i="1"/>
  <c r="I593" i="1" s="1"/>
  <c r="T593" i="1"/>
  <c r="U585" i="1"/>
  <c r="I585" i="1" s="1"/>
  <c r="T585" i="1"/>
  <c r="U577" i="1"/>
  <c r="I577" i="1" s="1"/>
  <c r="T577" i="1"/>
  <c r="U569" i="1"/>
  <c r="I569" i="1" s="1"/>
  <c r="T569" i="1"/>
  <c r="U561" i="1"/>
  <c r="I561" i="1" s="1"/>
  <c r="T561" i="1"/>
  <c r="U553" i="1"/>
  <c r="I553" i="1" s="1"/>
  <c r="T553" i="1"/>
  <c r="U547" i="1"/>
  <c r="I547" i="1" s="1"/>
  <c r="T547" i="1"/>
  <c r="U539" i="1"/>
  <c r="I539" i="1" s="1"/>
  <c r="T539" i="1"/>
  <c r="U532" i="1"/>
  <c r="I532" i="1" s="1"/>
  <c r="T532" i="1"/>
  <c r="U525" i="1"/>
  <c r="I525" i="1" s="1"/>
  <c r="T525" i="1"/>
  <c r="U517" i="1"/>
  <c r="I517" i="1" s="1"/>
  <c r="T517" i="1"/>
  <c r="U509" i="1"/>
  <c r="I509" i="1" s="1"/>
  <c r="T509" i="1"/>
  <c r="U501" i="1"/>
  <c r="I501" i="1" s="1"/>
  <c r="T501" i="1"/>
  <c r="U493" i="1"/>
  <c r="I493" i="1" s="1"/>
  <c r="T493" i="1"/>
  <c r="U485" i="1"/>
  <c r="I485" i="1" s="1"/>
  <c r="T485" i="1"/>
  <c r="U477" i="1"/>
  <c r="I477" i="1" s="1"/>
  <c r="T477" i="1"/>
  <c r="U469" i="1"/>
  <c r="I469" i="1" s="1"/>
  <c r="T469" i="1"/>
  <c r="U461" i="1"/>
  <c r="I461" i="1" s="1"/>
  <c r="T461" i="1"/>
  <c r="U453" i="1"/>
  <c r="I453" i="1" s="1"/>
  <c r="T453" i="1"/>
  <c r="U445" i="1"/>
  <c r="I445" i="1" s="1"/>
  <c r="T445" i="1"/>
  <c r="U437" i="1"/>
  <c r="I437" i="1" s="1"/>
  <c r="T437" i="1"/>
  <c r="U429" i="1"/>
  <c r="I429" i="1" s="1"/>
  <c r="T429" i="1"/>
  <c r="T421" i="1"/>
  <c r="U421" i="1"/>
  <c r="I421" i="1" s="1"/>
  <c r="U413" i="1"/>
  <c r="I413" i="1" s="1"/>
  <c r="T413" i="1"/>
  <c r="U405" i="1"/>
  <c r="T405" i="1"/>
  <c r="U397" i="1"/>
  <c r="I397" i="1" s="1"/>
  <c r="T397" i="1"/>
  <c r="U389" i="1"/>
  <c r="I389" i="1" s="1"/>
  <c r="T389" i="1"/>
  <c r="U381" i="1"/>
  <c r="I381" i="1" s="1"/>
  <c r="T381" i="1"/>
  <c r="U373" i="1"/>
  <c r="I373" i="1" s="1"/>
  <c r="T373" i="1"/>
  <c r="U365" i="1"/>
  <c r="I365" i="1" s="1"/>
  <c r="T365" i="1"/>
  <c r="U357" i="1"/>
  <c r="I357" i="1" s="1"/>
  <c r="T357" i="1"/>
  <c r="U349" i="1"/>
  <c r="I349" i="1" s="1"/>
  <c r="T349" i="1"/>
  <c r="U341" i="1"/>
  <c r="I341" i="1" s="1"/>
  <c r="T341" i="1"/>
  <c r="U333" i="1"/>
  <c r="I333" i="1" s="1"/>
  <c r="T333" i="1"/>
  <c r="U325" i="1"/>
  <c r="I325" i="1" s="1"/>
  <c r="T325" i="1"/>
  <c r="U317" i="1"/>
  <c r="I317" i="1" s="1"/>
  <c r="T317" i="1"/>
  <c r="U309" i="1"/>
  <c r="I309" i="1" s="1"/>
  <c r="T309" i="1"/>
  <c r="U301" i="1"/>
  <c r="I301" i="1" s="1"/>
  <c r="T301" i="1"/>
  <c r="T293" i="1"/>
  <c r="U293" i="1"/>
  <c r="I293" i="1" s="1"/>
  <c r="U285" i="1"/>
  <c r="I285" i="1" s="1"/>
  <c r="T285" i="1"/>
  <c r="U277" i="1"/>
  <c r="I277" i="1" s="1"/>
  <c r="T277" i="1"/>
  <c r="U269" i="1"/>
  <c r="I269" i="1" s="1"/>
  <c r="T269" i="1"/>
  <c r="U261" i="1"/>
  <c r="I261" i="1" s="1"/>
  <c r="T261" i="1"/>
  <c r="U253" i="1"/>
  <c r="I253" i="1" s="1"/>
  <c r="T253" i="1"/>
  <c r="U245" i="1"/>
  <c r="I245" i="1" s="1"/>
  <c r="T245" i="1"/>
  <c r="U237" i="1"/>
  <c r="I237" i="1" s="1"/>
  <c r="T237" i="1"/>
  <c r="U229" i="1"/>
  <c r="I229" i="1" s="1"/>
  <c r="T229" i="1"/>
  <c r="U221" i="1"/>
  <c r="I221" i="1" s="1"/>
  <c r="T221" i="1"/>
  <c r="U213" i="1"/>
  <c r="I213" i="1" s="1"/>
  <c r="T213" i="1"/>
  <c r="U205" i="1"/>
  <c r="I205" i="1" s="1"/>
  <c r="T205" i="1"/>
  <c r="U197" i="1"/>
  <c r="I197" i="1" s="1"/>
  <c r="T197" i="1"/>
  <c r="U189" i="1"/>
  <c r="I189" i="1" s="1"/>
  <c r="T189" i="1"/>
  <c r="U181" i="1"/>
  <c r="I181" i="1" s="1"/>
  <c r="T181" i="1"/>
  <c r="U173" i="1"/>
  <c r="I173" i="1" s="1"/>
  <c r="T173" i="1"/>
  <c r="U165" i="1"/>
  <c r="I165" i="1" s="1"/>
  <c r="T165" i="1"/>
  <c r="U157" i="1"/>
  <c r="I157" i="1" s="1"/>
  <c r="T157" i="1"/>
  <c r="U149" i="1"/>
  <c r="I149" i="1" s="1"/>
  <c r="T149" i="1"/>
  <c r="U141" i="1"/>
  <c r="I141" i="1" s="1"/>
  <c r="T141" i="1"/>
  <c r="U133" i="1"/>
  <c r="I133" i="1" s="1"/>
  <c r="T133" i="1"/>
  <c r="U125" i="1"/>
  <c r="I125" i="1" s="1"/>
  <c r="T125" i="1"/>
  <c r="U117" i="1"/>
  <c r="I117" i="1" s="1"/>
  <c r="T117" i="1"/>
  <c r="U109" i="1"/>
  <c r="I109" i="1" s="1"/>
  <c r="T109" i="1"/>
  <c r="U101" i="1"/>
  <c r="I101" i="1" s="1"/>
  <c r="T101" i="1"/>
  <c r="U93" i="1"/>
  <c r="I93" i="1" s="1"/>
  <c r="T93" i="1"/>
  <c r="U85" i="1"/>
  <c r="I85" i="1" s="1"/>
  <c r="T85" i="1"/>
  <c r="U77" i="1"/>
  <c r="I77" i="1" s="1"/>
  <c r="T77" i="1"/>
  <c r="U69" i="1"/>
  <c r="I69" i="1" s="1"/>
  <c r="T69" i="1"/>
  <c r="U61" i="1"/>
  <c r="I61" i="1" s="1"/>
  <c r="T61" i="1"/>
  <c r="U53" i="1"/>
  <c r="I53" i="1" s="1"/>
  <c r="T53" i="1"/>
  <c r="U44" i="1"/>
  <c r="I44" i="1" s="1"/>
  <c r="T44" i="1"/>
  <c r="U36" i="1"/>
  <c r="I36" i="1" s="1"/>
  <c r="T36" i="1"/>
  <c r="U28" i="1"/>
  <c r="I28" i="1" s="1"/>
  <c r="T28" i="1"/>
  <c r="U18" i="1"/>
  <c r="I18" i="1" s="1"/>
  <c r="T18" i="1"/>
  <c r="U10" i="1"/>
  <c r="I10" i="1" s="1"/>
  <c r="T10" i="1"/>
  <c r="M61" i="1" l="1"/>
  <c r="N61" i="1"/>
  <c r="M125" i="1"/>
  <c r="N125" i="1"/>
  <c r="M189" i="1"/>
  <c r="N189" i="1"/>
  <c r="M253" i="1"/>
  <c r="N253" i="1"/>
  <c r="M317" i="1"/>
  <c r="N317" i="1"/>
  <c r="M381" i="1"/>
  <c r="N381" i="1"/>
  <c r="M445" i="1"/>
  <c r="N445" i="1"/>
  <c r="M509" i="1"/>
  <c r="N509" i="1"/>
  <c r="M569" i="1"/>
  <c r="N569" i="1"/>
  <c r="M632" i="1"/>
  <c r="N632" i="1"/>
  <c r="M696" i="1"/>
  <c r="N696" i="1"/>
  <c r="M760" i="1"/>
  <c r="N760" i="1"/>
  <c r="M824" i="1"/>
  <c r="N824" i="1"/>
  <c r="M888" i="1"/>
  <c r="N888" i="1"/>
  <c r="M952" i="1"/>
  <c r="N952" i="1"/>
  <c r="M1016" i="1"/>
  <c r="N1016" i="1"/>
  <c r="M1080" i="1"/>
  <c r="N1080" i="1"/>
  <c r="M1144" i="1"/>
  <c r="N1144" i="1"/>
  <c r="M1207" i="1"/>
  <c r="N1207" i="1"/>
  <c r="M1271" i="1"/>
  <c r="N1271" i="1"/>
  <c r="M1335" i="1"/>
  <c r="N1335" i="1"/>
  <c r="M3" i="1"/>
  <c r="N3" i="1"/>
  <c r="M70" i="1"/>
  <c r="N70" i="1"/>
  <c r="M134" i="1"/>
  <c r="N134" i="1"/>
  <c r="M198" i="1"/>
  <c r="N198" i="1"/>
  <c r="M262" i="1"/>
  <c r="N262" i="1"/>
  <c r="M326" i="1"/>
  <c r="N326" i="1"/>
  <c r="M390" i="1"/>
  <c r="N390" i="1"/>
  <c r="M454" i="1"/>
  <c r="N454" i="1"/>
  <c r="M518" i="1"/>
  <c r="N518" i="1"/>
  <c r="M602" i="1"/>
  <c r="N602" i="1"/>
  <c r="M665" i="1"/>
  <c r="N665" i="1"/>
  <c r="M729" i="1"/>
  <c r="N729" i="1"/>
  <c r="M793" i="1"/>
  <c r="N793" i="1"/>
  <c r="M857" i="1"/>
  <c r="N857" i="1"/>
  <c r="M921" i="1"/>
  <c r="N921" i="1"/>
  <c r="M985" i="1"/>
  <c r="N985" i="1"/>
  <c r="M1081" i="1"/>
  <c r="N1081" i="1"/>
  <c r="M1145" i="1"/>
  <c r="N1145" i="1"/>
  <c r="M1208" i="1"/>
  <c r="N1208" i="1"/>
  <c r="M1240" i="1"/>
  <c r="N1240" i="1"/>
  <c r="M1304" i="1"/>
  <c r="N1304" i="1"/>
  <c r="M1368" i="1"/>
  <c r="N1368" i="1"/>
  <c r="M47" i="1"/>
  <c r="N47" i="1"/>
  <c r="M111" i="1"/>
  <c r="N111" i="1"/>
  <c r="M28" i="1"/>
  <c r="N28" i="1"/>
  <c r="M93" i="1"/>
  <c r="N93" i="1"/>
  <c r="M157" i="1"/>
  <c r="N157" i="1"/>
  <c r="M221" i="1"/>
  <c r="N221" i="1"/>
  <c r="M285" i="1"/>
  <c r="N285" i="1"/>
  <c r="M349" i="1"/>
  <c r="N349" i="1"/>
  <c r="M413" i="1"/>
  <c r="N413" i="1"/>
  <c r="M477" i="1"/>
  <c r="N477" i="1"/>
  <c r="M539" i="1"/>
  <c r="N539" i="1"/>
  <c r="M601" i="1"/>
  <c r="N601" i="1"/>
  <c r="M664" i="1"/>
  <c r="N664" i="1"/>
  <c r="M728" i="1"/>
  <c r="N728" i="1"/>
  <c r="M792" i="1"/>
  <c r="N792" i="1"/>
  <c r="M856" i="1"/>
  <c r="N856" i="1"/>
  <c r="M920" i="1"/>
  <c r="N920" i="1"/>
  <c r="M984" i="1"/>
  <c r="N984" i="1"/>
  <c r="M1048" i="1"/>
  <c r="N1048" i="1"/>
  <c r="M1112" i="1"/>
  <c r="N1112" i="1"/>
  <c r="M1175" i="1"/>
  <c r="N1175" i="1"/>
  <c r="M1239" i="1"/>
  <c r="N1239" i="1"/>
  <c r="M1303" i="1"/>
  <c r="N1303" i="1"/>
  <c r="M1367" i="1"/>
  <c r="N1367" i="1"/>
  <c r="M37" i="1"/>
  <c r="N37" i="1"/>
  <c r="M102" i="1"/>
  <c r="N102" i="1"/>
  <c r="M166" i="1"/>
  <c r="N166" i="1"/>
  <c r="M230" i="1"/>
  <c r="N230" i="1"/>
  <c r="M294" i="1"/>
  <c r="N294" i="1"/>
  <c r="M358" i="1"/>
  <c r="N358" i="1"/>
  <c r="M422" i="1"/>
  <c r="N422" i="1"/>
  <c r="M486" i="1"/>
  <c r="N486" i="1"/>
  <c r="M570" i="1"/>
  <c r="N570" i="1"/>
  <c r="M633" i="1"/>
  <c r="N633" i="1"/>
  <c r="M697" i="1"/>
  <c r="N697" i="1"/>
  <c r="M761" i="1"/>
  <c r="N761" i="1"/>
  <c r="M825" i="1"/>
  <c r="N825" i="1"/>
  <c r="M889" i="1"/>
  <c r="N889" i="1"/>
  <c r="M953" i="1"/>
  <c r="N953" i="1"/>
  <c r="M1017" i="1"/>
  <c r="N1017" i="1"/>
  <c r="M1049" i="1"/>
  <c r="N1049" i="1"/>
  <c r="M1113" i="1"/>
  <c r="N1113" i="1"/>
  <c r="M1176" i="1"/>
  <c r="N1176" i="1"/>
  <c r="M1272" i="1"/>
  <c r="N1272" i="1"/>
  <c r="M1336" i="1"/>
  <c r="N1336" i="1"/>
  <c r="M12" i="1"/>
  <c r="N12" i="1"/>
  <c r="M79" i="1"/>
  <c r="N79" i="1"/>
  <c r="M207" i="1"/>
  <c r="N207" i="1"/>
  <c r="M495" i="1"/>
  <c r="N495" i="1"/>
  <c r="M140" i="1"/>
  <c r="N140" i="1"/>
  <c r="M101" i="1"/>
  <c r="N101" i="1"/>
  <c r="M261" i="1"/>
  <c r="N261" i="1"/>
  <c r="M389" i="1"/>
  <c r="N389" i="1"/>
  <c r="M517" i="1"/>
  <c r="N517" i="1"/>
  <c r="M640" i="1"/>
  <c r="N640" i="1"/>
  <c r="M704" i="1"/>
  <c r="N704" i="1"/>
  <c r="M832" i="1"/>
  <c r="N832" i="1"/>
  <c r="M896" i="1"/>
  <c r="N896" i="1"/>
  <c r="M960" i="1"/>
  <c r="N960" i="1"/>
  <c r="M1024" i="1"/>
  <c r="N1024" i="1"/>
  <c r="M1087" i="1"/>
  <c r="N1087" i="1"/>
  <c r="M1152" i="1"/>
  <c r="N1152" i="1"/>
  <c r="M1215" i="1"/>
  <c r="N1215" i="1"/>
  <c r="M1279" i="1"/>
  <c r="N1279" i="1"/>
  <c r="M1343" i="1"/>
  <c r="N1343" i="1"/>
  <c r="M11" i="1"/>
  <c r="N11" i="1"/>
  <c r="M110" i="1"/>
  <c r="N110" i="1"/>
  <c r="M174" i="1"/>
  <c r="N174" i="1"/>
  <c r="M238" i="1"/>
  <c r="N238" i="1"/>
  <c r="M302" i="1"/>
  <c r="N302" i="1"/>
  <c r="M366" i="1"/>
  <c r="N366" i="1"/>
  <c r="M430" i="1"/>
  <c r="N430" i="1"/>
  <c r="M540" i="1"/>
  <c r="N540" i="1"/>
  <c r="M610" i="1"/>
  <c r="N610" i="1"/>
  <c r="M673" i="1"/>
  <c r="N673" i="1"/>
  <c r="M737" i="1"/>
  <c r="N737" i="1"/>
  <c r="M801" i="1"/>
  <c r="N801" i="1"/>
  <c r="M865" i="1"/>
  <c r="N865" i="1"/>
  <c r="M929" i="1"/>
  <c r="N929" i="1"/>
  <c r="M993" i="1"/>
  <c r="N993" i="1"/>
  <c r="M1057" i="1"/>
  <c r="N1057" i="1"/>
  <c r="M1153" i="1"/>
  <c r="N1153" i="1"/>
  <c r="M1216" i="1"/>
  <c r="N1216" i="1"/>
  <c r="M1280" i="1"/>
  <c r="N1280" i="1"/>
  <c r="M1376" i="1"/>
  <c r="N1376" i="1"/>
  <c r="M87" i="1"/>
  <c r="N87" i="1"/>
  <c r="M151" i="1"/>
  <c r="N151" i="1"/>
  <c r="M215" i="1"/>
  <c r="N215" i="1"/>
  <c r="M279" i="1"/>
  <c r="N279" i="1"/>
  <c r="M375" i="1"/>
  <c r="N375" i="1"/>
  <c r="M439" i="1"/>
  <c r="N439" i="1"/>
  <c r="M503" i="1"/>
  <c r="N503" i="1"/>
  <c r="M563" i="1"/>
  <c r="N563" i="1"/>
  <c r="M626" i="1"/>
  <c r="N626" i="1"/>
  <c r="M690" i="1"/>
  <c r="N690" i="1"/>
  <c r="M786" i="1"/>
  <c r="N786" i="1"/>
  <c r="M850" i="1"/>
  <c r="N850" i="1"/>
  <c r="M914" i="1"/>
  <c r="N914" i="1"/>
  <c r="M1010" i="1"/>
  <c r="N1010" i="1"/>
  <c r="M1138" i="1"/>
  <c r="N1138" i="1"/>
  <c r="M133" i="1"/>
  <c r="N133" i="1"/>
  <c r="M229" i="1"/>
  <c r="N229" i="1"/>
  <c r="M357" i="1"/>
  <c r="N357" i="1"/>
  <c r="M453" i="1"/>
  <c r="N453" i="1"/>
  <c r="M577" i="1"/>
  <c r="N577" i="1"/>
  <c r="M672" i="1"/>
  <c r="N672" i="1"/>
  <c r="M736" i="1"/>
  <c r="N736" i="1"/>
  <c r="M864" i="1"/>
  <c r="N864" i="1"/>
  <c r="M928" i="1"/>
  <c r="N928" i="1"/>
  <c r="M992" i="1"/>
  <c r="N992" i="1"/>
  <c r="M1056" i="1"/>
  <c r="N1056" i="1"/>
  <c r="M1120" i="1"/>
  <c r="N1120" i="1"/>
  <c r="M1183" i="1"/>
  <c r="N1183" i="1"/>
  <c r="M1247" i="1"/>
  <c r="N1247" i="1"/>
  <c r="M1311" i="1"/>
  <c r="N1311" i="1"/>
  <c r="M1375" i="1"/>
  <c r="N1375" i="1"/>
  <c r="M45" i="1"/>
  <c r="N45" i="1"/>
  <c r="M78" i="1"/>
  <c r="N78" i="1"/>
  <c r="M142" i="1"/>
  <c r="N142" i="1"/>
  <c r="M206" i="1"/>
  <c r="N206" i="1"/>
  <c r="M270" i="1"/>
  <c r="N270" i="1"/>
  <c r="M334" i="1"/>
  <c r="N334" i="1"/>
  <c r="M398" i="1"/>
  <c r="N398" i="1"/>
  <c r="M462" i="1"/>
  <c r="N462" i="1"/>
  <c r="M494" i="1"/>
  <c r="N494" i="1"/>
  <c r="M578" i="1"/>
  <c r="N578" i="1"/>
  <c r="M641" i="1"/>
  <c r="N641" i="1"/>
  <c r="M705" i="1"/>
  <c r="N705" i="1"/>
  <c r="M769" i="1"/>
  <c r="N769" i="1"/>
  <c r="M833" i="1"/>
  <c r="N833" i="1"/>
  <c r="M897" i="1"/>
  <c r="N897" i="1"/>
  <c r="M961" i="1"/>
  <c r="N961" i="1"/>
  <c r="M1025" i="1"/>
  <c r="N1025" i="1"/>
  <c r="M1088" i="1"/>
  <c r="N1088" i="1"/>
  <c r="M1121" i="1"/>
  <c r="N1121" i="1"/>
  <c r="M1184" i="1"/>
  <c r="N1184" i="1"/>
  <c r="M1248" i="1"/>
  <c r="N1248" i="1"/>
  <c r="M1312" i="1"/>
  <c r="N1312" i="1"/>
  <c r="M1344" i="1"/>
  <c r="N1344" i="1"/>
  <c r="M21" i="1"/>
  <c r="N21" i="1"/>
  <c r="M55" i="1"/>
  <c r="N55" i="1"/>
  <c r="M119" i="1"/>
  <c r="N119" i="1"/>
  <c r="M183" i="1"/>
  <c r="N183" i="1"/>
  <c r="M247" i="1"/>
  <c r="N247" i="1"/>
  <c r="M311" i="1"/>
  <c r="N311" i="1"/>
  <c r="M343" i="1"/>
  <c r="N343" i="1"/>
  <c r="M407" i="1"/>
  <c r="N407" i="1"/>
  <c r="M471" i="1"/>
  <c r="N471" i="1"/>
  <c r="M533" i="1"/>
  <c r="N533" i="1"/>
  <c r="M595" i="1"/>
  <c r="N595" i="1"/>
  <c r="M658" i="1"/>
  <c r="N658" i="1"/>
  <c r="M722" i="1"/>
  <c r="N722" i="1"/>
  <c r="M754" i="1"/>
  <c r="N754" i="1"/>
  <c r="M818" i="1"/>
  <c r="N818" i="1"/>
  <c r="M882" i="1"/>
  <c r="N882" i="1"/>
  <c r="M946" i="1"/>
  <c r="N946" i="1"/>
  <c r="M978" i="1"/>
  <c r="N978" i="1"/>
  <c r="M1042" i="1"/>
  <c r="N1042" i="1"/>
  <c r="M1074" i="1"/>
  <c r="N1074" i="1"/>
  <c r="M1106" i="1"/>
  <c r="N1106" i="1"/>
  <c r="M1265" i="1"/>
  <c r="N1265" i="1"/>
  <c r="M36" i="1"/>
  <c r="N36" i="1"/>
  <c r="M197" i="1"/>
  <c r="N197" i="1"/>
  <c r="M547" i="1"/>
  <c r="N547" i="1"/>
  <c r="M768" i="1"/>
  <c r="N768" i="1"/>
  <c r="M44" i="1"/>
  <c r="N44" i="1"/>
  <c r="M109" i="1"/>
  <c r="N109" i="1"/>
  <c r="M173" i="1"/>
  <c r="N173" i="1"/>
  <c r="M237" i="1"/>
  <c r="N237" i="1"/>
  <c r="M301" i="1"/>
  <c r="N301" i="1"/>
  <c r="M365" i="1"/>
  <c r="N365" i="1"/>
  <c r="M429" i="1"/>
  <c r="N429" i="1"/>
  <c r="M493" i="1"/>
  <c r="N493" i="1"/>
  <c r="M553" i="1"/>
  <c r="N553" i="1"/>
  <c r="M648" i="1"/>
  <c r="N648" i="1"/>
  <c r="M712" i="1"/>
  <c r="N712" i="1"/>
  <c r="M776" i="1"/>
  <c r="N776" i="1"/>
  <c r="M840" i="1"/>
  <c r="N840" i="1"/>
  <c r="M904" i="1"/>
  <c r="N904" i="1"/>
  <c r="M968" i="1"/>
  <c r="N968" i="1"/>
  <c r="M1032" i="1"/>
  <c r="N1032" i="1"/>
  <c r="M1095" i="1"/>
  <c r="N1095" i="1"/>
  <c r="M1160" i="1"/>
  <c r="N1160" i="1"/>
  <c r="M1223" i="1"/>
  <c r="N1223" i="1"/>
  <c r="M1287" i="1"/>
  <c r="N1287" i="1"/>
  <c r="M1351" i="1"/>
  <c r="N1351" i="1"/>
  <c r="M19" i="1"/>
  <c r="N19" i="1"/>
  <c r="M118" i="1"/>
  <c r="N118" i="1"/>
  <c r="M182" i="1"/>
  <c r="N182" i="1"/>
  <c r="M246" i="1"/>
  <c r="N246" i="1"/>
  <c r="M310" i="1"/>
  <c r="N310" i="1"/>
  <c r="M374" i="1"/>
  <c r="N374" i="1"/>
  <c r="M438" i="1"/>
  <c r="N438" i="1"/>
  <c r="M502" i="1"/>
  <c r="N502" i="1"/>
  <c r="M586" i="1"/>
  <c r="N586" i="1"/>
  <c r="M649" i="1"/>
  <c r="N649" i="1"/>
  <c r="M713" i="1"/>
  <c r="N713" i="1"/>
  <c r="M809" i="1"/>
  <c r="N809" i="1"/>
  <c r="M873" i="1"/>
  <c r="N873" i="1"/>
  <c r="M937" i="1"/>
  <c r="N937" i="1"/>
  <c r="M1001" i="1"/>
  <c r="N1001" i="1"/>
  <c r="M1065" i="1"/>
  <c r="N1065" i="1"/>
  <c r="M1129" i="1"/>
  <c r="N1129" i="1"/>
  <c r="M1192" i="1"/>
  <c r="N1192" i="1"/>
  <c r="M1224" i="1"/>
  <c r="N1224" i="1"/>
  <c r="M1288" i="1"/>
  <c r="N1288" i="1"/>
  <c r="M1352" i="1"/>
  <c r="N1352" i="1"/>
  <c r="M30" i="1"/>
  <c r="N30" i="1"/>
  <c r="M95" i="1"/>
  <c r="N95" i="1"/>
  <c r="M159" i="1"/>
  <c r="N159" i="1"/>
  <c r="M223" i="1"/>
  <c r="N223" i="1"/>
  <c r="M255" i="1"/>
  <c r="N255" i="1"/>
  <c r="M88" i="1"/>
  <c r="N88" i="1"/>
  <c r="M69" i="1"/>
  <c r="N69" i="1"/>
  <c r="M165" i="1"/>
  <c r="N165" i="1"/>
  <c r="M325" i="1"/>
  <c r="N325" i="1"/>
  <c r="M485" i="1"/>
  <c r="N485" i="1"/>
  <c r="M609" i="1"/>
  <c r="N609" i="1"/>
  <c r="M800" i="1"/>
  <c r="N800" i="1"/>
  <c r="M10" i="1"/>
  <c r="N10" i="1"/>
  <c r="M77" i="1"/>
  <c r="N77" i="1"/>
  <c r="M141" i="1"/>
  <c r="N141" i="1"/>
  <c r="M205" i="1"/>
  <c r="N205" i="1"/>
  <c r="M269" i="1"/>
  <c r="N269" i="1"/>
  <c r="M333" i="1"/>
  <c r="N333" i="1"/>
  <c r="M397" i="1"/>
  <c r="N397" i="1"/>
  <c r="M461" i="1"/>
  <c r="N461" i="1"/>
  <c r="M525" i="1"/>
  <c r="N525" i="1"/>
  <c r="M585" i="1"/>
  <c r="N585" i="1"/>
  <c r="M616" i="1"/>
  <c r="N616" i="1"/>
  <c r="M680" i="1"/>
  <c r="N680" i="1"/>
  <c r="M744" i="1"/>
  <c r="N744" i="1"/>
  <c r="M808" i="1"/>
  <c r="N808" i="1"/>
  <c r="M872" i="1"/>
  <c r="N872" i="1"/>
  <c r="M936" i="1"/>
  <c r="N936" i="1"/>
  <c r="M1000" i="1"/>
  <c r="N1000" i="1"/>
  <c r="M1064" i="1"/>
  <c r="N1064" i="1"/>
  <c r="M1128" i="1"/>
  <c r="N1128" i="1"/>
  <c r="M1191" i="1"/>
  <c r="N1191" i="1"/>
  <c r="M1255" i="1"/>
  <c r="N1255" i="1"/>
  <c r="M1319" i="1"/>
  <c r="N1319" i="1"/>
  <c r="M1383" i="1"/>
  <c r="N1383" i="1"/>
  <c r="M54" i="1"/>
  <c r="N54" i="1"/>
  <c r="M86" i="1"/>
  <c r="N86" i="1"/>
  <c r="M150" i="1"/>
  <c r="N150" i="1"/>
  <c r="M214" i="1"/>
  <c r="N214" i="1"/>
  <c r="M278" i="1"/>
  <c r="N278" i="1"/>
  <c r="M342" i="1"/>
  <c r="N342" i="1"/>
  <c r="M406" i="1"/>
  <c r="N406" i="1"/>
  <c r="M470" i="1"/>
  <c r="N470" i="1"/>
  <c r="M554" i="1"/>
  <c r="N554" i="1"/>
  <c r="M617" i="1"/>
  <c r="N617" i="1"/>
  <c r="M681" i="1"/>
  <c r="N681" i="1"/>
  <c r="M745" i="1"/>
  <c r="N745" i="1"/>
  <c r="M777" i="1"/>
  <c r="N777" i="1"/>
  <c r="M841" i="1"/>
  <c r="N841" i="1"/>
  <c r="M905" i="1"/>
  <c r="N905" i="1"/>
  <c r="M969" i="1"/>
  <c r="N969" i="1"/>
  <c r="M1033" i="1"/>
  <c r="N1033" i="1"/>
  <c r="M1096" i="1"/>
  <c r="N1096" i="1"/>
  <c r="M1161" i="1"/>
  <c r="N1161" i="1"/>
  <c r="M1256" i="1"/>
  <c r="N1256" i="1"/>
  <c r="M1320" i="1"/>
  <c r="N1320" i="1"/>
  <c r="M1384" i="1"/>
  <c r="N1384" i="1"/>
  <c r="M127" i="1"/>
  <c r="N127" i="1"/>
  <c r="M191" i="1"/>
  <c r="N191" i="1"/>
  <c r="M351" i="1"/>
  <c r="N351" i="1"/>
  <c r="M18" i="1"/>
  <c r="N18" i="1"/>
  <c r="M53" i="1"/>
  <c r="N53" i="1"/>
  <c r="M85" i="1"/>
  <c r="N85" i="1"/>
  <c r="M117" i="1"/>
  <c r="N117" i="1"/>
  <c r="M149" i="1"/>
  <c r="N149" i="1"/>
  <c r="M181" i="1"/>
  <c r="N181" i="1"/>
  <c r="M213" i="1"/>
  <c r="N213" i="1"/>
  <c r="M245" i="1"/>
  <c r="N245" i="1"/>
  <c r="M277" i="1"/>
  <c r="N277" i="1"/>
  <c r="M309" i="1"/>
  <c r="N309" i="1"/>
  <c r="M341" i="1"/>
  <c r="N341" i="1"/>
  <c r="M373" i="1"/>
  <c r="N373" i="1"/>
  <c r="M405" i="1"/>
  <c r="N405" i="1"/>
  <c r="M437" i="1"/>
  <c r="N437" i="1"/>
  <c r="M469" i="1"/>
  <c r="N469" i="1"/>
  <c r="M501" i="1"/>
  <c r="N501" i="1"/>
  <c r="M532" i="1"/>
  <c r="N532" i="1"/>
  <c r="M561" i="1"/>
  <c r="N561" i="1"/>
  <c r="M593" i="1"/>
  <c r="N593" i="1"/>
  <c r="M624" i="1"/>
  <c r="N624" i="1"/>
  <c r="M656" i="1"/>
  <c r="N656" i="1"/>
  <c r="M688" i="1"/>
  <c r="N688" i="1"/>
  <c r="M720" i="1"/>
  <c r="N720" i="1"/>
  <c r="M752" i="1"/>
  <c r="N752" i="1"/>
  <c r="M784" i="1"/>
  <c r="N784" i="1"/>
  <c r="M816" i="1"/>
  <c r="N816" i="1"/>
  <c r="M848" i="1"/>
  <c r="N848" i="1"/>
  <c r="M880" i="1"/>
  <c r="N880" i="1"/>
  <c r="M912" i="1"/>
  <c r="N912" i="1"/>
  <c r="M976" i="1"/>
  <c r="N976" i="1"/>
  <c r="M1040" i="1"/>
  <c r="N1040" i="1"/>
  <c r="M1103" i="1"/>
  <c r="N1103" i="1"/>
  <c r="M1136" i="1"/>
  <c r="N1136" i="1"/>
  <c r="M1168" i="1"/>
  <c r="N1168" i="1"/>
  <c r="M1199" i="1"/>
  <c r="N1199" i="1"/>
  <c r="M1231" i="1"/>
  <c r="N1231" i="1"/>
  <c r="M1263" i="1"/>
  <c r="N1263" i="1"/>
  <c r="M1295" i="1"/>
  <c r="N1295" i="1"/>
  <c r="M1359" i="1"/>
  <c r="N1359" i="1"/>
  <c r="M29" i="1"/>
  <c r="N29" i="1"/>
  <c r="M62" i="1"/>
  <c r="N62" i="1"/>
  <c r="M94" i="1"/>
  <c r="N94" i="1"/>
  <c r="M126" i="1"/>
  <c r="N126" i="1"/>
  <c r="M158" i="1"/>
  <c r="N158" i="1"/>
  <c r="M190" i="1"/>
  <c r="N190" i="1"/>
  <c r="M222" i="1"/>
  <c r="N222" i="1"/>
  <c r="M254" i="1"/>
  <c r="N254" i="1"/>
  <c r="M286" i="1"/>
  <c r="N286" i="1"/>
  <c r="M318" i="1"/>
  <c r="N318" i="1"/>
  <c r="M350" i="1"/>
  <c r="N350" i="1"/>
  <c r="M382" i="1"/>
  <c r="N382" i="1"/>
  <c r="M414" i="1"/>
  <c r="N414" i="1"/>
  <c r="M446" i="1"/>
  <c r="N446" i="1"/>
  <c r="M478" i="1"/>
  <c r="N478" i="1"/>
  <c r="M510" i="1"/>
  <c r="N510" i="1"/>
  <c r="M562" i="1"/>
  <c r="N562" i="1"/>
  <c r="M594" i="1"/>
  <c r="N594" i="1"/>
  <c r="M625" i="1"/>
  <c r="N625" i="1"/>
  <c r="M657" i="1"/>
  <c r="N657" i="1"/>
  <c r="M689" i="1"/>
  <c r="N689" i="1"/>
  <c r="M721" i="1"/>
  <c r="N721" i="1"/>
  <c r="M753" i="1"/>
  <c r="N753" i="1"/>
  <c r="M785" i="1"/>
  <c r="N785" i="1"/>
  <c r="M817" i="1"/>
  <c r="N817" i="1"/>
  <c r="M849" i="1"/>
  <c r="N849" i="1"/>
  <c r="M881" i="1"/>
  <c r="N881" i="1"/>
  <c r="M913" i="1"/>
  <c r="N913" i="1"/>
  <c r="M945" i="1"/>
  <c r="N945" i="1"/>
  <c r="M977" i="1"/>
  <c r="N977" i="1"/>
  <c r="M1009" i="1"/>
  <c r="N1009" i="1"/>
  <c r="M1041" i="1"/>
  <c r="N1041" i="1"/>
  <c r="M1073" i="1"/>
  <c r="N1073" i="1"/>
  <c r="M1105" i="1"/>
  <c r="N1105" i="1"/>
  <c r="M1137" i="1"/>
  <c r="N1137" i="1"/>
  <c r="M1169" i="1"/>
  <c r="N1169" i="1"/>
  <c r="M1200" i="1"/>
  <c r="N1200" i="1"/>
  <c r="M1232" i="1"/>
  <c r="N1232" i="1"/>
  <c r="M1264" i="1"/>
  <c r="N1264" i="1"/>
  <c r="M1296" i="1"/>
  <c r="N1296" i="1"/>
  <c r="M1328" i="1"/>
  <c r="N1328" i="1"/>
  <c r="M1360" i="1"/>
  <c r="N1360" i="1"/>
  <c r="M4" i="1"/>
  <c r="N4" i="1"/>
  <c r="M38" i="1"/>
  <c r="N38" i="1"/>
  <c r="M71" i="1"/>
  <c r="N71" i="1"/>
  <c r="M103" i="1"/>
  <c r="N103" i="1"/>
  <c r="M135" i="1"/>
  <c r="N135" i="1"/>
  <c r="M167" i="1"/>
  <c r="N167" i="1"/>
  <c r="M199" i="1"/>
  <c r="N199" i="1"/>
  <c r="M231" i="1"/>
  <c r="N231" i="1"/>
  <c r="M263" i="1"/>
  <c r="N263" i="1"/>
  <c r="M295" i="1"/>
  <c r="N295" i="1"/>
  <c r="M327" i="1"/>
  <c r="N327" i="1"/>
  <c r="M359" i="1"/>
  <c r="N359" i="1"/>
  <c r="M391" i="1"/>
  <c r="N391" i="1"/>
  <c r="M423" i="1"/>
  <c r="N423" i="1"/>
  <c r="M455" i="1"/>
  <c r="N455" i="1"/>
  <c r="M487" i="1"/>
  <c r="N487" i="1"/>
  <c r="M519" i="1"/>
  <c r="N519" i="1"/>
  <c r="M548" i="1"/>
  <c r="N548" i="1"/>
  <c r="M579" i="1"/>
  <c r="N579" i="1"/>
  <c r="M143" i="1"/>
  <c r="N143" i="1"/>
  <c r="M175" i="1"/>
  <c r="N175" i="1"/>
  <c r="M239" i="1"/>
  <c r="N239" i="1"/>
  <c r="M271" i="1"/>
  <c r="N271" i="1"/>
  <c r="M303" i="1"/>
  <c r="N303" i="1"/>
  <c r="M335" i="1"/>
  <c r="N335" i="1"/>
  <c r="M367" i="1"/>
  <c r="N367" i="1"/>
  <c r="M399" i="1"/>
  <c r="N399" i="1"/>
  <c r="M431" i="1"/>
  <c r="N431" i="1"/>
  <c r="M463" i="1"/>
  <c r="N463" i="1"/>
  <c r="M526" i="1"/>
  <c r="N526" i="1"/>
  <c r="M555" i="1"/>
  <c r="N555" i="1"/>
  <c r="M587" i="1"/>
  <c r="N587" i="1"/>
  <c r="M618" i="1"/>
  <c r="N618" i="1"/>
  <c r="M650" i="1"/>
  <c r="N650" i="1"/>
  <c r="M682" i="1"/>
  <c r="N682" i="1"/>
  <c r="M714" i="1"/>
  <c r="N714" i="1"/>
  <c r="M746" i="1"/>
  <c r="N746" i="1"/>
  <c r="M778" i="1"/>
  <c r="N778" i="1"/>
  <c r="M810" i="1"/>
  <c r="N810" i="1"/>
  <c r="M842" i="1"/>
  <c r="N842" i="1"/>
  <c r="M874" i="1"/>
  <c r="N874" i="1"/>
  <c r="M906" i="1"/>
  <c r="N906" i="1"/>
  <c r="M938" i="1"/>
  <c r="N938" i="1"/>
  <c r="M970" i="1"/>
  <c r="N970" i="1"/>
  <c r="M1002" i="1"/>
  <c r="N1002" i="1"/>
  <c r="M1034" i="1"/>
  <c r="N1034" i="1"/>
  <c r="M1066" i="1"/>
  <c r="N1066" i="1"/>
  <c r="M1097" i="1"/>
  <c r="N1097" i="1"/>
  <c r="M1130" i="1"/>
  <c r="N1130" i="1"/>
  <c r="M1162" i="1"/>
  <c r="N1162" i="1"/>
  <c r="M1193" i="1"/>
  <c r="N1193" i="1"/>
  <c r="M1225" i="1"/>
  <c r="N1225" i="1"/>
  <c r="M1257" i="1"/>
  <c r="N1257" i="1"/>
  <c r="M1289" i="1"/>
  <c r="N1289" i="1"/>
  <c r="M1321" i="1"/>
  <c r="N1321" i="1"/>
  <c r="M1353" i="1"/>
  <c r="N1353" i="1"/>
  <c r="M1385" i="1"/>
  <c r="N1385" i="1"/>
  <c r="M22" i="1"/>
  <c r="N22" i="1"/>
  <c r="M56" i="1"/>
  <c r="N56" i="1"/>
  <c r="M120" i="1"/>
  <c r="N120" i="1"/>
  <c r="M152" i="1"/>
  <c r="N152" i="1"/>
  <c r="M184" i="1"/>
  <c r="N184" i="1"/>
  <c r="M216" i="1"/>
  <c r="N216" i="1"/>
  <c r="M248" i="1"/>
  <c r="N248" i="1"/>
  <c r="M280" i="1"/>
  <c r="N280" i="1"/>
  <c r="M312" i="1"/>
  <c r="N312" i="1"/>
  <c r="M344" i="1"/>
  <c r="N344" i="1"/>
  <c r="M376" i="1"/>
  <c r="N376" i="1"/>
  <c r="M408" i="1"/>
  <c r="N408" i="1"/>
  <c r="M440" i="1"/>
  <c r="N440" i="1"/>
  <c r="M472" i="1"/>
  <c r="N472" i="1"/>
  <c r="M504" i="1"/>
  <c r="N504" i="1"/>
  <c r="M534" i="1"/>
  <c r="N534" i="1"/>
  <c r="M564" i="1"/>
  <c r="N564" i="1"/>
  <c r="M596" i="1"/>
  <c r="N596" i="1"/>
  <c r="M627" i="1"/>
  <c r="N627" i="1"/>
  <c r="M659" i="1"/>
  <c r="N659" i="1"/>
  <c r="M691" i="1"/>
  <c r="N691" i="1"/>
  <c r="M723" i="1"/>
  <c r="N723" i="1"/>
  <c r="M755" i="1"/>
  <c r="N755" i="1"/>
  <c r="M787" i="1"/>
  <c r="N787" i="1"/>
  <c r="M819" i="1"/>
  <c r="N819" i="1"/>
  <c r="M851" i="1"/>
  <c r="N851" i="1"/>
  <c r="M883" i="1"/>
  <c r="N883" i="1"/>
  <c r="M915" i="1"/>
  <c r="N915" i="1"/>
  <c r="M947" i="1"/>
  <c r="N947" i="1"/>
  <c r="M979" i="1"/>
  <c r="N979" i="1"/>
  <c r="M1011" i="1"/>
  <c r="N1011" i="1"/>
  <c r="M1043" i="1"/>
  <c r="N1043" i="1"/>
  <c r="M1075" i="1"/>
  <c r="N1075" i="1"/>
  <c r="M1107" i="1"/>
  <c r="N1107" i="1"/>
  <c r="M1139" i="1"/>
  <c r="N1139" i="1"/>
  <c r="M1171" i="1"/>
  <c r="N1171" i="1"/>
  <c r="M1202" i="1"/>
  <c r="N1202" i="1"/>
  <c r="M1234" i="1"/>
  <c r="N1234" i="1"/>
  <c r="M1266" i="1"/>
  <c r="N1266" i="1"/>
  <c r="M1298" i="1"/>
  <c r="N1298" i="1"/>
  <c r="M1330" i="1"/>
  <c r="N1330" i="1"/>
  <c r="M1362" i="1"/>
  <c r="N1362" i="1"/>
  <c r="M1394" i="1"/>
  <c r="N1394" i="1"/>
  <c r="M32" i="1"/>
  <c r="N32" i="1"/>
  <c r="M65" i="1"/>
  <c r="N65" i="1"/>
  <c r="M97" i="1"/>
  <c r="N97" i="1"/>
  <c r="M129" i="1"/>
  <c r="N129" i="1"/>
  <c r="M161" i="1"/>
  <c r="N161" i="1"/>
  <c r="M193" i="1"/>
  <c r="N193" i="1"/>
  <c r="M225" i="1"/>
  <c r="N225" i="1"/>
  <c r="M257" i="1"/>
  <c r="N257" i="1"/>
  <c r="M289" i="1"/>
  <c r="N289" i="1"/>
  <c r="M321" i="1"/>
  <c r="N321" i="1"/>
  <c r="M353" i="1"/>
  <c r="N353" i="1"/>
  <c r="M385" i="1"/>
  <c r="N385" i="1"/>
  <c r="M417" i="1"/>
  <c r="N417" i="1"/>
  <c r="M449" i="1"/>
  <c r="N449" i="1"/>
  <c r="M481" i="1"/>
  <c r="N481" i="1"/>
  <c r="M513" i="1"/>
  <c r="N513" i="1"/>
  <c r="M543" i="1"/>
  <c r="N543" i="1"/>
  <c r="M573" i="1"/>
  <c r="N573" i="1"/>
  <c r="M605" i="1"/>
  <c r="N605" i="1"/>
  <c r="M636" i="1"/>
  <c r="N636" i="1"/>
  <c r="M668" i="1"/>
  <c r="N668" i="1"/>
  <c r="M700" i="1"/>
  <c r="N700" i="1"/>
  <c r="M732" i="1"/>
  <c r="N732" i="1"/>
  <c r="M764" i="1"/>
  <c r="N764" i="1"/>
  <c r="M796" i="1"/>
  <c r="N796" i="1"/>
  <c r="M828" i="1"/>
  <c r="N828" i="1"/>
  <c r="M860" i="1"/>
  <c r="N860" i="1"/>
  <c r="M892" i="1"/>
  <c r="N892" i="1"/>
  <c r="M924" i="1"/>
  <c r="N924" i="1"/>
  <c r="M956" i="1"/>
  <c r="N956" i="1"/>
  <c r="M988" i="1"/>
  <c r="N988" i="1"/>
  <c r="M1020" i="1"/>
  <c r="N1020" i="1"/>
  <c r="M1052" i="1"/>
  <c r="N1052" i="1"/>
  <c r="M1084" i="1"/>
  <c r="N1084" i="1"/>
  <c r="M1116" i="1"/>
  <c r="N1116" i="1"/>
  <c r="M1148" i="1"/>
  <c r="N1148" i="1"/>
  <c r="M1179" i="1"/>
  <c r="N1179" i="1"/>
  <c r="M1211" i="1"/>
  <c r="N1211" i="1"/>
  <c r="M1243" i="1"/>
  <c r="N1243" i="1"/>
  <c r="M1275" i="1"/>
  <c r="N1275" i="1"/>
  <c r="M1307" i="1"/>
  <c r="N1307" i="1"/>
  <c r="M1339" i="1"/>
  <c r="N1339" i="1"/>
  <c r="M1371" i="1"/>
  <c r="N1371" i="1"/>
  <c r="M1388" i="1"/>
  <c r="N1388" i="1"/>
  <c r="M7" i="1"/>
  <c r="N7" i="1"/>
  <c r="M41" i="1"/>
  <c r="N41" i="1"/>
  <c r="M74" i="1"/>
  <c r="N74" i="1"/>
  <c r="M106" i="1"/>
  <c r="N106" i="1"/>
  <c r="M138" i="1"/>
  <c r="N138" i="1"/>
  <c r="M170" i="1"/>
  <c r="N170" i="1"/>
  <c r="M202" i="1"/>
  <c r="N202" i="1"/>
  <c r="M234" i="1"/>
  <c r="N234" i="1"/>
  <c r="M266" i="1"/>
  <c r="N266" i="1"/>
  <c r="M298" i="1"/>
  <c r="N298" i="1"/>
  <c r="M330" i="1"/>
  <c r="N330" i="1"/>
  <c r="M362" i="1"/>
  <c r="N362" i="1"/>
  <c r="M394" i="1"/>
  <c r="N394" i="1"/>
  <c r="M426" i="1"/>
  <c r="N426" i="1"/>
  <c r="M458" i="1"/>
  <c r="N458" i="1"/>
  <c r="M490" i="1"/>
  <c r="N490" i="1"/>
  <c r="M522" i="1"/>
  <c r="N522" i="1"/>
  <c r="M551" i="1"/>
  <c r="N551" i="1"/>
  <c r="M582" i="1"/>
  <c r="N582" i="1"/>
  <c r="M621" i="1"/>
  <c r="N621" i="1"/>
  <c r="M653" i="1"/>
  <c r="N653" i="1"/>
  <c r="M685" i="1"/>
  <c r="N685" i="1"/>
  <c r="M717" i="1"/>
  <c r="N717" i="1"/>
  <c r="M749" i="1"/>
  <c r="N749" i="1"/>
  <c r="M781" i="1"/>
  <c r="N781" i="1"/>
  <c r="M813" i="1"/>
  <c r="N813" i="1"/>
  <c r="M845" i="1"/>
  <c r="N845" i="1"/>
  <c r="M877" i="1"/>
  <c r="N877" i="1"/>
  <c r="M909" i="1"/>
  <c r="N909" i="1"/>
  <c r="M941" i="1"/>
  <c r="N941" i="1"/>
  <c r="M973" i="1"/>
  <c r="N973" i="1"/>
  <c r="M1005" i="1"/>
  <c r="N1005" i="1"/>
  <c r="M1037" i="1"/>
  <c r="N1037" i="1"/>
  <c r="M1069" i="1"/>
  <c r="N1069" i="1"/>
  <c r="M1100" i="1"/>
  <c r="N1100" i="1"/>
  <c r="M1133" i="1"/>
  <c r="N1133" i="1"/>
  <c r="M1165" i="1"/>
  <c r="N1165" i="1"/>
  <c r="M1196" i="1"/>
  <c r="N1196" i="1"/>
  <c r="M1228" i="1"/>
  <c r="N1228" i="1"/>
  <c r="M1260" i="1"/>
  <c r="N1260" i="1"/>
  <c r="M1292" i="1"/>
  <c r="N1292" i="1"/>
  <c r="M1324" i="1"/>
  <c r="N1324" i="1"/>
  <c r="M1356" i="1"/>
  <c r="N1356" i="1"/>
  <c r="M1396" i="1"/>
  <c r="N1396" i="1"/>
  <c r="M16" i="1"/>
  <c r="N16" i="1"/>
  <c r="M51" i="1"/>
  <c r="N51" i="1"/>
  <c r="M83" i="1"/>
  <c r="N83" i="1"/>
  <c r="M115" i="1"/>
  <c r="N115" i="1"/>
  <c r="M147" i="1"/>
  <c r="N147" i="1"/>
  <c r="M179" i="1"/>
  <c r="N179" i="1"/>
  <c r="M211" i="1"/>
  <c r="N211" i="1"/>
  <c r="M243" i="1"/>
  <c r="N243" i="1"/>
  <c r="M275" i="1"/>
  <c r="N275" i="1"/>
  <c r="M307" i="1"/>
  <c r="N307" i="1"/>
  <c r="M339" i="1"/>
  <c r="N339" i="1"/>
  <c r="M371" i="1"/>
  <c r="N371" i="1"/>
  <c r="M403" i="1"/>
  <c r="N403" i="1"/>
  <c r="M435" i="1"/>
  <c r="N435" i="1"/>
  <c r="M467" i="1"/>
  <c r="N467" i="1"/>
  <c r="M499" i="1"/>
  <c r="N499" i="1"/>
  <c r="M530" i="1"/>
  <c r="N530" i="1"/>
  <c r="M559" i="1"/>
  <c r="N559" i="1"/>
  <c r="M591" i="1"/>
  <c r="N591" i="1"/>
  <c r="M622" i="1"/>
  <c r="N622" i="1"/>
  <c r="M654" i="1"/>
  <c r="N654" i="1"/>
  <c r="M686" i="1"/>
  <c r="N686" i="1"/>
  <c r="M718" i="1"/>
  <c r="N718" i="1"/>
  <c r="M750" i="1"/>
  <c r="N750" i="1"/>
  <c r="M782" i="1"/>
  <c r="N782" i="1"/>
  <c r="M814" i="1"/>
  <c r="N814" i="1"/>
  <c r="M846" i="1"/>
  <c r="N846" i="1"/>
  <c r="M878" i="1"/>
  <c r="N878" i="1"/>
  <c r="M910" i="1"/>
  <c r="N910" i="1"/>
  <c r="M942" i="1"/>
  <c r="N942" i="1"/>
  <c r="M974" i="1"/>
  <c r="N974" i="1"/>
  <c r="M1006" i="1"/>
  <c r="N1006" i="1"/>
  <c r="M1038" i="1"/>
  <c r="N1038" i="1"/>
  <c r="M1070" i="1"/>
  <c r="N1070" i="1"/>
  <c r="M1101" i="1"/>
  <c r="N1101" i="1"/>
  <c r="M1134" i="1"/>
  <c r="N1134" i="1"/>
  <c r="M1166" i="1"/>
  <c r="N1166" i="1"/>
  <c r="M1197" i="1"/>
  <c r="N1197" i="1"/>
  <c r="M1229" i="1"/>
  <c r="N1229" i="1"/>
  <c r="M1261" i="1"/>
  <c r="N1261" i="1"/>
  <c r="M1293" i="1"/>
  <c r="N1293" i="1"/>
  <c r="M1325" i="1"/>
  <c r="N1325" i="1"/>
  <c r="M1357" i="1"/>
  <c r="N1357" i="1"/>
  <c r="M9" i="1"/>
  <c r="N9" i="1"/>
  <c r="M43" i="1"/>
  <c r="N43" i="1"/>
  <c r="M76" i="1"/>
  <c r="N76" i="1"/>
  <c r="M108" i="1"/>
  <c r="N108" i="1"/>
  <c r="M172" i="1"/>
  <c r="N172" i="1"/>
  <c r="M204" i="1"/>
  <c r="N204" i="1"/>
  <c r="M236" i="1"/>
  <c r="N236" i="1"/>
  <c r="M268" i="1"/>
  <c r="N268" i="1"/>
  <c r="M300" i="1"/>
  <c r="N300" i="1"/>
  <c r="M332" i="1"/>
  <c r="N332" i="1"/>
  <c r="M364" i="1"/>
  <c r="N364" i="1"/>
  <c r="M396" i="1"/>
  <c r="N396" i="1"/>
  <c r="M428" i="1"/>
  <c r="N428" i="1"/>
  <c r="M460" i="1"/>
  <c r="N460" i="1"/>
  <c r="M492" i="1"/>
  <c r="N492" i="1"/>
  <c r="M524" i="1"/>
  <c r="N524" i="1"/>
  <c r="M584" i="1"/>
  <c r="N584" i="1"/>
  <c r="M615" i="1"/>
  <c r="N615" i="1"/>
  <c r="M647" i="1"/>
  <c r="N647" i="1"/>
  <c r="M679" i="1"/>
  <c r="N679" i="1"/>
  <c r="M711" i="1"/>
  <c r="N711" i="1"/>
  <c r="M743" i="1"/>
  <c r="N743" i="1"/>
  <c r="M775" i="1"/>
  <c r="N775" i="1"/>
  <c r="M807" i="1"/>
  <c r="N807" i="1"/>
  <c r="M839" i="1"/>
  <c r="N839" i="1"/>
  <c r="M871" i="1"/>
  <c r="N871" i="1"/>
  <c r="M903" i="1"/>
  <c r="N903" i="1"/>
  <c r="M935" i="1"/>
  <c r="N935" i="1"/>
  <c r="M967" i="1"/>
  <c r="N967" i="1"/>
  <c r="M999" i="1"/>
  <c r="N999" i="1"/>
  <c r="M1031" i="1"/>
  <c r="N1031" i="1"/>
  <c r="M1063" i="1"/>
  <c r="N1063" i="1"/>
  <c r="M1102" i="1"/>
  <c r="N1102" i="1"/>
  <c r="M1135" i="1"/>
  <c r="N1135" i="1"/>
  <c r="M1167" i="1"/>
  <c r="N1167" i="1"/>
  <c r="M1198" i="1"/>
  <c r="N1198" i="1"/>
  <c r="M1230" i="1"/>
  <c r="N1230" i="1"/>
  <c r="M1262" i="1"/>
  <c r="N1262" i="1"/>
  <c r="M1294" i="1"/>
  <c r="N1294" i="1"/>
  <c r="M1326" i="1"/>
  <c r="N1326" i="1"/>
  <c r="M1358" i="1"/>
  <c r="N1358" i="1"/>
  <c r="M293" i="1"/>
  <c r="N293" i="1"/>
  <c r="M421" i="1"/>
  <c r="N421" i="1"/>
  <c r="M795" i="1"/>
  <c r="N795" i="1"/>
  <c r="M932" i="1"/>
  <c r="N932" i="1"/>
  <c r="M964" i="1"/>
  <c r="N964" i="1"/>
  <c r="M599" i="1"/>
  <c r="N599" i="1"/>
  <c r="M1170" i="1"/>
  <c r="N1170" i="1"/>
  <c r="M1201" i="1"/>
  <c r="N1201" i="1"/>
  <c r="M1233" i="1"/>
  <c r="N1233" i="1"/>
  <c r="M1297" i="1"/>
  <c r="N1297" i="1"/>
  <c r="M1329" i="1"/>
  <c r="N1329" i="1"/>
  <c r="M1361" i="1"/>
  <c r="N1361" i="1"/>
  <c r="M1393" i="1"/>
  <c r="N1393" i="1"/>
  <c r="M31" i="1"/>
  <c r="N31" i="1"/>
  <c r="M64" i="1"/>
  <c r="N64" i="1"/>
  <c r="M96" i="1"/>
  <c r="N96" i="1"/>
  <c r="M128" i="1"/>
  <c r="N128" i="1"/>
  <c r="M160" i="1"/>
  <c r="N160" i="1"/>
  <c r="M192" i="1"/>
  <c r="N192" i="1"/>
  <c r="M224" i="1"/>
  <c r="N224" i="1"/>
  <c r="M256" i="1"/>
  <c r="N256" i="1"/>
  <c r="M288" i="1"/>
  <c r="N288" i="1"/>
  <c r="M320" i="1"/>
  <c r="N320" i="1"/>
  <c r="M352" i="1"/>
  <c r="N352" i="1"/>
  <c r="M384" i="1"/>
  <c r="N384" i="1"/>
  <c r="M416" i="1"/>
  <c r="N416" i="1"/>
  <c r="M448" i="1"/>
  <c r="N448" i="1"/>
  <c r="M480" i="1"/>
  <c r="N480" i="1"/>
  <c r="M512" i="1"/>
  <c r="N512" i="1"/>
  <c r="M542" i="1"/>
  <c r="N542" i="1"/>
  <c r="M572" i="1"/>
  <c r="N572" i="1"/>
  <c r="M604" i="1"/>
  <c r="N604" i="1"/>
  <c r="M635" i="1"/>
  <c r="N635" i="1"/>
  <c r="M667" i="1"/>
  <c r="N667" i="1"/>
  <c r="M699" i="1"/>
  <c r="N699" i="1"/>
  <c r="M731" i="1"/>
  <c r="N731" i="1"/>
  <c r="M763" i="1"/>
  <c r="N763" i="1"/>
  <c r="M827" i="1"/>
  <c r="N827" i="1"/>
  <c r="M859" i="1"/>
  <c r="N859" i="1"/>
  <c r="M891" i="1"/>
  <c r="N891" i="1"/>
  <c r="M923" i="1"/>
  <c r="N923" i="1"/>
  <c r="M955" i="1"/>
  <c r="N955" i="1"/>
  <c r="M987" i="1"/>
  <c r="N987" i="1"/>
  <c r="M1019" i="1"/>
  <c r="N1019" i="1"/>
  <c r="M1051" i="1"/>
  <c r="N1051" i="1"/>
  <c r="M1083" i="1"/>
  <c r="N1083" i="1"/>
  <c r="M1115" i="1"/>
  <c r="N1115" i="1"/>
  <c r="M1147" i="1"/>
  <c r="N1147" i="1"/>
  <c r="M1178" i="1"/>
  <c r="N1178" i="1"/>
  <c r="M1210" i="1"/>
  <c r="N1210" i="1"/>
  <c r="M1242" i="1"/>
  <c r="N1242" i="1"/>
  <c r="M1274" i="1"/>
  <c r="N1274" i="1"/>
  <c r="M1306" i="1"/>
  <c r="N1306" i="1"/>
  <c r="M1338" i="1"/>
  <c r="N1338" i="1"/>
  <c r="M1370" i="1"/>
  <c r="N1370" i="1"/>
  <c r="M6" i="1"/>
  <c r="N6" i="1"/>
  <c r="M40" i="1"/>
  <c r="N40" i="1"/>
  <c r="M73" i="1"/>
  <c r="N73" i="1"/>
  <c r="M105" i="1"/>
  <c r="N105" i="1"/>
  <c r="M137" i="1"/>
  <c r="N137" i="1"/>
  <c r="M169" i="1"/>
  <c r="N169" i="1"/>
  <c r="M201" i="1"/>
  <c r="N201" i="1"/>
  <c r="M233" i="1"/>
  <c r="N233" i="1"/>
  <c r="M265" i="1"/>
  <c r="N265" i="1"/>
  <c r="M297" i="1"/>
  <c r="N297" i="1"/>
  <c r="M329" i="1"/>
  <c r="N329" i="1"/>
  <c r="M361" i="1"/>
  <c r="N361" i="1"/>
  <c r="M393" i="1"/>
  <c r="N393" i="1"/>
  <c r="M425" i="1"/>
  <c r="N425" i="1"/>
  <c r="M457" i="1"/>
  <c r="N457" i="1"/>
  <c r="M489" i="1"/>
  <c r="N489" i="1"/>
  <c r="M521" i="1"/>
  <c r="N521" i="1"/>
  <c r="M550" i="1"/>
  <c r="N550" i="1"/>
  <c r="M581" i="1"/>
  <c r="N581" i="1"/>
  <c r="M613" i="1"/>
  <c r="N613" i="1"/>
  <c r="M644" i="1"/>
  <c r="N644" i="1"/>
  <c r="M676" i="1"/>
  <c r="N676" i="1"/>
  <c r="M708" i="1"/>
  <c r="N708" i="1"/>
  <c r="M740" i="1"/>
  <c r="N740" i="1"/>
  <c r="M772" i="1"/>
  <c r="N772" i="1"/>
  <c r="M804" i="1"/>
  <c r="N804" i="1"/>
  <c r="M836" i="1"/>
  <c r="N836" i="1"/>
  <c r="M868" i="1"/>
  <c r="N868" i="1"/>
  <c r="M900" i="1"/>
  <c r="N900" i="1"/>
  <c r="M996" i="1"/>
  <c r="N996" i="1"/>
  <c r="M1028" i="1"/>
  <c r="N1028" i="1"/>
  <c r="M1060" i="1"/>
  <c r="N1060" i="1"/>
  <c r="M1091" i="1"/>
  <c r="N1091" i="1"/>
  <c r="M1124" i="1"/>
  <c r="N1124" i="1"/>
  <c r="M1156" i="1"/>
  <c r="N1156" i="1"/>
  <c r="M1187" i="1"/>
  <c r="N1187" i="1"/>
  <c r="M1219" i="1"/>
  <c r="N1219" i="1"/>
  <c r="M1251" i="1"/>
  <c r="N1251" i="1"/>
  <c r="M1283" i="1"/>
  <c r="N1283" i="1"/>
  <c r="M1315" i="1"/>
  <c r="N1315" i="1"/>
  <c r="M1347" i="1"/>
  <c r="N1347" i="1"/>
  <c r="M1379" i="1"/>
  <c r="N1379" i="1"/>
  <c r="M1381" i="1"/>
  <c r="N1381" i="1"/>
  <c r="M15" i="1"/>
  <c r="N15" i="1"/>
  <c r="M50" i="1"/>
  <c r="N50" i="1"/>
  <c r="M82" i="1"/>
  <c r="N82" i="1"/>
  <c r="M114" i="1"/>
  <c r="N114" i="1"/>
  <c r="M146" i="1"/>
  <c r="N146" i="1"/>
  <c r="M178" i="1"/>
  <c r="N178" i="1"/>
  <c r="M210" i="1"/>
  <c r="N210" i="1"/>
  <c r="M242" i="1"/>
  <c r="N242" i="1"/>
  <c r="M274" i="1"/>
  <c r="N274" i="1"/>
  <c r="M306" i="1"/>
  <c r="N306" i="1"/>
  <c r="M338" i="1"/>
  <c r="N338" i="1"/>
  <c r="M370" i="1"/>
  <c r="N370" i="1"/>
  <c r="M402" i="1"/>
  <c r="N402" i="1"/>
  <c r="M434" i="1"/>
  <c r="N434" i="1"/>
  <c r="M466" i="1"/>
  <c r="N466" i="1"/>
  <c r="M498" i="1"/>
  <c r="N498" i="1"/>
  <c r="M529" i="1"/>
  <c r="N529" i="1"/>
  <c r="M558" i="1"/>
  <c r="N558" i="1"/>
  <c r="M590" i="1"/>
  <c r="N590" i="1"/>
  <c r="M629" i="1"/>
  <c r="N629" i="1"/>
  <c r="M661" i="1"/>
  <c r="N661" i="1"/>
  <c r="M693" i="1"/>
  <c r="N693" i="1"/>
  <c r="M725" i="1"/>
  <c r="N725" i="1"/>
  <c r="M757" i="1"/>
  <c r="N757" i="1"/>
  <c r="M789" i="1"/>
  <c r="N789" i="1"/>
  <c r="M821" i="1"/>
  <c r="N821" i="1"/>
  <c r="M853" i="1"/>
  <c r="N853" i="1"/>
  <c r="M885" i="1"/>
  <c r="N885" i="1"/>
  <c r="M917" i="1"/>
  <c r="N917" i="1"/>
  <c r="M949" i="1"/>
  <c r="N949" i="1"/>
  <c r="M981" i="1"/>
  <c r="N981" i="1"/>
  <c r="M1013" i="1"/>
  <c r="N1013" i="1"/>
  <c r="M1045" i="1"/>
  <c r="N1045" i="1"/>
  <c r="M1077" i="1"/>
  <c r="N1077" i="1"/>
  <c r="M1109" i="1"/>
  <c r="N1109" i="1"/>
  <c r="M1141" i="1"/>
  <c r="N1141" i="1"/>
  <c r="M1104" i="1"/>
  <c r="N1104" i="1"/>
  <c r="M1204" i="1"/>
  <c r="N1204" i="1"/>
  <c r="M1236" i="1"/>
  <c r="N1236" i="1"/>
  <c r="M1268" i="1"/>
  <c r="N1268" i="1"/>
  <c r="M1300" i="1"/>
  <c r="N1300" i="1"/>
  <c r="M1332" i="1"/>
  <c r="N1332" i="1"/>
  <c r="M1364" i="1"/>
  <c r="N1364" i="1"/>
  <c r="M1389" i="1"/>
  <c r="N1389" i="1"/>
  <c r="M26" i="1"/>
  <c r="N26" i="1"/>
  <c r="M59" i="1"/>
  <c r="N59" i="1"/>
  <c r="M91" i="1"/>
  <c r="N91" i="1"/>
  <c r="M123" i="1"/>
  <c r="N123" i="1"/>
  <c r="M155" i="1"/>
  <c r="N155" i="1"/>
  <c r="M187" i="1"/>
  <c r="N187" i="1"/>
  <c r="M219" i="1"/>
  <c r="N219" i="1"/>
  <c r="M251" i="1"/>
  <c r="N251" i="1"/>
  <c r="M283" i="1"/>
  <c r="N283" i="1"/>
  <c r="M315" i="1"/>
  <c r="N315" i="1"/>
  <c r="M347" i="1"/>
  <c r="N347" i="1"/>
  <c r="M379" i="1"/>
  <c r="N379" i="1"/>
  <c r="M411" i="1"/>
  <c r="N411" i="1"/>
  <c r="M475" i="1"/>
  <c r="N475" i="1"/>
  <c r="M507" i="1"/>
  <c r="N507" i="1"/>
  <c r="M537" i="1"/>
  <c r="N537" i="1"/>
  <c r="M567" i="1"/>
  <c r="N567" i="1"/>
  <c r="M630" i="1"/>
  <c r="N630" i="1"/>
  <c r="M662" i="1"/>
  <c r="N662" i="1"/>
  <c r="M694" i="1"/>
  <c r="N694" i="1"/>
  <c r="M726" i="1"/>
  <c r="N726" i="1"/>
  <c r="M758" i="1"/>
  <c r="N758" i="1"/>
  <c r="M790" i="1"/>
  <c r="N790" i="1"/>
  <c r="M822" i="1"/>
  <c r="N822" i="1"/>
  <c r="M854" i="1"/>
  <c r="N854" i="1"/>
  <c r="M886" i="1"/>
  <c r="N886" i="1"/>
  <c r="M918" i="1"/>
  <c r="N918" i="1"/>
  <c r="M950" i="1"/>
  <c r="N950" i="1"/>
  <c r="M982" i="1"/>
  <c r="N982" i="1"/>
  <c r="M1014" i="1"/>
  <c r="N1014" i="1"/>
  <c r="M1046" i="1"/>
  <c r="N1046" i="1"/>
  <c r="M1078" i="1"/>
  <c r="N1078" i="1"/>
  <c r="M1110" i="1"/>
  <c r="N1110" i="1"/>
  <c r="M1142" i="1"/>
  <c r="N1142" i="1"/>
  <c r="M1173" i="1"/>
  <c r="N1173" i="1"/>
  <c r="M1205" i="1"/>
  <c r="N1205" i="1"/>
  <c r="M1237" i="1"/>
  <c r="N1237" i="1"/>
  <c r="M1269" i="1"/>
  <c r="N1269" i="1"/>
  <c r="M1301" i="1"/>
  <c r="N1301" i="1"/>
  <c r="M1333" i="1"/>
  <c r="N1333" i="1"/>
  <c r="M1365" i="1"/>
  <c r="N1365" i="1"/>
  <c r="M17" i="1"/>
  <c r="N17" i="1"/>
  <c r="M52" i="1"/>
  <c r="N52" i="1"/>
  <c r="M84" i="1"/>
  <c r="N84" i="1"/>
  <c r="M116" i="1"/>
  <c r="N116" i="1"/>
  <c r="M148" i="1"/>
  <c r="N148" i="1"/>
  <c r="M180" i="1"/>
  <c r="N180" i="1"/>
  <c r="M212" i="1"/>
  <c r="N212" i="1"/>
  <c r="M244" i="1"/>
  <c r="N244" i="1"/>
  <c r="M276" i="1"/>
  <c r="N276" i="1"/>
  <c r="M308" i="1"/>
  <c r="N308" i="1"/>
  <c r="M340" i="1"/>
  <c r="N340" i="1"/>
  <c r="M372" i="1"/>
  <c r="N372" i="1"/>
  <c r="M404" i="1"/>
  <c r="N404" i="1"/>
  <c r="M436" i="1"/>
  <c r="N436" i="1"/>
  <c r="M468" i="1"/>
  <c r="N468" i="1"/>
  <c r="M500" i="1"/>
  <c r="N500" i="1"/>
  <c r="M531" i="1"/>
  <c r="N531" i="1"/>
  <c r="M560" i="1"/>
  <c r="N560" i="1"/>
  <c r="M592" i="1"/>
  <c r="N592" i="1"/>
  <c r="M623" i="1"/>
  <c r="N623" i="1"/>
  <c r="M655" i="1"/>
  <c r="N655" i="1"/>
  <c r="M687" i="1"/>
  <c r="N687" i="1"/>
  <c r="M719" i="1"/>
  <c r="N719" i="1"/>
  <c r="M751" i="1"/>
  <c r="N751" i="1"/>
  <c r="M783" i="1"/>
  <c r="N783" i="1"/>
  <c r="M815" i="1"/>
  <c r="N815" i="1"/>
  <c r="M847" i="1"/>
  <c r="N847" i="1"/>
  <c r="M879" i="1"/>
  <c r="N879" i="1"/>
  <c r="M911" i="1"/>
  <c r="N911" i="1"/>
  <c r="M943" i="1"/>
  <c r="N943" i="1"/>
  <c r="M975" i="1"/>
  <c r="N975" i="1"/>
  <c r="M1007" i="1"/>
  <c r="N1007" i="1"/>
  <c r="M1039" i="1"/>
  <c r="N1039" i="1"/>
  <c r="M1071" i="1"/>
  <c r="N1071" i="1"/>
  <c r="M1111" i="1"/>
  <c r="N1111" i="1"/>
  <c r="M1143" i="1"/>
  <c r="N1143" i="1"/>
  <c r="M1174" i="1"/>
  <c r="N1174" i="1"/>
  <c r="M1206" i="1"/>
  <c r="N1206" i="1"/>
  <c r="M1238" i="1"/>
  <c r="N1238" i="1"/>
  <c r="M1270" i="1"/>
  <c r="N1270" i="1"/>
  <c r="M1302" i="1"/>
  <c r="N1302" i="1"/>
  <c r="M1334" i="1"/>
  <c r="N1334" i="1"/>
  <c r="M1366" i="1"/>
  <c r="N1366" i="1"/>
  <c r="M63" i="1"/>
  <c r="N63" i="1"/>
  <c r="M319" i="1"/>
  <c r="N319" i="1"/>
  <c r="M447" i="1"/>
  <c r="N447" i="1"/>
  <c r="M287" i="1"/>
  <c r="N287" i="1"/>
  <c r="M383" i="1"/>
  <c r="N383" i="1"/>
  <c r="M415" i="1"/>
  <c r="N415" i="1"/>
  <c r="M479" i="1"/>
  <c r="N479" i="1"/>
  <c r="M511" i="1"/>
  <c r="N511" i="1"/>
  <c r="M541" i="1"/>
  <c r="N541" i="1"/>
  <c r="M571" i="1"/>
  <c r="N571" i="1"/>
  <c r="M603" i="1"/>
  <c r="N603" i="1"/>
  <c r="M634" i="1"/>
  <c r="N634" i="1"/>
  <c r="M666" i="1"/>
  <c r="N666" i="1"/>
  <c r="M698" i="1"/>
  <c r="N698" i="1"/>
  <c r="M730" i="1"/>
  <c r="N730" i="1"/>
  <c r="M762" i="1"/>
  <c r="N762" i="1"/>
  <c r="M794" i="1"/>
  <c r="N794" i="1"/>
  <c r="M826" i="1"/>
  <c r="N826" i="1"/>
  <c r="M858" i="1"/>
  <c r="N858" i="1"/>
  <c r="M890" i="1"/>
  <c r="N890" i="1"/>
  <c r="M922" i="1"/>
  <c r="N922" i="1"/>
  <c r="M954" i="1"/>
  <c r="N954" i="1"/>
  <c r="M986" i="1"/>
  <c r="N986" i="1"/>
  <c r="M1018" i="1"/>
  <c r="N1018" i="1"/>
  <c r="M1050" i="1"/>
  <c r="N1050" i="1"/>
  <c r="M1082" i="1"/>
  <c r="N1082" i="1"/>
  <c r="M1114" i="1"/>
  <c r="N1114" i="1"/>
  <c r="M1146" i="1"/>
  <c r="N1146" i="1"/>
  <c r="M1177" i="1"/>
  <c r="N1177" i="1"/>
  <c r="M1209" i="1"/>
  <c r="N1209" i="1"/>
  <c r="M1241" i="1"/>
  <c r="N1241" i="1"/>
  <c r="M1273" i="1"/>
  <c r="N1273" i="1"/>
  <c r="M1305" i="1"/>
  <c r="N1305" i="1"/>
  <c r="M1337" i="1"/>
  <c r="N1337" i="1"/>
  <c r="M1369" i="1"/>
  <c r="N1369" i="1"/>
  <c r="M5" i="1"/>
  <c r="N5" i="1"/>
  <c r="M39" i="1"/>
  <c r="N39" i="1"/>
  <c r="M72" i="1"/>
  <c r="N72" i="1"/>
  <c r="M104" i="1"/>
  <c r="N104" i="1"/>
  <c r="M136" i="1"/>
  <c r="N136" i="1"/>
  <c r="M168" i="1"/>
  <c r="N168" i="1"/>
  <c r="M200" i="1"/>
  <c r="N200" i="1"/>
  <c r="M232" i="1"/>
  <c r="N232" i="1"/>
  <c r="M264" i="1"/>
  <c r="N264" i="1"/>
  <c r="M296" i="1"/>
  <c r="N296" i="1"/>
  <c r="M328" i="1"/>
  <c r="N328" i="1"/>
  <c r="M360" i="1"/>
  <c r="N360" i="1"/>
  <c r="M392" i="1"/>
  <c r="N392" i="1"/>
  <c r="M424" i="1"/>
  <c r="N424" i="1"/>
  <c r="M456" i="1"/>
  <c r="N456" i="1"/>
  <c r="M488" i="1"/>
  <c r="N488" i="1"/>
  <c r="M520" i="1"/>
  <c r="N520" i="1"/>
  <c r="M549" i="1"/>
  <c r="N549" i="1"/>
  <c r="M580" i="1"/>
  <c r="N580" i="1"/>
  <c r="M612" i="1"/>
  <c r="N612" i="1"/>
  <c r="M643" i="1"/>
  <c r="N643" i="1"/>
  <c r="M675" i="1"/>
  <c r="N675" i="1"/>
  <c r="M707" i="1"/>
  <c r="N707" i="1"/>
  <c r="M739" i="1"/>
  <c r="N739" i="1"/>
  <c r="M771" i="1"/>
  <c r="N771" i="1"/>
  <c r="M803" i="1"/>
  <c r="N803" i="1"/>
  <c r="M835" i="1"/>
  <c r="N835" i="1"/>
  <c r="M867" i="1"/>
  <c r="N867" i="1"/>
  <c r="M899" i="1"/>
  <c r="N899" i="1"/>
  <c r="M931" i="1"/>
  <c r="N931" i="1"/>
  <c r="M963" i="1"/>
  <c r="N963" i="1"/>
  <c r="M995" i="1"/>
  <c r="N995" i="1"/>
  <c r="M1027" i="1"/>
  <c r="N1027" i="1"/>
  <c r="M1059" i="1"/>
  <c r="N1059" i="1"/>
  <c r="M1090" i="1"/>
  <c r="N1090" i="1"/>
  <c r="M1123" i="1"/>
  <c r="N1123" i="1"/>
  <c r="M1155" i="1"/>
  <c r="N1155" i="1"/>
  <c r="M1186" i="1"/>
  <c r="N1186" i="1"/>
  <c r="M1218" i="1"/>
  <c r="N1218" i="1"/>
  <c r="M1250" i="1"/>
  <c r="N1250" i="1"/>
  <c r="M1282" i="1"/>
  <c r="N1282" i="1"/>
  <c r="M1314" i="1"/>
  <c r="N1314" i="1"/>
  <c r="M1346" i="1"/>
  <c r="N1346" i="1"/>
  <c r="M1378" i="1"/>
  <c r="N1378" i="1"/>
  <c r="M14" i="1"/>
  <c r="N14" i="1"/>
  <c r="M49" i="1"/>
  <c r="N49" i="1"/>
  <c r="M81" i="1"/>
  <c r="N81" i="1"/>
  <c r="M113" i="1"/>
  <c r="N113" i="1"/>
  <c r="M145" i="1"/>
  <c r="N145" i="1"/>
  <c r="M177" i="1"/>
  <c r="N177" i="1"/>
  <c r="M209" i="1"/>
  <c r="N209" i="1"/>
  <c r="M241" i="1"/>
  <c r="N241" i="1"/>
  <c r="M273" i="1"/>
  <c r="N273" i="1"/>
  <c r="M305" i="1"/>
  <c r="N305" i="1"/>
  <c r="M337" i="1"/>
  <c r="N337" i="1"/>
  <c r="M369" i="1"/>
  <c r="N369" i="1"/>
  <c r="M401" i="1"/>
  <c r="N401" i="1"/>
  <c r="M433" i="1"/>
  <c r="N433" i="1"/>
  <c r="M465" i="1"/>
  <c r="N465" i="1"/>
  <c r="M497" i="1"/>
  <c r="N497" i="1"/>
  <c r="M528" i="1"/>
  <c r="N528" i="1"/>
  <c r="M557" i="1"/>
  <c r="N557" i="1"/>
  <c r="M589" i="1"/>
  <c r="N589" i="1"/>
  <c r="M620" i="1"/>
  <c r="N620" i="1"/>
  <c r="M652" i="1"/>
  <c r="N652" i="1"/>
  <c r="M684" i="1"/>
  <c r="N684" i="1"/>
  <c r="M716" i="1"/>
  <c r="N716" i="1"/>
  <c r="M748" i="1"/>
  <c r="N748" i="1"/>
  <c r="M780" i="1"/>
  <c r="N780" i="1"/>
  <c r="M812" i="1"/>
  <c r="N812" i="1"/>
  <c r="M844" i="1"/>
  <c r="N844" i="1"/>
  <c r="M876" i="1"/>
  <c r="N876" i="1"/>
  <c r="M908" i="1"/>
  <c r="N908" i="1"/>
  <c r="M940" i="1"/>
  <c r="N940" i="1"/>
  <c r="M972" i="1"/>
  <c r="N972" i="1"/>
  <c r="M1004" i="1"/>
  <c r="N1004" i="1"/>
  <c r="M1036" i="1"/>
  <c r="N1036" i="1"/>
  <c r="M1068" i="1"/>
  <c r="N1068" i="1"/>
  <c r="M1099" i="1"/>
  <c r="N1099" i="1"/>
  <c r="M1132" i="1"/>
  <c r="N1132" i="1"/>
  <c r="M1164" i="1"/>
  <c r="N1164" i="1"/>
  <c r="M1195" i="1"/>
  <c r="N1195" i="1"/>
  <c r="M1227" i="1"/>
  <c r="N1227" i="1"/>
  <c r="M1259" i="1"/>
  <c r="N1259" i="1"/>
  <c r="M1291" i="1"/>
  <c r="N1291" i="1"/>
  <c r="M1323" i="1"/>
  <c r="N1323" i="1"/>
  <c r="M1355" i="1"/>
  <c r="N1355" i="1"/>
  <c r="M1387" i="1"/>
  <c r="N1387" i="1"/>
  <c r="M1390" i="1"/>
  <c r="N1390" i="1"/>
  <c r="M25" i="1"/>
  <c r="N25" i="1"/>
  <c r="M58" i="1"/>
  <c r="N58" i="1"/>
  <c r="M90" i="1"/>
  <c r="N90" i="1"/>
  <c r="M122" i="1"/>
  <c r="N122" i="1"/>
  <c r="M154" i="1"/>
  <c r="N154" i="1"/>
  <c r="M186" i="1"/>
  <c r="N186" i="1"/>
  <c r="M218" i="1"/>
  <c r="N218" i="1"/>
  <c r="M250" i="1"/>
  <c r="N250" i="1"/>
  <c r="M282" i="1"/>
  <c r="N282" i="1"/>
  <c r="M314" i="1"/>
  <c r="N314" i="1"/>
  <c r="M346" i="1"/>
  <c r="N346" i="1"/>
  <c r="M378" i="1"/>
  <c r="N378" i="1"/>
  <c r="M410" i="1"/>
  <c r="N410" i="1"/>
  <c r="M442" i="1"/>
  <c r="N442" i="1"/>
  <c r="M474" i="1"/>
  <c r="N474" i="1"/>
  <c r="M506" i="1"/>
  <c r="N506" i="1"/>
  <c r="M536" i="1"/>
  <c r="N536" i="1"/>
  <c r="M566" i="1"/>
  <c r="N566" i="1"/>
  <c r="M598" i="1"/>
  <c r="N598" i="1"/>
  <c r="M637" i="1"/>
  <c r="N637" i="1"/>
  <c r="M669" i="1"/>
  <c r="N669" i="1"/>
  <c r="M701" i="1"/>
  <c r="N701" i="1"/>
  <c r="M733" i="1"/>
  <c r="N733" i="1"/>
  <c r="M765" i="1"/>
  <c r="N765" i="1"/>
  <c r="M797" i="1"/>
  <c r="N797" i="1"/>
  <c r="M829" i="1"/>
  <c r="N829" i="1"/>
  <c r="M861" i="1"/>
  <c r="N861" i="1"/>
  <c r="M893" i="1"/>
  <c r="N893" i="1"/>
  <c r="M925" i="1"/>
  <c r="N925" i="1"/>
  <c r="M957" i="1"/>
  <c r="N957" i="1"/>
  <c r="M989" i="1"/>
  <c r="N989" i="1"/>
  <c r="M1021" i="1"/>
  <c r="N1021" i="1"/>
  <c r="M1053" i="1"/>
  <c r="N1053" i="1"/>
  <c r="M1085" i="1"/>
  <c r="N1085" i="1"/>
  <c r="M1117" i="1"/>
  <c r="N1117" i="1"/>
  <c r="M1149" i="1"/>
  <c r="N1149" i="1"/>
  <c r="M1180" i="1"/>
  <c r="N1180" i="1"/>
  <c r="M1212" i="1"/>
  <c r="N1212" i="1"/>
  <c r="M1244" i="1"/>
  <c r="N1244" i="1"/>
  <c r="M1276" i="1"/>
  <c r="N1276" i="1"/>
  <c r="M1308" i="1"/>
  <c r="N1308" i="1"/>
  <c r="M1340" i="1"/>
  <c r="N1340" i="1"/>
  <c r="M1372" i="1"/>
  <c r="N1372" i="1"/>
  <c r="M2" i="1"/>
  <c r="N2" i="1"/>
  <c r="M34" i="1"/>
  <c r="N34" i="1"/>
  <c r="M67" i="1"/>
  <c r="N67" i="1"/>
  <c r="M99" i="1"/>
  <c r="N99" i="1"/>
  <c r="M131" i="1"/>
  <c r="N131" i="1"/>
  <c r="M163" i="1"/>
  <c r="N163" i="1"/>
  <c r="M195" i="1"/>
  <c r="N195" i="1"/>
  <c r="M227" i="1"/>
  <c r="N227" i="1"/>
  <c r="M259" i="1"/>
  <c r="N259" i="1"/>
  <c r="M291" i="1"/>
  <c r="N291" i="1"/>
  <c r="M323" i="1"/>
  <c r="N323" i="1"/>
  <c r="M355" i="1"/>
  <c r="N355" i="1"/>
  <c r="M387" i="1"/>
  <c r="N387" i="1"/>
  <c r="M419" i="1"/>
  <c r="N419" i="1"/>
  <c r="M451" i="1"/>
  <c r="N451" i="1"/>
  <c r="M483" i="1"/>
  <c r="N483" i="1"/>
  <c r="M515" i="1"/>
  <c r="N515" i="1"/>
  <c r="M545" i="1"/>
  <c r="N545" i="1"/>
  <c r="M575" i="1"/>
  <c r="N575" i="1"/>
  <c r="M607" i="1"/>
  <c r="N607" i="1"/>
  <c r="M638" i="1"/>
  <c r="N638" i="1"/>
  <c r="M670" i="1"/>
  <c r="N670" i="1"/>
  <c r="M702" i="1"/>
  <c r="N702" i="1"/>
  <c r="M734" i="1"/>
  <c r="N734" i="1"/>
  <c r="M766" i="1"/>
  <c r="N766" i="1"/>
  <c r="M798" i="1"/>
  <c r="N798" i="1"/>
  <c r="M830" i="1"/>
  <c r="N830" i="1"/>
  <c r="M862" i="1"/>
  <c r="N862" i="1"/>
  <c r="M894" i="1"/>
  <c r="N894" i="1"/>
  <c r="M926" i="1"/>
  <c r="N926" i="1"/>
  <c r="M958" i="1"/>
  <c r="N958" i="1"/>
  <c r="M990" i="1"/>
  <c r="N990" i="1"/>
  <c r="M1022" i="1"/>
  <c r="N1022" i="1"/>
  <c r="M1054" i="1"/>
  <c r="N1054" i="1"/>
  <c r="M1086" i="1"/>
  <c r="N1086" i="1"/>
  <c r="M1118" i="1"/>
  <c r="N1118" i="1"/>
  <c r="M1150" i="1"/>
  <c r="N1150" i="1"/>
  <c r="M1181" i="1"/>
  <c r="N1181" i="1"/>
  <c r="M1213" i="1"/>
  <c r="N1213" i="1"/>
  <c r="M1245" i="1"/>
  <c r="N1245" i="1"/>
  <c r="M1277" i="1"/>
  <c r="N1277" i="1"/>
  <c r="M1309" i="1"/>
  <c r="N1309" i="1"/>
  <c r="M1341" i="1"/>
  <c r="N1341" i="1"/>
  <c r="M1373" i="1"/>
  <c r="N1373" i="1"/>
  <c r="M27" i="1"/>
  <c r="N27" i="1"/>
  <c r="M60" i="1"/>
  <c r="N60" i="1"/>
  <c r="M92" i="1"/>
  <c r="N92" i="1"/>
  <c r="M124" i="1"/>
  <c r="N124" i="1"/>
  <c r="M156" i="1"/>
  <c r="N156" i="1"/>
  <c r="M188" i="1"/>
  <c r="N188" i="1"/>
  <c r="M220" i="1"/>
  <c r="N220" i="1"/>
  <c r="M252" i="1"/>
  <c r="N252" i="1"/>
  <c r="M284" i="1"/>
  <c r="N284" i="1"/>
  <c r="M316" i="1"/>
  <c r="N316" i="1"/>
  <c r="M348" i="1"/>
  <c r="N348" i="1"/>
  <c r="M380" i="1"/>
  <c r="N380" i="1"/>
  <c r="M412" i="1"/>
  <c r="N412" i="1"/>
  <c r="M444" i="1"/>
  <c r="N444" i="1"/>
  <c r="M476" i="1"/>
  <c r="N476" i="1"/>
  <c r="M508" i="1"/>
  <c r="N508" i="1"/>
  <c r="M538" i="1"/>
  <c r="N538" i="1"/>
  <c r="M568" i="1"/>
  <c r="N568" i="1"/>
  <c r="M600" i="1"/>
  <c r="N600" i="1"/>
  <c r="M631" i="1"/>
  <c r="N631" i="1"/>
  <c r="M663" i="1"/>
  <c r="N663" i="1"/>
  <c r="M695" i="1"/>
  <c r="N695" i="1"/>
  <c r="M727" i="1"/>
  <c r="N727" i="1"/>
  <c r="M759" i="1"/>
  <c r="N759" i="1"/>
  <c r="M791" i="1"/>
  <c r="N791" i="1"/>
  <c r="M823" i="1"/>
  <c r="N823" i="1"/>
  <c r="M855" i="1"/>
  <c r="N855" i="1"/>
  <c r="M887" i="1"/>
  <c r="N887" i="1"/>
  <c r="M919" i="1"/>
  <c r="N919" i="1"/>
  <c r="M951" i="1"/>
  <c r="N951" i="1"/>
  <c r="M983" i="1"/>
  <c r="N983" i="1"/>
  <c r="M1015" i="1"/>
  <c r="N1015" i="1"/>
  <c r="M1047" i="1"/>
  <c r="N1047" i="1"/>
  <c r="M1079" i="1"/>
  <c r="N1079" i="1"/>
  <c r="M1119" i="1"/>
  <c r="N1119" i="1"/>
  <c r="M1151" i="1"/>
  <c r="N1151" i="1"/>
  <c r="M1182" i="1"/>
  <c r="N1182" i="1"/>
  <c r="M1214" i="1"/>
  <c r="N1214" i="1"/>
  <c r="M1246" i="1"/>
  <c r="N1246" i="1"/>
  <c r="M1278" i="1"/>
  <c r="N1278" i="1"/>
  <c r="M1310" i="1"/>
  <c r="N1310" i="1"/>
  <c r="M1342" i="1"/>
  <c r="N1342" i="1"/>
  <c r="M1374" i="1"/>
  <c r="N1374" i="1"/>
  <c r="M944" i="1"/>
  <c r="N944" i="1"/>
  <c r="M1008" i="1"/>
  <c r="N1008" i="1"/>
  <c r="M1072" i="1"/>
  <c r="N1072" i="1"/>
  <c r="M1327" i="1"/>
  <c r="N1327" i="1"/>
  <c r="M1391" i="1"/>
  <c r="N1391" i="1"/>
  <c r="M611" i="1"/>
  <c r="N611" i="1"/>
  <c r="M642" i="1"/>
  <c r="N642" i="1"/>
  <c r="M674" i="1"/>
  <c r="N674" i="1"/>
  <c r="M706" i="1"/>
  <c r="N706" i="1"/>
  <c r="M738" i="1"/>
  <c r="N738" i="1"/>
  <c r="M770" i="1"/>
  <c r="N770" i="1"/>
  <c r="M802" i="1"/>
  <c r="N802" i="1"/>
  <c r="M834" i="1"/>
  <c r="N834" i="1"/>
  <c r="M866" i="1"/>
  <c r="N866" i="1"/>
  <c r="M898" i="1"/>
  <c r="N898" i="1"/>
  <c r="M930" i="1"/>
  <c r="N930" i="1"/>
  <c r="M962" i="1"/>
  <c r="N962" i="1"/>
  <c r="M994" i="1"/>
  <c r="N994" i="1"/>
  <c r="M1026" i="1"/>
  <c r="N1026" i="1"/>
  <c r="M1058" i="1"/>
  <c r="N1058" i="1"/>
  <c r="M1089" i="1"/>
  <c r="N1089" i="1"/>
  <c r="M1122" i="1"/>
  <c r="N1122" i="1"/>
  <c r="M1154" i="1"/>
  <c r="N1154" i="1"/>
  <c r="M1185" i="1"/>
  <c r="N1185" i="1"/>
  <c r="M1217" i="1"/>
  <c r="N1217" i="1"/>
  <c r="M1249" i="1"/>
  <c r="N1249" i="1"/>
  <c r="M1281" i="1"/>
  <c r="N1281" i="1"/>
  <c r="M1313" i="1"/>
  <c r="N1313" i="1"/>
  <c r="M1345" i="1"/>
  <c r="N1345" i="1"/>
  <c r="M1377" i="1"/>
  <c r="N1377" i="1"/>
  <c r="M13" i="1"/>
  <c r="N13" i="1"/>
  <c r="M48" i="1"/>
  <c r="N48" i="1"/>
  <c r="M80" i="1"/>
  <c r="N80" i="1"/>
  <c r="M112" i="1"/>
  <c r="N112" i="1"/>
  <c r="M144" i="1"/>
  <c r="N144" i="1"/>
  <c r="M176" i="1"/>
  <c r="N176" i="1"/>
  <c r="M208" i="1"/>
  <c r="N208" i="1"/>
  <c r="M240" i="1"/>
  <c r="N240" i="1"/>
  <c r="M272" i="1"/>
  <c r="N272" i="1"/>
  <c r="M304" i="1"/>
  <c r="N304" i="1"/>
  <c r="M336" i="1"/>
  <c r="N336" i="1"/>
  <c r="M368" i="1"/>
  <c r="N368" i="1"/>
  <c r="M400" i="1"/>
  <c r="N400" i="1"/>
  <c r="M432" i="1"/>
  <c r="N432" i="1"/>
  <c r="M464" i="1"/>
  <c r="N464" i="1"/>
  <c r="M496" i="1"/>
  <c r="N496" i="1"/>
  <c r="M527" i="1"/>
  <c r="N527" i="1"/>
  <c r="M556" i="1"/>
  <c r="N556" i="1"/>
  <c r="M588" i="1"/>
  <c r="N588" i="1"/>
  <c r="M619" i="1"/>
  <c r="N619" i="1"/>
  <c r="M651" i="1"/>
  <c r="N651" i="1"/>
  <c r="M683" i="1"/>
  <c r="N683" i="1"/>
  <c r="M715" i="1"/>
  <c r="N715" i="1"/>
  <c r="M747" i="1"/>
  <c r="N747" i="1"/>
  <c r="M779" i="1"/>
  <c r="N779" i="1"/>
  <c r="M811" i="1"/>
  <c r="N811" i="1"/>
  <c r="M843" i="1"/>
  <c r="N843" i="1"/>
  <c r="M875" i="1"/>
  <c r="N875" i="1"/>
  <c r="M907" i="1"/>
  <c r="N907" i="1"/>
  <c r="M939" i="1"/>
  <c r="N939" i="1"/>
  <c r="M971" i="1"/>
  <c r="N971" i="1"/>
  <c r="M1003" i="1"/>
  <c r="N1003" i="1"/>
  <c r="M1035" i="1"/>
  <c r="N1035" i="1"/>
  <c r="M1067" i="1"/>
  <c r="N1067" i="1"/>
  <c r="M1098" i="1"/>
  <c r="N1098" i="1"/>
  <c r="M1131" i="1"/>
  <c r="N1131" i="1"/>
  <c r="M1163" i="1"/>
  <c r="N1163" i="1"/>
  <c r="M1194" i="1"/>
  <c r="N1194" i="1"/>
  <c r="M1226" i="1"/>
  <c r="N1226" i="1"/>
  <c r="M1258" i="1"/>
  <c r="N1258" i="1"/>
  <c r="M1290" i="1"/>
  <c r="N1290" i="1"/>
  <c r="M1322" i="1"/>
  <c r="N1322" i="1"/>
  <c r="M1354" i="1"/>
  <c r="N1354" i="1"/>
  <c r="M1386" i="1"/>
  <c r="N1386" i="1"/>
  <c r="M23" i="1"/>
  <c r="N23" i="1"/>
  <c r="M57" i="1"/>
  <c r="N57" i="1"/>
  <c r="M89" i="1"/>
  <c r="N89" i="1"/>
  <c r="M121" i="1"/>
  <c r="N121" i="1"/>
  <c r="M153" i="1"/>
  <c r="N153" i="1"/>
  <c r="M185" i="1"/>
  <c r="N185" i="1"/>
  <c r="M217" i="1"/>
  <c r="N217" i="1"/>
  <c r="M249" i="1"/>
  <c r="N249" i="1"/>
  <c r="M281" i="1"/>
  <c r="N281" i="1"/>
  <c r="M313" i="1"/>
  <c r="N313" i="1"/>
  <c r="M345" i="1"/>
  <c r="N345" i="1"/>
  <c r="M377" i="1"/>
  <c r="N377" i="1"/>
  <c r="M409" i="1"/>
  <c r="N409" i="1"/>
  <c r="M441" i="1"/>
  <c r="N441" i="1"/>
  <c r="M473" i="1"/>
  <c r="N473" i="1"/>
  <c r="M505" i="1"/>
  <c r="N505" i="1"/>
  <c r="M535" i="1"/>
  <c r="N535" i="1"/>
  <c r="M565" i="1"/>
  <c r="N565" i="1"/>
  <c r="M597" i="1"/>
  <c r="N597" i="1"/>
  <c r="M628" i="1"/>
  <c r="N628" i="1"/>
  <c r="M660" i="1"/>
  <c r="N660" i="1"/>
  <c r="M692" i="1"/>
  <c r="N692" i="1"/>
  <c r="M724" i="1"/>
  <c r="N724" i="1"/>
  <c r="M756" i="1"/>
  <c r="N756" i="1"/>
  <c r="M788" i="1"/>
  <c r="N788" i="1"/>
  <c r="M820" i="1"/>
  <c r="N820" i="1"/>
  <c r="M852" i="1"/>
  <c r="N852" i="1"/>
  <c r="M884" i="1"/>
  <c r="N884" i="1"/>
  <c r="M916" i="1"/>
  <c r="N916" i="1"/>
  <c r="M948" i="1"/>
  <c r="N948" i="1"/>
  <c r="M980" i="1"/>
  <c r="N980" i="1"/>
  <c r="M1012" i="1"/>
  <c r="N1012" i="1"/>
  <c r="M1044" i="1"/>
  <c r="N1044" i="1"/>
  <c r="M1076" i="1"/>
  <c r="N1076" i="1"/>
  <c r="M1108" i="1"/>
  <c r="N1108" i="1"/>
  <c r="M1140" i="1"/>
  <c r="N1140" i="1"/>
  <c r="M1172" i="1"/>
  <c r="N1172" i="1"/>
  <c r="M1203" i="1"/>
  <c r="N1203" i="1"/>
  <c r="M1235" i="1"/>
  <c r="N1235" i="1"/>
  <c r="M1267" i="1"/>
  <c r="N1267" i="1"/>
  <c r="M1299" i="1"/>
  <c r="N1299" i="1"/>
  <c r="M1331" i="1"/>
  <c r="N1331" i="1"/>
  <c r="M1363" i="1"/>
  <c r="N1363" i="1"/>
  <c r="M1395" i="1"/>
  <c r="N1395" i="1"/>
  <c r="M1392" i="1"/>
  <c r="N1392" i="1"/>
  <c r="M33" i="1"/>
  <c r="N33" i="1"/>
  <c r="M66" i="1"/>
  <c r="N66" i="1"/>
  <c r="M98" i="1"/>
  <c r="N98" i="1"/>
  <c r="M130" i="1"/>
  <c r="N130" i="1"/>
  <c r="M162" i="1"/>
  <c r="N162" i="1"/>
  <c r="M194" i="1"/>
  <c r="N194" i="1"/>
  <c r="M226" i="1"/>
  <c r="N226" i="1"/>
  <c r="M258" i="1"/>
  <c r="N258" i="1"/>
  <c r="M290" i="1"/>
  <c r="N290" i="1"/>
  <c r="M322" i="1"/>
  <c r="N322" i="1"/>
  <c r="M354" i="1"/>
  <c r="N354" i="1"/>
  <c r="M386" i="1"/>
  <c r="N386" i="1"/>
  <c r="M418" i="1"/>
  <c r="N418" i="1"/>
  <c r="M450" i="1"/>
  <c r="N450" i="1"/>
  <c r="M482" i="1"/>
  <c r="N482" i="1"/>
  <c r="M514" i="1"/>
  <c r="N514" i="1"/>
  <c r="M544" i="1"/>
  <c r="N544" i="1"/>
  <c r="M574" i="1"/>
  <c r="N574" i="1"/>
  <c r="M606" i="1"/>
  <c r="N606" i="1"/>
  <c r="M645" i="1"/>
  <c r="N645" i="1"/>
  <c r="M677" i="1"/>
  <c r="N677" i="1"/>
  <c r="M709" i="1"/>
  <c r="N709" i="1"/>
  <c r="M741" i="1"/>
  <c r="N741" i="1"/>
  <c r="M773" i="1"/>
  <c r="N773" i="1"/>
  <c r="M805" i="1"/>
  <c r="N805" i="1"/>
  <c r="M837" i="1"/>
  <c r="N837" i="1"/>
  <c r="M869" i="1"/>
  <c r="N869" i="1"/>
  <c r="M901" i="1"/>
  <c r="N901" i="1"/>
  <c r="M933" i="1"/>
  <c r="N933" i="1"/>
  <c r="M965" i="1"/>
  <c r="N965" i="1"/>
  <c r="M997" i="1"/>
  <c r="N997" i="1"/>
  <c r="M1029" i="1"/>
  <c r="N1029" i="1"/>
  <c r="M1061" i="1"/>
  <c r="N1061" i="1"/>
  <c r="M1092" i="1"/>
  <c r="N1092" i="1"/>
  <c r="M1125" i="1"/>
  <c r="N1125" i="1"/>
  <c r="M1157" i="1"/>
  <c r="N1157" i="1"/>
  <c r="M1188" i="1"/>
  <c r="N1188" i="1"/>
  <c r="M1220" i="1"/>
  <c r="N1220" i="1"/>
  <c r="M1252" i="1"/>
  <c r="N1252" i="1"/>
  <c r="M1284" i="1"/>
  <c r="N1284" i="1"/>
  <c r="M1316" i="1"/>
  <c r="N1316" i="1"/>
  <c r="M1348" i="1"/>
  <c r="N1348" i="1"/>
  <c r="M1380" i="1"/>
  <c r="N1380" i="1"/>
  <c r="M8" i="1"/>
  <c r="N8" i="1"/>
  <c r="M75" i="1"/>
  <c r="N75" i="1"/>
  <c r="M107" i="1"/>
  <c r="N107" i="1"/>
  <c r="M139" i="1"/>
  <c r="N139" i="1"/>
  <c r="M171" i="1"/>
  <c r="N171" i="1"/>
  <c r="M203" i="1"/>
  <c r="N203" i="1"/>
  <c r="M235" i="1"/>
  <c r="N235" i="1"/>
  <c r="M267" i="1"/>
  <c r="N267" i="1"/>
  <c r="M299" i="1"/>
  <c r="N299" i="1"/>
  <c r="M331" i="1"/>
  <c r="N331" i="1"/>
  <c r="M363" i="1"/>
  <c r="N363" i="1"/>
  <c r="M395" i="1"/>
  <c r="N395" i="1"/>
  <c r="M427" i="1"/>
  <c r="N427" i="1"/>
  <c r="M459" i="1"/>
  <c r="N459" i="1"/>
  <c r="M491" i="1"/>
  <c r="N491" i="1"/>
  <c r="M523" i="1"/>
  <c r="N523" i="1"/>
  <c r="M552" i="1"/>
  <c r="N552" i="1"/>
  <c r="M583" i="1"/>
  <c r="N583" i="1"/>
  <c r="M614" i="1"/>
  <c r="N614" i="1"/>
  <c r="M646" i="1"/>
  <c r="N646" i="1"/>
  <c r="M678" i="1"/>
  <c r="N678" i="1"/>
  <c r="M710" i="1"/>
  <c r="N710" i="1"/>
  <c r="M742" i="1"/>
  <c r="N742" i="1"/>
  <c r="M774" i="1"/>
  <c r="N774" i="1"/>
  <c r="M806" i="1"/>
  <c r="N806" i="1"/>
  <c r="M838" i="1"/>
  <c r="N838" i="1"/>
  <c r="M870" i="1"/>
  <c r="N870" i="1"/>
  <c r="M902" i="1"/>
  <c r="N902" i="1"/>
  <c r="M934" i="1"/>
  <c r="N934" i="1"/>
  <c r="M966" i="1"/>
  <c r="N966" i="1"/>
  <c r="M998" i="1"/>
  <c r="N998" i="1"/>
  <c r="M1030" i="1"/>
  <c r="N1030" i="1"/>
  <c r="M1062" i="1"/>
  <c r="N1062" i="1"/>
  <c r="M1093" i="1"/>
  <c r="N1093" i="1"/>
  <c r="M1126" i="1"/>
  <c r="N1126" i="1"/>
  <c r="M1158" i="1"/>
  <c r="N1158" i="1"/>
  <c r="M1189" i="1"/>
  <c r="N1189" i="1"/>
  <c r="M1221" i="1"/>
  <c r="N1221" i="1"/>
  <c r="M1253" i="1"/>
  <c r="N1253" i="1"/>
  <c r="M1285" i="1"/>
  <c r="N1285" i="1"/>
  <c r="M1317" i="1"/>
  <c r="N1317" i="1"/>
  <c r="M1349" i="1"/>
  <c r="N1349" i="1"/>
  <c r="M1397" i="1"/>
  <c r="N1397" i="1"/>
  <c r="M35" i="1"/>
  <c r="N35" i="1"/>
  <c r="M68" i="1"/>
  <c r="N68" i="1"/>
  <c r="M100" i="1"/>
  <c r="N100" i="1"/>
  <c r="M132" i="1"/>
  <c r="N132" i="1"/>
  <c r="M164" i="1"/>
  <c r="N164" i="1"/>
  <c r="M196" i="1"/>
  <c r="N196" i="1"/>
  <c r="M228" i="1"/>
  <c r="N228" i="1"/>
  <c r="M260" i="1"/>
  <c r="N260" i="1"/>
  <c r="M292" i="1"/>
  <c r="N292" i="1"/>
  <c r="M324" i="1"/>
  <c r="N324" i="1"/>
  <c r="M356" i="1"/>
  <c r="N356" i="1"/>
  <c r="M388" i="1"/>
  <c r="N388" i="1"/>
  <c r="M420" i="1"/>
  <c r="N420" i="1"/>
  <c r="M452" i="1"/>
  <c r="N452" i="1"/>
  <c r="M484" i="1"/>
  <c r="N484" i="1"/>
  <c r="M516" i="1"/>
  <c r="N516" i="1"/>
  <c r="M546" i="1"/>
  <c r="N546" i="1"/>
  <c r="M576" i="1"/>
  <c r="N576" i="1"/>
  <c r="M608" i="1"/>
  <c r="N608" i="1"/>
  <c r="M639" i="1"/>
  <c r="N639" i="1"/>
  <c r="M671" i="1"/>
  <c r="N671" i="1"/>
  <c r="M703" i="1"/>
  <c r="N703" i="1"/>
  <c r="M735" i="1"/>
  <c r="N735" i="1"/>
  <c r="M767" i="1"/>
  <c r="N767" i="1"/>
  <c r="M799" i="1"/>
  <c r="N799" i="1"/>
  <c r="M831" i="1"/>
  <c r="N831" i="1"/>
  <c r="M863" i="1"/>
  <c r="N863" i="1"/>
  <c r="M895" i="1"/>
  <c r="N895" i="1"/>
  <c r="M927" i="1"/>
  <c r="N927" i="1"/>
  <c r="M959" i="1"/>
  <c r="N959" i="1"/>
  <c r="M991" i="1"/>
  <c r="N991" i="1"/>
  <c r="M1023" i="1"/>
  <c r="N1023" i="1"/>
  <c r="M1055" i="1"/>
  <c r="N1055" i="1"/>
  <c r="M1094" i="1"/>
  <c r="N1094" i="1"/>
  <c r="M1127" i="1"/>
  <c r="N1127" i="1"/>
  <c r="M1159" i="1"/>
  <c r="N1159" i="1"/>
  <c r="M1190" i="1"/>
  <c r="N1190" i="1"/>
  <c r="M1222" i="1"/>
  <c r="N1222" i="1"/>
  <c r="M1254" i="1"/>
  <c r="N1254" i="1"/>
  <c r="M1286" i="1"/>
  <c r="N1286" i="1"/>
  <c r="M1318" i="1"/>
  <c r="N1318" i="1"/>
  <c r="M1350" i="1"/>
  <c r="N1350" i="1"/>
  <c r="M1382" i="1"/>
  <c r="N1382" i="1"/>
</calcChain>
</file>

<file path=xl/sharedStrings.xml><?xml version="1.0" encoding="utf-8"?>
<sst xmlns="http://schemas.openxmlformats.org/spreadsheetml/2006/main" count="8760" uniqueCount="1714">
  <si>
    <t>player.x</t>
  </si>
  <si>
    <t>n</t>
  </si>
  <si>
    <t>player_id</t>
  </si>
  <si>
    <t>team_id</t>
  </si>
  <si>
    <t>position</t>
  </si>
  <si>
    <t>SBgoals</t>
  </si>
  <si>
    <t>SBapp</t>
  </si>
  <si>
    <t>pos</t>
  </si>
  <si>
    <t>player.y</t>
  </si>
  <si>
    <t>total</t>
  </si>
  <si>
    <t>rn</t>
  </si>
  <si>
    <t>dist</t>
  </si>
  <si>
    <t>TAYLOR ALLEN</t>
  </si>
  <si>
    <t>WYCOMBE</t>
  </si>
  <si>
    <t>D</t>
  </si>
  <si>
    <t>Walsall</t>
  </si>
  <si>
    <t>MARC CUCURELLA</t>
  </si>
  <si>
    <t>CHELSEA</t>
  </si>
  <si>
    <t>Chelsea</t>
  </si>
  <si>
    <t>MAX CLEWORTH</t>
  </si>
  <si>
    <t>WREXHAM</t>
  </si>
  <si>
    <t>Wrexham</t>
  </si>
  <si>
    <t>MICHAL HELIK</t>
  </si>
  <si>
    <t>OXFORD</t>
  </si>
  <si>
    <t>Oxford</t>
  </si>
  <si>
    <t>WILL WRIGHT</t>
  </si>
  <si>
    <t>SWINDON</t>
  </si>
  <si>
    <t>Swindon</t>
  </si>
  <si>
    <t>DANIEL MUNOZ</t>
  </si>
  <si>
    <t>CRYSTAL PALACE</t>
  </si>
  <si>
    <t>DANIEL MUÃ‘OZ</t>
  </si>
  <si>
    <t>Crystal Palace</t>
  </si>
  <si>
    <t>FABIAN SCHAR</t>
  </si>
  <si>
    <t>NEWCASTLE</t>
  </si>
  <si>
    <t>FABIAN SCHÃ„R</t>
  </si>
  <si>
    <t>Newcastle</t>
  </si>
  <si>
    <t>GREG LEIGH</t>
  </si>
  <si>
    <t>HARRISON BURROWS</t>
  </si>
  <si>
    <t>SHEFFIELD UNITED</t>
  </si>
  <si>
    <t>Sheffield United</t>
  </si>
  <si>
    <t>JAYDEN BOGLE</t>
  </si>
  <si>
    <t>LEEDS</t>
  </si>
  <si>
    <t>Leeds</t>
  </si>
  <si>
    <t>JOSKO GVARDIOL</t>
  </si>
  <si>
    <t>MANCHESTER CITY</t>
  </si>
  <si>
    <t>Manchester City</t>
  </si>
  <si>
    <t>LUKE LEAHY</t>
  </si>
  <si>
    <t>M</t>
  </si>
  <si>
    <t>Wycombe</t>
  </si>
  <si>
    <t>MACAULAY GILLESPHEY</t>
  </si>
  <si>
    <t>CHARLTON</t>
  </si>
  <si>
    <t>Charlton</t>
  </si>
  <si>
    <t>BOBBY THOMAS</t>
  </si>
  <si>
    <t>COVENTRY</t>
  </si>
  <si>
    <t>Coventry</t>
  </si>
  <si>
    <t>SWANSEA</t>
  </si>
  <si>
    <t>F</t>
  </si>
  <si>
    <t>ETHAN LAIRD</t>
  </si>
  <si>
    <t>BIRMINGHAM</t>
  </si>
  <si>
    <t>Birmingham</t>
  </si>
  <si>
    <t>GABRIEL MAGALHAES</t>
  </si>
  <si>
    <t>ARSENAL</t>
  </si>
  <si>
    <t>GABRIEL MAGALHÃƒES</t>
  </si>
  <si>
    <t>Arsenal</t>
  </si>
  <si>
    <t>HARRY DARLING</t>
  </si>
  <si>
    <t>Swansea</t>
  </si>
  <si>
    <t>JIMMY DUNNE</t>
  </si>
  <si>
    <t>QPR</t>
  </si>
  <si>
    <t>MATTHEW PEARSON</t>
  </si>
  <si>
    <t>DONCASTER</t>
  </si>
  <si>
    <t>MATTY PEARSON</t>
  </si>
  <si>
    <t>Huddersfield</t>
  </si>
  <si>
    <t>NIKOLA MILENKOVIC</t>
  </si>
  <si>
    <t>NOTTINGHAM FOREST</t>
  </si>
  <si>
    <t>Nottingham Forest</t>
  </si>
  <si>
    <t>OMAR SOWUNMI</t>
  </si>
  <si>
    <t>BROMLEY</t>
  </si>
  <si>
    <t>Bromley</t>
  </si>
  <si>
    <t>PASCAL STRUIJK</t>
  </si>
  <si>
    <t>RAYAN AIT-NOURI</t>
  </si>
  <si>
    <t>RAYAN AÃT-NOURI</t>
  </si>
  <si>
    <t>Wolves</t>
  </si>
  <si>
    <t>ROSS MCCRORIE</t>
  </si>
  <si>
    <t>BRISTOL CITY</t>
  </si>
  <si>
    <t>Bristol City</t>
  </si>
  <si>
    <t>TENDAYI DARIKWA</t>
  </si>
  <si>
    <t>LINCOLN</t>
  </si>
  <si>
    <t>Lincoln</t>
  </si>
  <si>
    <t>THEO VASSELL</t>
  </si>
  <si>
    <t>BARROW</t>
  </si>
  <si>
    <t>Barrow</t>
  </si>
  <si>
    <t>VIRGIL VAN DIJK</t>
  </si>
  <si>
    <t>LIVERPOOL</t>
  </si>
  <si>
    <t>Liverpool</t>
  </si>
  <si>
    <t>ADEDEJI OSHILAJA</t>
  </si>
  <si>
    <t>MANSFIELD</t>
  </si>
  <si>
    <t>Mansfield</t>
  </si>
  <si>
    <t>BRAD POTTS</t>
  </si>
  <si>
    <t>PRESTON</t>
  </si>
  <si>
    <t>Preston</t>
  </si>
  <si>
    <t>CALEB TAYLOR</t>
  </si>
  <si>
    <t>CAMERON EVANS</t>
  </si>
  <si>
    <t>Newport</t>
  </si>
  <si>
    <t>CIARON BROWN</t>
  </si>
  <si>
    <t>CIARRON BROWN</t>
  </si>
  <si>
    <t>CONNOR OGILVIE</t>
  </si>
  <si>
    <t>PORTSMOUTH</t>
  </si>
  <si>
    <t>Portsmouth</t>
  </si>
  <si>
    <t>FRASER HORSFALL</t>
  </si>
  <si>
    <t>BLACKPOOL</t>
  </si>
  <si>
    <t>Stockport</t>
  </si>
  <si>
    <t>HARRY MAGUIRE</t>
  </si>
  <si>
    <t>MANCHESTER UNITED</t>
  </si>
  <si>
    <t>Manchester United</t>
  </si>
  <si>
    <t>HARVEY RODGERS</t>
  </si>
  <si>
    <t>GRIMSBY</t>
  </si>
  <si>
    <t>Grimsby</t>
  </si>
  <si>
    <t>JAHEIM HEADLEY</t>
  </si>
  <si>
    <t>PORT VALE</t>
  </si>
  <si>
    <t>Port Vale</t>
  </si>
  <si>
    <t>JAMES BOLTON</t>
  </si>
  <si>
    <t>FLEETWOOD</t>
  </si>
  <si>
    <t>Fleetwood</t>
  </si>
  <si>
    <t>JAMES JUSTIN</t>
  </si>
  <si>
    <t>LEICESTER</t>
  </si>
  <si>
    <t>Leicester</t>
  </si>
  <si>
    <t>JOE LOW</t>
  </si>
  <si>
    <t>HUDDERSFIELD</t>
  </si>
  <si>
    <t>NOTTS COUNTY</t>
  </si>
  <si>
    <t>JUNIOR FIRPO</t>
  </si>
  <si>
    <t>LIAM GORDON</t>
  </si>
  <si>
    <t>MARC ROBERTS</t>
  </si>
  <si>
    <t>BARNSLEY</t>
  </si>
  <si>
    <t>Barnsley</t>
  </si>
  <si>
    <t>MARK MCGUINNESS</t>
  </si>
  <si>
    <t>LUTON</t>
  </si>
  <si>
    <t>Luton</t>
  </si>
  <si>
    <t>MATTHEW BAKER</t>
  </si>
  <si>
    <t>MATTY PLATT</t>
  </si>
  <si>
    <t>Notts County</t>
  </si>
  <si>
    <t>PAUDIE O'CONNOR</t>
  </si>
  <si>
    <t>READING</t>
  </si>
  <si>
    <t>PEDRO PORRO</t>
  </si>
  <si>
    <t>TOTTENHAM</t>
  </si>
  <si>
    <t>Tottenham</t>
  </si>
  <si>
    <t>RYAN SESSEGNON</t>
  </si>
  <si>
    <t>FULHAM</t>
  </si>
  <si>
    <t>Fulham</t>
  </si>
  <si>
    <t>SHANE DUFFY</t>
  </si>
  <si>
    <t>Norwich</t>
  </si>
  <si>
    <t>TIMOTHEE DIENG</t>
  </si>
  <si>
    <t>GILLINGHAM</t>
  </si>
  <si>
    <t>TIMOTHÃ‰E DIENG</t>
  </si>
  <si>
    <t>Cheltenham</t>
  </si>
  <si>
    <t>TOSIN ADARABIOYO</t>
  </si>
  <si>
    <t>TRISTAN CRAMA</t>
  </si>
  <si>
    <t>MILLWALL</t>
  </si>
  <si>
    <t>Exeter</t>
  </si>
  <si>
    <t>AARON PIERRE</t>
  </si>
  <si>
    <t>SHREWSBURY</t>
  </si>
  <si>
    <t>Shrewsbury</t>
  </si>
  <si>
    <t>ANEL AHMEDHODZIC</t>
  </si>
  <si>
    <t>STOKE</t>
  </si>
  <si>
    <t>ARKELL JUDE-BOYD</t>
  </si>
  <si>
    <t>CHELTENHAM</t>
  </si>
  <si>
    <t>BEN GIBSON</t>
  </si>
  <si>
    <t>Stoke</t>
  </si>
  <si>
    <t>BEN WILMOT</t>
  </si>
  <si>
    <t>BRODIE SPENCER</t>
  </si>
  <si>
    <t>BRYN MORRIS</t>
  </si>
  <si>
    <t>HARROGATE</t>
  </si>
  <si>
    <t>CAMERON MCJANNET</t>
  </si>
  <si>
    <t>CAMERON MCJANNETT</t>
  </si>
  <si>
    <t>CAMERON NORMAN</t>
  </si>
  <si>
    <t>TRANMERE</t>
  </si>
  <si>
    <t>Tranmere</t>
  </si>
  <si>
    <t>CARL PIERGIANNI</t>
  </si>
  <si>
    <t>STEVENAGE</t>
  </si>
  <si>
    <t>Stevenage</t>
  </si>
  <si>
    <t>NEIL FARRUGIA</t>
  </si>
  <si>
    <t>CONNOR O'RIORDAN</t>
  </si>
  <si>
    <t>Crewe</t>
  </si>
  <si>
    <t>CRAIG FORSYTH</t>
  </si>
  <si>
    <t>DERBY</t>
  </si>
  <si>
    <t>Derby</t>
  </si>
  <si>
    <t>DANIEL BARLASER</t>
  </si>
  <si>
    <t>MIDDLESBROUGH</t>
  </si>
  <si>
    <t>DANIEL BALLARD</t>
  </si>
  <si>
    <t>Sunderland</t>
  </si>
  <si>
    <t>DAN BALLARD</t>
  </si>
  <si>
    <t>SUNDERLAND</t>
  </si>
  <si>
    <t>DENNIS CIRKIN</t>
  </si>
  <si>
    <t>DI'SHON BERNARD</t>
  </si>
  <si>
    <t>SHEFFIELD WEDNESDAY</t>
  </si>
  <si>
    <t>Sheffield Wednesday</t>
  </si>
  <si>
    <t>DONOVAN PINES</t>
  </si>
  <si>
    <t>EZRI KONSA</t>
  </si>
  <si>
    <t>ASTON VILLA</t>
  </si>
  <si>
    <t>Aston Villa</t>
  </si>
  <si>
    <t>HARRY WILLIAMS</t>
  </si>
  <si>
    <t>WALSALL</t>
  </si>
  <si>
    <t>JAKE COOPER</t>
  </si>
  <si>
    <t>Millwall</t>
  </si>
  <si>
    <t>JAMES HUSBAND</t>
  </si>
  <si>
    <t>Blackpool</t>
  </si>
  <si>
    <t>JAMIE GRIMES</t>
  </si>
  <si>
    <t>CHESTERFIELD</t>
  </si>
  <si>
    <t>Chesterfield</t>
  </si>
  <si>
    <t>JAMIE KNIGHT-LEBEL</t>
  </si>
  <si>
    <t>JASPER MOON</t>
  </si>
  <si>
    <t>BURTON</t>
  </si>
  <si>
    <t>Harrogate</t>
  </si>
  <si>
    <t>JOHN STONES</t>
  </si>
  <si>
    <t>JON MELLISH</t>
  </si>
  <si>
    <t>WIGAN</t>
  </si>
  <si>
    <t>Wigan</t>
  </si>
  <si>
    <t>JOSEPH OLOWU</t>
  </si>
  <si>
    <t>STOCKPORT</t>
  </si>
  <si>
    <t>Doncaster</t>
  </si>
  <si>
    <t>LLOYD JONES</t>
  </si>
  <si>
    <t>LUKE GARBUTT</t>
  </si>
  <si>
    <t>SALFORD</t>
  </si>
  <si>
    <t>Salford</t>
  </si>
  <si>
    <t>LUKE MCNALLY</t>
  </si>
  <si>
    <t>LUKE OFFORD</t>
  </si>
  <si>
    <t>Milton Keynes</t>
  </si>
  <si>
    <t>LUKE O'NIEN</t>
  </si>
  <si>
    <t>MACAULEY SOUTHAM-HALES</t>
  </si>
  <si>
    <t>BRISTOL ROVERS</t>
  </si>
  <si>
    <t>MALVIND BENNING</t>
  </si>
  <si>
    <t>MAL BENNING</t>
  </si>
  <si>
    <t>MARC GUEHI</t>
  </si>
  <si>
    <t>MARC GUÃ‰HI</t>
  </si>
  <si>
    <t>MATT CLARKE</t>
  </si>
  <si>
    <t>MATT BAKER</t>
  </si>
  <si>
    <t>MATTIE POLLOCK</t>
  </si>
  <si>
    <t>WATFORD</t>
  </si>
  <si>
    <t>Watford</t>
  </si>
  <si>
    <t>MAX CLARK</t>
  </si>
  <si>
    <t>Gillingham</t>
  </si>
  <si>
    <t>OLIVER CASEY</t>
  </si>
  <si>
    <t>OMAR BECKLES</t>
  </si>
  <si>
    <t>LEYTON ORIENT</t>
  </si>
  <si>
    <t>Leyton Orient</t>
  </si>
  <si>
    <t>RICCARDO CALAFIORI</t>
  </si>
  <si>
    <t>RYAN ANDREWS</t>
  </si>
  <si>
    <t>RYAN PORTEOUS</t>
  </si>
  <si>
    <t>SEAN CLARE</t>
  </si>
  <si>
    <t>SHANE MCLOUGHLIN</t>
  </si>
  <si>
    <t>SONNY ALJOFREE</t>
  </si>
  <si>
    <t>Accrington</t>
  </si>
  <si>
    <t>STEPHEN MCLAUGHLIN</t>
  </si>
  <si>
    <t>TARIQ LAMPTEY</t>
  </si>
  <si>
    <t>BRIGHTON</t>
  </si>
  <si>
    <t>Brighton</t>
  </si>
  <si>
    <t>TAYLOR HARWOOD-BELLIS</t>
  </si>
  <si>
    <t>SOUTHAMPTON</t>
  </si>
  <si>
    <t>Southampton</t>
  </si>
  <si>
    <t>TRAI HUME</t>
  </si>
  <si>
    <t>TREVOH CHALOBAH</t>
  </si>
  <si>
    <t>TYLER BINDON</t>
  </si>
  <si>
    <t>Reading</t>
  </si>
  <si>
    <t>YAN VALERY</t>
  </si>
  <si>
    <t>AARON WAN-BISSAKA</t>
  </si>
  <si>
    <t>WEST HAM</t>
  </si>
  <si>
    <t>West Ham</t>
  </si>
  <si>
    <t>ADAM JACKSON</t>
  </si>
  <si>
    <t>ALEX MITCHELL</t>
  </si>
  <si>
    <t>ALEX MURPHY</t>
  </si>
  <si>
    <t>Bolton</t>
  </si>
  <si>
    <t>AXEL DISASI</t>
  </si>
  <si>
    <t>BEN CABANGO</t>
  </si>
  <si>
    <t>BEN JACKSON</t>
  </si>
  <si>
    <t>BRAD HALLIDAY</t>
  </si>
  <si>
    <t>BRADFORD</t>
  </si>
  <si>
    <t>Bradford</t>
  </si>
  <si>
    <t>BRENDAN WIREDU</t>
  </si>
  <si>
    <t>PLYMOUTH</t>
  </si>
  <si>
    <t>BRYANT BILONGO</t>
  </si>
  <si>
    <t>Bristol Rovers</t>
  </si>
  <si>
    <t>CALLUM BRITTAIN</t>
  </si>
  <si>
    <t>BLACKBURN</t>
  </si>
  <si>
    <t>Blackburn</t>
  </si>
  <si>
    <t>CALUM CHAMBERS</t>
  </si>
  <si>
    <t>CARDIFF</t>
  </si>
  <si>
    <t>Cardiff</t>
  </si>
  <si>
    <t>CALVIN BASSEY</t>
  </si>
  <si>
    <t>CAMERON HUMPHREYS</t>
  </si>
  <si>
    <t>Rotherham</t>
  </si>
  <si>
    <t>IPSWICH</t>
  </si>
  <si>
    <t>CHRIS FORINO</t>
  </si>
  <si>
    <t>BOLTON</t>
  </si>
  <si>
    <t>CONNOR ROBERTS</t>
  </si>
  <si>
    <t>BURNLEY</t>
  </si>
  <si>
    <t>Burnley</t>
  </si>
  <si>
    <t>CONNOR TAYLOR</t>
  </si>
  <si>
    <t>CONOR COADY</t>
  </si>
  <si>
    <t>CURTIS NELSON</t>
  </si>
  <si>
    <t>DAN BURN</t>
  </si>
  <si>
    <t>DAN HAPPE</t>
  </si>
  <si>
    <t>DEAN CAMPBELL</t>
  </si>
  <si>
    <t>NORTHAMPTON</t>
  </si>
  <si>
    <t>DANNY BATTH</t>
  </si>
  <si>
    <t>DAVID OKAGBUE</t>
  </si>
  <si>
    <t>DJED SPENCE</t>
  </si>
  <si>
    <t>DOMINIC HYAM</t>
  </si>
  <si>
    <t>EMERSON</t>
  </si>
  <si>
    <t>EOIN TOAL</t>
  </si>
  <si>
    <t>CHEMSDINE TALBI</t>
  </si>
  <si>
    <t>ETHAN PINNOCK</t>
  </si>
  <si>
    <t>BRENTFORD</t>
  </si>
  <si>
    <t>Brentford</t>
  </si>
  <si>
    <t>FERDI KADIOGLU</t>
  </si>
  <si>
    <t>GEORGE COX</t>
  </si>
  <si>
    <t>GEORGE TANNER</t>
  </si>
  <si>
    <t>IAN MAATSEN</t>
  </si>
  <si>
    <t>IBRAHIMA KONATE</t>
  </si>
  <si>
    <t>IBRAHIMA KONATÃ‰</t>
  </si>
  <si>
    <t>JACK SHEPHERD</t>
  </si>
  <si>
    <t>JACK STACEY</t>
  </si>
  <si>
    <t>JAKE O'BRIEN</t>
  </si>
  <si>
    <t>EVERTON</t>
  </si>
  <si>
    <t>Everton</t>
  </si>
  <si>
    <t>JAMES CARRAGHER</t>
  </si>
  <si>
    <t>JAMES CLARKE</t>
  </si>
  <si>
    <t>JAMES WILSON</t>
  </si>
  <si>
    <t>JAMIE STERRY</t>
  </si>
  <si>
    <t>JAN BEDNAREK</t>
  </si>
  <si>
    <t>JAPHET TANGANGA</t>
  </si>
  <si>
    <t>JESSE DEBRAH</t>
  </si>
  <si>
    <t>JOE RANKIN-COSTELLO</t>
  </si>
  <si>
    <t>JOEL MCGREGOR</t>
  </si>
  <si>
    <t>JORDI OSEI-TUTU</t>
  </si>
  <si>
    <t>JOSH EARL</t>
  </si>
  <si>
    <t>JOSH EDWARDS</t>
  </si>
  <si>
    <t>JOSH TYMON</t>
  </si>
  <si>
    <t>JURRIEN TIMBER</t>
  </si>
  <si>
    <t>KAINE KESLER-HAYDEN</t>
  </si>
  <si>
    <t>KAMARL GRANT</t>
  </si>
  <si>
    <t>KANE WILSON</t>
  </si>
  <si>
    <t>KAYDEN HUGHES</t>
  </si>
  <si>
    <t>KEANE LEWIS-POTTER</t>
  </si>
  <si>
    <t>LEVI COLWILL</t>
  </si>
  <si>
    <t>LEWIS GIBSON</t>
  </si>
  <si>
    <t>LISANDRO MARTINEZ</t>
  </si>
  <si>
    <t>MAKSYM TALOVIEROV</t>
  </si>
  <si>
    <t>MAKSYM TALOVEROV</t>
  </si>
  <si>
    <t>Plymouth</t>
  </si>
  <si>
    <t>MATT DOHERTY</t>
  </si>
  <si>
    <t>WOLVES</t>
  </si>
  <si>
    <t>MATTHEW PENNINGTON</t>
  </si>
  <si>
    <t>MATTHIJS DE LIGT</t>
  </si>
  <si>
    <t>MAX CONWAY</t>
  </si>
  <si>
    <t>MICHAEL IHIEKWE</t>
  </si>
  <si>
    <t>MICKEY DEMETRIOU</t>
  </si>
  <si>
    <t>CREWE</t>
  </si>
  <si>
    <t>MILAN VAN EWIJK</t>
  </si>
  <si>
    <t>MILOS KERKEZ</t>
  </si>
  <si>
    <t>Bournemouth</t>
  </si>
  <si>
    <t>MURILLO</t>
  </si>
  <si>
    <t>NATHAN COLLINS</t>
  </si>
  <si>
    <t>NEILL BYRNE</t>
  </si>
  <si>
    <t>OLA AINA</t>
  </si>
  <si>
    <t>POL VALENTIN</t>
  </si>
  <si>
    <t>REECE JAMES</t>
  </si>
  <si>
    <t>ROTHERHAM</t>
  </si>
  <si>
    <t>RENATO VEIGA</t>
  </si>
  <si>
    <t>RHYS BENNETT</t>
  </si>
  <si>
    <t>RHYS WILLIAMS</t>
  </si>
  <si>
    <t>Morecambe</t>
  </si>
  <si>
    <t>RICO LEWIS</t>
  </si>
  <si>
    <t>ROB ATKINSON</t>
  </si>
  <si>
    <t>ROB DICKIE</t>
  </si>
  <si>
    <t>RONNIE EDWARDS</t>
  </si>
  <si>
    <t>RUBEN ROOSKEN</t>
  </si>
  <si>
    <t>RYAN BARNETT</t>
  </si>
  <si>
    <t>RYAN SWEENEY</t>
  </si>
  <si>
    <t>Burton</t>
  </si>
  <si>
    <t>SAM MCCALLUM</t>
  </si>
  <si>
    <t>SAM STUBBS</t>
  </si>
  <si>
    <t>SHAUN ROONEY</t>
  </si>
  <si>
    <t>SIL SWINKELS</t>
  </si>
  <si>
    <t>SONNY BRADLEY</t>
  </si>
  <si>
    <t>STEVE COOK</t>
  </si>
  <si>
    <t>TAYO EDUN</t>
  </si>
  <si>
    <t>Peterborough</t>
  </si>
  <si>
    <t>THIERRY SMALL</t>
  </si>
  <si>
    <t>TOBY SIMS</t>
  </si>
  <si>
    <t>TOM HAMER</t>
  </si>
  <si>
    <t>TOM JAMES</t>
  </si>
  <si>
    <t>WILLIAM SALIBA</t>
  </si>
  <si>
    <t>WOUT FAES</t>
  </si>
  <si>
    <t>ZAK JULES</t>
  </si>
  <si>
    <t>AARON MCGOWAN</t>
  </si>
  <si>
    <t>Northampton</t>
  </si>
  <si>
    <t>ABDUKODIR KHUSANOV</t>
  </si>
  <si>
    <t>ADAM LEWIS</t>
  </si>
  <si>
    <t>ADAM WEBSTER</t>
  </si>
  <si>
    <t>ADEN FLINT</t>
  </si>
  <si>
    <t>ALEX COCHRANE</t>
  </si>
  <si>
    <t>ALEX REID</t>
  </si>
  <si>
    <t>OLDHAM</t>
  </si>
  <si>
    <t>ALEX HARTRIDGE</t>
  </si>
  <si>
    <t>ALFONS SAMPSTED</t>
  </si>
  <si>
    <t>AMADOU MBENGUE</t>
  </si>
  <si>
    <t>AMADOU SALIF MBENGUE</t>
  </si>
  <si>
    <t>ANGUS MACDONALD</t>
  </si>
  <si>
    <t>EXETER</t>
  </si>
  <si>
    <t>ANTHONY O'CONNOR</t>
  </si>
  <si>
    <t>ASHLEY PHILLIPS</t>
  </si>
  <si>
    <t>BAILY CARGILL</t>
  </si>
  <si>
    <t>BASHIR HUMPHREYS</t>
  </si>
  <si>
    <t>BEN CHILWELL</t>
  </si>
  <si>
    <t>BEN CHRISENE</t>
  </si>
  <si>
    <t>BEN JOHNSON</t>
  </si>
  <si>
    <t>Ipswich</t>
  </si>
  <si>
    <t>BEN NELSON</t>
  </si>
  <si>
    <t>BENN WARD</t>
  </si>
  <si>
    <t>ACCRINGTON</t>
  </si>
  <si>
    <t>ABDALLAH SIMA</t>
  </si>
  <si>
    <t>BRAD HILLS</t>
  </si>
  <si>
    <t>BYRON WEBSTER</t>
  </si>
  <si>
    <t>CALEB OKOLI</t>
  </si>
  <si>
    <t>CALLUM DOYLE</t>
  </si>
  <si>
    <t>CALUM MACDONALD</t>
  </si>
  <si>
    <t>CALUM SCANLON</t>
  </si>
  <si>
    <t>CARL JOHNSTON</t>
  </si>
  <si>
    <t>PETERBOROUGH</t>
  </si>
  <si>
    <t>CHARLIE BARKER</t>
  </si>
  <si>
    <t>CRAWLEY</t>
  </si>
  <si>
    <t>Crawley</t>
  </si>
  <si>
    <t>CHARLIE GOODE</t>
  </si>
  <si>
    <t>CHARLIE HUGHES</t>
  </si>
  <si>
    <t>HULL</t>
  </si>
  <si>
    <t>Hull</t>
  </si>
  <si>
    <t>CHEY DUNKLEY</t>
  </si>
  <si>
    <t>CHRIS MEPHAM</t>
  </si>
  <si>
    <t>BOURNEMOUTH</t>
  </si>
  <si>
    <t>CHRIS RICHARDS</t>
  </si>
  <si>
    <t>CHRISTOPH KLARER</t>
  </si>
  <si>
    <t>CIARAN KELLY</t>
  </si>
  <si>
    <t>CLINTON MOLA</t>
  </si>
  <si>
    <t>CODY DRAMEH</t>
  </si>
  <si>
    <t>CONOR MASTERSON</t>
  </si>
  <si>
    <t>CONOR SHAUGHNESSY</t>
  </si>
  <si>
    <t>CRISTIAN ROMERO</t>
  </si>
  <si>
    <t>CURTIS TILT</t>
  </si>
  <si>
    <t>DAN SWEENEY</t>
  </si>
  <si>
    <t>DANIEL HARVIE</t>
  </si>
  <si>
    <t>DANNY ANDREW</t>
  </si>
  <si>
    <t>CAMBRIDGE</t>
  </si>
  <si>
    <t>Cambridge</t>
  </si>
  <si>
    <t>DARA O'SHEA</t>
  </si>
  <si>
    <t>DARNELL FURLONG</t>
  </si>
  <si>
    <t>West Bromwich</t>
  </si>
  <si>
    <t>DEJI ELEREWE</t>
  </si>
  <si>
    <t>DOMINIC IORFA</t>
  </si>
  <si>
    <t>DOMINIC TELFORD</t>
  </si>
  <si>
    <t>BARNET</t>
  </si>
  <si>
    <t>DONALD LOVE</t>
  </si>
  <si>
    <t>DOUG THARME</t>
  </si>
  <si>
    <t>DYLAN WILLIAMS</t>
  </si>
  <si>
    <t>EIRAN CASHIN</t>
  </si>
  <si>
    <t>ELLIOTT MOORE</t>
  </si>
  <si>
    <t>ELLIS IANDOLO</t>
  </si>
  <si>
    <t>COLCHESTER</t>
  </si>
  <si>
    <t>Colchester</t>
  </si>
  <si>
    <t>EMMANUEL AGBADOU</t>
  </si>
  <si>
    <t>EMMANUEL MONTHE</t>
  </si>
  <si>
    <t>EMMANUEL LONGELO</t>
  </si>
  <si>
    <t>ETHAN PYE</t>
  </si>
  <si>
    <t>FARREND RAWSON</t>
  </si>
  <si>
    <t>GABRIEL OTEGBAYO</t>
  </si>
  <si>
    <t>GEORGE EDMUNDSON</t>
  </si>
  <si>
    <t>Middlesbrough</t>
  </si>
  <si>
    <t>GEORGIE GENT</t>
  </si>
  <si>
    <t>GRANT HALL</t>
  </si>
  <si>
    <t>HAJI MNOGA</t>
  </si>
  <si>
    <t>HAYDEN COULSON</t>
  </si>
  <si>
    <t>HAYDON ROBERTS</t>
  </si>
  <si>
    <t>JACK BALDWIN</t>
  </si>
  <si>
    <t>FACUNDO PELLISTRI</t>
  </si>
  <si>
    <t>JACK ELLIS</t>
  </si>
  <si>
    <t>Carlisle</t>
  </si>
  <si>
    <t>JACK FITZWATER</t>
  </si>
  <si>
    <t>JACK SANDERS</t>
  </si>
  <si>
    <t>JACK STEPHENS</t>
  </si>
  <si>
    <t>JACK STEVENS</t>
  </si>
  <si>
    <t>JACOB GREAVES</t>
  </si>
  <si>
    <t>JAKE BIDWELL</t>
  </si>
  <si>
    <t>JAKUB KIWIOR</t>
  </si>
  <si>
    <t>JAMES DORNELLY</t>
  </si>
  <si>
    <t>JAMES GIBBONS</t>
  </si>
  <si>
    <t>JAMES TARKOWSKI</t>
  </si>
  <si>
    <t>JAMES TARKOVSKY</t>
  </si>
  <si>
    <t>JAN PAUL VAN HECKE</t>
  </si>
  <si>
    <t>JASON KERR</t>
  </si>
  <si>
    <t>JAYDEN SWEENEY</t>
  </si>
  <si>
    <t>JOACHIM ANDERSEN</t>
  </si>
  <si>
    <t>JOE BRYAN</t>
  </si>
  <si>
    <t>JOE EDWARDS</t>
  </si>
  <si>
    <t>JOE LEWIS</t>
  </si>
  <si>
    <t>WIMBLEDON</t>
  </si>
  <si>
    <t>Wimbledon</t>
  </si>
  <si>
    <t>JOE RAFFERTY</t>
  </si>
  <si>
    <t>JOE RODON</t>
  </si>
  <si>
    <t>JOE THOMAS</t>
  </si>
  <si>
    <t>JOEL LATIBEAUDIERE</t>
  </si>
  <si>
    <t>JOHN-JOE O'TOOLE</t>
  </si>
  <si>
    <t>JON GUTHRIE</t>
  </si>
  <si>
    <t>JORDAN STOREY</t>
  </si>
  <si>
    <t>JORDAN TURNBULL</t>
  </si>
  <si>
    <t>JOSE CORDOBA</t>
  </si>
  <si>
    <t>JOSÃ‰ CÃ“RDOBA</t>
  </si>
  <si>
    <t>JOSH DACRES-COGLEY</t>
  </si>
  <si>
    <t>JOSH FEENEY</t>
  </si>
  <si>
    <t>JOSHUA KEY</t>
  </si>
  <si>
    <t>JOSH KEY</t>
  </si>
  <si>
    <t>JOSH RUFFELS</t>
  </si>
  <si>
    <t>JULIO PLEGUEZUELO</t>
  </si>
  <si>
    <t>JUNIOR TCHAMADEU</t>
  </si>
  <si>
    <t>KAYNE RAMSAY</t>
  </si>
  <si>
    <t>KRYSTIAN BIELIK</t>
  </si>
  <si>
    <t>KYLE CAMERON</t>
  </si>
  <si>
    <t>LAURENCE MAGUIRE</t>
  </si>
  <si>
    <t>LEE BUCHANAN</t>
  </si>
  <si>
    <t>LOUM TCHAOUNA</t>
  </si>
  <si>
    <t>LEIF DAVIS</t>
  </si>
  <si>
    <t>LENY YORO</t>
  </si>
  <si>
    <t>LEO DURU</t>
  </si>
  <si>
    <t>LEWIE COYLE</t>
  </si>
  <si>
    <t>LEWIS CASS</t>
  </si>
  <si>
    <t>LEWIS MONTSMA</t>
  </si>
  <si>
    <t>LIAM BENNETT</t>
  </si>
  <si>
    <t>LIAM KITCHING</t>
  </si>
  <si>
    <t>LIAM LINDSAY</t>
  </si>
  <si>
    <t>LIAM MCCARRON</t>
  </si>
  <si>
    <t>LIAM SHEPHARD</t>
  </si>
  <si>
    <t>LUCA HOOLE</t>
  </si>
  <si>
    <t>LUKE CHAMBERS</t>
  </si>
  <si>
    <t>LUKE ROBINSON</t>
  </si>
  <si>
    <t>MACKENZIE HUNT</t>
  </si>
  <si>
    <t>MANUEL BENSON</t>
  </si>
  <si>
    <t>MANDELA EGBO</t>
  </si>
  <si>
    <t>AUNE HEGGEBO</t>
  </si>
  <si>
    <t>MATTY CASH</t>
  </si>
  <si>
    <t>MATTY JACOB</t>
  </si>
  <si>
    <t>MAXENCE LACROIX</t>
  </si>
  <si>
    <t>MAXIME ESTEVE</t>
  </si>
  <si>
    <t>MAXIME ESTÃˆVE</t>
  </si>
  <si>
    <t>MICHAEL MORRISON</t>
  </si>
  <si>
    <t>MIGUEL FRECKLETON</t>
  </si>
  <si>
    <t>MITCHELL CLARK</t>
  </si>
  <si>
    <t>MITCH CLARK</t>
  </si>
  <si>
    <t>MORGAN FOX</t>
  </si>
  <si>
    <t>MYLES LEWIS-SKELLY</t>
  </si>
  <si>
    <t>NATHANIEL PHILLIPS</t>
  </si>
  <si>
    <t>NAT PHILLIPS</t>
  </si>
  <si>
    <t>NATHANAEL OGBETA</t>
  </si>
  <si>
    <t>NATHANIEL MAPENGU</t>
  </si>
  <si>
    <t>NECO WILLIAMS</t>
  </si>
  <si>
    <t>NEO ECCLESTON</t>
  </si>
  <si>
    <t>NESTA GUINNESS-WALKER</t>
  </si>
  <si>
    <t>NETO BORGES</t>
  </si>
  <si>
    <t>NIGEL LONWIJK</t>
  </si>
  <si>
    <t>ODELUGA OFFIAH</t>
  </si>
  <si>
    <t>OLEKSANDR ZINCHENKO</t>
  </si>
  <si>
    <t>OLEKSANDER ZINCHENKO</t>
  </si>
  <si>
    <t>OLIVER TURTON</t>
  </si>
  <si>
    <t>OLLIE TURTON</t>
  </si>
  <si>
    <t>OWEN DODGSON</t>
  </si>
  <si>
    <t>PERRY NG</t>
  </si>
  <si>
    <t>PERVIS ESTUPINAN</t>
  </si>
  <si>
    <t>PERVIS ESTUPIÃ‘ÃN</t>
  </si>
  <si>
    <t>RARMANI EDMONDS-GREEN</t>
  </si>
  <si>
    <t>REGAN POOLE</t>
  </si>
  <si>
    <t>REMEAO HUTTON</t>
  </si>
  <si>
    <t>RICARDO SANTOS</t>
  </si>
  <si>
    <t>RILEY HARBOTTLE</t>
  </si>
  <si>
    <t>ROMONEY CRICHLOW</t>
  </si>
  <si>
    <t>ROSAIRE LONGELO</t>
  </si>
  <si>
    <t>RYAN DELANEY</t>
  </si>
  <si>
    <t>RYLEY TOWLER</t>
  </si>
  <si>
    <t>SAM BYRAM</t>
  </si>
  <si>
    <t>SAM HART</t>
  </si>
  <si>
    <t>SAM HUGHES</t>
  </si>
  <si>
    <t>SAM LONG</t>
  </si>
  <si>
    <t>SEAN RAGGETT</t>
  </si>
  <si>
    <t>SEAN ROUGHAN</t>
  </si>
  <si>
    <t>SEBASTIAN REVAN</t>
  </si>
  <si>
    <t>SZABOLCS SCHON</t>
  </si>
  <si>
    <t>SZABOLCS SCHÃ–N</t>
  </si>
  <si>
    <t>TAYLOR MOORE</t>
  </si>
  <si>
    <t>TEDEN MENGI</t>
  </si>
  <si>
    <t>TERENCE VANCOOTEN</t>
  </si>
  <si>
    <t>TIMOTHY CASTAGNE</t>
  </si>
  <si>
    <t>TOBY MULLARKEY</t>
  </si>
  <si>
    <t>TOM ANDERSON</t>
  </si>
  <si>
    <t>TOM BRADBURY</t>
  </si>
  <si>
    <t>TOM DAVIES</t>
  </si>
  <si>
    <t>TOM HOLMES</t>
  </si>
  <si>
    <t>TOM SANG</t>
  </si>
  <si>
    <t>EOM JI-SUNG</t>
  </si>
  <si>
    <t>TORBJORN HEGGEM</t>
  </si>
  <si>
    <t>TORBJÃ˜RN HEGGEM</t>
  </si>
  <si>
    <t>TYLER MAGLOIRE</t>
  </si>
  <si>
    <t>UDOKA GODWIN-MALIFE</t>
  </si>
  <si>
    <t>VITALII MYKOLENKO</t>
  </si>
  <si>
    <t>VITALIY MYKOLENKO</t>
  </si>
  <si>
    <t>WES HARDING</t>
  </si>
  <si>
    <t>WILL BOYLE</t>
  </si>
  <si>
    <t>WILLIAM BOYLE</t>
  </si>
  <si>
    <t>YUKINARI SUGAWARA</t>
  </si>
  <si>
    <t>ZAC WILLIAMS</t>
  </si>
  <si>
    <t>ZACH AWE</t>
  </si>
  <si>
    <t>ZACH MITCHELL</t>
  </si>
  <si>
    <t>ZAK SWANSON</t>
  </si>
  <si>
    <t>ZAK VYNER</t>
  </si>
  <si>
    <t>ZECH MEDLEY</t>
  </si>
  <si>
    <t>ZICO ASARE</t>
  </si>
  <si>
    <t>MOHAMED SALAH</t>
  </si>
  <si>
    <t>BRYAN MBEUMO</t>
  </si>
  <si>
    <t>DAVIS KEILLOR-DUNN</t>
  </si>
  <si>
    <t>BRUNO FERNANDES</t>
  </si>
  <si>
    <t>BRENNAN JOHNSON</t>
  </si>
  <si>
    <t>CODY GAKPO</t>
  </si>
  <si>
    <t>JOSH BROWNHILL</t>
  </si>
  <si>
    <t>LUKE MOLYNEUX</t>
  </si>
  <si>
    <t>LUIS DIAZ</t>
  </si>
  <si>
    <t>COLE PALMER</t>
  </si>
  <si>
    <t>EBERECHI EZE</t>
  </si>
  <si>
    <t>CHRISTOPHER NKUNKU</t>
  </si>
  <si>
    <t>HARVEY KNIBBS</t>
  </si>
  <si>
    <t>JARROD BOWEN</t>
  </si>
  <si>
    <t>MORGAN ROGERS</t>
  </si>
  <si>
    <t>ZIAN FLEMMING</t>
  </si>
  <si>
    <t>ANTOINE SEMENYO</t>
  </si>
  <si>
    <t>HAKEEB ADELAKUN</t>
  </si>
  <si>
    <t>JUSTIN KLUIVERT</t>
  </si>
  <si>
    <t>ANIS MEHMETI</t>
  </si>
  <si>
    <t>ARMANDO DOBRA</t>
  </si>
  <si>
    <t>BUKAYO SAKA</t>
  </si>
  <si>
    <t>CALLUM ROBINSON</t>
  </si>
  <si>
    <t>DANIEL JAMES</t>
  </si>
  <si>
    <t>FINN AZAZ</t>
  </si>
  <si>
    <t>JAMES MADDISON</t>
  </si>
  <si>
    <t>JOSH KOROMA</t>
  </si>
  <si>
    <t>KWAME POKU</t>
  </si>
  <si>
    <t>LIAM CULLEN</t>
  </si>
  <si>
    <t>MALIK MOTHERSILLE</t>
  </si>
  <si>
    <t>OMARI PATRICK</t>
  </si>
  <si>
    <t>ALEJANDRO GARNACHO</t>
  </si>
  <si>
    <t>ALEX GILBEY</t>
  </si>
  <si>
    <t>ILIMAN NDIAYE</t>
  </si>
  <si>
    <t>ISMAILA SARR</t>
  </si>
  <si>
    <t>JON RUSSELL</t>
  </si>
  <si>
    <t>KAMARI DOYLE</t>
  </si>
  <si>
    <t>KAORU MITOMA</t>
  </si>
  <si>
    <t>LEWIS WING</t>
  </si>
  <si>
    <t>NONI MADUEKE</t>
  </si>
  <si>
    <t>ADAM PHILLIPS</t>
  </si>
  <si>
    <t>CAMERON MCGEEHAN</t>
  </si>
  <si>
    <t>DAN KEMP</t>
  </si>
  <si>
    <t>DEJAN KULUSEVSKI</t>
  </si>
  <si>
    <t>GABRIEL MARTINELLI</t>
  </si>
  <si>
    <t>GUSTAVO HAMER</t>
  </si>
  <si>
    <t>JACK RUDONI</t>
  </si>
  <si>
    <t>LEANDRO TROSSARD</t>
  </si>
  <si>
    <t>MANOR SOLOMON</t>
  </si>
  <si>
    <t>RYAN GLOVER</t>
  </si>
  <si>
    <t>Barnet</t>
  </si>
  <si>
    <t>SONNY CAREY</t>
  </si>
  <si>
    <t>ALEX IWOBI</t>
  </si>
  <si>
    <t>ANDREAS WEIMANN</t>
  </si>
  <si>
    <t>ANTHONY GORDON</t>
  </si>
  <si>
    <t>BEN WOODS</t>
  </si>
  <si>
    <t>BOBBY KAMWA</t>
  </si>
  <si>
    <t>BRENDEN AARONSON</t>
  </si>
  <si>
    <t>DANGO OUATTARA</t>
  </si>
  <si>
    <t>DECLAN RICE</t>
  </si>
  <si>
    <t>DILAN MARKANDAY</t>
  </si>
  <si>
    <t>ETHAN NWANERI</t>
  </si>
  <si>
    <t>HARVEY BARNES</t>
  </si>
  <si>
    <t>JACK PAYNE</t>
  </si>
  <si>
    <t>JACOB MURPHY</t>
  </si>
  <si>
    <t>KELLY N'MAI</t>
  </si>
  <si>
    <t>KELLY NMAI</t>
  </si>
  <si>
    <t>MATTY VIRTUE</t>
  </si>
  <si>
    <t>MIKEL MERINO</t>
  </si>
  <si>
    <t>PHIL FODEN</t>
  </si>
  <si>
    <t>SHAUN WHALLEY</t>
  </si>
  <si>
    <t>TOMAS SOUCEK</t>
  </si>
  <si>
    <t>TYLER WALTON</t>
  </si>
  <si>
    <t>WILFRIED GNONTO</t>
  </si>
  <si>
    <t>WILL COLLAR</t>
  </si>
  <si>
    <t>ZAK BRUNT</t>
  </si>
  <si>
    <t>BEN WILES</t>
  </si>
  <si>
    <t>DOMINIK SZOBOSZLAI</t>
  </si>
  <si>
    <t>EDO KAYEMBE</t>
  </si>
  <si>
    <t>ELLIOT LEE</t>
  </si>
  <si>
    <t>ENZO FERNANDEZ</t>
  </si>
  <si>
    <t>ENZO FERNÃNDEZ</t>
  </si>
  <si>
    <t>ETHON ARCHER</t>
  </si>
  <si>
    <t>JAIDON ANTHONY</t>
  </si>
  <si>
    <t>JOEL COLWILL</t>
  </si>
  <si>
    <t>JOEL RANDALL</t>
  </si>
  <si>
    <t>JORDAN THOMAS</t>
  </si>
  <si>
    <t>LEWIS BAKER</t>
  </si>
  <si>
    <t>LUKE BERRY</t>
  </si>
  <si>
    <t>OLIVER RATHBONE</t>
  </si>
  <si>
    <t>OLLIE RATHBONE</t>
  </si>
  <si>
    <t>ROB APTER</t>
  </si>
  <si>
    <t>TYREECE CAMPBELL</t>
  </si>
  <si>
    <t>ABRAHAM ODOH</t>
  </si>
  <si>
    <t>ALEX MOWATT</t>
  </si>
  <si>
    <t>ALEX PATTISON</t>
  </si>
  <si>
    <t>ALEXIS MAC ALLISTER</t>
  </si>
  <si>
    <t>ANTONI SARCEVIC</t>
  </si>
  <si>
    <t>CHARLIE SAVAGE</t>
  </si>
  <si>
    <t>CHEM CAMPBELL</t>
  </si>
  <si>
    <t>ELLIS TAYLOR</t>
  </si>
  <si>
    <t>JACK LANKESTER</t>
  </si>
  <si>
    <t>JAMES BERRY</t>
  </si>
  <si>
    <t>JAMIE JELLIS</t>
  </si>
  <si>
    <t>JESURUN RAK-SAKYI</t>
  </si>
  <si>
    <t>JOSH MURPHY</t>
  </si>
  <si>
    <t>JOSH STOKES</t>
  </si>
  <si>
    <t>KESHI ANDERSON</t>
  </si>
  <si>
    <t>KIERAN GREEN</t>
  </si>
  <si>
    <t>LARGIE RAMAZANI</t>
  </si>
  <si>
    <t>MARK HELM</t>
  </si>
  <si>
    <t>MATEO KOVACIC</t>
  </si>
  <si>
    <t>MILLION MANHOEF</t>
  </si>
  <si>
    <t>MORGAN GIBBS-WHITE</t>
  </si>
  <si>
    <t>OWURA EDWARDS</t>
  </si>
  <si>
    <t>SAM GREENWOOD</t>
  </si>
  <si>
    <t>SAM HOSKINS</t>
  </si>
  <si>
    <t>SAM SZMODICS</t>
  </si>
  <si>
    <t>SAMMIE SZMODICS</t>
  </si>
  <si>
    <t>TOMOKI IWATA</t>
  </si>
  <si>
    <t>TYRHYS DOLAN</t>
  </si>
  <si>
    <t>WILLUM WILLUMSSON</t>
  </si>
  <si>
    <t>WILLUM THOR WILLUMSSON</t>
  </si>
  <si>
    <t>YANKUBA MINTEH</t>
  </si>
  <si>
    <t>AARON MORLEY</t>
  </si>
  <si>
    <t>ALISTAIR SMITH</t>
  </si>
  <si>
    <t>ANTHONY ELANGA</t>
  </si>
  <si>
    <t>AZEEM ABDULAI</t>
  </si>
  <si>
    <t>BEN THOMPSON</t>
  </si>
  <si>
    <t>BILLY BODIN</t>
  </si>
  <si>
    <t>BOBBY POINTON</t>
  </si>
  <si>
    <t>CAMERON CONGREVE</t>
  </si>
  <si>
    <t>CHRISTIAN NORGAARD</t>
  </si>
  <si>
    <t>DARA COSTELLOE</t>
  </si>
  <si>
    <t>DELANO BURGZORG</t>
  </si>
  <si>
    <t>DEMETRI MITCHELL</t>
  </si>
  <si>
    <t>EBOU ADAMS</t>
  </si>
  <si>
    <t>EMILE SMITH ROWE</t>
  </si>
  <si>
    <t>EPHRON MASON-CLARK</t>
  </si>
  <si>
    <t>ETHAN GALBRAITH</t>
  </si>
  <si>
    <t>FACUNDO BUONANOTTE</t>
  </si>
  <si>
    <t>FRED ONYEDINMA</t>
  </si>
  <si>
    <t>GEORGE LAPSLIE</t>
  </si>
  <si>
    <t>HAKEEM ODOFFIN</t>
  </si>
  <si>
    <t>HARRY CLIFTON</t>
  </si>
  <si>
    <t>HARRY WILSON</t>
  </si>
  <si>
    <t>JAMES MCATEE</t>
  </si>
  <si>
    <t>JEREMY DOKU</t>
  </si>
  <si>
    <t>JÃ‰RÃ‰MY DOKU</t>
  </si>
  <si>
    <t>JOE WHITE</t>
  </si>
  <si>
    <t>JONNY SMITH</t>
  </si>
  <si>
    <t>JORDAN AYEW</t>
  </si>
  <si>
    <t>JORDAN CLARK</t>
  </si>
  <si>
    <t>JORDAN GIBSON</t>
  </si>
  <si>
    <t>KAI HAVERTZ</t>
  </si>
  <si>
    <t>LEWIS KOUMAS</t>
  </si>
  <si>
    <t>MARCELINO NUNEZ</t>
  </si>
  <si>
    <t>MARTIN ODEGAARD</t>
  </si>
  <si>
    <t>MARTIN Ã˜DEGAARD</t>
  </si>
  <si>
    <t>MATTY LUND</t>
  </si>
  <si>
    <t>MOUSSA SISSOKO</t>
  </si>
  <si>
    <t>PAPE SARR</t>
  </si>
  <si>
    <t>PAPE MATAR SARR</t>
  </si>
  <si>
    <t>PEDRO NETO</t>
  </si>
  <si>
    <t>ROBBIE MCKENZIE</t>
  </si>
  <si>
    <t>ROMAIN ESSE</t>
  </si>
  <si>
    <t>RONAN CURTIS</t>
  </si>
  <si>
    <t>SANDRO TONALI</t>
  </si>
  <si>
    <t>SCOTT TWINE</t>
  </si>
  <si>
    <t>SHILOW TRACEY</t>
  </si>
  <si>
    <t>STEPHY MAVIDIDI</t>
  </si>
  <si>
    <t>VICTOR TORP</t>
  </si>
  <si>
    <t>ADE ADEYEMO</t>
  </si>
  <si>
    <t>ALBERT ADOMAH</t>
  </si>
  <si>
    <t>ALBIE MORGAN</t>
  </si>
  <si>
    <t>AMADOU ONANA</t>
  </si>
  <si>
    <t>AO TANAKA</t>
  </si>
  <si>
    <t>BEN GARRITY</t>
  </si>
  <si>
    <t>BERNARDO SILVA</t>
  </si>
  <si>
    <t>BERYLY LUBALA</t>
  </si>
  <si>
    <t>BEZ LUBALA</t>
  </si>
  <si>
    <t>BRUNO GUIMARAES</t>
  </si>
  <si>
    <t>BRUNO GUIMARÃƒES</t>
  </si>
  <si>
    <t>CALLUM HUDSON-ODOI</t>
  </si>
  <si>
    <t>CASEMIRO</t>
  </si>
  <si>
    <t>CHARLIE WEBSTER</t>
  </si>
  <si>
    <t>CONOR GRANT</t>
  </si>
  <si>
    <t>DANIEL BUTTERWORTH</t>
  </si>
  <si>
    <t>DWIGHT MCNEIL</t>
  </si>
  <si>
    <t>EMILIANO MARCONDES</t>
  </si>
  <si>
    <t>GEORGE THOMASON</t>
  </si>
  <si>
    <t>GONCALO GUEDES</t>
  </si>
  <si>
    <t>GONÃ‡ALO GUEDES</t>
  </si>
  <si>
    <t>HARVEY ELLIOTT</t>
  </si>
  <si>
    <t>HAYDEN HACKNEY</t>
  </si>
  <si>
    <t>JACK DIAMOND</t>
  </si>
  <si>
    <t>JACK HINSHELWOOD</t>
  </si>
  <si>
    <t>JADON SANCHO</t>
  </si>
  <si>
    <t>JEREMY SARMIENTO</t>
  </si>
  <si>
    <t>JODI JONES</t>
  </si>
  <si>
    <t>JOE TOMLINSON</t>
  </si>
  <si>
    <t>JOSH NEUFVILLE</t>
  </si>
  <si>
    <t>KIAN SPENCE</t>
  </si>
  <si>
    <t>KWADWO BAAH</t>
  </si>
  <si>
    <t>LEE EVANS</t>
  </si>
  <si>
    <t>LUCAS PAQUETA</t>
  </si>
  <si>
    <t>LUCAS PAQUETÃ</t>
  </si>
  <si>
    <t>MATT RITCHIE</t>
  </si>
  <si>
    <t>MOHAMMED KUDUS</t>
  </si>
  <si>
    <t>NICO O'REILLY</t>
  </si>
  <si>
    <t>OWEN BAILEY</t>
  </si>
  <si>
    <t>ROMAINE MUNDLE</t>
  </si>
  <si>
    <t>RUBIN COLWILL</t>
  </si>
  <si>
    <t>SIMON ADINGRA</t>
  </si>
  <si>
    <t>SONNY PERKINS</t>
  </si>
  <si>
    <t>TOM INCE</t>
  </si>
  <si>
    <t>YOURI TIELEMANS</t>
  </si>
  <si>
    <t>ALEX ROBERTSON</t>
  </si>
  <si>
    <t>ANDRE BROOKS</t>
  </si>
  <si>
    <t>ANDREW MORAN</t>
  </si>
  <si>
    <t>ANTHONY MUSABA</t>
  </si>
  <si>
    <t>BARRY BANNAN</t>
  </si>
  <si>
    <t>CALEB WATTS</t>
  </si>
  <si>
    <t>CALLUM O'HARE</t>
  </si>
  <si>
    <t>CARLOS BALEBA</t>
  </si>
  <si>
    <t>CASPER DE NORRE</t>
  </si>
  <si>
    <t>CHARLIE WHITAKER</t>
  </si>
  <si>
    <t>CHRIS RIGG</t>
  </si>
  <si>
    <t>DAN CROWLEY</t>
  </si>
  <si>
    <t>ELLIOTT LIST</t>
  </si>
  <si>
    <t>ERIK RING</t>
  </si>
  <si>
    <t>ETHAN CHISLETT</t>
  </si>
  <si>
    <t>FEMI AZEEZ</t>
  </si>
  <si>
    <t>GARATH MCCLEARY</t>
  </si>
  <si>
    <t>GEORGE MARIS</t>
  </si>
  <si>
    <t>GREG DOCHERTY</t>
  </si>
  <si>
    <t>HARRY ANDERSON</t>
  </si>
  <si>
    <t>ISAAC HUTCHINSON</t>
  </si>
  <si>
    <t>ISAAC SCHMIDT</t>
  </si>
  <si>
    <t>JACK CLARKE</t>
  </si>
  <si>
    <t>JACK MOYLAN</t>
  </si>
  <si>
    <t>JACOB RAMSEY</t>
  </si>
  <si>
    <t>JAMES BROPHY</t>
  </si>
  <si>
    <t>JAMES MCCLEAN</t>
  </si>
  <si>
    <t>JAMES TILLEY</t>
  </si>
  <si>
    <t>JASON SVANTHORSSON</t>
  </si>
  <si>
    <t>JASON DADI SVANTHÃ“RSSON</t>
  </si>
  <si>
    <t>JAYSON MOLUMBY</t>
  </si>
  <si>
    <t>JEREMY NGAKIA</t>
  </si>
  <si>
    <t>JEREMY KELLY</t>
  </si>
  <si>
    <t>JOAO GOMES</t>
  </si>
  <si>
    <t>JOÃƒO GOMES</t>
  </si>
  <si>
    <t>JOEL COTTERILL</t>
  </si>
  <si>
    <t>JOELINTON</t>
  </si>
  <si>
    <t>SON HEUNG-MIN</t>
  </si>
  <si>
    <t>JOHN MCGINN</t>
  </si>
  <si>
    <t>JORDAN DAVIES</t>
  </si>
  <si>
    <t>JORDAN ROBERTS</t>
  </si>
  <si>
    <t>JOSH SHEEHAN</t>
  </si>
  <si>
    <t>JUDE ARTHURS</t>
  </si>
  <si>
    <t>KEANU BACCUS</t>
  </si>
  <si>
    <t>KIERNAN DEWSBURY-HALL</t>
  </si>
  <si>
    <t>LIAM MANDEVILLE</t>
  </si>
  <si>
    <t>LUKE YOUNG</t>
  </si>
  <si>
    <t>MAMADI CAMARA</t>
  </si>
  <si>
    <t>MARCUS HARNESS</t>
  </si>
  <si>
    <t>MATHEUS NUNES</t>
  </si>
  <si>
    <t>MATT GRIMES</t>
  </si>
  <si>
    <t>MORGAN WHITTAKER</t>
  </si>
  <si>
    <t>NATHANIEL MENDEZ-LAING</t>
  </si>
  <si>
    <t>NATHANIEL MÃ‰NDEZ-LAING</t>
  </si>
  <si>
    <t>OLIVER NORWOOD</t>
  </si>
  <si>
    <t>OLLIE CLARKE</t>
  </si>
  <si>
    <t>REECO HACKETT</t>
  </si>
  <si>
    <t>ROBBIE GOTTS</t>
  </si>
  <si>
    <t>ROSS BARKLEY</t>
  </si>
  <si>
    <t>RYAN CROASDALE</t>
  </si>
  <si>
    <t>RYAN YATES</t>
  </si>
  <si>
    <t>SAM FIELD</t>
  </si>
  <si>
    <t>SULLAY KAIKAI</t>
  </si>
  <si>
    <t>TARIQE FOSU</t>
  </si>
  <si>
    <t>TATSUHIRO SAKAMOTO</t>
  </si>
  <si>
    <t>TOM DELE-BASHIRU</t>
  </si>
  <si>
    <t>TOM DELE BASHIRU</t>
  </si>
  <si>
    <t>TOM FELLOWS</t>
  </si>
  <si>
    <t>TOM NAYLOR</t>
  </si>
  <si>
    <t>TYLER DIBLING</t>
  </si>
  <si>
    <t>TYLER GOODRHAM</t>
  </si>
  <si>
    <t>WILSON ODOBERT</t>
  </si>
  <si>
    <t>ANIS BEN SLIMANE</t>
  </si>
  <si>
    <t>ANIS SLIMANE</t>
  </si>
  <si>
    <t>ANWAR EL GHAZI</t>
  </si>
  <si>
    <t>BEN DOAK</t>
  </si>
  <si>
    <t>BEN WHITFIELD</t>
  </si>
  <si>
    <t>BEN WOODBURN</t>
  </si>
  <si>
    <t>BILAL EL KHANNOUSS</t>
  </si>
  <si>
    <t>CALLUM MAYCOCK</t>
  </si>
  <si>
    <t>CALLUM STYLES</t>
  </si>
  <si>
    <t>CAMERON BRANNAGAN</t>
  </si>
  <si>
    <t>CHARLIE LAKIN</t>
  </si>
  <si>
    <t>CIAN ASHFORD</t>
  </si>
  <si>
    <t>CIAN HAYES</t>
  </si>
  <si>
    <t>CJ HAMILTON</t>
  </si>
  <si>
    <t>CURTIS JONES</t>
  </si>
  <si>
    <t>DARREN OLDAKER</t>
  </si>
  <si>
    <t>DAVID KASUMU</t>
  </si>
  <si>
    <t>DIOGO DALOT</t>
  </si>
  <si>
    <t>DOM JEFFERIES</t>
  </si>
  <si>
    <t>DONYELL MALEN</t>
  </si>
  <si>
    <t>DONYELL PAINTING</t>
  </si>
  <si>
    <t>ELLIOT NEWBY</t>
  </si>
  <si>
    <t>EVAN KHOURI</t>
  </si>
  <si>
    <t>FABIO CARVALHO</t>
  </si>
  <si>
    <t>FLORIAN WIRTZ</t>
  </si>
  <si>
    <t>FLORIAN BIANCHINI</t>
  </si>
  <si>
    <t>GEORGE EARTHY</t>
  </si>
  <si>
    <t>HECTOR KYPRIANOU</t>
  </si>
  <si>
    <t>HERBIE KANE</t>
  </si>
  <si>
    <t>ILKAY GUNDOGAN</t>
  </si>
  <si>
    <t>Ä°LKAY GUNDOGAN</t>
  </si>
  <si>
    <t>JACK GREALISH</t>
  </si>
  <si>
    <t>JADEN PHILOGENE</t>
  </si>
  <si>
    <t>JAMIE LINDSAY</t>
  </si>
  <si>
    <t>JASON KNIGHT</t>
  </si>
  <si>
    <t>JAY MATETE</t>
  </si>
  <si>
    <t>JAYDEN FEVRIER</t>
  </si>
  <si>
    <t>JAYDEN LUKER</t>
  </si>
  <si>
    <t>JESURUN UCHEGBULAM</t>
  </si>
  <si>
    <t>Oldham</t>
  </si>
  <si>
    <t>JOE ARIBO</t>
  </si>
  <si>
    <t>JOSEPH O'BRIEN-WHITMARSH</t>
  </si>
  <si>
    <t>JOE O'BRIEN-WHITMARSH</t>
  </si>
  <si>
    <t>JOE WILLOCK</t>
  </si>
  <si>
    <t>JOHN SWIFT</t>
  </si>
  <si>
    <t>JOHN-KYMANI GORDON</t>
  </si>
  <si>
    <t>JORDAN SHIPLEY</t>
  </si>
  <si>
    <t>JOSH ECCLES</t>
  </si>
  <si>
    <t>JULIO ENCISO</t>
  </si>
  <si>
    <t>KAI WHITMORE</t>
  </si>
  <si>
    <t>KARAMOKO DEMBELE</t>
  </si>
  <si>
    <t>KARAMOKO DEMBÃ‰LÃ‰</t>
  </si>
  <si>
    <t>KOKI SAITO</t>
  </si>
  <si>
    <t>KYLE DEMPSEY</t>
  </si>
  <si>
    <t>KYLE HURST</t>
  </si>
  <si>
    <t>LOUIE SIBLEY</t>
  </si>
  <si>
    <t>LUKE HARRIS</t>
  </si>
  <si>
    <t>MADS FROKJAER-JENSEN</t>
  </si>
  <si>
    <t>MADS FRÃ˜KJAER-JENSEN</t>
  </si>
  <si>
    <t>MARCUS BROWNE</t>
  </si>
  <si>
    <t>MARCUS TAVERNIER</t>
  </si>
  <si>
    <t>MARK SYKES</t>
  </si>
  <si>
    <t>MASON BENNETT</t>
  </si>
  <si>
    <t>MASON MOUNT</t>
  </si>
  <si>
    <t>MATEUS FERNANDES</t>
  </si>
  <si>
    <t>MATT CROOKS</t>
  </si>
  <si>
    <t>MAX ANDERSON</t>
  </si>
  <si>
    <t>MAXIM DE CUYPER</t>
  </si>
  <si>
    <t>MIKEY JOHNSTON</t>
  </si>
  <si>
    <t>MIKKEL DAMSGAARD</t>
  </si>
  <si>
    <t>MYKHAILO MUDRYK</t>
  </si>
  <si>
    <t>MYLES HIPPOLYTE</t>
  </si>
  <si>
    <t>MYLES PEART-HARRIS</t>
  </si>
  <si>
    <t>NICOLAS MADSEN</t>
  </si>
  <si>
    <t>NNAMDI OFOBORH</t>
  </si>
  <si>
    <t>OLLIE O'NEILL</t>
  </si>
  <si>
    <t>OMARI HUTCHINSON</t>
  </si>
  <si>
    <t>PATRICK KELLY</t>
  </si>
  <si>
    <t>PHOENIX PATTERSON</t>
  </si>
  <si>
    <t>PRZEMYSLAW PLACHETA</t>
  </si>
  <si>
    <t>RANDELL WILLIAMS</t>
  </si>
  <si>
    <t>REECE COLE</t>
  </si>
  <si>
    <t>REGAN HENDRY</t>
  </si>
  <si>
    <t>RICO RICHARDS</t>
  </si>
  <si>
    <t>RODRIGO GOMES</t>
  </si>
  <si>
    <t>RONALD</t>
  </si>
  <si>
    <t>RYAN COLCLOUGH</t>
  </si>
  <si>
    <t>RYAN LEDSON</t>
  </si>
  <si>
    <t>SAM FOLARIN</t>
  </si>
  <si>
    <t>SAM FOLEY</t>
  </si>
  <si>
    <t>SCOTT SINCLAIR</t>
  </si>
  <si>
    <t>STEFAN THORDARSON</t>
  </si>
  <si>
    <t>STEFAN TEITUR THORDARSON</t>
  </si>
  <si>
    <t>TAYLOR GARDNER-HICKMAN</t>
  </si>
  <si>
    <t>TAYLOR PERRY</t>
  </si>
  <si>
    <t>TODD CANTWELL</t>
  </si>
  <si>
    <t>TOM BAYLISS</t>
  </si>
  <si>
    <t>TOM WATSON</t>
  </si>
  <si>
    <t>TOMMY WATSON</t>
  </si>
  <si>
    <t>YAKOU MEITE</t>
  </si>
  <si>
    <t>YAKOU MÃ‰ÃTÃ‰</t>
  </si>
  <si>
    <t>AARON LEWIS</t>
  </si>
  <si>
    <t>ADAMA TRAORE</t>
  </si>
  <si>
    <t>ADAMA TRAORÃ‰</t>
  </si>
  <si>
    <t>AMANKWAH FORSON</t>
  </si>
  <si>
    <t>ANDRE DOZZELL</t>
  </si>
  <si>
    <t>ANDREAS PEREIRA</t>
  </si>
  <si>
    <t>ANDY CANNON</t>
  </si>
  <si>
    <t>ANTONY EVANS</t>
  </si>
  <si>
    <t>ARMANI LITTLE</t>
  </si>
  <si>
    <t>BEN ELLIOTT</t>
  </si>
  <si>
    <t>BOBBY DE CORDOVA-REID</t>
  </si>
  <si>
    <t>BRADLEY IBRAHIM</t>
  </si>
  <si>
    <t>BRANDON COOPER</t>
  </si>
  <si>
    <t>BRANDON COVER</t>
  </si>
  <si>
    <t>CARLOS ALCARAZ</t>
  </si>
  <si>
    <t>CAYLAN VICKERS</t>
  </si>
  <si>
    <t>CHARLES VERNAM</t>
  </si>
  <si>
    <t>CHRIS WILLOCK</t>
  </si>
  <si>
    <t>CONNOR LEMONHEIGH-EVANS</t>
  </si>
  <si>
    <t>CONOR CHAPLIN</t>
  </si>
  <si>
    <t>DAICHI KAMADA</t>
  </si>
  <si>
    <t>DAN NEIL</t>
  </si>
  <si>
    <t>DANNY IMRAY</t>
  </si>
  <si>
    <t>DANNY MAYOR</t>
  </si>
  <si>
    <t>DAVID BROOKS</t>
  </si>
  <si>
    <t>ZEIDANE INOUSSA</t>
  </si>
  <si>
    <t>DEAN CORNELIUS</t>
  </si>
  <si>
    <t>DIALLANG JAIYESIMI</t>
  </si>
  <si>
    <t>DOMINIC SADI</t>
  </si>
  <si>
    <t>DYLAN DUFFY</t>
  </si>
  <si>
    <t>ED FRANCIS</t>
  </si>
  <si>
    <t>ELLIOT ANDERSON</t>
  </si>
  <si>
    <t>FABIO JALO</t>
  </si>
  <si>
    <t>FÃBIO JALÃ“</t>
  </si>
  <si>
    <t>GEORGE BYERS</t>
  </si>
  <si>
    <t>GEORGE HALL</t>
  </si>
  <si>
    <t>GEORGE HONEYMAN</t>
  </si>
  <si>
    <t>GEORGE MCEACHRAN</t>
  </si>
  <si>
    <t>GIORGI CHAKVETADZE</t>
  </si>
  <si>
    <t>GONCALO FRANCO</t>
  </si>
  <si>
    <t>GONÃ‡ALO FRANCO</t>
  </si>
  <si>
    <t>GRANT WARD</t>
  </si>
  <si>
    <t>HARRY FORSTER</t>
  </si>
  <si>
    <t>HARRY MCKIRDY</t>
  </si>
  <si>
    <t>HARVEY WHITE</t>
  </si>
  <si>
    <t>ILIAS CHAIR</t>
  </si>
  <si>
    <t>ILMARI NISKANEN</t>
  </si>
  <si>
    <t>IMRAN LOUZA</t>
  </si>
  <si>
    <t>ISAIAH JONES</t>
  </si>
  <si>
    <t>JACK EARING</t>
  </si>
  <si>
    <t>JACK MCMILLAN</t>
  </si>
  <si>
    <t>JACK ROLES</t>
  </si>
  <si>
    <t>JACK SHORROCK</t>
  </si>
  <si>
    <t>JACK TAYLOR</t>
  </si>
  <si>
    <t>JAKE REEVES</t>
  </si>
  <si>
    <t>JAMES BREE</t>
  </si>
  <si>
    <t>JEAN-RICNER BELLEGARDE</t>
  </si>
  <si>
    <t>JEVANI BROWN</t>
  </si>
  <si>
    <t>JOEL TABINER</t>
  </si>
  <si>
    <t>JORDAN BROWN</t>
  </si>
  <si>
    <t>JOSH CULLEN</t>
  </si>
  <si>
    <t>JOSH HAWKES</t>
  </si>
  <si>
    <t>JOSH LAURENT</t>
  </si>
  <si>
    <t>JUSTIN DEVENNY</t>
  </si>
  <si>
    <t>KANE THOMPSON-SOMMERS</t>
  </si>
  <si>
    <t>KAROY ANDERSON</t>
  </si>
  <si>
    <t>KASEY PALMER</t>
  </si>
  <si>
    <t>KENZO GOUDMIJN</t>
  </si>
  <si>
    <t>KLAIDI LOLOS</t>
  </si>
  <si>
    <t>KOBBIE MAINOO</t>
  </si>
  <si>
    <t>LEON BAILEY</t>
  </si>
  <si>
    <t>LEWIS BATE</t>
  </si>
  <si>
    <t>LEWIS DOBBIN</t>
  </si>
  <si>
    <t>LEWIS MILEY</t>
  </si>
  <si>
    <t>LEWIS RICHARDS</t>
  </si>
  <si>
    <t>LEWIS TRAVIS</t>
  </si>
  <si>
    <t>LIAM DULSON</t>
  </si>
  <si>
    <t>LIAM SHAW</t>
  </si>
  <si>
    <t>LOUIS THOMPSON</t>
  </si>
  <si>
    <t>LUCA CONNELL</t>
  </si>
  <si>
    <t>LUCA KOLEOSHO</t>
  </si>
  <si>
    <t>LUCAS ANDERSEN</t>
  </si>
  <si>
    <t>LASSE NORDAS</t>
  </si>
  <si>
    <t>LUKE MCCORMICK</t>
  </si>
  <si>
    <t>LUKE THOMAS</t>
  </si>
  <si>
    <t>MANUEL UGARTE</t>
  </si>
  <si>
    <t>MARCUS EDWARDS</t>
  </si>
  <si>
    <t>MARSHALL MUNETSI</t>
  </si>
  <si>
    <t>MATT O'RILEY</t>
  </si>
  <si>
    <t>MATT PHILLIPS</t>
  </si>
  <si>
    <t>MATTY DALY</t>
  </si>
  <si>
    <t>MATTY JAMES</t>
  </si>
  <si>
    <t>MATUS HOLICEK</t>
  </si>
  <si>
    <t>MICHAEL CRAIG</t>
  </si>
  <si>
    <t>MICHAEL OLAKIGBE</t>
  </si>
  <si>
    <t>MICHAEL SPELLMAN</t>
  </si>
  <si>
    <t>YANG MIN-HYEOK</t>
  </si>
  <si>
    <t>MIN-HYEOK YANG</t>
  </si>
  <si>
    <t>MITCH PINNOCK</t>
  </si>
  <si>
    <t>MOHAMED BELLOUMI</t>
  </si>
  <si>
    <t>MOISES CAICEDO</t>
  </si>
  <si>
    <t>MOISÃ‰S CAICEDO</t>
  </si>
  <si>
    <t>NATHAN BROADHEAD</t>
  </si>
  <si>
    <t>NICK TSAROULLA</t>
  </si>
  <si>
    <t>NICO GONZALEZ</t>
  </si>
  <si>
    <t>NICO GONZÃLEZ</t>
  </si>
  <si>
    <t>ODIN BAILEY</t>
  </si>
  <si>
    <t>OLIVER ARBLASTER</t>
  </si>
  <si>
    <t>HIDDE TER AVEST</t>
  </si>
  <si>
    <t>OLIVER GREAVES</t>
  </si>
  <si>
    <t>OLLIE TANNER</t>
  </si>
  <si>
    <t>PATRICK ROBERTS</t>
  </si>
  <si>
    <t>PAUL SMYTH</t>
  </si>
  <si>
    <t>REISS NELSON</t>
  </si>
  <si>
    <t>RICHARD SMALLWOOD</t>
  </si>
  <si>
    <t>RODRIGO BENTANCUR</t>
  </si>
  <si>
    <t>ROMAINE SAWYERS</t>
  </si>
  <si>
    <t>RONAN DARCY</t>
  </si>
  <si>
    <t>RONAN MAHER</t>
  </si>
  <si>
    <t>RYAN BROOM</t>
  </si>
  <si>
    <t>RYAN CHRISTIE</t>
  </si>
  <si>
    <t>RYAN DE HAVILLAND</t>
  </si>
  <si>
    <t>RYAN FINNIGAN</t>
  </si>
  <si>
    <t>RYAN LONGMAN</t>
  </si>
  <si>
    <t>RYAN WOODS</t>
  </si>
  <si>
    <t>SAM FINLEY</t>
  </si>
  <si>
    <t>SAVINHO</t>
  </si>
  <si>
    <t>SHAQ FORDE</t>
  </si>
  <si>
    <t>SHAQAI FORDE</t>
  </si>
  <si>
    <t>SIRIKI DEMBELE</t>
  </si>
  <si>
    <t>SIRIKI DEMBÃ‰LÃ‰</t>
  </si>
  <si>
    <t>SONDRE TRONSTAD</t>
  </si>
  <si>
    <t>STEPHEN QUINN</t>
  </si>
  <si>
    <t>TAHITH CHONG</t>
  </si>
  <si>
    <t>TOM CAIRNEY</t>
  </si>
  <si>
    <t>TOMAS KALINAUSKAS</t>
  </si>
  <si>
    <t>TYRIQUE GEORGE</t>
  </si>
  <si>
    <t>VINCENT HARPER</t>
  </si>
  <si>
    <t>WILLIAM JARVIS</t>
  </si>
  <si>
    <t>WILL JARVIS</t>
  </si>
  <si>
    <t>XAVIER SIMONS</t>
  </si>
  <si>
    <t>YASIN AYARI</t>
  </si>
  <si>
    <t>YU HIRAKAWA</t>
  </si>
  <si>
    <t>YVES BISSOUMA</t>
  </si>
  <si>
    <t>AARON ROWE</t>
  </si>
  <si>
    <t>ADAM RANDELL</t>
  </si>
  <si>
    <t>ADRIAN AKANDE</t>
  </si>
  <si>
    <t>ALAN BROWNE</t>
  </si>
  <si>
    <t>ALEX GILBERT</t>
  </si>
  <si>
    <t>ALEX HENDERSON</t>
  </si>
  <si>
    <t>ALEX MACDONALD</t>
  </si>
  <si>
    <t>ALFIE CHANG</t>
  </si>
  <si>
    <t>ALFIE DOUGHTY</t>
  </si>
  <si>
    <t>ALI MCCANN</t>
  </si>
  <si>
    <t>AMARIO COZIER-DUBERRY</t>
  </si>
  <si>
    <t>ANDREW OLUWABORI</t>
  </si>
  <si>
    <t>ANTONY</t>
  </si>
  <si>
    <t>ARCHIE COLLINS</t>
  </si>
  <si>
    <t>ARNOR SIGURDSSON</t>
  </si>
  <si>
    <t>ARNÃ“R SIGURDSSON</t>
  </si>
  <si>
    <t>ARTHUR READ</t>
  </si>
  <si>
    <t>BABAJIDE ADEEKO</t>
  </si>
  <si>
    <t>BABA ADEEKO</t>
  </si>
  <si>
    <t>BEN FOX</t>
  </si>
  <si>
    <t>BEN QUINN</t>
  </si>
  <si>
    <t>BOUBACAR KAMARA</t>
  </si>
  <si>
    <t>BRADLEY DACK</t>
  </si>
  <si>
    <t>BRAJAN GRUDA</t>
  </si>
  <si>
    <t>BRANDON KHELA</t>
  </si>
  <si>
    <t>CALLUM CAMPS</t>
  </si>
  <si>
    <t>CALLUM CONNOLLY</t>
  </si>
  <si>
    <t>CALLUM MCMANAMAN</t>
  </si>
  <si>
    <t>CALLUM WRIGHT</t>
  </si>
  <si>
    <t>CALUM AGIUS</t>
  </si>
  <si>
    <t>CAMERON ANTWI</t>
  </si>
  <si>
    <t>CAMIEL NEGHLI</t>
  </si>
  <si>
    <t>CHRIS CONN-CLARKE</t>
  </si>
  <si>
    <t>CHRIS SZE</t>
  </si>
  <si>
    <t>CLARKE ODUOR</t>
  </si>
  <si>
    <t>CONOR COVENTRY</t>
  </si>
  <si>
    <t>CONOR MCGRANDLES</t>
  </si>
  <si>
    <t>COREY BLACKETT-TAYLOR</t>
  </si>
  <si>
    <t>CRYSENCIO SUMMERVILLE</t>
  </si>
  <si>
    <t>DARKO GYABI</t>
  </si>
  <si>
    <t>DAVID OZOH</t>
  </si>
  <si>
    <t>DAVID TURNBULL</t>
  </si>
  <si>
    <t>DIEGO GOMEZ</t>
  </si>
  <si>
    <t>DION PEREIRA</t>
  </si>
  <si>
    <t>DION RANKINE</t>
  </si>
  <si>
    <t>DONAY O'BRIEN-BRADY</t>
  </si>
  <si>
    <t>ELI KING</t>
  </si>
  <si>
    <t>ELIOT MATAZO</t>
  </si>
  <si>
    <t>EMIL HANSSON</t>
  </si>
  <si>
    <t>EMILIANO BUENDIA</t>
  </si>
  <si>
    <t>EMILIANO BUENDÃA</t>
  </si>
  <si>
    <t>ENZO LE FEE</t>
  </si>
  <si>
    <t>ENZO LE FÃ‰E</t>
  </si>
  <si>
    <t>FEDERICO CHIESA</t>
  </si>
  <si>
    <t>FLYNN DOWNES</t>
  </si>
  <si>
    <t>FREDDIE ISSAKA</t>
  </si>
  <si>
    <t>GAVAN HOLOHAN</t>
  </si>
  <si>
    <t>GAVIN KILKENNY</t>
  </si>
  <si>
    <t>GEORGE BROADBENT</t>
  </si>
  <si>
    <t>GEORGE DOBSON</t>
  </si>
  <si>
    <t>GEORGE SAVILLE</t>
  </si>
  <si>
    <t>GUSTAVO PUERTA</t>
  </si>
  <si>
    <t>HANNIBAL MEJBRI</t>
  </si>
  <si>
    <t>HANNIBAL</t>
  </si>
  <si>
    <t>HARRISON ARMSTRONG</t>
  </si>
  <si>
    <t>ARISTOTE NSIALA</t>
  </si>
  <si>
    <t>HARRISON NEAL</t>
  </si>
  <si>
    <t>HARRY WINKS</t>
  </si>
  <si>
    <t>HARVEY BLAIR</t>
  </si>
  <si>
    <t>IDRIS EL MIZOUNI</t>
  </si>
  <si>
    <t>IDRIS ODUTAYO</t>
  </si>
  <si>
    <t>ISAAC FLETCHER</t>
  </si>
  <si>
    <t>ISAAC PRICE</t>
  </si>
  <si>
    <t>JACK COLBACK</t>
  </si>
  <si>
    <t>JACK HARRISON</t>
  </si>
  <si>
    <t>JACK HINCHY</t>
  </si>
  <si>
    <t>JACK NOLAN</t>
  </si>
  <si>
    <t>JAKE GARRETT</t>
  </si>
  <si>
    <t>JAKE RICHARDS</t>
  </si>
  <si>
    <t>JAMES BALL</t>
  </si>
  <si>
    <t>JAMES WARD-PROWSE</t>
  </si>
  <si>
    <t>JAMIE PATERSON</t>
  </si>
  <si>
    <t>JAMIE WALKER</t>
  </si>
  <si>
    <t>JAY FULTON</t>
  </si>
  <si>
    <t>JED WALLACE</t>
  </si>
  <si>
    <t>JENSON METCALFE</t>
  </si>
  <si>
    <t>JJ MCKIERNAN</t>
  </si>
  <si>
    <t>JOE HODGE</t>
  </si>
  <si>
    <t>JOE POWELL</t>
  </si>
  <si>
    <t>JOE SBARRA</t>
  </si>
  <si>
    <t>JONATHAN HOGG</t>
  </si>
  <si>
    <t>JONNY HOWSON</t>
  </si>
  <si>
    <t>JONATHAN HOWSON</t>
  </si>
  <si>
    <t>JONATHAN LEWIS</t>
  </si>
  <si>
    <t>JONATHAN VARANE</t>
  </si>
  <si>
    <t>JONNY WILLIAMS</t>
  </si>
  <si>
    <t>JOSH BENSON</t>
  </si>
  <si>
    <t>JOSH MARTIN</t>
  </si>
  <si>
    <t>JOSH ONOMAH</t>
  </si>
  <si>
    <t>JOSH WILLIAMS</t>
  </si>
  <si>
    <t>KAIDE GORDON</t>
  </si>
  <si>
    <t>KALVIN PHILLIPS</t>
  </si>
  <si>
    <t>KASEY MCATEER</t>
  </si>
  <si>
    <t>KELECHI NWAKALI</t>
  </si>
  <si>
    <t>KGAOGELO CHAUKE</t>
  </si>
  <si>
    <t>KIERAN MORGAN</t>
  </si>
  <si>
    <t>KIERAN SADLIER</t>
  </si>
  <si>
    <t>KIERON MORRIS</t>
  </si>
  <si>
    <t>KOREY SMITH</t>
  </si>
  <si>
    <t>LESLEY UGOCHUKWU</t>
  </si>
  <si>
    <t>LEWIS COOK</t>
  </si>
  <si>
    <t>LEWIS LEIGH</t>
  </si>
  <si>
    <t>LEWIS O'BRIEN</t>
  </si>
  <si>
    <t>LEWIS WARRINGTON</t>
  </si>
  <si>
    <t>LIAM KELLY</t>
  </si>
  <si>
    <t>LIAM MILLAR</t>
  </si>
  <si>
    <t>LIAM THOMPSON</t>
  </si>
  <si>
    <t>LUCAS BERGVALL</t>
  </si>
  <si>
    <t>LUIS SINISTERRA</t>
  </si>
  <si>
    <t>LUKE CUNDLE</t>
  </si>
  <si>
    <t>MAHAMADOU SUSOHO</t>
  </si>
  <si>
    <t>MALEACE ASAMOAH</t>
  </si>
  <si>
    <t>MATHEUS FRANCA</t>
  </si>
  <si>
    <t>MATHEUS FRANÃ‡A</t>
  </si>
  <si>
    <t>MATS WIEFFER</t>
  </si>
  <si>
    <t>MATT SMITH</t>
  </si>
  <si>
    <t>MATTHEW CRAIG</t>
  </si>
  <si>
    <t>MAX BIRD</t>
  </si>
  <si>
    <t>MICHAEL JACOBS</t>
  </si>
  <si>
    <t>MILAN ALEKSIC</t>
  </si>
  <si>
    <t>MJ WILLIAMS</t>
  </si>
  <si>
    <t>NELSON KHUMBENI</t>
  </si>
  <si>
    <t>OLLIE COOPER</t>
  </si>
  <si>
    <t>OLIVER COOPER</t>
  </si>
  <si>
    <t>OLUFELA OLOMOLA</t>
  </si>
  <si>
    <t>OSSAMA ASHLEY</t>
  </si>
  <si>
    <t>OSAMA ASHLEY</t>
  </si>
  <si>
    <t>OSCAR SCHWARTAU</t>
  </si>
  <si>
    <t>OWEN DALE</t>
  </si>
  <si>
    <t>OWEN DEVONPORT</t>
  </si>
  <si>
    <t>PADDY LANE</t>
  </si>
  <si>
    <t>RAEES BANGURA-WILLIAMS</t>
  </si>
  <si>
    <t>RA'EES BANGURA-WILLIAMS</t>
  </si>
  <si>
    <t>RAHEEM STERLING</t>
  </si>
  <si>
    <t>REGAN SLATER</t>
  </si>
  <si>
    <t>REKEEM HARPER</t>
  </si>
  <si>
    <t>RILEY MCGREE</t>
  </si>
  <si>
    <t>ROBERT BRADY</t>
  </si>
  <si>
    <t>ROBBIE BRADY</t>
  </si>
  <si>
    <t>RYAN HEDGES</t>
  </si>
  <si>
    <t>RYAN STIRK</t>
  </si>
  <si>
    <t>RYAN TREVITT</t>
  </si>
  <si>
    <t>RYAN WINTLE</t>
  </si>
  <si>
    <t>SAM CLUCAS</t>
  </si>
  <si>
    <t>SHAWN MCCOULSKY</t>
  </si>
  <si>
    <t>SAM HUTCHINSON</t>
  </si>
  <si>
    <t>SAM MORSY</t>
  </si>
  <si>
    <t>SAM SILVERA</t>
  </si>
  <si>
    <t>SAMUEL ILING-JUNIOR</t>
  </si>
  <si>
    <t>SCOTT ROBERTSON</t>
  </si>
  <si>
    <t>SCOTT SMITH</t>
  </si>
  <si>
    <t>SCOTT WRIGHT</t>
  </si>
  <si>
    <t>SEAMUS CONNEELY</t>
  </si>
  <si>
    <t>SHANDON BAPTISTE</t>
  </si>
  <si>
    <t>SHEA CHARLES</t>
  </si>
  <si>
    <t>SOLLY MARCH</t>
  </si>
  <si>
    <t>STANLEY MILLS</t>
  </si>
  <si>
    <t>STEPHEN DOOLEY</t>
  </si>
  <si>
    <t>STEPHEN DUKE-MCKENNA</t>
  </si>
  <si>
    <t>SVANTE INGELSSON</t>
  </si>
  <si>
    <t>TEDDY BISHOP</t>
  </si>
  <si>
    <t>TERRY TAYLOR</t>
  </si>
  <si>
    <t>TOMMY BACKWELL</t>
  </si>
  <si>
    <t>TOMMY DOYLE</t>
  </si>
  <si>
    <t>TOMMY LEIGH</t>
  </si>
  <si>
    <t>TOMMI O'REILLY</t>
  </si>
  <si>
    <t>TOMMY O'REILLY</t>
  </si>
  <si>
    <t>TYRESE FORNAH</t>
  </si>
  <si>
    <t>VITALY JANELT</t>
  </si>
  <si>
    <t>WILFRED NDIDI</t>
  </si>
  <si>
    <t>WILL ALVES</t>
  </si>
  <si>
    <t>WILL SMALLBONE</t>
  </si>
  <si>
    <t>WILL VAULKS</t>
  </si>
  <si>
    <t>WOUTER BURGER</t>
  </si>
  <si>
    <t>ZACK NELSON</t>
  </si>
  <si>
    <t>ERLING HAALAND</t>
  </si>
  <si>
    <t>ALEXANDER ISAK</t>
  </si>
  <si>
    <t>MICHAEL CHEEK</t>
  </si>
  <si>
    <t>CHARLIE KELMAN</t>
  </si>
  <si>
    <t>ALASSANA JATTA</t>
  </si>
  <si>
    <t>MATTY GODDEN</t>
  </si>
  <si>
    <t>MATT GODDEN</t>
  </si>
  <si>
    <t>RICHARD KONE</t>
  </si>
  <si>
    <t>CHRIS WOOD</t>
  </si>
  <si>
    <t>JAY STANSFIELD</t>
  </si>
  <si>
    <t>YOANE WISSA</t>
  </si>
  <si>
    <t>JOEL PIROE</t>
  </si>
  <si>
    <t>JOÃ‹L PIROE</t>
  </si>
  <si>
    <t>MATTY STEVENS</t>
  </si>
  <si>
    <t>MATT STEVENS</t>
  </si>
  <si>
    <t>NATHAN LOWE</t>
  </si>
  <si>
    <t>SAM SMITH</t>
  </si>
  <si>
    <t>DAVID MCGOLDRICK</t>
  </si>
  <si>
    <t>JEAN-PHILIPPE MATETA</t>
  </si>
  <si>
    <t>MATHEUS CUNHA</t>
  </si>
  <si>
    <t>OLLIE WATKINS</t>
  </si>
  <si>
    <t>ALFIE MAY</t>
  </si>
  <si>
    <t>COLE STOCKTON</t>
  </si>
  <si>
    <t>DOMINIC SOLANKE</t>
  </si>
  <si>
    <t>HARRY SMITH</t>
  </si>
  <si>
    <t>JOSH SARGENT</t>
  </si>
  <si>
    <t>LOUIE BARRY</t>
  </si>
  <si>
    <t>MILUTIN OSMAJIC</t>
  </si>
  <si>
    <t>SAM NOMBE</t>
  </si>
  <si>
    <t>DANNY ROSE</t>
  </si>
  <si>
    <t>JORGEN STRAND LARSEN</t>
  </si>
  <si>
    <t>JÃ˜RGEN STRAND LARSEN</t>
  </si>
  <si>
    <t>LORENT TOLAJ</t>
  </si>
  <si>
    <t>MILLENIC ALLI</t>
  </si>
  <si>
    <t>RAUL JIMENEZ</t>
  </si>
  <si>
    <t>RAÃšL JIMÃ‰NEZ</t>
  </si>
  <si>
    <t>WILL GRIGG</t>
  </si>
  <si>
    <t>AARON COLLINS</t>
  </si>
  <si>
    <t>ANDY COOK</t>
  </si>
  <si>
    <t>JOSH WINDASS</t>
  </si>
  <si>
    <t>KYLE WOOTTON</t>
  </si>
  <si>
    <t>MIHAILO IVANOVIC</t>
  </si>
  <si>
    <t>NICOLAS JACKSON</t>
  </si>
  <si>
    <t>NICHOLAS JACKSON</t>
  </si>
  <si>
    <t>NICKE KABAMBA</t>
  </si>
  <si>
    <t>TOMMY CONWAY</t>
  </si>
  <si>
    <t>WILL EVANS</t>
  </si>
  <si>
    <t>WILSON ISIDOR</t>
  </si>
  <si>
    <t>BILLY SHARP</t>
  </si>
  <si>
    <t>EMIL RIIS</t>
  </si>
  <si>
    <t>EVANILSON</t>
  </si>
  <si>
    <t>HAJI WRIGHT</t>
  </si>
  <si>
    <t>JAMILLE MATT</t>
  </si>
  <si>
    <t>JOHN MARQUIS</t>
  </si>
  <si>
    <t>JOSH MAGENNIS</t>
  </si>
  <si>
    <t>JOSH MAJA</t>
  </si>
  <si>
    <t>KABONGO TSHIMANGA</t>
  </si>
  <si>
    <t>KEVIN SCHADE</t>
  </si>
  <si>
    <t>LIAM DELAP</t>
  </si>
  <si>
    <t>ROB STREET</t>
  </si>
  <si>
    <t>ROBERT STREET</t>
  </si>
  <si>
    <t>RYAN GRAYDON</t>
  </si>
  <si>
    <t>RYAN HARDIE</t>
  </si>
  <si>
    <t>THOMAS CANNON</t>
  </si>
  <si>
    <t>TOM CANNON</t>
  </si>
  <si>
    <t>AMAD DIALLO</t>
  </si>
  <si>
    <t>ASHLEY FLETCHER</t>
  </si>
  <si>
    <t>COLBY BISHOP</t>
  </si>
  <si>
    <t>DALE TAYLOR</t>
  </si>
  <si>
    <t>DANNY WELBECK</t>
  </si>
  <si>
    <t>JAMES NORWOOD</t>
  </si>
  <si>
    <t>JAYDEN STOCKLEY</t>
  </si>
  <si>
    <t>JOHN MCATEE</t>
  </si>
  <si>
    <t>JOVON MAKAMA</t>
  </si>
  <si>
    <t>MARCUS RASHFORD</t>
  </si>
  <si>
    <t>RODRIGO MUNIZ</t>
  </si>
  <si>
    <t>RUMARN BURRELL</t>
  </si>
  <si>
    <t>TYRESE CAMPBELL</t>
  </si>
  <si>
    <t>BETO</t>
  </si>
  <si>
    <t>CALLUM LANG</t>
  </si>
  <si>
    <t>CALLUM MARSHALL</t>
  </si>
  <si>
    <t>CALUM KAVANAGH</t>
  </si>
  <si>
    <t>DANIEL UDOH</t>
  </si>
  <si>
    <t>ELIEZER MAYENDA</t>
  </si>
  <si>
    <t>ISAAC OLAOFE</t>
  </si>
  <si>
    <t>JAMES COLLINS</t>
  </si>
  <si>
    <t>JERRY YATES</t>
  </si>
  <si>
    <t>JOAO PEDRO</t>
  </si>
  <si>
    <t>LEE GREGORY</t>
  </si>
  <si>
    <t>LYLE TAYLOR</t>
  </si>
  <si>
    <t>NAHKI WELLS</t>
  </si>
  <si>
    <t>RASMUS HOJLUND</t>
  </si>
  <si>
    <t>RUSHIAN HEPBURN-MURPHY</t>
  </si>
  <si>
    <t>KYOGO FURUHASHI</t>
  </si>
  <si>
    <t>YUKI OHASHI</t>
  </si>
  <si>
    <t>DANILO ORSI</t>
  </si>
  <si>
    <t>GEORGE MILLER</t>
  </si>
  <si>
    <t>JAMIE REID</t>
  </si>
  <si>
    <t>JOSH MARCH</t>
  </si>
  <si>
    <t>KRISTIAN DENNIS</t>
  </si>
  <si>
    <t>TIJJANI REIJNDERS</t>
  </si>
  <si>
    <t>MICHAEL FREY</t>
  </si>
  <si>
    <t>RONAN COUGHLAN</t>
  </si>
  <si>
    <t>STEPHEN HUMPHRYS</t>
  </si>
  <si>
    <t>YOUSEF SALECH</t>
  </si>
  <si>
    <t>YOUSEF SALEH</t>
  </si>
  <si>
    <t>CALLUM PATERSON</t>
  </si>
  <si>
    <t>CARLTON MORRIS</t>
  </si>
  <si>
    <t>DION CHARLES</t>
  </si>
  <si>
    <t>GEORGINIO RUTTER</t>
  </si>
  <si>
    <t>JAMIE DONLEY</t>
  </si>
  <si>
    <t>MAKHTAR GUEYE</t>
  </si>
  <si>
    <t>MICHAEL SMITH</t>
  </si>
  <si>
    <t>NIALL ENNIS</t>
  </si>
  <si>
    <t>OMAR MARMOUSH</t>
  </si>
  <si>
    <t>SCOTT HOGAN</t>
  </si>
  <si>
    <t>STEVEN FLETCHER</t>
  </si>
  <si>
    <t>ANTE CRNAC</t>
  </si>
  <si>
    <t>DARWIN NUNEZ</t>
  </si>
  <si>
    <t>DARWIN NÃšÃ‘EZ</t>
  </si>
  <si>
    <t>EDDIE NKETIAH</t>
  </si>
  <si>
    <t>ELIAS KACHUNGA</t>
  </si>
  <si>
    <t>ELLIS SIMMS</t>
  </si>
  <si>
    <t>GABRIEL JESUS</t>
  </si>
  <si>
    <t>JOAO FELIX</t>
  </si>
  <si>
    <t>JOÃƒO FÃ‰LIX</t>
  </si>
  <si>
    <t>JOSHUA ZIRKZEE</t>
  </si>
  <si>
    <t>JUSTIN OBIKWU</t>
  </si>
  <si>
    <t>KARLAN GRANT</t>
  </si>
  <si>
    <t>KYLE JOSEPH</t>
  </si>
  <si>
    <t>LEE ANGOL</t>
  </si>
  <si>
    <t>MILES LEABURN</t>
  </si>
  <si>
    <t>SAMSON TOVIDE</t>
  </si>
  <si>
    <t>WILL SWAN</t>
  </si>
  <si>
    <t>ZAN VIPOTNIK</t>
  </si>
  <si>
    <t>ABU KAMARA</t>
  </si>
  <si>
    <t>ADAM ARMSTRONG</t>
  </si>
  <si>
    <t>ANDY DALLAS</t>
  </si>
  <si>
    <t>BEN HOUSE</t>
  </si>
  <si>
    <t>BRANDON THOMAS-ASANTE</t>
  </si>
  <si>
    <t>CHRIS LONG</t>
  </si>
  <si>
    <t>GERARD GARNER</t>
  </si>
  <si>
    <t>JACK MARRIOTT</t>
  </si>
  <si>
    <t>JAYDEN WAREHAM</t>
  </si>
  <si>
    <t>JOSH COBURN</t>
  </si>
  <si>
    <t>JOSH WOODS</t>
  </si>
  <si>
    <t>KIEFFER MOORE</t>
  </si>
  <si>
    <t>KYLE HUDLIN</t>
  </si>
  <si>
    <t>MARC GUIU</t>
  </si>
  <si>
    <t>MARK HARRIS</t>
  </si>
  <si>
    <t>MATTHEW DENNIS</t>
  </si>
  <si>
    <t>MAX WATTERS</t>
  </si>
  <si>
    <t>OMAR BUGIEL</t>
  </si>
  <si>
    <t>RUEL SOTIRIOU</t>
  </si>
  <si>
    <t>TOLA SHOWUNMI</t>
  </si>
  <si>
    <t>TOM BLOXHAM</t>
  </si>
  <si>
    <t>ARIBIM PEPPLE</t>
  </si>
  <si>
    <t>BAILEY CADAMARTERI</t>
  </si>
  <si>
    <t>CAMERON ARCHER</t>
  </si>
  <si>
    <t>CHRIS MARTIN</t>
  </si>
  <si>
    <t>CONNOR JENNINGS</t>
  </si>
  <si>
    <t>DANE SCARLETT</t>
  </si>
  <si>
    <t>ELIJAH ADEBAYO</t>
  </si>
  <si>
    <t>ELLIS HARRISON</t>
  </si>
  <si>
    <t>GEORGE HIRST</t>
  </si>
  <si>
    <t>GEORGE LLOYD</t>
  </si>
  <si>
    <t>JOE GELHARDT</t>
  </si>
  <si>
    <t>JOE HUGILL</t>
  </si>
  <si>
    <t>JON DADI BODVARSSON</t>
  </si>
  <si>
    <t>JON DADI BÃ–DVARSSON</t>
  </si>
  <si>
    <t>LEVI AMANTCHI</t>
  </si>
  <si>
    <t>MATTY TAYLOR</t>
  </si>
  <si>
    <t>OMAR BOGLE</t>
  </si>
  <si>
    <t>PADDY MADDEN</t>
  </si>
  <si>
    <t>RAYAN CHERKI</t>
  </si>
  <si>
    <t>RAYAN KOLLI</t>
  </si>
  <si>
    <t>RICHARLISON</t>
  </si>
  <si>
    <t>SHAYNE LAVERY</t>
  </si>
  <si>
    <t>TOM EAVES</t>
  </si>
  <si>
    <t>TYLER SMITH</t>
  </si>
  <si>
    <t>AARON PRESSLEY</t>
  </si>
  <si>
    <t>ANTWOINE HACKFORD</t>
  </si>
  <si>
    <t>BEN BRERETON</t>
  </si>
  <si>
    <t>BEN BRERETON DÃAZ</t>
  </si>
  <si>
    <t>BEN WAINE</t>
  </si>
  <si>
    <t>BENONY ANDRESSON</t>
  </si>
  <si>
    <t>BENONÃ BREKI ANDRÃ‰SSON</t>
  </si>
  <si>
    <t>COURTNEY BAKER-RICHARDSON</t>
  </si>
  <si>
    <t>DAN NLUNDULU</t>
  </si>
  <si>
    <t>DOM DWYER</t>
  </si>
  <si>
    <t>ELLIOTT NEVITT</t>
  </si>
  <si>
    <t>FREDDIE DRAPER</t>
  </si>
  <si>
    <t>GASSAN AHADME</t>
  </si>
  <si>
    <t>GATLIN O'DONKOR</t>
  </si>
  <si>
    <t>JACOB BROWN</t>
  </si>
  <si>
    <t>JAKE YOUNG</t>
  </si>
  <si>
    <t>JAY RODRIGUEZ</t>
  </si>
  <si>
    <t>JOE IRONSIDE</t>
  </si>
  <si>
    <t>JOTA SILVA</t>
  </si>
  <si>
    <t>KANE HEMMINGS</t>
  </si>
  <si>
    <t>KAYDEN JACKSON</t>
  </si>
  <si>
    <t>KELSEY MOONEY</t>
  </si>
  <si>
    <t>KELVIN EHIBHATIOMHAN</t>
  </si>
  <si>
    <t>LYNDON DYKES</t>
  </si>
  <si>
    <t>MARK O'MAHONY</t>
  </si>
  <si>
    <t>PROMISE OMOCHERE</t>
  </si>
  <si>
    <t>RHIAN BREWSTER</t>
  </si>
  <si>
    <t>ROCCO VATA</t>
  </si>
  <si>
    <t>WILL KEANE</t>
  </si>
  <si>
    <t>AARON DRINAN</t>
  </si>
  <si>
    <t>ALI AL-HAMADI</t>
  </si>
  <si>
    <t>BRANDON HANLAN</t>
  </si>
  <si>
    <t>CALLUM HENDRY</t>
  </si>
  <si>
    <t>CHRISTIAN SAYDEE</t>
  </si>
  <si>
    <t>DAJAUNE BROWN</t>
  </si>
  <si>
    <t>DANIEL JEBBISON</t>
  </si>
  <si>
    <t>DOM BALLARD</t>
  </si>
  <si>
    <t>GIDEON KODUA</t>
  </si>
  <si>
    <t>JACK MULDOON</t>
  </si>
  <si>
    <t>JAMAL LOWE</t>
  </si>
  <si>
    <t>JOE PIGOTT</t>
  </si>
  <si>
    <t>JOE WESTLEY</t>
  </si>
  <si>
    <t>JOSEPH GBODE</t>
  </si>
  <si>
    <t>JOSH DAVISON</t>
  </si>
  <si>
    <t>JOSH KELLY</t>
  </si>
  <si>
    <t>KIAN HARRATT</t>
  </si>
  <si>
    <t>KYLIAN KOUASSI</t>
  </si>
  <si>
    <t>LOUIE MARSH</t>
  </si>
  <si>
    <t>LUCAS AKINS</t>
  </si>
  <si>
    <t>LYLE FOSTER</t>
  </si>
  <si>
    <t>MATEO JOSEPH</t>
  </si>
  <si>
    <t>MATHYS TEL</t>
  </si>
  <si>
    <t>NICLAS FULLKRUG</t>
  </si>
  <si>
    <t>NICLAS FÃœLLKRUG</t>
  </si>
  <si>
    <t>OLLIE PALMER</t>
  </si>
  <si>
    <t>PAUL GLATZEL</t>
  </si>
  <si>
    <t>PAUL MULLIN</t>
  </si>
  <si>
    <t>RYAN BOWMAN</t>
  </si>
  <si>
    <t>SAM GALLAGHER</t>
  </si>
  <si>
    <t>SINCLAIR ARMSTRONG</t>
  </si>
  <si>
    <t>VADAINE OLIVER</t>
  </si>
  <si>
    <t>VICTOR ADEBOYEJO</t>
  </si>
  <si>
    <t>AARON CONNOLLY</t>
  </si>
  <si>
    <t>ALFIE LLOYD</t>
  </si>
  <si>
    <t>BRANDON NJOKU</t>
  </si>
  <si>
    <t>CHARLIE MCNEILL</t>
  </si>
  <si>
    <t>COREY WHITELY</t>
  </si>
  <si>
    <t>DANIEL ADU-ADJEI</t>
  </si>
  <si>
    <t>EMRE TEZGEL</t>
  </si>
  <si>
    <t>ENES UNAL</t>
  </si>
  <si>
    <t>ENES ÃœNAL</t>
  </si>
  <si>
    <t>FABIO TAVARES</t>
  </si>
  <si>
    <t>FALLY MAYULU</t>
  </si>
  <si>
    <t>HARVEY SAUNDERS</t>
  </si>
  <si>
    <t>HWANG HEE-CHAN</t>
  </si>
  <si>
    <t>HEE-CHAN HWANG</t>
  </si>
  <si>
    <t>ISAAK DAVIES</t>
  </si>
  <si>
    <t>ISAAC DAVIES</t>
  </si>
  <si>
    <t>JAKE BEESLEY</t>
  </si>
  <si>
    <t>JOE TAYLOR</t>
  </si>
  <si>
    <t>JORDAN RHODES</t>
  </si>
  <si>
    <t>JULIAN LARSSON</t>
  </si>
  <si>
    <t>LUKAS JUTKIEWICZ</t>
  </si>
  <si>
    <t>MAMADOU DOUMBIA</t>
  </si>
  <si>
    <t>MASON BURSTOW</t>
  </si>
  <si>
    <t>MICHAEL MELLON</t>
  </si>
  <si>
    <t>MICHAEL OBAFEMI</t>
  </si>
  <si>
    <t>NORMAN BASSETTE</t>
  </si>
  <si>
    <t>RUARI PATON</t>
  </si>
  <si>
    <t>RYAN LOFT</t>
  </si>
  <si>
    <t>SAM VOKES</t>
  </si>
  <si>
    <t>SOL SOLOMON</t>
  </si>
  <si>
    <t>TOM CURSONS</t>
  </si>
  <si>
    <t>TOM NICHOLS</t>
  </si>
  <si>
    <t>WILLIAM OSULA</t>
  </si>
  <si>
    <t>ZAN CELAR</t>
  </si>
  <si>
    <t>ADRIEN THIBAUT</t>
  </si>
  <si>
    <t>ASHLEY BARNES</t>
  </si>
  <si>
    <t>BOJAN RADULOVIC</t>
  </si>
  <si>
    <t>BOJAN RADULOVIÄ†</t>
  </si>
  <si>
    <t>BOTAN AMEEN</t>
  </si>
  <si>
    <t>CALLUM MORTON</t>
  </si>
  <si>
    <t>CHUKS ANEKE</t>
  </si>
  <si>
    <t>CONOR MCALENY</t>
  </si>
  <si>
    <t>CONNOR MAHONEY</t>
  </si>
  <si>
    <t>DAMOLA AJAYI</t>
  </si>
  <si>
    <t>DANIEL KANU</t>
  </si>
  <si>
    <t>DANNY HYLTON</t>
  </si>
  <si>
    <t>DANNY WARD</t>
  </si>
  <si>
    <t>DARYL DIKE</t>
  </si>
  <si>
    <t>DIVIN MUBAMA</t>
  </si>
  <si>
    <t>EVAN FERGUSON</t>
  </si>
  <si>
    <t>GUSTAV LINDGREN</t>
  </si>
  <si>
    <t>HARRY CORNICK</t>
  </si>
  <si>
    <t>HARRY LEONARD</t>
  </si>
  <si>
    <t>IKE UGBO</t>
  </si>
  <si>
    <t>PAIK SEUNG-HO</t>
  </si>
  <si>
    <t>JACOB WAKELING</t>
  </si>
  <si>
    <t>JAY BIRD</t>
  </si>
  <si>
    <t>JAYDEN DANNS</t>
  </si>
  <si>
    <t>JOE GARDNER</t>
  </si>
  <si>
    <t>JORDAN BOWERY</t>
  </si>
  <si>
    <t>JORDAN HUGILL</t>
  </si>
  <si>
    <t>JOSH GORDON</t>
  </si>
  <si>
    <t>JOSHUA KAYODE</t>
  </si>
  <si>
    <t>KANE DRUMMOND</t>
  </si>
  <si>
    <t>LARS-JORGEN SALVESEN</t>
  </si>
  <si>
    <t>LARS-JÃ˜RGEN SALVESEN</t>
  </si>
  <si>
    <t>LOUIS APPERE</t>
  </si>
  <si>
    <t>LUKE NORRIS</t>
  </si>
  <si>
    <t>MACAULAY LANGSTAFF</t>
  </si>
  <si>
    <t>MARCUS FORSS</t>
  </si>
  <si>
    <t>MIKEY MOORE</t>
  </si>
  <si>
    <t>MICHAIL ANTONIO</t>
  </si>
  <si>
    <t>MIKHAIL ANTONIO</t>
  </si>
  <si>
    <t>MO FAAL</t>
  </si>
  <si>
    <t>OLE ROMENIJ</t>
  </si>
  <si>
    <t>OLE ROMENY</t>
  </si>
  <si>
    <t>OLIVER HAWKINS</t>
  </si>
  <si>
    <t>PATSON DAKA</t>
  </si>
  <si>
    <t>RHYS HEALEY</t>
  </si>
  <si>
    <t>ROSS STEWART</t>
  </si>
  <si>
    <t>RYAN MMAEE</t>
  </si>
  <si>
    <t>RYAN ONE</t>
  </si>
  <si>
    <t>SAM COSGROVE</t>
  </si>
  <si>
    <t>SONNY COX</t>
  </si>
  <si>
    <t>SONNY FINCH</t>
  </si>
  <si>
    <t>TAIWO AWONIYI</t>
  </si>
  <si>
    <t>THOMAS WADDINGHAM</t>
  </si>
  <si>
    <t>TOM BRADSHAW</t>
  </si>
  <si>
    <t>TYLER ROBERTS</t>
  </si>
  <si>
    <t>TYREECE SIMPSON</t>
  </si>
  <si>
    <t>WILL LANKSHEAR</t>
  </si>
  <si>
    <t>ZEKI AMDOUNI</t>
  </si>
  <si>
    <t>fl</t>
  </si>
  <si>
    <t>pos mismatch</t>
  </si>
  <si>
    <t>sb</t>
  </si>
  <si>
    <t>Transfer flag</t>
  </si>
  <si>
    <t>Mamadou Doumbia</t>
  </si>
  <si>
    <t>Gyokeres</t>
  </si>
  <si>
    <t>Arsenal?</t>
  </si>
  <si>
    <t>new team</t>
  </si>
  <si>
    <t>Jamie Gittens</t>
  </si>
  <si>
    <t>Betis</t>
  </si>
  <si>
    <t>(old) club</t>
  </si>
  <si>
    <t>NEWPORT</t>
  </si>
  <si>
    <t>WEST BROMWICH</t>
  </si>
  <si>
    <t>NORWICH</t>
  </si>
  <si>
    <t>Pos</t>
  </si>
  <si>
    <t>Club</t>
  </si>
  <si>
    <t>Total</t>
  </si>
  <si>
    <t>league</t>
  </si>
  <si>
    <t>G</t>
  </si>
  <si>
    <t>PL</t>
  </si>
  <si>
    <t>C</t>
  </si>
  <si>
    <t>L1</t>
  </si>
  <si>
    <t>L2</t>
  </si>
  <si>
    <t>NL</t>
  </si>
  <si>
    <t>League</t>
  </si>
  <si>
    <t>MILTON KEYNES</t>
  </si>
  <si>
    <t>Status</t>
  </si>
  <si>
    <t>P</t>
  </si>
  <si>
    <t>CL</t>
  </si>
  <si>
    <t>EL</t>
  </si>
  <si>
    <t>ECL</t>
  </si>
  <si>
    <t>R</t>
  </si>
  <si>
    <t>status</t>
  </si>
  <si>
    <t>GK</t>
  </si>
  <si>
    <t>Team</t>
  </si>
  <si>
    <t>Sam dalby</t>
  </si>
  <si>
    <t>Strand larsen</t>
  </si>
  <si>
    <t>Newcastle?</t>
  </si>
  <si>
    <t>Cucarella</t>
  </si>
  <si>
    <t>Bayern</t>
  </si>
  <si>
    <t xml:space="preserve">Callum Wilson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</si>
</sst>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Google Sans Tex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42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964B-1708-4AFC-814C-09AE9C301638}">
  <sheetPr filterMode="1"/>
  <dimension ref="A1:V1397"/>
  <sheetViews>
    <sheetView topLeftCell="B1" workbookViewId="0">
      <pane ySplit="1" topLeftCell="A1081" activePane="bottomLeft" state="frozen"/>
      <selection activeCell="B1" sqref="B1"/>
      <selection pane="bottomLeft" activeCell="B1116" sqref="B1116"/>
    </sheetView>
  </sheetViews>
  <sheetFormatPr defaultRowHeight="14.5"/>
  <cols>
    <col min="1" max="1" width="0" hidden="1" customWidth="1"/>
    <col min="2" max="2" width="29.26953125" bestFit="1" customWidth="1"/>
    <col min="3" max="3" width="19.453125" bestFit="1" customWidth="1"/>
    <col min="5" max="5" width="29.26953125" hidden="1" customWidth="1"/>
    <col min="6" max="8" width="9.1796875" hidden="1" customWidth="1"/>
    <col min="9" max="9" width="23.54296875" bestFit="1" customWidth="1"/>
    <col min="10" max="12" width="9.1796875" hidden="1" customWidth="1"/>
    <col min="13" max="14" width="9.1796875" customWidth="1"/>
    <col min="17" max="19" width="9.1796875" hidden="1" customWidth="1"/>
    <col min="20" max="20" width="9.1796875" customWidth="1"/>
    <col min="21" max="21" width="9.1796875" hidden="1" customWidth="1"/>
  </cols>
  <sheetData>
    <row r="1" spans="1:22">
      <c r="B1" t="s">
        <v>8</v>
      </c>
      <c r="C1" t="s">
        <v>1683</v>
      </c>
      <c r="D1" t="s">
        <v>9</v>
      </c>
      <c r="E1" t="s">
        <v>0</v>
      </c>
      <c r="F1" t="s">
        <v>1</v>
      </c>
      <c r="G1" t="s">
        <v>2</v>
      </c>
      <c r="H1" t="s">
        <v>1680</v>
      </c>
      <c r="I1" t="s">
        <v>1680</v>
      </c>
      <c r="J1" t="s">
        <v>3</v>
      </c>
      <c r="K1" t="s">
        <v>4</v>
      </c>
      <c r="L1" t="s">
        <v>5</v>
      </c>
      <c r="M1" t="s">
        <v>1697</v>
      </c>
      <c r="N1" t="s">
        <v>1705</v>
      </c>
      <c r="O1" t="s">
        <v>6</v>
      </c>
      <c r="P1" t="s">
        <v>7</v>
      </c>
      <c r="Q1" t="s">
        <v>10</v>
      </c>
      <c r="R1" t="s">
        <v>11</v>
      </c>
      <c r="S1" t="s">
        <v>1673</v>
      </c>
      <c r="T1" t="s">
        <v>1674</v>
      </c>
      <c r="U1" t="s">
        <v>1676</v>
      </c>
      <c r="V1" t="s">
        <v>1675</v>
      </c>
    </row>
    <row r="2" spans="1:22" hidden="1">
      <c r="A2">
        <v>1</v>
      </c>
      <c r="B2" t="s">
        <v>12</v>
      </c>
      <c r="C2" t="s">
        <v>15</v>
      </c>
      <c r="D2">
        <v>11</v>
      </c>
      <c r="E2" t="s">
        <v>12</v>
      </c>
      <c r="F2">
        <v>41</v>
      </c>
      <c r="G2">
        <v>118344</v>
      </c>
      <c r="H2" t="s">
        <v>13</v>
      </c>
      <c r="I2" t="str">
        <f t="shared" ref="I2:I41" si="0">IF(U2=TRUE,H2,"")</f>
        <v>WYCOMBE</v>
      </c>
      <c r="J2">
        <v>2898</v>
      </c>
      <c r="K2" t="s">
        <v>14</v>
      </c>
      <c r="L2">
        <v>11</v>
      </c>
      <c r="M2" t="str">
        <f>IF(I2="",VLOOKUP(C2,GK!$B$2:$D$95,3, FALSE),VLOOKUP(I2,GK!$B$2:$D$95,3, FALSE))</f>
        <v>L1</v>
      </c>
      <c r="N2" t="str">
        <f>IF(IF(I2="",VLOOKUP(C2,GK!$B$2:$E$95,4, FALSE),VLOOKUP(I2,GK!$B$2:$E$95,4, FALSE))=0,"",IF(I2="",VLOOKUP(C2,GK!$B$2:$E$95,4, FALSE),VLOOKUP(I2,GK!$B$2:$E$95,4, FALSE)))</f>
        <v/>
      </c>
      <c r="O2">
        <v>53</v>
      </c>
      <c r="P2" t="s">
        <v>14</v>
      </c>
      <c r="Q2">
        <v>1</v>
      </c>
      <c r="R2">
        <v>0</v>
      </c>
      <c r="S2" t="b">
        <f t="shared" ref="S2:S19" si="1">AND(R2&lt;&gt;0,C2&lt;&gt;H2)</f>
        <v>0</v>
      </c>
      <c r="T2" t="str">
        <f t="shared" ref="T2:T65" si="2">IF(AND(P2&lt;&gt;K2,NOT(S2)), TRUE, "")</f>
        <v/>
      </c>
      <c r="U2" t="b">
        <f t="shared" ref="U2:U45" si="3">IF(AND(NOT(S2),H2&lt;&gt;C2), TRUE,"")</f>
        <v>1</v>
      </c>
      <c r="V2" s="1" t="str">
        <f t="shared" ref="V2:V45" si="4">HYPERLINK(_xlfn.CONCAT("https://www.soccerbase.com/players/player.sd?player_id=",G2), "SB")</f>
        <v>SB</v>
      </c>
    </row>
    <row r="3" spans="1:22" hidden="1">
      <c r="A3">
        <v>2</v>
      </c>
      <c r="B3" t="s">
        <v>16</v>
      </c>
      <c r="C3" t="s">
        <v>18</v>
      </c>
      <c r="D3">
        <v>7</v>
      </c>
      <c r="E3" t="s">
        <v>16</v>
      </c>
      <c r="F3">
        <v>55</v>
      </c>
      <c r="G3">
        <v>105483</v>
      </c>
      <c r="H3" t="s">
        <v>17</v>
      </c>
      <c r="I3" t="str">
        <f t="shared" si="0"/>
        <v/>
      </c>
      <c r="J3">
        <v>536</v>
      </c>
      <c r="K3" t="s">
        <v>14</v>
      </c>
      <c r="L3">
        <v>7</v>
      </c>
      <c r="M3" t="str">
        <f>IF(I3="",VLOOKUP(C3,GK!$B$2:$D$95,3, FALSE),VLOOKUP(I3,GK!$B$2:$D$95,3, FALSE))</f>
        <v>PL</v>
      </c>
      <c r="N3" t="str">
        <f>IF(IF(I3="",VLOOKUP(C3,GK!$B$2:$E$95,4, FALSE),VLOOKUP(I3,GK!$B$2:$E$95,4, FALSE))=0,"",IF(I3="",VLOOKUP(C3,GK!$B$2:$E$95,4, FALSE),VLOOKUP(I3,GK!$B$2:$E$95,4, FALSE)))</f>
        <v>CL</v>
      </c>
      <c r="O3">
        <v>48</v>
      </c>
      <c r="P3" t="s">
        <v>14</v>
      </c>
      <c r="Q3">
        <v>2</v>
      </c>
      <c r="R3">
        <v>0</v>
      </c>
      <c r="S3" t="b">
        <f t="shared" si="1"/>
        <v>0</v>
      </c>
      <c r="T3" t="str">
        <f t="shared" si="2"/>
        <v/>
      </c>
      <c r="U3" t="str">
        <f t="shared" si="3"/>
        <v/>
      </c>
      <c r="V3" s="1" t="str">
        <f t="shared" si="4"/>
        <v>SB</v>
      </c>
    </row>
    <row r="4" spans="1:22" hidden="1">
      <c r="A4">
        <v>3</v>
      </c>
      <c r="B4" t="s">
        <v>19</v>
      </c>
      <c r="C4" t="s">
        <v>21</v>
      </c>
      <c r="D4">
        <v>7</v>
      </c>
      <c r="E4" t="s">
        <v>19</v>
      </c>
      <c r="F4">
        <v>45</v>
      </c>
      <c r="G4">
        <v>125237</v>
      </c>
      <c r="H4" t="s">
        <v>20</v>
      </c>
      <c r="I4" t="str">
        <f t="shared" si="0"/>
        <v/>
      </c>
      <c r="J4">
        <v>2859</v>
      </c>
      <c r="K4" t="s">
        <v>14</v>
      </c>
      <c r="L4">
        <v>7</v>
      </c>
      <c r="M4" t="str">
        <f>IF(I4="",VLOOKUP(C4,GK!$B$2:$D$95,3, FALSE),VLOOKUP(I4,GK!$B$2:$D$95,3, FALSE))</f>
        <v>C</v>
      </c>
      <c r="N4" t="str">
        <f>IF(IF(I4="",VLOOKUP(C4,GK!$B$2:$E$95,4, FALSE),VLOOKUP(I4,GK!$B$2:$E$95,4, FALSE))=0,"",IF(I4="",VLOOKUP(C4,GK!$B$2:$E$95,4, FALSE),VLOOKUP(I4,GK!$B$2:$E$95,4, FALSE)))</f>
        <v>P</v>
      </c>
      <c r="O4">
        <v>43</v>
      </c>
      <c r="P4" t="s">
        <v>14</v>
      </c>
      <c r="Q4">
        <v>3</v>
      </c>
      <c r="R4">
        <v>0</v>
      </c>
      <c r="S4" t="b">
        <f t="shared" si="1"/>
        <v>0</v>
      </c>
      <c r="T4" t="str">
        <f t="shared" si="2"/>
        <v/>
      </c>
      <c r="U4" t="str">
        <f t="shared" si="3"/>
        <v/>
      </c>
      <c r="V4" s="1" t="str">
        <f t="shared" si="4"/>
        <v>SB</v>
      </c>
    </row>
    <row r="5" spans="1:22" hidden="1">
      <c r="A5">
        <v>4</v>
      </c>
      <c r="B5" t="s">
        <v>22</v>
      </c>
      <c r="C5" t="s">
        <v>24</v>
      </c>
      <c r="D5">
        <v>7</v>
      </c>
      <c r="E5" t="s">
        <v>22</v>
      </c>
      <c r="F5">
        <v>63</v>
      </c>
      <c r="G5">
        <v>72505</v>
      </c>
      <c r="H5" t="s">
        <v>23</v>
      </c>
      <c r="I5" t="str">
        <f t="shared" si="0"/>
        <v/>
      </c>
      <c r="J5">
        <v>1964</v>
      </c>
      <c r="K5" t="s">
        <v>14</v>
      </c>
      <c r="L5">
        <v>7</v>
      </c>
      <c r="M5" t="str">
        <f>IF(I5="",VLOOKUP(C5,GK!$B$2:$D$95,3, FALSE),VLOOKUP(I5,GK!$B$2:$D$95,3, FALSE))</f>
        <v>C</v>
      </c>
      <c r="N5" t="str">
        <f>IF(IF(I5="",VLOOKUP(C5,GK!$B$2:$E$95,4, FALSE),VLOOKUP(I5,GK!$B$2:$E$95,4, FALSE))=0,"",IF(I5="",VLOOKUP(C5,GK!$B$2:$E$95,4, FALSE),VLOOKUP(I5,GK!$B$2:$E$95,4, FALSE)))</f>
        <v/>
      </c>
      <c r="O5">
        <v>39</v>
      </c>
      <c r="P5" t="s">
        <v>14</v>
      </c>
      <c r="Q5">
        <v>4</v>
      </c>
      <c r="R5">
        <v>0</v>
      </c>
      <c r="S5" t="b">
        <f t="shared" si="1"/>
        <v>0</v>
      </c>
      <c r="T5" t="str">
        <f t="shared" si="2"/>
        <v/>
      </c>
      <c r="U5" t="str">
        <f t="shared" si="3"/>
        <v/>
      </c>
      <c r="V5" s="1" t="str">
        <f t="shared" si="4"/>
        <v>SB</v>
      </c>
    </row>
    <row r="6" spans="1:22" hidden="1">
      <c r="A6">
        <v>5</v>
      </c>
      <c r="B6" t="s">
        <v>25</v>
      </c>
      <c r="C6" t="s">
        <v>27</v>
      </c>
      <c r="D6">
        <v>7</v>
      </c>
      <c r="E6" t="s">
        <v>25</v>
      </c>
      <c r="F6">
        <v>53</v>
      </c>
      <c r="G6">
        <v>114159</v>
      </c>
      <c r="H6" t="s">
        <v>26</v>
      </c>
      <c r="I6" t="str">
        <f t="shared" si="0"/>
        <v/>
      </c>
      <c r="J6">
        <v>2519</v>
      </c>
      <c r="K6" t="s">
        <v>14</v>
      </c>
      <c r="L6">
        <v>7</v>
      </c>
      <c r="M6" t="str">
        <f>IF(I6="",VLOOKUP(C6,GK!$B$2:$D$95,3, FALSE),VLOOKUP(I6,GK!$B$2:$D$95,3, FALSE))</f>
        <v>L2</v>
      </c>
      <c r="N6" t="str">
        <f>IF(IF(I6="",VLOOKUP(C6,GK!$B$2:$E$95,4, FALSE),VLOOKUP(I6,GK!$B$2:$E$95,4, FALSE))=0,"",IF(I6="",VLOOKUP(C6,GK!$B$2:$E$95,4, FALSE),VLOOKUP(I6,GK!$B$2:$E$95,4, FALSE)))</f>
        <v/>
      </c>
      <c r="O6">
        <v>49</v>
      </c>
      <c r="P6" t="s">
        <v>14</v>
      </c>
      <c r="Q6">
        <v>5</v>
      </c>
      <c r="R6">
        <v>0</v>
      </c>
      <c r="S6" t="b">
        <f t="shared" si="1"/>
        <v>0</v>
      </c>
      <c r="T6" t="str">
        <f t="shared" si="2"/>
        <v/>
      </c>
      <c r="U6" t="str">
        <f t="shared" si="3"/>
        <v/>
      </c>
      <c r="V6" s="1" t="str">
        <f t="shared" si="4"/>
        <v>SB</v>
      </c>
    </row>
    <row r="7" spans="1:22" hidden="1">
      <c r="A7">
        <v>6</v>
      </c>
      <c r="B7" t="s">
        <v>30</v>
      </c>
      <c r="C7" t="s">
        <v>31</v>
      </c>
      <c r="D7">
        <v>6</v>
      </c>
      <c r="E7" t="s">
        <v>28</v>
      </c>
      <c r="F7">
        <v>55</v>
      </c>
      <c r="G7">
        <v>124929</v>
      </c>
      <c r="H7" t="s">
        <v>29</v>
      </c>
      <c r="I7" t="str">
        <f t="shared" si="0"/>
        <v/>
      </c>
      <c r="J7">
        <v>646</v>
      </c>
      <c r="K7" t="s">
        <v>14</v>
      </c>
      <c r="L7">
        <v>6</v>
      </c>
      <c r="M7" t="str">
        <f>IF(I7="",VLOOKUP(C7,GK!$B$2:$D$95,3, FALSE),VLOOKUP(I7,GK!$B$2:$D$95,3, FALSE))</f>
        <v>PL</v>
      </c>
      <c r="N7" t="str">
        <f>IF(IF(I7="",VLOOKUP(C7,GK!$B$2:$E$95,4, FALSE),VLOOKUP(I7,GK!$B$2:$E$95,4, FALSE))=0,"",IF(I7="",VLOOKUP(C7,GK!$B$2:$E$95,4, FALSE),VLOOKUP(I7,GK!$B$2:$E$95,4, FALSE)))</f>
        <v>ECL</v>
      </c>
      <c r="O7">
        <v>46</v>
      </c>
      <c r="P7" t="s">
        <v>14</v>
      </c>
      <c r="Q7">
        <v>7</v>
      </c>
      <c r="R7">
        <v>5.5555555555555698E-2</v>
      </c>
      <c r="S7" t="b">
        <f t="shared" si="1"/>
        <v>0</v>
      </c>
      <c r="T7" t="str">
        <f t="shared" si="2"/>
        <v/>
      </c>
      <c r="U7" t="str">
        <f t="shared" si="3"/>
        <v/>
      </c>
      <c r="V7" s="1" t="str">
        <f t="shared" si="4"/>
        <v>SB</v>
      </c>
    </row>
    <row r="8" spans="1:22" hidden="1">
      <c r="A8">
        <v>7</v>
      </c>
      <c r="B8" t="s">
        <v>34</v>
      </c>
      <c r="C8" t="s">
        <v>35</v>
      </c>
      <c r="D8">
        <v>6</v>
      </c>
      <c r="E8" t="s">
        <v>32</v>
      </c>
      <c r="F8">
        <v>47</v>
      </c>
      <c r="G8">
        <v>65436</v>
      </c>
      <c r="H8" t="s">
        <v>33</v>
      </c>
      <c r="I8" t="str">
        <f t="shared" si="0"/>
        <v/>
      </c>
      <c r="J8">
        <v>1823</v>
      </c>
      <c r="K8" t="s">
        <v>14</v>
      </c>
      <c r="L8">
        <v>6</v>
      </c>
      <c r="M8" t="str">
        <f>IF(I8="",VLOOKUP(C8,GK!$B$2:$D$95,3, FALSE),VLOOKUP(I8,GK!$B$2:$D$95,3, FALSE))</f>
        <v>PL</v>
      </c>
      <c r="N8" t="str">
        <f>IF(IF(I8="",VLOOKUP(C8,GK!$B$2:$E$95,4, FALSE),VLOOKUP(I8,GK!$B$2:$E$95,4, FALSE))=0,"",IF(I8="",VLOOKUP(C8,GK!$B$2:$E$95,4, FALSE),VLOOKUP(I8,GK!$B$2:$E$95,4, FALSE)))</f>
        <v>CL</v>
      </c>
      <c r="O8">
        <v>42</v>
      </c>
      <c r="P8" t="s">
        <v>14</v>
      </c>
      <c r="Q8">
        <v>8</v>
      </c>
      <c r="R8">
        <v>5.5555555555555698E-2</v>
      </c>
      <c r="S8" t="b">
        <f t="shared" si="1"/>
        <v>0</v>
      </c>
      <c r="T8" t="str">
        <f t="shared" si="2"/>
        <v/>
      </c>
      <c r="U8" t="str">
        <f t="shared" si="3"/>
        <v/>
      </c>
      <c r="V8" s="1" t="str">
        <f t="shared" si="4"/>
        <v>SB</v>
      </c>
    </row>
    <row r="9" spans="1:22" hidden="1">
      <c r="A9">
        <v>8</v>
      </c>
      <c r="B9" t="s">
        <v>36</v>
      </c>
      <c r="C9" t="s">
        <v>24</v>
      </c>
      <c r="D9">
        <v>6</v>
      </c>
      <c r="E9" t="s">
        <v>36</v>
      </c>
      <c r="F9">
        <v>49</v>
      </c>
      <c r="G9">
        <v>77147</v>
      </c>
      <c r="H9" t="s">
        <v>23</v>
      </c>
      <c r="I9" t="str">
        <f t="shared" si="0"/>
        <v/>
      </c>
      <c r="J9">
        <v>1964</v>
      </c>
      <c r="K9" t="s">
        <v>14</v>
      </c>
      <c r="L9">
        <v>6</v>
      </c>
      <c r="M9" t="str">
        <f>IF(I9="",VLOOKUP(C9,GK!$B$2:$D$95,3, FALSE),VLOOKUP(I9,GK!$B$2:$D$95,3, FALSE))</f>
        <v>C</v>
      </c>
      <c r="N9" t="str">
        <f>IF(IF(I9="",VLOOKUP(C9,GK!$B$2:$E$95,4, FALSE),VLOOKUP(I9,GK!$B$2:$E$95,4, FALSE))=0,"",IF(I9="",VLOOKUP(C9,GK!$B$2:$E$95,4, FALSE),VLOOKUP(I9,GK!$B$2:$E$95,4, FALSE)))</f>
        <v/>
      </c>
      <c r="O9">
        <v>37</v>
      </c>
      <c r="P9" t="s">
        <v>14</v>
      </c>
      <c r="Q9">
        <v>9</v>
      </c>
      <c r="R9">
        <v>0</v>
      </c>
      <c r="S9" t="b">
        <f t="shared" si="1"/>
        <v>0</v>
      </c>
      <c r="T9" t="str">
        <f t="shared" si="2"/>
        <v/>
      </c>
      <c r="U9" t="str">
        <f t="shared" si="3"/>
        <v/>
      </c>
      <c r="V9" s="1" t="str">
        <f t="shared" si="4"/>
        <v>SB</v>
      </c>
    </row>
    <row r="10" spans="1:22" hidden="1">
      <c r="A10">
        <v>9</v>
      </c>
      <c r="B10" t="s">
        <v>37</v>
      </c>
      <c r="C10" t="s">
        <v>39</v>
      </c>
      <c r="D10">
        <v>6</v>
      </c>
      <c r="E10" t="s">
        <v>37</v>
      </c>
      <c r="F10">
        <v>49</v>
      </c>
      <c r="G10">
        <v>107549</v>
      </c>
      <c r="H10" t="s">
        <v>38</v>
      </c>
      <c r="I10" t="str">
        <f t="shared" si="0"/>
        <v/>
      </c>
      <c r="J10">
        <v>2328</v>
      </c>
      <c r="K10" t="s">
        <v>14</v>
      </c>
      <c r="L10">
        <v>6</v>
      </c>
      <c r="M10" t="str">
        <f>IF(I10="",VLOOKUP(C10,GK!$B$2:$D$95,3, FALSE),VLOOKUP(I10,GK!$B$2:$D$95,3, FALSE))</f>
        <v>C</v>
      </c>
      <c r="N10" t="str">
        <f>IF(IF(I10="",VLOOKUP(C10,GK!$B$2:$E$95,4, FALSE),VLOOKUP(I10,GK!$B$2:$E$95,4, FALSE))=0,"",IF(I10="",VLOOKUP(C10,GK!$B$2:$E$95,4, FALSE),VLOOKUP(I10,GK!$B$2:$E$95,4, FALSE)))</f>
        <v/>
      </c>
      <c r="O10">
        <v>48</v>
      </c>
      <c r="P10" t="s">
        <v>14</v>
      </c>
      <c r="Q10">
        <v>10</v>
      </c>
      <c r="R10">
        <v>0</v>
      </c>
      <c r="S10" t="b">
        <f t="shared" si="1"/>
        <v>0</v>
      </c>
      <c r="T10" t="str">
        <f t="shared" si="2"/>
        <v/>
      </c>
      <c r="U10" t="str">
        <f t="shared" si="3"/>
        <v/>
      </c>
      <c r="V10" s="1" t="str">
        <f t="shared" si="4"/>
        <v>SB</v>
      </c>
    </row>
    <row r="11" spans="1:22" hidden="1">
      <c r="A11">
        <v>10</v>
      </c>
      <c r="B11" t="s">
        <v>40</v>
      </c>
      <c r="C11" t="s">
        <v>42</v>
      </c>
      <c r="D11">
        <v>6</v>
      </c>
      <c r="E11" t="s">
        <v>40</v>
      </c>
      <c r="F11">
        <v>45</v>
      </c>
      <c r="G11">
        <v>96022</v>
      </c>
      <c r="H11" t="s">
        <v>41</v>
      </c>
      <c r="I11" t="str">
        <f t="shared" si="0"/>
        <v/>
      </c>
      <c r="J11">
        <v>1524</v>
      </c>
      <c r="K11" t="s">
        <v>14</v>
      </c>
      <c r="L11">
        <v>6</v>
      </c>
      <c r="M11" t="str">
        <f>IF(I11="",VLOOKUP(C11,GK!$B$2:$D$95,3, FALSE),VLOOKUP(I11,GK!$B$2:$D$95,3, FALSE))</f>
        <v>PL</v>
      </c>
      <c r="N11" t="str">
        <f>IF(IF(I11="",VLOOKUP(C11,GK!$B$2:$E$95,4, FALSE),VLOOKUP(I11,GK!$B$2:$E$95,4, FALSE))=0,"",IF(I11="",VLOOKUP(C11,GK!$B$2:$E$95,4, FALSE),VLOOKUP(I11,GK!$B$2:$E$95,4, FALSE)))</f>
        <v>P</v>
      </c>
      <c r="O11">
        <v>45</v>
      </c>
      <c r="P11" t="s">
        <v>14</v>
      </c>
      <c r="Q11">
        <v>11</v>
      </c>
      <c r="R11">
        <v>0</v>
      </c>
      <c r="S11" t="b">
        <f t="shared" si="1"/>
        <v>0</v>
      </c>
      <c r="T11" t="str">
        <f t="shared" si="2"/>
        <v/>
      </c>
      <c r="U11" t="str">
        <f t="shared" si="3"/>
        <v/>
      </c>
      <c r="V11" s="1" t="str">
        <f t="shared" si="4"/>
        <v>SB</v>
      </c>
    </row>
    <row r="12" spans="1:22" hidden="1">
      <c r="A12">
        <v>11</v>
      </c>
      <c r="B12" t="s">
        <v>43</v>
      </c>
      <c r="C12" t="s">
        <v>45</v>
      </c>
      <c r="D12">
        <v>6</v>
      </c>
      <c r="E12" t="s">
        <v>43</v>
      </c>
      <c r="F12">
        <v>59</v>
      </c>
      <c r="G12">
        <v>124784</v>
      </c>
      <c r="H12" t="s">
        <v>44</v>
      </c>
      <c r="I12" t="str">
        <f t="shared" si="0"/>
        <v/>
      </c>
      <c r="J12">
        <v>1718</v>
      </c>
      <c r="K12" t="s">
        <v>14</v>
      </c>
      <c r="L12">
        <v>6</v>
      </c>
      <c r="M12" t="str">
        <f>IF(I12="",VLOOKUP(C12,GK!$B$2:$D$95,3, FALSE),VLOOKUP(I12,GK!$B$2:$D$95,3, FALSE))</f>
        <v>PL</v>
      </c>
      <c r="N12" t="str">
        <f>IF(IF(I12="",VLOOKUP(C12,GK!$B$2:$E$95,4, FALSE),VLOOKUP(I12,GK!$B$2:$E$95,4, FALSE))=0,"",IF(I12="",VLOOKUP(C12,GK!$B$2:$E$95,4, FALSE),VLOOKUP(I12,GK!$B$2:$E$95,4, FALSE)))</f>
        <v>CL</v>
      </c>
      <c r="O12">
        <v>52</v>
      </c>
      <c r="P12" t="s">
        <v>14</v>
      </c>
      <c r="Q12">
        <v>12</v>
      </c>
      <c r="R12">
        <v>0</v>
      </c>
      <c r="S12" t="b">
        <f t="shared" si="1"/>
        <v>0</v>
      </c>
      <c r="T12" t="str">
        <f t="shared" si="2"/>
        <v/>
      </c>
      <c r="U12" t="str">
        <f t="shared" si="3"/>
        <v/>
      </c>
      <c r="V12" s="1" t="str">
        <f t="shared" si="4"/>
        <v>SB</v>
      </c>
    </row>
    <row r="13" spans="1:22" hidden="1">
      <c r="A13">
        <v>12</v>
      </c>
      <c r="B13" t="s">
        <v>46</v>
      </c>
      <c r="C13" t="s">
        <v>48</v>
      </c>
      <c r="D13">
        <v>6</v>
      </c>
      <c r="E13" t="s">
        <v>46</v>
      </c>
      <c r="F13">
        <v>74</v>
      </c>
      <c r="G13">
        <v>65845</v>
      </c>
      <c r="H13" t="s">
        <v>13</v>
      </c>
      <c r="I13" t="str">
        <f t="shared" si="0"/>
        <v/>
      </c>
      <c r="J13">
        <v>2898</v>
      </c>
      <c r="K13" t="s">
        <v>47</v>
      </c>
      <c r="L13">
        <v>6</v>
      </c>
      <c r="M13" t="str">
        <f>IF(I13="",VLOOKUP(C13,GK!$B$2:$D$95,3, FALSE),VLOOKUP(I13,GK!$B$2:$D$95,3, FALSE))</f>
        <v>L1</v>
      </c>
      <c r="N13" t="str">
        <f>IF(IF(I13="",VLOOKUP(C13,GK!$B$2:$E$95,4, FALSE),VLOOKUP(I13,GK!$B$2:$E$95,4, FALSE))=0,"",IF(I13="",VLOOKUP(C13,GK!$B$2:$E$95,4, FALSE),VLOOKUP(I13,GK!$B$2:$E$95,4, FALSE)))</f>
        <v/>
      </c>
      <c r="O13">
        <v>47</v>
      </c>
      <c r="P13" t="s">
        <v>14</v>
      </c>
      <c r="Q13">
        <v>13</v>
      </c>
      <c r="R13">
        <v>0</v>
      </c>
      <c r="S13" t="b">
        <f t="shared" si="1"/>
        <v>0</v>
      </c>
      <c r="T13" t="b">
        <f t="shared" si="2"/>
        <v>1</v>
      </c>
      <c r="U13" t="str">
        <f t="shared" si="3"/>
        <v/>
      </c>
      <c r="V13" s="1" t="str">
        <f t="shared" si="4"/>
        <v>SB</v>
      </c>
    </row>
    <row r="14" spans="1:22" hidden="1">
      <c r="A14">
        <v>13</v>
      </c>
      <c r="B14" t="s">
        <v>49</v>
      </c>
      <c r="C14" t="s">
        <v>51</v>
      </c>
      <c r="D14">
        <v>6</v>
      </c>
      <c r="E14" t="s">
        <v>49</v>
      </c>
      <c r="F14">
        <v>47</v>
      </c>
      <c r="G14">
        <v>88091</v>
      </c>
      <c r="H14" t="s">
        <v>50</v>
      </c>
      <c r="I14" t="str">
        <f t="shared" si="0"/>
        <v/>
      </c>
      <c r="J14">
        <v>527</v>
      </c>
      <c r="K14" t="s">
        <v>14</v>
      </c>
      <c r="L14">
        <v>6</v>
      </c>
      <c r="M14" t="str">
        <f>IF(I14="",VLOOKUP(C14,GK!$B$2:$D$95,3, FALSE),VLOOKUP(I14,GK!$B$2:$D$95,3, FALSE))</f>
        <v>C</v>
      </c>
      <c r="N14" t="str">
        <f>IF(IF(I14="",VLOOKUP(C14,GK!$B$2:$E$95,4, FALSE),VLOOKUP(I14,GK!$B$2:$E$95,4, FALSE))=0,"",IF(I14="",VLOOKUP(C14,GK!$B$2:$E$95,4, FALSE),VLOOKUP(I14,GK!$B$2:$E$95,4, FALSE)))</f>
        <v>P</v>
      </c>
      <c r="O14">
        <v>51</v>
      </c>
      <c r="P14" t="s">
        <v>14</v>
      </c>
      <c r="Q14">
        <v>14</v>
      </c>
      <c r="R14">
        <v>0</v>
      </c>
      <c r="S14" t="b">
        <f t="shared" si="1"/>
        <v>0</v>
      </c>
      <c r="T14" t="str">
        <f t="shared" si="2"/>
        <v/>
      </c>
      <c r="U14" t="str">
        <f t="shared" si="3"/>
        <v/>
      </c>
      <c r="V14" s="1" t="str">
        <f t="shared" si="4"/>
        <v>SB</v>
      </c>
    </row>
    <row r="15" spans="1:22" hidden="1">
      <c r="A15">
        <v>14</v>
      </c>
      <c r="B15" t="s">
        <v>52</v>
      </c>
      <c r="C15" t="s">
        <v>54</v>
      </c>
      <c r="D15">
        <v>5</v>
      </c>
      <c r="E15" t="s">
        <v>52</v>
      </c>
      <c r="F15">
        <v>51</v>
      </c>
      <c r="G15">
        <v>130140</v>
      </c>
      <c r="H15" t="s">
        <v>53</v>
      </c>
      <c r="I15" t="str">
        <f t="shared" si="0"/>
        <v/>
      </c>
      <c r="J15">
        <v>621</v>
      </c>
      <c r="K15" t="s">
        <v>14</v>
      </c>
      <c r="L15">
        <v>5</v>
      </c>
      <c r="M15" t="str">
        <f>IF(I15="",VLOOKUP(C15,GK!$B$2:$D$95,3, FALSE),VLOOKUP(I15,GK!$B$2:$D$95,3, FALSE))</f>
        <v>C</v>
      </c>
      <c r="N15" t="str">
        <f>IF(IF(I15="",VLOOKUP(C15,GK!$B$2:$E$95,4, FALSE),VLOOKUP(I15,GK!$B$2:$E$95,4, FALSE))=0,"",IF(I15="",VLOOKUP(C15,GK!$B$2:$E$95,4, FALSE),VLOOKUP(I15,GK!$B$2:$E$95,4, FALSE)))</f>
        <v/>
      </c>
      <c r="O15">
        <v>45</v>
      </c>
      <c r="P15" t="s">
        <v>14</v>
      </c>
      <c r="Q15">
        <v>16</v>
      </c>
      <c r="R15">
        <v>0</v>
      </c>
      <c r="S15" t="b">
        <f t="shared" si="1"/>
        <v>0</v>
      </c>
      <c r="T15" t="str">
        <f t="shared" si="2"/>
        <v/>
      </c>
      <c r="U15" t="str">
        <f t="shared" si="3"/>
        <v/>
      </c>
      <c r="V15" s="1" t="str">
        <f t="shared" si="4"/>
        <v>SB</v>
      </c>
    </row>
    <row r="16" spans="1:22" hidden="1">
      <c r="A16">
        <v>16</v>
      </c>
      <c r="B16" t="s">
        <v>57</v>
      </c>
      <c r="C16" t="s">
        <v>59</v>
      </c>
      <c r="D16">
        <v>5</v>
      </c>
      <c r="E16" t="s">
        <v>57</v>
      </c>
      <c r="F16">
        <v>47</v>
      </c>
      <c r="G16">
        <v>123376</v>
      </c>
      <c r="H16" t="s">
        <v>58</v>
      </c>
      <c r="I16" t="str">
        <f t="shared" si="0"/>
        <v/>
      </c>
      <c r="J16">
        <v>291</v>
      </c>
      <c r="K16" t="s">
        <v>14</v>
      </c>
      <c r="L16">
        <v>5</v>
      </c>
      <c r="M16" t="str">
        <f>IF(I16="",VLOOKUP(C16,GK!$B$2:$D$95,3, FALSE),VLOOKUP(I16,GK!$B$2:$D$95,3, FALSE))</f>
        <v>C</v>
      </c>
      <c r="N16" t="str">
        <f>IF(IF(I16="",VLOOKUP(C16,GK!$B$2:$E$95,4, FALSE),VLOOKUP(I16,GK!$B$2:$E$95,4, FALSE))=0,"",IF(I16="",VLOOKUP(C16,GK!$B$2:$E$95,4, FALSE),VLOOKUP(I16,GK!$B$2:$E$95,4, FALSE)))</f>
        <v>P</v>
      </c>
      <c r="O16">
        <v>41</v>
      </c>
      <c r="P16" t="s">
        <v>14</v>
      </c>
      <c r="Q16">
        <v>19</v>
      </c>
      <c r="R16">
        <v>0</v>
      </c>
      <c r="S16" t="b">
        <f t="shared" si="1"/>
        <v>0</v>
      </c>
      <c r="T16" t="str">
        <f t="shared" si="2"/>
        <v/>
      </c>
      <c r="U16" t="str">
        <f t="shared" si="3"/>
        <v/>
      </c>
      <c r="V16" s="1" t="str">
        <f t="shared" si="4"/>
        <v>SB</v>
      </c>
    </row>
    <row r="17" spans="1:22" hidden="1">
      <c r="A17">
        <v>17</v>
      </c>
      <c r="B17" t="s">
        <v>62</v>
      </c>
      <c r="C17" t="s">
        <v>63</v>
      </c>
      <c r="D17">
        <v>5</v>
      </c>
      <c r="E17" t="s">
        <v>60</v>
      </c>
      <c r="F17">
        <v>49</v>
      </c>
      <c r="G17">
        <v>101000</v>
      </c>
      <c r="H17" t="s">
        <v>61</v>
      </c>
      <c r="I17" t="str">
        <f t="shared" si="0"/>
        <v/>
      </c>
      <c r="J17">
        <v>142</v>
      </c>
      <c r="K17" t="s">
        <v>14</v>
      </c>
      <c r="L17">
        <v>5</v>
      </c>
      <c r="M17" t="str">
        <f>IF(I17="",VLOOKUP(C17,GK!$B$2:$D$95,3, FALSE),VLOOKUP(I17,GK!$B$2:$D$95,3, FALSE))</f>
        <v>PL</v>
      </c>
      <c r="N17" t="str">
        <f>IF(IF(I17="",VLOOKUP(C17,GK!$B$2:$E$95,4, FALSE),VLOOKUP(I17,GK!$B$2:$E$95,4, FALSE))=0,"",IF(I17="",VLOOKUP(C17,GK!$B$2:$E$95,4, FALSE),VLOOKUP(I17,GK!$B$2:$E$95,4, FALSE)))</f>
        <v>CL</v>
      </c>
      <c r="O17">
        <v>42</v>
      </c>
      <c r="P17" t="s">
        <v>14</v>
      </c>
      <c r="Q17">
        <v>20</v>
      </c>
      <c r="R17">
        <v>3.9215686274509901E-2</v>
      </c>
      <c r="S17" t="b">
        <f t="shared" si="1"/>
        <v>0</v>
      </c>
      <c r="T17" t="str">
        <f t="shared" si="2"/>
        <v/>
      </c>
      <c r="U17" t="str">
        <f t="shared" si="3"/>
        <v/>
      </c>
      <c r="V17" s="1" t="str">
        <f t="shared" si="4"/>
        <v>SB</v>
      </c>
    </row>
    <row r="18" spans="1:22" hidden="1">
      <c r="A18">
        <v>18</v>
      </c>
      <c r="B18" t="s">
        <v>64</v>
      </c>
      <c r="C18" t="s">
        <v>65</v>
      </c>
      <c r="D18">
        <v>5</v>
      </c>
      <c r="E18" t="s">
        <v>64</v>
      </c>
      <c r="F18">
        <v>47</v>
      </c>
      <c r="G18">
        <v>97122</v>
      </c>
      <c r="H18" t="s">
        <v>1686</v>
      </c>
      <c r="I18" t="str">
        <f t="shared" si="0"/>
        <v>NORWICH</v>
      </c>
      <c r="J18">
        <v>1855</v>
      </c>
      <c r="K18" t="s">
        <v>14</v>
      </c>
      <c r="L18">
        <v>5</v>
      </c>
      <c r="M18" t="str">
        <f>IF(I18="",VLOOKUP(C18,GK!$B$2:$D$95,3, FALSE),VLOOKUP(I18,GK!$B$2:$D$95,3, FALSE))</f>
        <v>C</v>
      </c>
      <c r="N18" t="str">
        <f>IF(IF(I18="",VLOOKUP(C18,GK!$B$2:$E$95,4, FALSE),VLOOKUP(I18,GK!$B$2:$E$95,4, FALSE))=0,"",IF(I18="",VLOOKUP(C18,GK!$B$2:$E$95,4, FALSE),VLOOKUP(I18,GK!$B$2:$E$95,4, FALSE)))</f>
        <v/>
      </c>
      <c r="O18">
        <v>39</v>
      </c>
      <c r="P18" t="s">
        <v>14</v>
      </c>
      <c r="Q18">
        <v>21</v>
      </c>
      <c r="R18">
        <v>0</v>
      </c>
      <c r="S18" t="b">
        <f t="shared" si="1"/>
        <v>0</v>
      </c>
      <c r="T18" t="str">
        <f t="shared" si="2"/>
        <v/>
      </c>
      <c r="U18" t="b">
        <f t="shared" si="3"/>
        <v>1</v>
      </c>
      <c r="V18" s="1" t="str">
        <f t="shared" si="4"/>
        <v>SB</v>
      </c>
    </row>
    <row r="19" spans="1:22" hidden="1">
      <c r="A19">
        <v>19</v>
      </c>
      <c r="B19" t="s">
        <v>66</v>
      </c>
      <c r="C19" t="s">
        <v>67</v>
      </c>
      <c r="D19">
        <v>5</v>
      </c>
      <c r="E19" t="s">
        <v>66</v>
      </c>
      <c r="F19">
        <v>47</v>
      </c>
      <c r="G19">
        <v>104226</v>
      </c>
      <c r="H19" t="s">
        <v>67</v>
      </c>
      <c r="I19" t="str">
        <f t="shared" si="0"/>
        <v/>
      </c>
      <c r="J19">
        <v>2093</v>
      </c>
      <c r="K19" t="s">
        <v>14</v>
      </c>
      <c r="L19">
        <v>5</v>
      </c>
      <c r="M19" t="str">
        <f>IF(I19="",VLOOKUP(C19,GK!$B$2:$D$95,3, FALSE),VLOOKUP(I19,GK!$B$2:$D$95,3, FALSE))</f>
        <v>C</v>
      </c>
      <c r="N19" t="str">
        <f>IF(IF(I19="",VLOOKUP(C19,GK!$B$2:$E$95,4, FALSE),VLOOKUP(I19,GK!$B$2:$E$95,4, FALSE))=0,"",IF(I19="",VLOOKUP(C19,GK!$B$2:$E$95,4, FALSE),VLOOKUP(I19,GK!$B$2:$E$95,4, FALSE)))</f>
        <v/>
      </c>
      <c r="O19">
        <v>48</v>
      </c>
      <c r="P19" t="s">
        <v>14</v>
      </c>
      <c r="Q19">
        <v>22</v>
      </c>
      <c r="R19">
        <v>0</v>
      </c>
      <c r="S19" t="b">
        <f t="shared" si="1"/>
        <v>0</v>
      </c>
      <c r="T19" t="str">
        <f t="shared" si="2"/>
        <v/>
      </c>
      <c r="U19" t="str">
        <f t="shared" si="3"/>
        <v/>
      </c>
      <c r="V19" s="1" t="str">
        <f t="shared" si="4"/>
        <v>SB</v>
      </c>
    </row>
    <row r="20" spans="1:22" hidden="1">
      <c r="A20">
        <v>20</v>
      </c>
      <c r="B20" t="s">
        <v>70</v>
      </c>
      <c r="C20" t="s">
        <v>71</v>
      </c>
      <c r="D20">
        <v>5</v>
      </c>
      <c r="E20" t="s">
        <v>68</v>
      </c>
      <c r="F20">
        <v>45</v>
      </c>
      <c r="G20">
        <v>63549</v>
      </c>
      <c r="H20" t="s">
        <v>69</v>
      </c>
      <c r="I20" t="str">
        <f t="shared" si="0"/>
        <v>DONCASTER</v>
      </c>
      <c r="J20">
        <v>800</v>
      </c>
      <c r="K20" t="s">
        <v>14</v>
      </c>
      <c r="L20">
        <v>5</v>
      </c>
      <c r="M20" t="str">
        <f>IF(I20="",VLOOKUP(C20,GK!$B$2:$D$95,3, FALSE),VLOOKUP(I20,GK!$B$2:$D$95,3, FALSE))</f>
        <v>L1</v>
      </c>
      <c r="N20" t="str">
        <f>IF(IF(I20="",VLOOKUP(C20,GK!$B$2:$E$95,4, FALSE),VLOOKUP(I20,GK!$B$2:$E$95,4, FALSE))=0,"",IF(I20="",VLOOKUP(C20,GK!$B$2:$E$95,4, FALSE),VLOOKUP(I20,GK!$B$2:$E$95,4, FALSE)))</f>
        <v>P</v>
      </c>
      <c r="O20">
        <v>32</v>
      </c>
      <c r="P20" t="s">
        <v>14</v>
      </c>
      <c r="Q20">
        <v>23</v>
      </c>
      <c r="R20">
        <v>0.133974358974359</v>
      </c>
      <c r="S20" t="b">
        <v>0</v>
      </c>
      <c r="T20" t="str">
        <f t="shared" si="2"/>
        <v/>
      </c>
      <c r="U20" t="b">
        <f t="shared" si="3"/>
        <v>1</v>
      </c>
      <c r="V20" s="1" t="str">
        <f t="shared" si="4"/>
        <v>SB</v>
      </c>
    </row>
    <row r="21" spans="1:22" hidden="1">
      <c r="A21">
        <v>21</v>
      </c>
      <c r="B21" t="s">
        <v>72</v>
      </c>
      <c r="C21" t="s">
        <v>74</v>
      </c>
      <c r="D21">
        <v>5</v>
      </c>
      <c r="E21" t="s">
        <v>72</v>
      </c>
      <c r="F21">
        <v>55</v>
      </c>
      <c r="G21">
        <v>91609</v>
      </c>
      <c r="H21" t="s">
        <v>73</v>
      </c>
      <c r="I21" t="str">
        <f t="shared" si="0"/>
        <v/>
      </c>
      <c r="J21">
        <v>1845</v>
      </c>
      <c r="K21" t="s">
        <v>14</v>
      </c>
      <c r="L21">
        <v>5</v>
      </c>
      <c r="M21" t="str">
        <f>IF(I21="",VLOOKUP(C21,GK!$B$2:$D$95,3, FALSE),VLOOKUP(I21,GK!$B$2:$D$95,3, FALSE))</f>
        <v>PL</v>
      </c>
      <c r="N21" t="str">
        <f>IF(IF(I21="",VLOOKUP(C21,GK!$B$2:$E$95,4, FALSE),VLOOKUP(I21,GK!$B$2:$E$95,4, FALSE))=0,"",IF(I21="",VLOOKUP(C21,GK!$B$2:$E$95,4, FALSE),VLOOKUP(I21,GK!$B$2:$E$95,4, FALSE)))</f>
        <v>EL</v>
      </c>
      <c r="O21">
        <v>40</v>
      </c>
      <c r="P21" t="s">
        <v>14</v>
      </c>
      <c r="Q21">
        <v>24</v>
      </c>
      <c r="R21">
        <v>0</v>
      </c>
      <c r="S21" t="b">
        <f>AND(R21&lt;&gt;0,C21&lt;&gt;H21)</f>
        <v>0</v>
      </c>
      <c r="T21" t="str">
        <f t="shared" si="2"/>
        <v/>
      </c>
      <c r="U21" t="str">
        <f t="shared" si="3"/>
        <v/>
      </c>
      <c r="V21" s="1" t="str">
        <f t="shared" si="4"/>
        <v>SB</v>
      </c>
    </row>
    <row r="22" spans="1:22" hidden="1">
      <c r="A22">
        <v>22</v>
      </c>
      <c r="B22" t="s">
        <v>75</v>
      </c>
      <c r="C22" t="s">
        <v>77</v>
      </c>
      <c r="D22">
        <v>5</v>
      </c>
      <c r="E22" t="s">
        <v>75</v>
      </c>
      <c r="F22">
        <v>44</v>
      </c>
      <c r="G22">
        <v>78528</v>
      </c>
      <c r="H22" t="s">
        <v>76</v>
      </c>
      <c r="I22" t="str">
        <f t="shared" si="0"/>
        <v/>
      </c>
      <c r="J22">
        <v>335</v>
      </c>
      <c r="K22" t="s">
        <v>14</v>
      </c>
      <c r="L22">
        <v>6</v>
      </c>
      <c r="M22" t="str">
        <f>IF(I22="",VLOOKUP(C22,GK!$B$2:$D$95,3, FALSE),VLOOKUP(I22,GK!$B$2:$D$95,3, FALSE))</f>
        <v>L2</v>
      </c>
      <c r="N22" t="str">
        <f>IF(IF(I22="",VLOOKUP(C22,GK!$B$2:$E$95,4, FALSE),VLOOKUP(I22,GK!$B$2:$E$95,4, FALSE))=0,"",IF(I22="",VLOOKUP(C22,GK!$B$2:$E$95,4, FALSE),VLOOKUP(I22,GK!$B$2:$E$95,4, FALSE)))</f>
        <v/>
      </c>
      <c r="O22">
        <v>38</v>
      </c>
      <c r="P22" t="s">
        <v>14</v>
      </c>
      <c r="Q22">
        <v>25</v>
      </c>
      <c r="R22">
        <v>0</v>
      </c>
      <c r="S22" t="b">
        <f>AND(R22&lt;&gt;0,C22&lt;&gt;H22)</f>
        <v>0</v>
      </c>
      <c r="T22" t="str">
        <f t="shared" si="2"/>
        <v/>
      </c>
      <c r="U22" t="str">
        <f t="shared" si="3"/>
        <v/>
      </c>
      <c r="V22" s="1" t="str">
        <f t="shared" si="4"/>
        <v>SB</v>
      </c>
    </row>
    <row r="23" spans="1:22" hidden="1">
      <c r="A23">
        <v>23</v>
      </c>
      <c r="B23" t="s">
        <v>78</v>
      </c>
      <c r="C23" t="s">
        <v>42</v>
      </c>
      <c r="D23">
        <v>5</v>
      </c>
      <c r="E23" t="s">
        <v>78</v>
      </c>
      <c r="F23">
        <v>50</v>
      </c>
      <c r="G23">
        <v>110496</v>
      </c>
      <c r="H23" t="s">
        <v>41</v>
      </c>
      <c r="I23" t="str">
        <f t="shared" si="0"/>
        <v/>
      </c>
      <c r="J23">
        <v>1524</v>
      </c>
      <c r="K23" t="s">
        <v>14</v>
      </c>
      <c r="L23">
        <v>5</v>
      </c>
      <c r="M23" t="str">
        <f>IF(I23="",VLOOKUP(C23,GK!$B$2:$D$95,3, FALSE),VLOOKUP(I23,GK!$B$2:$D$95,3, FALSE))</f>
        <v>PL</v>
      </c>
      <c r="N23" t="str">
        <f>IF(IF(I23="",VLOOKUP(C23,GK!$B$2:$E$95,4, FALSE),VLOOKUP(I23,GK!$B$2:$E$95,4, FALSE))=0,"",IF(I23="",VLOOKUP(C23,GK!$B$2:$E$95,4, FALSE),VLOOKUP(I23,GK!$B$2:$E$95,4, FALSE)))</f>
        <v>P</v>
      </c>
      <c r="O23">
        <v>38</v>
      </c>
      <c r="P23" t="s">
        <v>14</v>
      </c>
      <c r="Q23">
        <v>26</v>
      </c>
      <c r="R23">
        <v>0</v>
      </c>
      <c r="S23" t="b">
        <f>AND(R23&lt;&gt;0,C23&lt;&gt;H23)</f>
        <v>0</v>
      </c>
      <c r="T23" t="str">
        <f t="shared" si="2"/>
        <v/>
      </c>
      <c r="U23" t="str">
        <f t="shared" si="3"/>
        <v/>
      </c>
      <c r="V23" s="1" t="str">
        <f t="shared" si="4"/>
        <v>SB</v>
      </c>
    </row>
    <row r="24" spans="1:22" hidden="1">
      <c r="A24">
        <v>24</v>
      </c>
      <c r="B24" t="s">
        <v>80</v>
      </c>
      <c r="C24" t="s">
        <v>81</v>
      </c>
      <c r="D24">
        <v>5</v>
      </c>
      <c r="E24" t="s">
        <v>79</v>
      </c>
      <c r="F24">
        <v>55</v>
      </c>
      <c r="G24">
        <v>111631</v>
      </c>
      <c r="H24" t="s">
        <v>44</v>
      </c>
      <c r="I24" t="str">
        <f t="shared" si="0"/>
        <v>MANCHESTER CITY</v>
      </c>
      <c r="J24">
        <v>1718</v>
      </c>
      <c r="K24" t="s">
        <v>14</v>
      </c>
      <c r="L24">
        <v>5</v>
      </c>
      <c r="M24" t="str">
        <f>IF(I24="",VLOOKUP(C24,GK!$B$2:$D$95,3, FALSE),VLOOKUP(I24,GK!$B$2:$D$95,3, FALSE))</f>
        <v>PL</v>
      </c>
      <c r="N24" t="str">
        <f>IF(IF(I24="",VLOOKUP(C24,GK!$B$2:$E$95,4, FALSE),VLOOKUP(I24,GK!$B$2:$E$95,4, FALSE))=0,"",IF(I24="",VLOOKUP(C24,GK!$B$2:$E$95,4, FALSE),VLOOKUP(I24,GK!$B$2:$E$95,4, FALSE)))</f>
        <v>CL</v>
      </c>
      <c r="O24">
        <v>41</v>
      </c>
      <c r="P24" t="s">
        <v>14</v>
      </c>
      <c r="Q24">
        <v>27</v>
      </c>
      <c r="R24">
        <v>4.4444444444444502E-2</v>
      </c>
      <c r="S24" t="b">
        <v>0</v>
      </c>
      <c r="T24" t="str">
        <f t="shared" si="2"/>
        <v/>
      </c>
      <c r="U24" t="b">
        <f t="shared" si="3"/>
        <v>1</v>
      </c>
      <c r="V24" s="1" t="str">
        <f t="shared" si="4"/>
        <v>SB</v>
      </c>
    </row>
    <row r="25" spans="1:22" hidden="1">
      <c r="A25">
        <v>25</v>
      </c>
      <c r="B25" t="s">
        <v>82</v>
      </c>
      <c r="C25" t="s">
        <v>84</v>
      </c>
      <c r="D25">
        <v>5</v>
      </c>
      <c r="E25" t="s">
        <v>82</v>
      </c>
      <c r="F25">
        <v>45</v>
      </c>
      <c r="G25">
        <v>81003</v>
      </c>
      <c r="H25" t="s">
        <v>83</v>
      </c>
      <c r="I25" t="str">
        <f t="shared" si="0"/>
        <v/>
      </c>
      <c r="J25">
        <v>376</v>
      </c>
      <c r="K25" t="s">
        <v>14</v>
      </c>
      <c r="L25">
        <v>5</v>
      </c>
      <c r="M25" t="str">
        <f>IF(I25="",VLOOKUP(C25,GK!$B$2:$D$95,3, FALSE),VLOOKUP(I25,GK!$B$2:$D$95,3, FALSE))</f>
        <v>C</v>
      </c>
      <c r="N25" t="str">
        <f>IF(IF(I25="",VLOOKUP(C25,GK!$B$2:$E$95,4, FALSE),VLOOKUP(I25,GK!$B$2:$E$95,4, FALSE))=0,"",IF(I25="",VLOOKUP(C25,GK!$B$2:$E$95,4, FALSE),VLOOKUP(I25,GK!$B$2:$E$95,4, FALSE)))</f>
        <v/>
      </c>
      <c r="O25">
        <v>26</v>
      </c>
      <c r="P25" t="s">
        <v>14</v>
      </c>
      <c r="Q25">
        <v>28</v>
      </c>
      <c r="R25">
        <v>0</v>
      </c>
      <c r="S25" t="b">
        <f t="shared" ref="S25:S45" si="5">AND(R25&lt;&gt;0,C25&lt;&gt;H25)</f>
        <v>0</v>
      </c>
      <c r="T25" t="str">
        <f t="shared" si="2"/>
        <v/>
      </c>
      <c r="U25" t="str">
        <f t="shared" si="3"/>
        <v/>
      </c>
      <c r="V25" s="1" t="str">
        <f t="shared" si="4"/>
        <v>SB</v>
      </c>
    </row>
    <row r="26" spans="1:22" hidden="1">
      <c r="A26">
        <v>26</v>
      </c>
      <c r="B26" t="s">
        <v>85</v>
      </c>
      <c r="C26" t="s">
        <v>87</v>
      </c>
      <c r="D26">
        <v>5</v>
      </c>
      <c r="E26" t="s">
        <v>85</v>
      </c>
      <c r="F26">
        <v>45</v>
      </c>
      <c r="G26">
        <v>55808</v>
      </c>
      <c r="H26" t="s">
        <v>86</v>
      </c>
      <c r="I26" t="str">
        <f t="shared" si="0"/>
        <v/>
      </c>
      <c r="J26">
        <v>1559</v>
      </c>
      <c r="K26" t="s">
        <v>14</v>
      </c>
      <c r="L26">
        <v>5</v>
      </c>
      <c r="M26" t="str">
        <f>IF(I26="",VLOOKUP(C26,GK!$B$2:$D$95,3, FALSE),VLOOKUP(I26,GK!$B$2:$D$95,3, FALSE))</f>
        <v>L1</v>
      </c>
      <c r="N26" t="str">
        <f>IF(IF(I26="",VLOOKUP(C26,GK!$B$2:$E$95,4, FALSE),VLOOKUP(I26,GK!$B$2:$E$95,4, FALSE))=0,"",IF(I26="",VLOOKUP(C26,GK!$B$2:$E$95,4, FALSE),VLOOKUP(I26,GK!$B$2:$E$95,4, FALSE)))</f>
        <v/>
      </c>
      <c r="O26">
        <v>47</v>
      </c>
      <c r="P26" t="s">
        <v>14</v>
      </c>
      <c r="Q26">
        <v>29</v>
      </c>
      <c r="R26">
        <v>0</v>
      </c>
      <c r="S26" t="b">
        <f t="shared" si="5"/>
        <v>0</v>
      </c>
      <c r="T26" t="str">
        <f t="shared" si="2"/>
        <v/>
      </c>
      <c r="U26" t="str">
        <f t="shared" si="3"/>
        <v/>
      </c>
      <c r="V26" s="1" t="str">
        <f t="shared" si="4"/>
        <v>SB</v>
      </c>
    </row>
    <row r="27" spans="1:22" hidden="1">
      <c r="A27">
        <v>27</v>
      </c>
      <c r="B27" t="s">
        <v>88</v>
      </c>
      <c r="C27" t="s">
        <v>90</v>
      </c>
      <c r="D27">
        <v>5</v>
      </c>
      <c r="E27" t="s">
        <v>88</v>
      </c>
      <c r="F27">
        <v>53</v>
      </c>
      <c r="G27">
        <v>88884</v>
      </c>
      <c r="H27" t="s">
        <v>89</v>
      </c>
      <c r="I27" t="str">
        <f t="shared" si="0"/>
        <v/>
      </c>
      <c r="J27">
        <v>392</v>
      </c>
      <c r="K27" t="s">
        <v>14</v>
      </c>
      <c r="L27">
        <v>5</v>
      </c>
      <c r="M27" t="str">
        <f>IF(I27="",VLOOKUP(C27,GK!$B$2:$D$95,3, FALSE),VLOOKUP(I27,GK!$B$2:$D$95,3, FALSE))</f>
        <v>L2</v>
      </c>
      <c r="N27" t="str">
        <f>IF(IF(I27="",VLOOKUP(C27,GK!$B$2:$E$95,4, FALSE),VLOOKUP(I27,GK!$B$2:$E$95,4, FALSE))=0,"",IF(I27="",VLOOKUP(C27,GK!$B$2:$E$95,4, FALSE),VLOOKUP(I27,GK!$B$2:$E$95,4, FALSE)))</f>
        <v/>
      </c>
      <c r="O27">
        <v>36</v>
      </c>
      <c r="P27" t="s">
        <v>14</v>
      </c>
      <c r="Q27">
        <v>30</v>
      </c>
      <c r="R27">
        <v>0</v>
      </c>
      <c r="S27" t="b">
        <f t="shared" si="5"/>
        <v>0</v>
      </c>
      <c r="T27" t="str">
        <f t="shared" si="2"/>
        <v/>
      </c>
      <c r="U27" t="str">
        <f t="shared" si="3"/>
        <v/>
      </c>
      <c r="V27" s="1" t="str">
        <f t="shared" si="4"/>
        <v>SB</v>
      </c>
    </row>
    <row r="28" spans="1:22" hidden="1">
      <c r="A28">
        <v>28</v>
      </c>
      <c r="B28" t="s">
        <v>91</v>
      </c>
      <c r="C28" t="s">
        <v>93</v>
      </c>
      <c r="D28">
        <v>5</v>
      </c>
      <c r="E28" t="s">
        <v>91</v>
      </c>
      <c r="F28">
        <v>51</v>
      </c>
      <c r="G28">
        <v>59442</v>
      </c>
      <c r="H28" t="s">
        <v>92</v>
      </c>
      <c r="I28" t="str">
        <f t="shared" si="0"/>
        <v/>
      </c>
      <c r="J28">
        <v>1563</v>
      </c>
      <c r="K28" t="s">
        <v>14</v>
      </c>
      <c r="L28">
        <v>5</v>
      </c>
      <c r="M28" t="str">
        <f>IF(I28="",VLOOKUP(C28,GK!$B$2:$D$95,3, FALSE),VLOOKUP(I28,GK!$B$2:$D$95,3, FALSE))</f>
        <v>PL</v>
      </c>
      <c r="N28" t="str">
        <f>IF(IF(I28="",VLOOKUP(C28,GK!$B$2:$E$95,4, FALSE),VLOOKUP(I28,GK!$B$2:$E$95,4, FALSE))=0,"",IF(I28="",VLOOKUP(C28,GK!$B$2:$E$95,4, FALSE),VLOOKUP(I28,GK!$B$2:$E$95,4, FALSE)))</f>
        <v>CL</v>
      </c>
      <c r="O28">
        <v>49</v>
      </c>
      <c r="P28" t="s">
        <v>14</v>
      </c>
      <c r="Q28">
        <v>31</v>
      </c>
      <c r="R28">
        <v>0</v>
      </c>
      <c r="S28" t="b">
        <f t="shared" si="5"/>
        <v>0</v>
      </c>
      <c r="T28" t="str">
        <f t="shared" si="2"/>
        <v/>
      </c>
      <c r="U28" t="str">
        <f t="shared" si="3"/>
        <v/>
      </c>
      <c r="V28" s="1" t="str">
        <f t="shared" si="4"/>
        <v>SB</v>
      </c>
    </row>
    <row r="29" spans="1:22" hidden="1">
      <c r="A29">
        <v>29</v>
      </c>
      <c r="B29" t="s">
        <v>94</v>
      </c>
      <c r="C29" t="s">
        <v>96</v>
      </c>
      <c r="D29">
        <v>4</v>
      </c>
      <c r="E29" t="s">
        <v>94</v>
      </c>
      <c r="F29">
        <v>64</v>
      </c>
      <c r="G29">
        <v>61255</v>
      </c>
      <c r="H29" t="s">
        <v>95</v>
      </c>
      <c r="I29" t="str">
        <f t="shared" si="0"/>
        <v/>
      </c>
      <c r="J29">
        <v>1723</v>
      </c>
      <c r="K29" t="s">
        <v>14</v>
      </c>
      <c r="L29">
        <v>3</v>
      </c>
      <c r="M29" t="str">
        <f>IF(I29="",VLOOKUP(C29,GK!$B$2:$D$95,3, FALSE),VLOOKUP(I29,GK!$B$2:$D$95,3, FALSE))</f>
        <v>L2</v>
      </c>
      <c r="N29" t="str">
        <f>IF(IF(I29="",VLOOKUP(C29,GK!$B$2:$E$95,4, FALSE),VLOOKUP(I29,GK!$B$2:$E$95,4, FALSE))=0,"",IF(I29="",VLOOKUP(C29,GK!$B$2:$E$95,4, FALSE),VLOOKUP(I29,GK!$B$2:$E$95,4, FALSE)))</f>
        <v/>
      </c>
      <c r="O29">
        <v>41</v>
      </c>
      <c r="P29" t="s">
        <v>14</v>
      </c>
      <c r="Q29">
        <v>32</v>
      </c>
      <c r="R29">
        <v>0</v>
      </c>
      <c r="S29" t="b">
        <f t="shared" si="5"/>
        <v>0</v>
      </c>
      <c r="T29" t="str">
        <f t="shared" si="2"/>
        <v/>
      </c>
      <c r="U29" t="str">
        <f t="shared" si="3"/>
        <v/>
      </c>
      <c r="V29" s="1" t="str">
        <f t="shared" si="4"/>
        <v>SB</v>
      </c>
    </row>
    <row r="30" spans="1:22" hidden="1">
      <c r="A30">
        <v>30</v>
      </c>
      <c r="B30" t="s">
        <v>97</v>
      </c>
      <c r="C30" t="s">
        <v>99</v>
      </c>
      <c r="D30">
        <v>4</v>
      </c>
      <c r="E30" t="s">
        <v>97</v>
      </c>
      <c r="F30">
        <v>87</v>
      </c>
      <c r="G30">
        <v>66008</v>
      </c>
      <c r="H30" t="s">
        <v>98</v>
      </c>
      <c r="I30" t="str">
        <f t="shared" si="0"/>
        <v/>
      </c>
      <c r="J30">
        <v>2054</v>
      </c>
      <c r="K30" t="s">
        <v>47</v>
      </c>
      <c r="L30">
        <v>4</v>
      </c>
      <c r="M30" t="str">
        <f>IF(I30="",VLOOKUP(C30,GK!$B$2:$D$95,3, FALSE),VLOOKUP(I30,GK!$B$2:$D$95,3, FALSE))</f>
        <v>C</v>
      </c>
      <c r="N30" t="str">
        <f>IF(IF(I30="",VLOOKUP(C30,GK!$B$2:$E$95,4, FALSE),VLOOKUP(I30,GK!$B$2:$E$95,4, FALSE))=0,"",IF(I30="",VLOOKUP(C30,GK!$B$2:$E$95,4, FALSE),VLOOKUP(I30,GK!$B$2:$E$95,4, FALSE)))</f>
        <v/>
      </c>
      <c r="O30">
        <v>34</v>
      </c>
      <c r="P30" t="s">
        <v>14</v>
      </c>
      <c r="Q30">
        <v>33</v>
      </c>
      <c r="R30">
        <v>0</v>
      </c>
      <c r="S30" t="b">
        <f t="shared" si="5"/>
        <v>0</v>
      </c>
      <c r="T30" t="b">
        <f t="shared" si="2"/>
        <v>1</v>
      </c>
      <c r="U30" t="str">
        <f t="shared" si="3"/>
        <v/>
      </c>
      <c r="V30" s="1" t="str">
        <f t="shared" si="4"/>
        <v>SB</v>
      </c>
    </row>
    <row r="31" spans="1:22" hidden="1">
      <c r="A31">
        <v>31</v>
      </c>
      <c r="B31" t="s">
        <v>100</v>
      </c>
      <c r="C31" t="s">
        <v>48</v>
      </c>
      <c r="D31">
        <v>4</v>
      </c>
      <c r="E31" t="s">
        <v>100</v>
      </c>
      <c r="F31">
        <v>45</v>
      </c>
      <c r="G31">
        <v>134566</v>
      </c>
      <c r="H31" t="s">
        <v>1685</v>
      </c>
      <c r="I31" t="str">
        <f t="shared" si="0"/>
        <v>WEST BROMWICH</v>
      </c>
      <c r="J31">
        <v>2744</v>
      </c>
      <c r="K31" t="s">
        <v>14</v>
      </c>
      <c r="L31">
        <v>4</v>
      </c>
      <c r="M31" t="str">
        <f>IF(I31="",VLOOKUP(C31,GK!$B$2:$D$95,3, FALSE),VLOOKUP(I31,GK!$B$2:$D$95,3, FALSE))</f>
        <v>C</v>
      </c>
      <c r="N31" t="str">
        <f>IF(IF(I31="",VLOOKUP(C31,GK!$B$2:$E$95,4, FALSE),VLOOKUP(I31,GK!$B$2:$E$95,4, FALSE))=0,"",IF(I31="",VLOOKUP(C31,GK!$B$2:$E$95,4, FALSE),VLOOKUP(I31,GK!$B$2:$E$95,4, FALSE)))</f>
        <v/>
      </c>
      <c r="O31">
        <v>40</v>
      </c>
      <c r="P31" t="s">
        <v>14</v>
      </c>
      <c r="Q31">
        <v>34</v>
      </c>
      <c r="R31">
        <v>0</v>
      </c>
      <c r="S31" t="b">
        <f t="shared" si="5"/>
        <v>0</v>
      </c>
      <c r="T31" t="str">
        <f t="shared" si="2"/>
        <v/>
      </c>
      <c r="U31" t="b">
        <f t="shared" si="3"/>
        <v>1</v>
      </c>
      <c r="V31" s="1" t="str">
        <f t="shared" si="4"/>
        <v>SB</v>
      </c>
    </row>
    <row r="32" spans="1:22" hidden="1">
      <c r="A32">
        <v>32</v>
      </c>
      <c r="B32" t="s">
        <v>101</v>
      </c>
      <c r="C32" t="s">
        <v>102</v>
      </c>
      <c r="D32">
        <v>4</v>
      </c>
      <c r="E32" t="s">
        <v>101</v>
      </c>
      <c r="F32">
        <v>61</v>
      </c>
      <c r="G32">
        <v>115468</v>
      </c>
      <c r="H32" t="s">
        <v>1684</v>
      </c>
      <c r="I32" t="str">
        <f t="shared" si="0"/>
        <v/>
      </c>
      <c r="J32">
        <v>1824</v>
      </c>
      <c r="K32" t="s">
        <v>14</v>
      </c>
      <c r="L32">
        <v>4</v>
      </c>
      <c r="M32" t="str">
        <f>IF(I32="",VLOOKUP(C32,GK!$B$2:$D$95,3, FALSE),VLOOKUP(I32,GK!$B$2:$D$95,3, FALSE))</f>
        <v>L2</v>
      </c>
      <c r="N32" t="str">
        <f>IF(IF(I32="",VLOOKUP(C32,GK!$B$2:$E$95,4, FALSE),VLOOKUP(I32,GK!$B$2:$E$95,4, FALSE))=0,"",IF(I32="",VLOOKUP(C32,GK!$B$2:$E$95,4, FALSE),VLOOKUP(I32,GK!$B$2:$E$95,4, FALSE)))</f>
        <v/>
      </c>
      <c r="O32">
        <v>33</v>
      </c>
      <c r="P32" t="s">
        <v>14</v>
      </c>
      <c r="Q32">
        <v>35</v>
      </c>
      <c r="R32">
        <v>0</v>
      </c>
      <c r="S32" t="b">
        <f t="shared" si="5"/>
        <v>0</v>
      </c>
      <c r="T32" t="str">
        <f t="shared" si="2"/>
        <v/>
      </c>
      <c r="U32" t="str">
        <f t="shared" si="3"/>
        <v/>
      </c>
      <c r="V32" s="1" t="str">
        <f t="shared" si="4"/>
        <v>SB</v>
      </c>
    </row>
    <row r="33" spans="1:22" hidden="1">
      <c r="A33">
        <v>33</v>
      </c>
      <c r="B33" t="s">
        <v>104</v>
      </c>
      <c r="C33" t="s">
        <v>24</v>
      </c>
      <c r="D33">
        <v>4</v>
      </c>
      <c r="E33" t="s">
        <v>103</v>
      </c>
      <c r="F33">
        <v>45</v>
      </c>
      <c r="G33">
        <v>94472</v>
      </c>
      <c r="H33" t="s">
        <v>23</v>
      </c>
      <c r="I33" t="str">
        <f t="shared" si="0"/>
        <v/>
      </c>
      <c r="J33">
        <v>1964</v>
      </c>
      <c r="K33" t="s">
        <v>14</v>
      </c>
      <c r="L33">
        <v>4</v>
      </c>
      <c r="M33" t="str">
        <f>IF(I33="",VLOOKUP(C33,GK!$B$2:$D$95,3, FALSE),VLOOKUP(I33,GK!$B$2:$D$95,3, FALSE))</f>
        <v>C</v>
      </c>
      <c r="N33" t="str">
        <f>IF(IF(I33="",VLOOKUP(C33,GK!$B$2:$E$95,4, FALSE),VLOOKUP(I33,GK!$B$2:$E$95,4, FALSE))=0,"",IF(I33="",VLOOKUP(C33,GK!$B$2:$E$95,4, FALSE),VLOOKUP(I33,GK!$B$2:$E$95,4, FALSE)))</f>
        <v/>
      </c>
      <c r="O33">
        <v>42</v>
      </c>
      <c r="P33" t="s">
        <v>14</v>
      </c>
      <c r="Q33">
        <v>36</v>
      </c>
      <c r="R33">
        <v>9.5085470085470095E-2</v>
      </c>
      <c r="S33" t="b">
        <f t="shared" si="5"/>
        <v>0</v>
      </c>
      <c r="T33" t="str">
        <f t="shared" si="2"/>
        <v/>
      </c>
      <c r="U33" t="str">
        <f t="shared" si="3"/>
        <v/>
      </c>
      <c r="V33" s="1" t="str">
        <f t="shared" si="4"/>
        <v>SB</v>
      </c>
    </row>
    <row r="34" spans="1:22" hidden="1">
      <c r="A34">
        <v>34</v>
      </c>
      <c r="B34" t="s">
        <v>105</v>
      </c>
      <c r="C34" t="s">
        <v>107</v>
      </c>
      <c r="D34">
        <v>4</v>
      </c>
      <c r="E34" t="s">
        <v>105</v>
      </c>
      <c r="F34">
        <v>41</v>
      </c>
      <c r="G34">
        <v>75116</v>
      </c>
      <c r="H34" t="s">
        <v>106</v>
      </c>
      <c r="I34" t="str">
        <f t="shared" si="0"/>
        <v/>
      </c>
      <c r="J34">
        <v>2049</v>
      </c>
      <c r="K34" t="s">
        <v>14</v>
      </c>
      <c r="L34">
        <v>4</v>
      </c>
      <c r="M34" t="str">
        <f>IF(I34="",VLOOKUP(C34,GK!$B$2:$D$95,3, FALSE),VLOOKUP(I34,GK!$B$2:$D$95,3, FALSE))</f>
        <v>L1</v>
      </c>
      <c r="N34" t="str">
        <f>IF(IF(I34="",VLOOKUP(C34,GK!$B$2:$E$95,4, FALSE),VLOOKUP(I34,GK!$B$2:$E$95,4, FALSE))=0,"",IF(I34="",VLOOKUP(C34,GK!$B$2:$E$95,4, FALSE),VLOOKUP(I34,GK!$B$2:$E$95,4, FALSE)))</f>
        <v/>
      </c>
      <c r="O34">
        <v>46</v>
      </c>
      <c r="P34" t="s">
        <v>14</v>
      </c>
      <c r="Q34">
        <v>37</v>
      </c>
      <c r="R34">
        <v>0</v>
      </c>
      <c r="S34" t="b">
        <f t="shared" si="5"/>
        <v>0</v>
      </c>
      <c r="T34" t="str">
        <f t="shared" si="2"/>
        <v/>
      </c>
      <c r="U34" t="str">
        <f t="shared" si="3"/>
        <v/>
      </c>
      <c r="V34" s="1" t="str">
        <f t="shared" si="4"/>
        <v>SB</v>
      </c>
    </row>
    <row r="35" spans="1:22" hidden="1">
      <c r="A35">
        <v>35</v>
      </c>
      <c r="B35" t="s">
        <v>108</v>
      </c>
      <c r="C35" t="s">
        <v>110</v>
      </c>
      <c r="D35">
        <v>4</v>
      </c>
      <c r="E35" t="s">
        <v>108</v>
      </c>
      <c r="F35">
        <v>37</v>
      </c>
      <c r="G35">
        <v>100515</v>
      </c>
      <c r="H35" t="s">
        <v>109</v>
      </c>
      <c r="I35" t="str">
        <f t="shared" si="0"/>
        <v>BLACKPOOL</v>
      </c>
      <c r="J35">
        <v>317</v>
      </c>
      <c r="K35" t="s">
        <v>14</v>
      </c>
      <c r="L35">
        <v>4</v>
      </c>
      <c r="M35" t="str">
        <f>IF(I35="",VLOOKUP(C35,GK!$B$2:$D$95,3, FALSE),VLOOKUP(I35,GK!$B$2:$D$95,3, FALSE))</f>
        <v>L1</v>
      </c>
      <c r="N35" t="str">
        <f>IF(IF(I35="",VLOOKUP(C35,GK!$B$2:$E$95,4, FALSE),VLOOKUP(I35,GK!$B$2:$E$95,4, FALSE))=0,"",IF(I35="",VLOOKUP(C35,GK!$B$2:$E$95,4, FALSE),VLOOKUP(I35,GK!$B$2:$E$95,4, FALSE)))</f>
        <v/>
      </c>
      <c r="O35">
        <v>33</v>
      </c>
      <c r="P35" t="s">
        <v>14</v>
      </c>
      <c r="Q35">
        <v>39</v>
      </c>
      <c r="R35">
        <v>0</v>
      </c>
      <c r="S35" t="b">
        <f t="shared" si="5"/>
        <v>0</v>
      </c>
      <c r="T35" t="str">
        <f t="shared" si="2"/>
        <v/>
      </c>
      <c r="U35" t="b">
        <f t="shared" si="3"/>
        <v>1</v>
      </c>
      <c r="V35" s="1" t="str">
        <f t="shared" si="4"/>
        <v>SB</v>
      </c>
    </row>
    <row r="36" spans="1:22" hidden="1">
      <c r="A36">
        <v>36</v>
      </c>
      <c r="B36" t="s">
        <v>111</v>
      </c>
      <c r="C36" t="s">
        <v>113</v>
      </c>
      <c r="D36">
        <v>4</v>
      </c>
      <c r="E36" t="s">
        <v>111</v>
      </c>
      <c r="F36">
        <v>55</v>
      </c>
      <c r="G36">
        <v>58712</v>
      </c>
      <c r="H36" t="s">
        <v>112</v>
      </c>
      <c r="I36" t="str">
        <f t="shared" si="0"/>
        <v/>
      </c>
      <c r="J36">
        <v>1724</v>
      </c>
      <c r="K36" t="s">
        <v>14</v>
      </c>
      <c r="L36">
        <v>4</v>
      </c>
      <c r="M36" t="str">
        <f>IF(I36="",VLOOKUP(C36,GK!$B$2:$D$95,3, FALSE),VLOOKUP(I36,GK!$B$2:$D$95,3, FALSE))</f>
        <v>PL</v>
      </c>
      <c r="N36" t="str">
        <f>IF(IF(I36="",VLOOKUP(C36,GK!$B$2:$E$95,4, FALSE),VLOOKUP(I36,GK!$B$2:$E$95,4, FALSE))=0,"",IF(I36="",VLOOKUP(C36,GK!$B$2:$E$95,4, FALSE),VLOOKUP(I36,GK!$B$2:$E$95,4, FALSE)))</f>
        <v/>
      </c>
      <c r="O36">
        <v>40</v>
      </c>
      <c r="P36" t="s">
        <v>14</v>
      </c>
      <c r="Q36">
        <v>40</v>
      </c>
      <c r="R36">
        <v>0</v>
      </c>
      <c r="S36" t="b">
        <f t="shared" si="5"/>
        <v>0</v>
      </c>
      <c r="T36" t="str">
        <f t="shared" si="2"/>
        <v/>
      </c>
      <c r="U36" t="str">
        <f t="shared" si="3"/>
        <v/>
      </c>
      <c r="V36" s="1" t="str">
        <f t="shared" si="4"/>
        <v>SB</v>
      </c>
    </row>
    <row r="37" spans="1:22" hidden="1">
      <c r="A37">
        <v>37</v>
      </c>
      <c r="B37" t="s">
        <v>114</v>
      </c>
      <c r="C37" t="s">
        <v>116</v>
      </c>
      <c r="D37">
        <v>4</v>
      </c>
      <c r="E37" t="s">
        <v>114</v>
      </c>
      <c r="F37">
        <v>43</v>
      </c>
      <c r="G37">
        <v>95743</v>
      </c>
      <c r="H37" t="s">
        <v>115</v>
      </c>
      <c r="I37" t="str">
        <f t="shared" si="0"/>
        <v/>
      </c>
      <c r="J37">
        <v>1148</v>
      </c>
      <c r="K37" t="s">
        <v>14</v>
      </c>
      <c r="L37">
        <v>4</v>
      </c>
      <c r="M37" t="str">
        <f>IF(I37="",VLOOKUP(C37,GK!$B$2:$D$95,3, FALSE),VLOOKUP(I37,GK!$B$2:$D$95,3, FALSE))</f>
        <v>L2</v>
      </c>
      <c r="N37" t="str">
        <f>IF(IF(I37="",VLOOKUP(C37,GK!$B$2:$E$95,4, FALSE),VLOOKUP(I37,GK!$B$2:$E$95,4, FALSE))=0,"",IF(I37="",VLOOKUP(C37,GK!$B$2:$E$95,4, FALSE),VLOOKUP(I37,GK!$B$2:$E$95,4, FALSE)))</f>
        <v/>
      </c>
      <c r="O37">
        <v>47</v>
      </c>
      <c r="P37" t="s">
        <v>14</v>
      </c>
      <c r="Q37">
        <v>41</v>
      </c>
      <c r="R37">
        <v>0</v>
      </c>
      <c r="S37" t="b">
        <f t="shared" si="5"/>
        <v>0</v>
      </c>
      <c r="T37" t="str">
        <f t="shared" si="2"/>
        <v/>
      </c>
      <c r="U37" t="str">
        <f t="shared" si="3"/>
        <v/>
      </c>
      <c r="V37" s="1" t="str">
        <f t="shared" si="4"/>
        <v>SB</v>
      </c>
    </row>
    <row r="38" spans="1:22" hidden="1">
      <c r="A38">
        <v>38</v>
      </c>
      <c r="B38" t="s">
        <v>117</v>
      </c>
      <c r="C38" t="s">
        <v>119</v>
      </c>
      <c r="D38">
        <v>4</v>
      </c>
      <c r="E38" t="s">
        <v>117</v>
      </c>
      <c r="F38">
        <v>58</v>
      </c>
      <c r="G38">
        <v>125347</v>
      </c>
      <c r="H38" t="s">
        <v>118</v>
      </c>
      <c r="I38" t="str">
        <f t="shared" si="0"/>
        <v/>
      </c>
      <c r="J38">
        <v>2083</v>
      </c>
      <c r="K38" t="s">
        <v>14</v>
      </c>
      <c r="L38">
        <v>4</v>
      </c>
      <c r="M38" t="str">
        <f>IF(I38="",VLOOKUP(C38,GK!$B$2:$D$95,3, FALSE),VLOOKUP(I38,GK!$B$2:$D$95,3, FALSE))</f>
        <v>L1</v>
      </c>
      <c r="N38" t="str">
        <f>IF(IF(I38="",VLOOKUP(C38,GK!$B$2:$E$95,4, FALSE),VLOOKUP(I38,GK!$B$2:$E$95,4, FALSE))=0,"",IF(I38="",VLOOKUP(C38,GK!$B$2:$E$95,4, FALSE),VLOOKUP(I38,GK!$B$2:$E$95,4, FALSE)))</f>
        <v>P</v>
      </c>
      <c r="O38">
        <v>18</v>
      </c>
      <c r="P38" t="s">
        <v>14</v>
      </c>
      <c r="Q38">
        <v>42</v>
      </c>
      <c r="R38">
        <v>0</v>
      </c>
      <c r="S38" t="b">
        <f t="shared" si="5"/>
        <v>0</v>
      </c>
      <c r="T38" t="str">
        <f t="shared" si="2"/>
        <v/>
      </c>
      <c r="U38" t="str">
        <f t="shared" si="3"/>
        <v/>
      </c>
      <c r="V38" s="1" t="str">
        <f t="shared" si="4"/>
        <v>SB</v>
      </c>
    </row>
    <row r="39" spans="1:22" hidden="1">
      <c r="A39">
        <v>39</v>
      </c>
      <c r="B39" t="s">
        <v>120</v>
      </c>
      <c r="C39" t="s">
        <v>122</v>
      </c>
      <c r="D39">
        <v>4</v>
      </c>
      <c r="E39" t="s">
        <v>120</v>
      </c>
      <c r="F39">
        <v>47</v>
      </c>
      <c r="G39">
        <v>63184</v>
      </c>
      <c r="H39" t="s">
        <v>121</v>
      </c>
      <c r="I39" t="str">
        <f t="shared" si="0"/>
        <v/>
      </c>
      <c r="J39">
        <v>990</v>
      </c>
      <c r="K39" t="s">
        <v>14</v>
      </c>
      <c r="L39">
        <v>4</v>
      </c>
      <c r="M39" t="str">
        <f>IF(I39="",VLOOKUP(C39,GK!$B$2:$D$95,3, FALSE),VLOOKUP(I39,GK!$B$2:$D$95,3, FALSE))</f>
        <v>L2</v>
      </c>
      <c r="N39" t="str">
        <f>IF(IF(I39="",VLOOKUP(C39,GK!$B$2:$E$95,4, FALSE),VLOOKUP(I39,GK!$B$2:$E$95,4, FALSE))=0,"",IF(I39="",VLOOKUP(C39,GK!$B$2:$E$95,4, FALSE),VLOOKUP(I39,GK!$B$2:$E$95,4, FALSE)))</f>
        <v/>
      </c>
      <c r="O39">
        <v>39</v>
      </c>
      <c r="P39" t="s">
        <v>14</v>
      </c>
      <c r="Q39">
        <v>43</v>
      </c>
      <c r="R39">
        <v>0</v>
      </c>
      <c r="S39" t="b">
        <f t="shared" si="5"/>
        <v>0</v>
      </c>
      <c r="T39" t="str">
        <f t="shared" si="2"/>
        <v/>
      </c>
      <c r="U39" t="str">
        <f t="shared" si="3"/>
        <v/>
      </c>
      <c r="V39" s="1" t="str">
        <f t="shared" si="4"/>
        <v>SB</v>
      </c>
    </row>
    <row r="40" spans="1:22" hidden="1">
      <c r="A40">
        <v>40</v>
      </c>
      <c r="B40" t="s">
        <v>123</v>
      </c>
      <c r="C40" t="s">
        <v>125</v>
      </c>
      <c r="D40">
        <v>4</v>
      </c>
      <c r="E40" t="s">
        <v>123</v>
      </c>
      <c r="F40">
        <v>47</v>
      </c>
      <c r="G40">
        <v>89577</v>
      </c>
      <c r="H40" t="s">
        <v>124</v>
      </c>
      <c r="I40" t="str">
        <f t="shared" si="0"/>
        <v/>
      </c>
      <c r="J40">
        <v>1527</v>
      </c>
      <c r="K40" t="s">
        <v>14</v>
      </c>
      <c r="L40">
        <v>4</v>
      </c>
      <c r="M40" t="str">
        <f>IF(I40="",VLOOKUP(C40,GK!$B$2:$D$95,3, FALSE),VLOOKUP(I40,GK!$B$2:$D$95,3, FALSE))</f>
        <v>C</v>
      </c>
      <c r="N40" t="str">
        <f>IF(IF(I40="",VLOOKUP(C40,GK!$B$2:$E$95,4, FALSE),VLOOKUP(I40,GK!$B$2:$E$95,4, FALSE))=0,"",IF(I40="",VLOOKUP(C40,GK!$B$2:$E$95,4, FALSE),VLOOKUP(I40,GK!$B$2:$E$95,4, FALSE)))</f>
        <v>R</v>
      </c>
      <c r="O40">
        <v>39</v>
      </c>
      <c r="P40" t="s">
        <v>14</v>
      </c>
      <c r="Q40">
        <v>44</v>
      </c>
      <c r="R40">
        <v>0</v>
      </c>
      <c r="S40" t="b">
        <f t="shared" si="5"/>
        <v>0</v>
      </c>
      <c r="T40" t="str">
        <f t="shared" si="2"/>
        <v/>
      </c>
      <c r="U40" t="str">
        <f t="shared" si="3"/>
        <v/>
      </c>
      <c r="V40" s="1" t="str">
        <f t="shared" si="4"/>
        <v>SB</v>
      </c>
    </row>
    <row r="41" spans="1:22" hidden="1">
      <c r="A41">
        <v>41</v>
      </c>
      <c r="B41" t="s">
        <v>126</v>
      </c>
      <c r="C41" t="s">
        <v>48</v>
      </c>
      <c r="D41">
        <v>4</v>
      </c>
      <c r="E41" t="s">
        <v>126</v>
      </c>
      <c r="F41">
        <v>45</v>
      </c>
      <c r="G41">
        <v>144288</v>
      </c>
      <c r="H41" t="s">
        <v>127</v>
      </c>
      <c r="I41" t="str">
        <f t="shared" si="0"/>
        <v>HUDDERSFIELD</v>
      </c>
      <c r="J41">
        <v>1309</v>
      </c>
      <c r="K41" t="s">
        <v>14</v>
      </c>
      <c r="L41">
        <v>4</v>
      </c>
      <c r="M41" t="str">
        <f>IF(I41="",VLOOKUP(C41,GK!$B$2:$D$95,3, FALSE),VLOOKUP(I41,GK!$B$2:$D$95,3, FALSE))</f>
        <v>L1</v>
      </c>
      <c r="N41" t="str">
        <f>IF(IF(I41="",VLOOKUP(C41,GK!$B$2:$E$95,4, FALSE),VLOOKUP(I41,GK!$B$2:$E$95,4, FALSE))=0,"",IF(I41="",VLOOKUP(C41,GK!$B$2:$E$95,4, FALSE),VLOOKUP(I41,GK!$B$2:$E$95,4, FALSE)))</f>
        <v/>
      </c>
      <c r="O41">
        <v>42</v>
      </c>
      <c r="P41" t="s">
        <v>14</v>
      </c>
      <c r="Q41">
        <v>45</v>
      </c>
      <c r="R41">
        <v>0</v>
      </c>
      <c r="S41" t="b">
        <f t="shared" si="5"/>
        <v>0</v>
      </c>
      <c r="T41" t="str">
        <f t="shared" si="2"/>
        <v/>
      </c>
      <c r="U41" t="b">
        <f t="shared" si="3"/>
        <v>1</v>
      </c>
      <c r="V41" s="1" t="str">
        <f t="shared" si="4"/>
        <v>SB</v>
      </c>
    </row>
    <row r="42" spans="1:22" hidden="1">
      <c r="A42">
        <v>43</v>
      </c>
      <c r="B42" t="s">
        <v>129</v>
      </c>
      <c r="C42" t="s">
        <v>42</v>
      </c>
      <c r="D42">
        <v>4</v>
      </c>
      <c r="E42" t="s">
        <v>129</v>
      </c>
      <c r="F42">
        <v>47</v>
      </c>
      <c r="G42">
        <v>110291</v>
      </c>
      <c r="H42" t="s">
        <v>41</v>
      </c>
      <c r="I42" t="s">
        <v>1682</v>
      </c>
      <c r="J42">
        <v>1524</v>
      </c>
      <c r="K42" t="s">
        <v>14</v>
      </c>
      <c r="L42">
        <v>4</v>
      </c>
      <c r="M42" t="e">
        <f>IF(I42="",VLOOKUP(C42,GK!$B$2:$D$95,3, FALSE),VLOOKUP(I42,GK!$B$2:$D$95,3, FALSE))</f>
        <v>#N/A</v>
      </c>
      <c r="N42" t="e">
        <f>IF(IF(I42="",VLOOKUP(C42,GK!$B$2:$E$95,4, FALSE),VLOOKUP(I42,GK!$B$2:$E$95,4, FALSE))=0,"",IF(I42="",VLOOKUP(C42,GK!$B$2:$E$95,4, FALSE),VLOOKUP(I42,GK!$B$2:$E$95,4, FALSE)))</f>
        <v>#N/A</v>
      </c>
      <c r="O42">
        <v>35</v>
      </c>
      <c r="P42" t="s">
        <v>14</v>
      </c>
      <c r="Q42">
        <v>46</v>
      </c>
      <c r="R42">
        <v>0</v>
      </c>
      <c r="S42" t="b">
        <f t="shared" si="5"/>
        <v>0</v>
      </c>
      <c r="T42" t="str">
        <f t="shared" si="2"/>
        <v/>
      </c>
      <c r="U42" t="str">
        <f t="shared" si="3"/>
        <v/>
      </c>
      <c r="V42" s="1" t="str">
        <f t="shared" si="4"/>
        <v>SB</v>
      </c>
    </row>
    <row r="43" spans="1:22" hidden="1">
      <c r="A43">
        <v>45</v>
      </c>
      <c r="B43" t="s">
        <v>130</v>
      </c>
      <c r="C43" t="s">
        <v>15</v>
      </c>
      <c r="D43">
        <v>4</v>
      </c>
      <c r="E43" t="s">
        <v>130</v>
      </c>
      <c r="F43">
        <v>39</v>
      </c>
      <c r="G43">
        <v>99570</v>
      </c>
      <c r="H43" t="s">
        <v>118</v>
      </c>
      <c r="I43" t="str">
        <f t="shared" ref="I43:I66" si="6">IF(U43=TRUE,H43,"")</f>
        <v>PORT VALE</v>
      </c>
      <c r="J43">
        <v>2083</v>
      </c>
      <c r="K43" t="s">
        <v>14</v>
      </c>
      <c r="L43">
        <v>4</v>
      </c>
      <c r="M43" t="str">
        <f>IF(I43="",VLOOKUP(C43,GK!$B$2:$D$95,3, FALSE),VLOOKUP(I43,GK!$B$2:$D$95,3, FALSE))</f>
        <v>L1</v>
      </c>
      <c r="N43" t="str">
        <f>IF(IF(I43="",VLOOKUP(C43,GK!$B$2:$E$95,4, FALSE),VLOOKUP(I43,GK!$B$2:$E$95,4, FALSE))=0,"",IF(I43="",VLOOKUP(C43,GK!$B$2:$E$95,4, FALSE),VLOOKUP(I43,GK!$B$2:$E$95,4, FALSE)))</f>
        <v>P</v>
      </c>
      <c r="O43">
        <v>52</v>
      </c>
      <c r="P43" t="s">
        <v>14</v>
      </c>
      <c r="Q43">
        <v>47</v>
      </c>
      <c r="R43">
        <v>0</v>
      </c>
      <c r="S43" t="b">
        <f t="shared" si="5"/>
        <v>0</v>
      </c>
      <c r="T43" t="str">
        <f t="shared" si="2"/>
        <v/>
      </c>
      <c r="U43" t="b">
        <f t="shared" si="3"/>
        <v>1</v>
      </c>
      <c r="V43" s="1" t="str">
        <f t="shared" si="4"/>
        <v>SB</v>
      </c>
    </row>
    <row r="44" spans="1:22" hidden="1">
      <c r="A44">
        <v>46</v>
      </c>
      <c r="B44" t="s">
        <v>131</v>
      </c>
      <c r="C44" t="s">
        <v>133</v>
      </c>
      <c r="D44">
        <v>4</v>
      </c>
      <c r="E44" t="s">
        <v>131</v>
      </c>
      <c r="F44">
        <v>45</v>
      </c>
      <c r="G44">
        <v>71519</v>
      </c>
      <c r="H44" t="s">
        <v>132</v>
      </c>
      <c r="I44" t="str">
        <f t="shared" si="6"/>
        <v/>
      </c>
      <c r="J44">
        <v>208</v>
      </c>
      <c r="K44" t="s">
        <v>14</v>
      </c>
      <c r="L44">
        <v>4</v>
      </c>
      <c r="M44" t="str">
        <f>IF(I44="",VLOOKUP(C44,GK!$B$2:$D$95,3, FALSE),VLOOKUP(I44,GK!$B$2:$D$95,3, FALSE))</f>
        <v>L1</v>
      </c>
      <c r="N44" t="str">
        <f>IF(IF(I44="",VLOOKUP(C44,GK!$B$2:$E$95,4, FALSE),VLOOKUP(I44,GK!$B$2:$E$95,4, FALSE))=0,"",IF(I44="",VLOOKUP(C44,GK!$B$2:$E$95,4, FALSE),VLOOKUP(I44,GK!$B$2:$E$95,4, FALSE)))</f>
        <v/>
      </c>
      <c r="O44">
        <v>41</v>
      </c>
      <c r="P44" t="s">
        <v>14</v>
      </c>
      <c r="Q44">
        <v>48</v>
      </c>
      <c r="R44">
        <v>0</v>
      </c>
      <c r="S44" t="b">
        <f t="shared" si="5"/>
        <v>0</v>
      </c>
      <c r="T44" t="str">
        <f t="shared" si="2"/>
        <v/>
      </c>
      <c r="U44" t="str">
        <f t="shared" si="3"/>
        <v/>
      </c>
      <c r="V44" s="1" t="str">
        <f t="shared" si="4"/>
        <v>SB</v>
      </c>
    </row>
    <row r="45" spans="1:22" hidden="1">
      <c r="A45">
        <v>47</v>
      </c>
      <c r="B45" t="s">
        <v>134</v>
      </c>
      <c r="C45" t="s">
        <v>136</v>
      </c>
      <c r="D45">
        <v>4</v>
      </c>
      <c r="E45" t="s">
        <v>134</v>
      </c>
      <c r="F45">
        <v>51</v>
      </c>
      <c r="G45">
        <v>126311</v>
      </c>
      <c r="H45" t="s">
        <v>135</v>
      </c>
      <c r="I45" t="str">
        <f t="shared" si="6"/>
        <v/>
      </c>
      <c r="J45">
        <v>1628</v>
      </c>
      <c r="K45" t="s">
        <v>14</v>
      </c>
      <c r="L45">
        <v>4</v>
      </c>
      <c r="M45" t="str">
        <f>IF(I45="",VLOOKUP(C45,GK!$B$2:$D$95,3, FALSE),VLOOKUP(I45,GK!$B$2:$D$95,3, FALSE))</f>
        <v>L1</v>
      </c>
      <c r="N45" t="str">
        <f>IF(IF(I45="",VLOOKUP(C45,GK!$B$2:$E$95,4, FALSE),VLOOKUP(I45,GK!$B$2:$E$95,4, FALSE))=0,"",IF(I45="",VLOOKUP(C45,GK!$B$2:$E$95,4, FALSE),VLOOKUP(I45,GK!$B$2:$E$95,4, FALSE)))</f>
        <v>R</v>
      </c>
      <c r="O45">
        <v>45</v>
      </c>
      <c r="P45" t="s">
        <v>14</v>
      </c>
      <c r="Q45">
        <v>50</v>
      </c>
      <c r="R45">
        <v>0</v>
      </c>
      <c r="S45" t="b">
        <f t="shared" si="5"/>
        <v>0</v>
      </c>
      <c r="T45" t="str">
        <f t="shared" si="2"/>
        <v/>
      </c>
      <c r="U45" t="str">
        <f t="shared" si="3"/>
        <v/>
      </c>
      <c r="V45" s="1" t="str">
        <f t="shared" si="4"/>
        <v>SB</v>
      </c>
    </row>
    <row r="46" spans="1:22" hidden="1">
      <c r="A46">
        <v>48</v>
      </c>
      <c r="B46" t="s">
        <v>137</v>
      </c>
      <c r="C46" t="s">
        <v>102</v>
      </c>
      <c r="D46">
        <v>4</v>
      </c>
      <c r="I46" t="str">
        <f t="shared" si="6"/>
        <v/>
      </c>
      <c r="M46" t="str">
        <f>IF(I46="",VLOOKUP(C46,GK!$B$2:$D$95,3, FALSE),VLOOKUP(I46,GK!$B$2:$D$95,3, FALSE))</f>
        <v>L2</v>
      </c>
      <c r="N46" t="str">
        <f>IF(IF(I46="",VLOOKUP(C46,GK!$B$2:$E$95,4, FALSE),VLOOKUP(I46,GK!$B$2:$E$95,4, FALSE))=0,"",IF(I46="",VLOOKUP(C46,GK!$B$2:$E$95,4, FALSE),VLOOKUP(I46,GK!$B$2:$E$95,4, FALSE)))</f>
        <v/>
      </c>
      <c r="Q46">
        <v>51</v>
      </c>
      <c r="R46">
        <v>0.26068376068376098</v>
      </c>
      <c r="S46" t="b">
        <v>0</v>
      </c>
      <c r="T46" t="str">
        <f t="shared" si="2"/>
        <v/>
      </c>
      <c r="V46" s="1"/>
    </row>
    <row r="47" spans="1:22" hidden="1">
      <c r="A47">
        <v>49</v>
      </c>
      <c r="B47" t="s">
        <v>138</v>
      </c>
      <c r="C47" t="s">
        <v>139</v>
      </c>
      <c r="D47">
        <v>4</v>
      </c>
      <c r="E47" t="s">
        <v>138</v>
      </c>
      <c r="F47">
        <v>49</v>
      </c>
      <c r="G47">
        <v>96140</v>
      </c>
      <c r="H47" t="s">
        <v>128</v>
      </c>
      <c r="I47" t="str">
        <f t="shared" si="6"/>
        <v/>
      </c>
      <c r="J47">
        <v>1871</v>
      </c>
      <c r="K47" t="s">
        <v>14</v>
      </c>
      <c r="L47">
        <v>4</v>
      </c>
      <c r="M47" t="str">
        <f>IF(I47="",VLOOKUP(C47,GK!$B$2:$D$95,3, FALSE),VLOOKUP(I47,GK!$B$2:$D$95,3, FALSE))</f>
        <v>L2</v>
      </c>
      <c r="N47" t="str">
        <f>IF(IF(I47="",VLOOKUP(C47,GK!$B$2:$E$95,4, FALSE),VLOOKUP(I47,GK!$B$2:$E$95,4, FALSE))=0,"",IF(I47="",VLOOKUP(C47,GK!$B$2:$E$95,4, FALSE),VLOOKUP(I47,GK!$B$2:$E$95,4, FALSE)))</f>
        <v/>
      </c>
      <c r="O47">
        <v>50</v>
      </c>
      <c r="P47" t="s">
        <v>14</v>
      </c>
      <c r="Q47">
        <v>52</v>
      </c>
      <c r="R47">
        <v>0</v>
      </c>
      <c r="S47" t="b">
        <f t="shared" ref="S47:S110" si="7">AND(R47&lt;&gt;0,C47&lt;&gt;H47)</f>
        <v>0</v>
      </c>
      <c r="T47" t="str">
        <f t="shared" si="2"/>
        <v/>
      </c>
      <c r="U47" t="str">
        <f t="shared" ref="U47:U110" si="8">IF(AND(NOT(S47),H47&lt;&gt;C47), TRUE,"")</f>
        <v/>
      </c>
      <c r="V47" s="1" t="str">
        <f t="shared" ref="V47:V110" si="9">HYPERLINK(_xlfn.CONCAT("https://www.soccerbase.com/players/player.sd?player_id=",G47), "SB")</f>
        <v>SB</v>
      </c>
    </row>
    <row r="48" spans="1:22" hidden="1">
      <c r="A48">
        <v>50</v>
      </c>
      <c r="B48" t="s">
        <v>140</v>
      </c>
      <c r="C48" t="s">
        <v>87</v>
      </c>
      <c r="D48">
        <v>4</v>
      </c>
      <c r="E48" t="s">
        <v>140</v>
      </c>
      <c r="F48">
        <v>47</v>
      </c>
      <c r="G48">
        <v>107311</v>
      </c>
      <c r="H48" t="s">
        <v>141</v>
      </c>
      <c r="I48" t="str">
        <f t="shared" si="6"/>
        <v>READING</v>
      </c>
      <c r="J48">
        <v>2125</v>
      </c>
      <c r="K48" t="s">
        <v>14</v>
      </c>
      <c r="L48">
        <v>4</v>
      </c>
      <c r="M48" t="str">
        <f>IF(I48="",VLOOKUP(C48,GK!$B$2:$D$95,3, FALSE),VLOOKUP(I48,GK!$B$2:$D$95,3, FALSE))</f>
        <v>C</v>
      </c>
      <c r="N48" t="str">
        <f>IF(IF(I48="",VLOOKUP(C48,GK!$B$2:$E$95,4, FALSE),VLOOKUP(I48,GK!$B$2:$E$95,4, FALSE))=0,"",IF(I48="",VLOOKUP(C48,GK!$B$2:$E$95,4, FALSE),VLOOKUP(I48,GK!$B$2:$E$95,4, FALSE)))</f>
        <v/>
      </c>
      <c r="O48">
        <v>43</v>
      </c>
      <c r="P48" t="s">
        <v>14</v>
      </c>
      <c r="Q48">
        <v>53</v>
      </c>
      <c r="R48">
        <v>0</v>
      </c>
      <c r="S48" t="b">
        <f t="shared" si="7"/>
        <v>0</v>
      </c>
      <c r="T48" t="str">
        <f t="shared" si="2"/>
        <v/>
      </c>
      <c r="U48" t="b">
        <f t="shared" si="8"/>
        <v>1</v>
      </c>
      <c r="V48" s="1" t="str">
        <f t="shared" si="9"/>
        <v>SB</v>
      </c>
    </row>
    <row r="49" spans="1:22" hidden="1">
      <c r="A49">
        <v>51</v>
      </c>
      <c r="B49" t="s">
        <v>142</v>
      </c>
      <c r="C49" t="s">
        <v>144</v>
      </c>
      <c r="D49">
        <v>4</v>
      </c>
      <c r="E49" t="s">
        <v>142</v>
      </c>
      <c r="F49">
        <v>57</v>
      </c>
      <c r="G49">
        <v>109228</v>
      </c>
      <c r="H49" t="s">
        <v>143</v>
      </c>
      <c r="I49" t="str">
        <f t="shared" si="6"/>
        <v/>
      </c>
      <c r="J49">
        <v>2590</v>
      </c>
      <c r="K49" t="s">
        <v>14</v>
      </c>
      <c r="L49">
        <v>4</v>
      </c>
      <c r="M49" t="str">
        <f>IF(I49="",VLOOKUP(C49,GK!$B$2:$D$95,3, FALSE),VLOOKUP(I49,GK!$B$2:$D$95,3, FALSE))</f>
        <v>PL</v>
      </c>
      <c r="N49" t="str">
        <f>IF(IF(I49="",VLOOKUP(C49,GK!$B$2:$E$95,4, FALSE),VLOOKUP(I49,GK!$B$2:$E$95,4, FALSE))=0,"",IF(I49="",VLOOKUP(C49,GK!$B$2:$E$95,4, FALSE),VLOOKUP(I49,GK!$B$2:$E$95,4, FALSE)))</f>
        <v>CL</v>
      </c>
      <c r="O49">
        <v>51</v>
      </c>
      <c r="P49" t="s">
        <v>14</v>
      </c>
      <c r="Q49">
        <v>54</v>
      </c>
      <c r="R49">
        <v>0</v>
      </c>
      <c r="S49" t="b">
        <f t="shared" si="7"/>
        <v>0</v>
      </c>
      <c r="T49" t="str">
        <f t="shared" si="2"/>
        <v/>
      </c>
      <c r="U49" t="str">
        <f t="shared" si="8"/>
        <v/>
      </c>
      <c r="V49" s="1" t="str">
        <f t="shared" si="9"/>
        <v>SB</v>
      </c>
    </row>
    <row r="50" spans="1:22" hidden="1">
      <c r="A50">
        <v>52</v>
      </c>
      <c r="B50" t="s">
        <v>145</v>
      </c>
      <c r="C50" t="s">
        <v>147</v>
      </c>
      <c r="D50">
        <v>4</v>
      </c>
      <c r="E50" t="s">
        <v>145</v>
      </c>
      <c r="F50">
        <v>71</v>
      </c>
      <c r="G50">
        <v>94024</v>
      </c>
      <c r="H50" t="s">
        <v>146</v>
      </c>
      <c r="I50" t="str">
        <f t="shared" si="6"/>
        <v/>
      </c>
      <c r="J50">
        <v>1055</v>
      </c>
      <c r="K50" t="s">
        <v>47</v>
      </c>
      <c r="L50">
        <v>4</v>
      </c>
      <c r="M50" t="str">
        <f>IF(I50="",VLOOKUP(C50,GK!$B$2:$D$95,3, FALSE),VLOOKUP(I50,GK!$B$2:$D$95,3, FALSE))</f>
        <v>PL</v>
      </c>
      <c r="N50" t="str">
        <f>IF(IF(I50="",VLOOKUP(C50,GK!$B$2:$E$95,4, FALSE),VLOOKUP(I50,GK!$B$2:$E$95,4, FALSE))=0,"",IF(I50="",VLOOKUP(C50,GK!$B$2:$E$95,4, FALSE),VLOOKUP(I50,GK!$B$2:$E$95,4, FALSE)))</f>
        <v/>
      </c>
      <c r="O50">
        <v>22</v>
      </c>
      <c r="P50" t="s">
        <v>14</v>
      </c>
      <c r="Q50">
        <v>55</v>
      </c>
      <c r="R50">
        <v>0</v>
      </c>
      <c r="S50" t="b">
        <f t="shared" si="7"/>
        <v>0</v>
      </c>
      <c r="T50" t="b">
        <f t="shared" si="2"/>
        <v>1</v>
      </c>
      <c r="U50" t="str">
        <f t="shared" si="8"/>
        <v/>
      </c>
      <c r="V50" s="1" t="str">
        <f t="shared" si="9"/>
        <v>SB</v>
      </c>
    </row>
    <row r="51" spans="1:22" hidden="1">
      <c r="A51">
        <v>53</v>
      </c>
      <c r="B51" t="s">
        <v>148</v>
      </c>
      <c r="C51" t="s">
        <v>149</v>
      </c>
      <c r="D51">
        <v>4</v>
      </c>
      <c r="E51" t="s">
        <v>148</v>
      </c>
      <c r="F51">
        <v>55</v>
      </c>
      <c r="G51">
        <v>51537</v>
      </c>
      <c r="H51" t="s">
        <v>1686</v>
      </c>
      <c r="I51" t="str">
        <f t="shared" si="6"/>
        <v/>
      </c>
      <c r="J51">
        <v>1855</v>
      </c>
      <c r="K51" t="s">
        <v>14</v>
      </c>
      <c r="L51">
        <v>4</v>
      </c>
      <c r="M51" t="str">
        <f>IF(I51="",VLOOKUP(C51,GK!$B$2:$D$95,3, FALSE),VLOOKUP(I51,GK!$B$2:$D$95,3, FALSE))</f>
        <v>C</v>
      </c>
      <c r="N51" t="str">
        <f>IF(IF(I51="",VLOOKUP(C51,GK!$B$2:$E$95,4, FALSE),VLOOKUP(I51,GK!$B$2:$E$95,4, FALSE))=0,"",IF(I51="",VLOOKUP(C51,GK!$B$2:$E$95,4, FALSE),VLOOKUP(I51,GK!$B$2:$E$95,4, FALSE)))</f>
        <v/>
      </c>
      <c r="O51">
        <v>47</v>
      </c>
      <c r="P51" t="s">
        <v>14</v>
      </c>
      <c r="Q51">
        <v>57</v>
      </c>
      <c r="R51">
        <v>0</v>
      </c>
      <c r="S51" t="b">
        <f t="shared" si="7"/>
        <v>0</v>
      </c>
      <c r="T51" t="str">
        <f t="shared" si="2"/>
        <v/>
      </c>
      <c r="U51" t="str">
        <f t="shared" si="8"/>
        <v/>
      </c>
      <c r="V51" s="1" t="str">
        <f t="shared" si="9"/>
        <v>SB</v>
      </c>
    </row>
    <row r="52" spans="1:22" hidden="1">
      <c r="A52">
        <v>54</v>
      </c>
      <c r="B52" t="s">
        <v>152</v>
      </c>
      <c r="C52" t="s">
        <v>153</v>
      </c>
      <c r="D52">
        <v>4</v>
      </c>
      <c r="E52" t="s">
        <v>150</v>
      </c>
      <c r="F52">
        <v>41</v>
      </c>
      <c r="G52">
        <v>62231</v>
      </c>
      <c r="H52" t="s">
        <v>151</v>
      </c>
      <c r="I52" t="str">
        <f t="shared" si="6"/>
        <v/>
      </c>
      <c r="J52">
        <v>1098</v>
      </c>
      <c r="K52" t="s">
        <v>14</v>
      </c>
      <c r="L52">
        <v>4</v>
      </c>
      <c r="M52" t="str">
        <f>IF(I52="",VLOOKUP(C52,GK!$B$2:$D$95,3, FALSE),VLOOKUP(I52,GK!$B$2:$D$95,3, FALSE))</f>
        <v>L2</v>
      </c>
      <c r="N52" t="str">
        <f>IF(IF(I52="",VLOOKUP(C52,GK!$B$2:$E$95,4, FALSE),VLOOKUP(I52,GK!$B$2:$E$95,4, FALSE))=0,"",IF(I52="",VLOOKUP(C52,GK!$B$2:$E$95,4, FALSE),VLOOKUP(I52,GK!$B$2:$E$95,4, FALSE)))</f>
        <v/>
      </c>
      <c r="O52">
        <v>29</v>
      </c>
      <c r="P52" t="s">
        <v>14</v>
      </c>
      <c r="Q52">
        <v>58</v>
      </c>
      <c r="R52">
        <v>9.8901098901098897E-2</v>
      </c>
      <c r="S52" t="b">
        <f t="shared" si="7"/>
        <v>1</v>
      </c>
      <c r="T52" t="str">
        <f t="shared" si="2"/>
        <v/>
      </c>
      <c r="U52" t="str">
        <f t="shared" si="8"/>
        <v/>
      </c>
      <c r="V52" s="1" t="str">
        <f t="shared" si="9"/>
        <v>SB</v>
      </c>
    </row>
    <row r="53" spans="1:22" hidden="1">
      <c r="A53">
        <v>55</v>
      </c>
      <c r="B53" t="s">
        <v>154</v>
      </c>
      <c r="C53" t="s">
        <v>18</v>
      </c>
      <c r="D53">
        <v>4</v>
      </c>
      <c r="E53" t="s">
        <v>154</v>
      </c>
      <c r="F53">
        <v>57</v>
      </c>
      <c r="G53">
        <v>89269</v>
      </c>
      <c r="H53" t="s">
        <v>17</v>
      </c>
      <c r="I53" t="str">
        <f t="shared" si="6"/>
        <v/>
      </c>
      <c r="J53">
        <v>536</v>
      </c>
      <c r="K53" t="s">
        <v>14</v>
      </c>
      <c r="L53">
        <v>4</v>
      </c>
      <c r="M53" t="str">
        <f>IF(I53="",VLOOKUP(C53,GK!$B$2:$D$95,3, FALSE),VLOOKUP(I53,GK!$B$2:$D$95,3, FALSE))</f>
        <v>PL</v>
      </c>
      <c r="N53" t="str">
        <f>IF(IF(I53="",VLOOKUP(C53,GK!$B$2:$E$95,4, FALSE),VLOOKUP(I53,GK!$B$2:$E$95,4, FALSE))=0,"",IF(I53="",VLOOKUP(C53,GK!$B$2:$E$95,4, FALSE),VLOOKUP(I53,GK!$B$2:$E$95,4, FALSE)))</f>
        <v>CL</v>
      </c>
      <c r="O53">
        <v>37</v>
      </c>
      <c r="P53" t="s">
        <v>14</v>
      </c>
      <c r="Q53">
        <v>59</v>
      </c>
      <c r="R53">
        <v>0</v>
      </c>
      <c r="S53" t="b">
        <f t="shared" si="7"/>
        <v>0</v>
      </c>
      <c r="T53" t="str">
        <f t="shared" si="2"/>
        <v/>
      </c>
      <c r="U53" t="str">
        <f t="shared" si="8"/>
        <v/>
      </c>
      <c r="V53" s="1" t="str">
        <f t="shared" si="9"/>
        <v>SB</v>
      </c>
    </row>
    <row r="54" spans="1:22" hidden="1">
      <c r="A54">
        <v>56</v>
      </c>
      <c r="B54" t="s">
        <v>155</v>
      </c>
      <c r="C54" t="s">
        <v>157</v>
      </c>
      <c r="D54">
        <v>4</v>
      </c>
      <c r="E54" t="s">
        <v>155</v>
      </c>
      <c r="F54">
        <v>59</v>
      </c>
      <c r="G54">
        <v>168588</v>
      </c>
      <c r="H54" t="s">
        <v>156</v>
      </c>
      <c r="I54" t="str">
        <f t="shared" si="6"/>
        <v>MILLWALL</v>
      </c>
      <c r="J54">
        <v>1699</v>
      </c>
      <c r="K54" t="s">
        <v>14</v>
      </c>
      <c r="L54">
        <v>4</v>
      </c>
      <c r="M54" t="str">
        <f>IF(I54="",VLOOKUP(C54,GK!$B$2:$D$95,3, FALSE),VLOOKUP(I54,GK!$B$2:$D$95,3, FALSE))</f>
        <v>C</v>
      </c>
      <c r="N54" t="str">
        <f>IF(IF(I54="",VLOOKUP(C54,GK!$B$2:$E$95,4, FALSE),VLOOKUP(I54,GK!$B$2:$E$95,4, FALSE))=0,"",IF(I54="",VLOOKUP(C54,GK!$B$2:$E$95,4, FALSE),VLOOKUP(I54,GK!$B$2:$E$95,4, FALSE)))</f>
        <v/>
      </c>
      <c r="O54">
        <v>46</v>
      </c>
      <c r="P54" t="s">
        <v>14</v>
      </c>
      <c r="Q54">
        <v>61</v>
      </c>
      <c r="R54">
        <v>0</v>
      </c>
      <c r="S54" t="b">
        <f t="shared" si="7"/>
        <v>0</v>
      </c>
      <c r="T54" t="str">
        <f t="shared" si="2"/>
        <v/>
      </c>
      <c r="U54" t="b">
        <f t="shared" si="8"/>
        <v>1</v>
      </c>
      <c r="V54" s="1" t="str">
        <f t="shared" si="9"/>
        <v>SB</v>
      </c>
    </row>
    <row r="55" spans="1:22" hidden="1">
      <c r="A55">
        <v>57</v>
      </c>
      <c r="B55" t="s">
        <v>158</v>
      </c>
      <c r="C55" t="s">
        <v>160</v>
      </c>
      <c r="D55">
        <v>3</v>
      </c>
      <c r="E55" t="s">
        <v>158</v>
      </c>
      <c r="F55">
        <v>51</v>
      </c>
      <c r="G55">
        <v>68246</v>
      </c>
      <c r="H55" t="s">
        <v>159</v>
      </c>
      <c r="I55" t="str">
        <f t="shared" si="6"/>
        <v/>
      </c>
      <c r="J55">
        <v>2325</v>
      </c>
      <c r="K55" t="s">
        <v>14</v>
      </c>
      <c r="L55">
        <v>3</v>
      </c>
      <c r="M55" t="str">
        <f>IF(I55="",VLOOKUP(C55,GK!$B$2:$D$95,3, FALSE),VLOOKUP(I55,GK!$B$2:$D$95,3, FALSE))</f>
        <v>L2</v>
      </c>
      <c r="N55" t="str">
        <f>IF(IF(I55="",VLOOKUP(C55,GK!$B$2:$E$95,4, FALSE),VLOOKUP(I55,GK!$B$2:$E$95,4, FALSE))=0,"",IF(I55="",VLOOKUP(C55,GK!$B$2:$E$95,4, FALSE),VLOOKUP(I55,GK!$B$2:$E$95,4, FALSE)))</f>
        <v>R</v>
      </c>
      <c r="O55">
        <v>34</v>
      </c>
      <c r="P55" t="s">
        <v>14</v>
      </c>
      <c r="Q55">
        <v>63</v>
      </c>
      <c r="R55">
        <v>0</v>
      </c>
      <c r="S55" t="b">
        <f t="shared" si="7"/>
        <v>0</v>
      </c>
      <c r="T55" t="str">
        <f t="shared" si="2"/>
        <v/>
      </c>
      <c r="U55" t="str">
        <f t="shared" si="8"/>
        <v/>
      </c>
      <c r="V55" s="1" t="str">
        <f t="shared" si="9"/>
        <v>SB</v>
      </c>
    </row>
    <row r="56" spans="1:22" hidden="1">
      <c r="A56">
        <v>58</v>
      </c>
      <c r="B56" t="s">
        <v>161</v>
      </c>
      <c r="C56" t="s">
        <v>39</v>
      </c>
      <c r="D56">
        <v>3</v>
      </c>
      <c r="E56" t="s">
        <v>161</v>
      </c>
      <c r="F56">
        <v>51</v>
      </c>
      <c r="G56">
        <v>96807</v>
      </c>
      <c r="H56" t="s">
        <v>38</v>
      </c>
      <c r="I56" t="str">
        <f t="shared" si="6"/>
        <v/>
      </c>
      <c r="J56">
        <v>2328</v>
      </c>
      <c r="K56" t="s">
        <v>14</v>
      </c>
      <c r="L56">
        <v>3</v>
      </c>
      <c r="M56" t="str">
        <f>IF(I56="",VLOOKUP(C56,GK!$B$2:$D$95,3, FALSE),VLOOKUP(I56,GK!$B$2:$D$95,3, FALSE))</f>
        <v>C</v>
      </c>
      <c r="N56" t="str">
        <f>IF(IF(I56="",VLOOKUP(C56,GK!$B$2:$E$95,4, FALSE),VLOOKUP(I56,GK!$B$2:$E$95,4, FALSE))=0,"",IF(I56="",VLOOKUP(C56,GK!$B$2:$E$95,4, FALSE),VLOOKUP(I56,GK!$B$2:$E$95,4, FALSE)))</f>
        <v/>
      </c>
      <c r="O56">
        <v>42</v>
      </c>
      <c r="P56" t="s">
        <v>14</v>
      </c>
      <c r="Q56">
        <v>64</v>
      </c>
      <c r="R56">
        <v>0</v>
      </c>
      <c r="S56" t="b">
        <f t="shared" si="7"/>
        <v>0</v>
      </c>
      <c r="T56" t="str">
        <f t="shared" si="2"/>
        <v/>
      </c>
      <c r="U56" t="str">
        <f t="shared" si="8"/>
        <v/>
      </c>
      <c r="V56" s="1" t="str">
        <f t="shared" si="9"/>
        <v>SB</v>
      </c>
    </row>
    <row r="57" spans="1:22" hidden="1">
      <c r="A57">
        <v>60</v>
      </c>
      <c r="B57" t="s">
        <v>163</v>
      </c>
      <c r="C57" t="s">
        <v>153</v>
      </c>
      <c r="D57">
        <v>3</v>
      </c>
      <c r="E57" t="s">
        <v>163</v>
      </c>
      <c r="F57">
        <v>43</v>
      </c>
      <c r="G57">
        <v>170911</v>
      </c>
      <c r="H57" t="s">
        <v>164</v>
      </c>
      <c r="I57" t="str">
        <f t="shared" si="6"/>
        <v/>
      </c>
      <c r="J57">
        <v>579</v>
      </c>
      <c r="K57" t="s">
        <v>14</v>
      </c>
      <c r="L57">
        <v>3</v>
      </c>
      <c r="M57" t="str">
        <f>IF(I57="",VLOOKUP(C57,GK!$B$2:$D$95,3, FALSE),VLOOKUP(I57,GK!$B$2:$D$95,3, FALSE))</f>
        <v>L2</v>
      </c>
      <c r="N57" t="str">
        <f>IF(IF(I57="",VLOOKUP(C57,GK!$B$2:$E$95,4, FALSE),VLOOKUP(I57,GK!$B$2:$E$95,4, FALSE))=0,"",IF(I57="",VLOOKUP(C57,GK!$B$2:$E$95,4, FALSE),VLOOKUP(I57,GK!$B$2:$E$95,4, FALSE)))</f>
        <v/>
      </c>
      <c r="O57">
        <v>37</v>
      </c>
      <c r="P57" t="s">
        <v>14</v>
      </c>
      <c r="Q57">
        <v>66</v>
      </c>
      <c r="R57">
        <v>0</v>
      </c>
      <c r="S57" t="b">
        <f t="shared" si="7"/>
        <v>0</v>
      </c>
      <c r="T57" t="str">
        <f t="shared" si="2"/>
        <v/>
      </c>
      <c r="U57" t="str">
        <f t="shared" si="8"/>
        <v/>
      </c>
      <c r="V57" s="1" t="str">
        <f t="shared" si="9"/>
        <v>SB</v>
      </c>
    </row>
    <row r="58" spans="1:22" hidden="1">
      <c r="A58">
        <v>61</v>
      </c>
      <c r="B58" t="s">
        <v>165</v>
      </c>
      <c r="C58" t="s">
        <v>166</v>
      </c>
      <c r="D58">
        <v>3</v>
      </c>
      <c r="E58" t="s">
        <v>165</v>
      </c>
      <c r="F58">
        <v>55</v>
      </c>
      <c r="G58">
        <v>54425</v>
      </c>
      <c r="H58" t="s">
        <v>162</v>
      </c>
      <c r="I58" t="str">
        <f t="shared" si="6"/>
        <v/>
      </c>
      <c r="J58">
        <v>2477</v>
      </c>
      <c r="K58" t="s">
        <v>14</v>
      </c>
      <c r="L58">
        <v>3</v>
      </c>
      <c r="M58" t="str">
        <f>IF(I58="",VLOOKUP(C58,GK!$B$2:$D$95,3, FALSE),VLOOKUP(I58,GK!$B$2:$D$95,3, FALSE))</f>
        <v>C</v>
      </c>
      <c r="N58" t="str">
        <f>IF(IF(I58="",VLOOKUP(C58,GK!$B$2:$E$95,4, FALSE),VLOOKUP(I58,GK!$B$2:$E$95,4, FALSE))=0,"",IF(I58="",VLOOKUP(C58,GK!$B$2:$E$95,4, FALSE),VLOOKUP(I58,GK!$B$2:$E$95,4, FALSE)))</f>
        <v/>
      </c>
      <c r="O58">
        <v>25</v>
      </c>
      <c r="P58" t="s">
        <v>14</v>
      </c>
      <c r="Q58">
        <v>67</v>
      </c>
      <c r="R58">
        <v>0</v>
      </c>
      <c r="S58" t="b">
        <f t="shared" si="7"/>
        <v>0</v>
      </c>
      <c r="T58" t="str">
        <f t="shared" si="2"/>
        <v/>
      </c>
      <c r="U58" t="str">
        <f t="shared" si="8"/>
        <v/>
      </c>
      <c r="V58" s="1" t="str">
        <f t="shared" si="9"/>
        <v>SB</v>
      </c>
    </row>
    <row r="59" spans="1:22" hidden="1">
      <c r="A59">
        <v>62</v>
      </c>
      <c r="B59" t="s">
        <v>167</v>
      </c>
      <c r="C59" t="s">
        <v>166</v>
      </c>
      <c r="D59">
        <v>3</v>
      </c>
      <c r="E59" t="s">
        <v>167</v>
      </c>
      <c r="F59">
        <v>47</v>
      </c>
      <c r="G59">
        <v>97353</v>
      </c>
      <c r="H59" t="s">
        <v>162</v>
      </c>
      <c r="I59" t="str">
        <f t="shared" si="6"/>
        <v/>
      </c>
      <c r="J59">
        <v>2477</v>
      </c>
      <c r="K59" t="s">
        <v>14</v>
      </c>
      <c r="L59">
        <v>3</v>
      </c>
      <c r="M59" t="str">
        <f>IF(I59="",VLOOKUP(C59,GK!$B$2:$D$95,3, FALSE),VLOOKUP(I59,GK!$B$2:$D$95,3, FALSE))</f>
        <v>C</v>
      </c>
      <c r="N59" t="str">
        <f>IF(IF(I59="",VLOOKUP(C59,GK!$B$2:$E$95,4, FALSE),VLOOKUP(I59,GK!$B$2:$E$95,4, FALSE))=0,"",IF(I59="",VLOOKUP(C59,GK!$B$2:$E$95,4, FALSE),VLOOKUP(I59,GK!$B$2:$E$95,4, FALSE)))</f>
        <v/>
      </c>
      <c r="O59">
        <v>42</v>
      </c>
      <c r="P59" t="s">
        <v>14</v>
      </c>
      <c r="Q59">
        <v>69</v>
      </c>
      <c r="R59">
        <v>0</v>
      </c>
      <c r="S59" t="b">
        <f t="shared" si="7"/>
        <v>0</v>
      </c>
      <c r="T59" t="str">
        <f t="shared" si="2"/>
        <v/>
      </c>
      <c r="U59" t="str">
        <f t="shared" si="8"/>
        <v/>
      </c>
      <c r="V59" s="1" t="str">
        <f t="shared" si="9"/>
        <v>SB</v>
      </c>
    </row>
    <row r="60" spans="1:22" hidden="1">
      <c r="A60">
        <v>63</v>
      </c>
      <c r="B60" t="s">
        <v>168</v>
      </c>
      <c r="C60" t="s">
        <v>71</v>
      </c>
      <c r="D60">
        <v>3</v>
      </c>
      <c r="E60" t="s">
        <v>168</v>
      </c>
      <c r="F60">
        <v>41</v>
      </c>
      <c r="G60">
        <v>161296</v>
      </c>
      <c r="H60" t="s">
        <v>23</v>
      </c>
      <c r="I60" t="str">
        <f t="shared" si="6"/>
        <v>OXFORD</v>
      </c>
      <c r="J60">
        <v>1964</v>
      </c>
      <c r="K60" t="s">
        <v>14</v>
      </c>
      <c r="L60">
        <v>3</v>
      </c>
      <c r="M60" t="str">
        <f>IF(I60="",VLOOKUP(C60,GK!$B$2:$D$95,3, FALSE),VLOOKUP(I60,GK!$B$2:$D$95,3, FALSE))</f>
        <v>C</v>
      </c>
      <c r="N60" t="str">
        <f>IF(IF(I60="",VLOOKUP(C60,GK!$B$2:$E$95,4, FALSE),VLOOKUP(I60,GK!$B$2:$E$95,4, FALSE))=0,"",IF(I60="",VLOOKUP(C60,GK!$B$2:$E$95,4, FALSE),VLOOKUP(I60,GK!$B$2:$E$95,4, FALSE)))</f>
        <v/>
      </c>
      <c r="O60">
        <v>34</v>
      </c>
      <c r="P60" t="s">
        <v>14</v>
      </c>
      <c r="Q60">
        <v>70</v>
      </c>
      <c r="R60">
        <v>0</v>
      </c>
      <c r="S60" t="b">
        <f t="shared" si="7"/>
        <v>0</v>
      </c>
      <c r="T60" t="str">
        <f t="shared" si="2"/>
        <v/>
      </c>
      <c r="U60" t="b">
        <f t="shared" si="8"/>
        <v>1</v>
      </c>
      <c r="V60" s="1" t="str">
        <f t="shared" si="9"/>
        <v>SB</v>
      </c>
    </row>
    <row r="61" spans="1:22" hidden="1">
      <c r="A61">
        <v>64</v>
      </c>
      <c r="B61" t="s">
        <v>169</v>
      </c>
      <c r="C61" t="s">
        <v>102</v>
      </c>
      <c r="D61">
        <v>3</v>
      </c>
      <c r="E61" t="s">
        <v>169</v>
      </c>
      <c r="F61">
        <v>81</v>
      </c>
      <c r="G61">
        <v>68839</v>
      </c>
      <c r="H61" t="s">
        <v>170</v>
      </c>
      <c r="I61" t="str">
        <f t="shared" si="6"/>
        <v>HARROGATE</v>
      </c>
      <c r="J61">
        <v>1222</v>
      </c>
      <c r="K61" t="s">
        <v>47</v>
      </c>
      <c r="L61">
        <v>3</v>
      </c>
      <c r="M61" t="str">
        <f>IF(I61="",VLOOKUP(C61,GK!$B$2:$D$95,3, FALSE),VLOOKUP(I61,GK!$B$2:$D$95,3, FALSE))</f>
        <v>L2</v>
      </c>
      <c r="N61" t="str">
        <f>IF(IF(I61="",VLOOKUP(C61,GK!$B$2:$E$95,4, FALSE),VLOOKUP(I61,GK!$B$2:$E$95,4, FALSE))=0,"",IF(I61="",VLOOKUP(C61,GK!$B$2:$E$95,4, FALSE),VLOOKUP(I61,GK!$B$2:$E$95,4, FALSE)))</f>
        <v/>
      </c>
      <c r="O61">
        <v>42</v>
      </c>
      <c r="P61" t="s">
        <v>14</v>
      </c>
      <c r="Q61">
        <v>71</v>
      </c>
      <c r="R61">
        <v>0</v>
      </c>
      <c r="S61" t="b">
        <f t="shared" si="7"/>
        <v>0</v>
      </c>
      <c r="T61" t="b">
        <f t="shared" si="2"/>
        <v>1</v>
      </c>
      <c r="U61" t="b">
        <f t="shared" si="8"/>
        <v>1</v>
      </c>
      <c r="V61" s="1" t="str">
        <f t="shared" si="9"/>
        <v>SB</v>
      </c>
    </row>
    <row r="62" spans="1:22" hidden="1">
      <c r="A62">
        <v>65</v>
      </c>
      <c r="B62" t="s">
        <v>172</v>
      </c>
      <c r="C62" t="s">
        <v>116</v>
      </c>
      <c r="D62">
        <v>3</v>
      </c>
      <c r="E62" t="s">
        <v>171</v>
      </c>
      <c r="F62">
        <v>45</v>
      </c>
      <c r="G62">
        <v>96572</v>
      </c>
      <c r="H62" t="s">
        <v>115</v>
      </c>
      <c r="I62" t="str">
        <f t="shared" si="6"/>
        <v/>
      </c>
      <c r="J62">
        <v>1148</v>
      </c>
      <c r="K62" t="s">
        <v>14</v>
      </c>
      <c r="L62">
        <v>3</v>
      </c>
      <c r="M62" t="str">
        <f>IF(I62="",VLOOKUP(C62,GK!$B$2:$D$95,3, FALSE),VLOOKUP(I62,GK!$B$2:$D$95,3, FALSE))</f>
        <v>L2</v>
      </c>
      <c r="N62" t="str">
        <f>IF(IF(I62="",VLOOKUP(C62,GK!$B$2:$E$95,4, FALSE),VLOOKUP(I62,GK!$B$2:$E$95,4, FALSE))=0,"",IF(I62="",VLOOKUP(C62,GK!$B$2:$E$95,4, FALSE),VLOOKUP(I62,GK!$B$2:$E$95,4, FALSE)))</f>
        <v/>
      </c>
      <c r="O62">
        <v>44</v>
      </c>
      <c r="P62" t="s">
        <v>14</v>
      </c>
      <c r="Q62">
        <v>72</v>
      </c>
      <c r="R62">
        <v>1.9607843137254801E-2</v>
      </c>
      <c r="S62" t="b">
        <f t="shared" si="7"/>
        <v>0</v>
      </c>
      <c r="T62" t="str">
        <f t="shared" si="2"/>
        <v/>
      </c>
      <c r="U62" t="str">
        <f t="shared" si="8"/>
        <v/>
      </c>
      <c r="V62" s="1" t="str">
        <f t="shared" si="9"/>
        <v>SB</v>
      </c>
    </row>
    <row r="63" spans="1:22" hidden="1">
      <c r="A63">
        <v>66</v>
      </c>
      <c r="B63" t="s">
        <v>173</v>
      </c>
      <c r="C63" t="s">
        <v>175</v>
      </c>
      <c r="D63">
        <v>3</v>
      </c>
      <c r="E63" t="s">
        <v>173</v>
      </c>
      <c r="F63">
        <v>45</v>
      </c>
      <c r="G63">
        <v>88887</v>
      </c>
      <c r="H63" t="s">
        <v>174</v>
      </c>
      <c r="I63" t="str">
        <f t="shared" si="6"/>
        <v/>
      </c>
      <c r="J63">
        <v>2598</v>
      </c>
      <c r="K63" t="s">
        <v>14</v>
      </c>
      <c r="L63">
        <v>3</v>
      </c>
      <c r="M63" t="str">
        <f>IF(I63="",VLOOKUP(C63,GK!$B$2:$D$95,3, FALSE),VLOOKUP(I63,GK!$B$2:$D$95,3, FALSE))</f>
        <v>L2</v>
      </c>
      <c r="N63" t="str">
        <f>IF(IF(I63="",VLOOKUP(C63,GK!$B$2:$E$95,4, FALSE),VLOOKUP(I63,GK!$B$2:$E$95,4, FALSE))=0,"",IF(I63="",VLOOKUP(C63,GK!$B$2:$E$95,4, FALSE),VLOOKUP(I63,GK!$B$2:$E$95,4, FALSE)))</f>
        <v/>
      </c>
      <c r="O63">
        <v>44</v>
      </c>
      <c r="P63" t="s">
        <v>14</v>
      </c>
      <c r="Q63">
        <v>73</v>
      </c>
      <c r="R63">
        <v>0</v>
      </c>
      <c r="S63" t="b">
        <f t="shared" si="7"/>
        <v>0</v>
      </c>
      <c r="T63" t="str">
        <f t="shared" si="2"/>
        <v/>
      </c>
      <c r="U63" t="str">
        <f t="shared" si="8"/>
        <v/>
      </c>
      <c r="V63" s="1" t="str">
        <f t="shared" si="9"/>
        <v>SB</v>
      </c>
    </row>
    <row r="64" spans="1:22" hidden="1">
      <c r="A64">
        <v>67</v>
      </c>
      <c r="B64" t="s">
        <v>176</v>
      </c>
      <c r="C64" t="s">
        <v>178</v>
      </c>
      <c r="D64">
        <v>3</v>
      </c>
      <c r="E64" t="s">
        <v>176</v>
      </c>
      <c r="F64">
        <v>49</v>
      </c>
      <c r="G64">
        <v>54258</v>
      </c>
      <c r="H64" t="s">
        <v>177</v>
      </c>
      <c r="I64" t="str">
        <f t="shared" si="6"/>
        <v/>
      </c>
      <c r="J64">
        <v>2499</v>
      </c>
      <c r="K64" t="s">
        <v>14</v>
      </c>
      <c r="L64">
        <v>3</v>
      </c>
      <c r="M64" t="str">
        <f>IF(I64="",VLOOKUP(C64,GK!$B$2:$D$95,3, FALSE),VLOOKUP(I64,GK!$B$2:$D$95,3, FALSE))</f>
        <v>L1</v>
      </c>
      <c r="N64" t="str">
        <f>IF(IF(I64="",VLOOKUP(C64,GK!$B$2:$E$95,4, FALSE),VLOOKUP(I64,GK!$B$2:$E$95,4, FALSE))=0,"",IF(I64="",VLOOKUP(C64,GK!$B$2:$E$95,4, FALSE),VLOOKUP(I64,GK!$B$2:$E$95,4, FALSE)))</f>
        <v/>
      </c>
      <c r="O64">
        <v>46</v>
      </c>
      <c r="P64" t="s">
        <v>14</v>
      </c>
      <c r="Q64">
        <v>74</v>
      </c>
      <c r="R64">
        <v>0</v>
      </c>
      <c r="S64" t="b">
        <f t="shared" si="7"/>
        <v>0</v>
      </c>
      <c r="T64" t="str">
        <f t="shared" si="2"/>
        <v/>
      </c>
      <c r="U64" t="str">
        <f t="shared" si="8"/>
        <v/>
      </c>
      <c r="V64" s="1" t="str">
        <f t="shared" si="9"/>
        <v>SB</v>
      </c>
    </row>
    <row r="65" spans="1:22" hidden="1">
      <c r="A65">
        <v>68</v>
      </c>
      <c r="B65" t="s">
        <v>176</v>
      </c>
      <c r="C65" t="s">
        <v>178</v>
      </c>
      <c r="D65">
        <v>3</v>
      </c>
      <c r="E65" t="s">
        <v>179</v>
      </c>
      <c r="F65">
        <v>77</v>
      </c>
      <c r="G65">
        <v>118762</v>
      </c>
      <c r="H65" t="s">
        <v>132</v>
      </c>
      <c r="I65" t="str">
        <f t="shared" si="6"/>
        <v/>
      </c>
      <c r="J65">
        <v>208</v>
      </c>
      <c r="K65" t="s">
        <v>47</v>
      </c>
      <c r="L65">
        <v>2</v>
      </c>
      <c r="M65" t="str">
        <f>IF(I65="",VLOOKUP(C65,GK!$B$2:$D$95,3, FALSE),VLOOKUP(I65,GK!$B$2:$D$95,3, FALSE))</f>
        <v>L1</v>
      </c>
      <c r="N65" t="str">
        <f>IF(IF(I65="",VLOOKUP(C65,GK!$B$2:$E$95,4, FALSE),VLOOKUP(I65,GK!$B$2:$E$95,4, FALSE))=0,"",IF(I65="",VLOOKUP(C65,GK!$B$2:$E$95,4, FALSE),VLOOKUP(I65,GK!$B$2:$E$95,4, FALSE)))</f>
        <v/>
      </c>
      <c r="O65">
        <v>22</v>
      </c>
      <c r="P65" t="s">
        <v>14</v>
      </c>
      <c r="Q65">
        <v>74</v>
      </c>
      <c r="R65">
        <v>0.25470085470085502</v>
      </c>
      <c r="S65" t="b">
        <f t="shared" si="7"/>
        <v>1</v>
      </c>
      <c r="T65" t="str">
        <f t="shared" si="2"/>
        <v/>
      </c>
      <c r="U65" t="str">
        <f t="shared" si="8"/>
        <v/>
      </c>
      <c r="V65" s="1" t="str">
        <f t="shared" si="9"/>
        <v>SB</v>
      </c>
    </row>
    <row r="66" spans="1:22" hidden="1">
      <c r="A66">
        <v>69</v>
      </c>
      <c r="B66" t="s">
        <v>180</v>
      </c>
      <c r="C66" t="s">
        <v>181</v>
      </c>
      <c r="D66">
        <v>3</v>
      </c>
      <c r="E66" t="s">
        <v>180</v>
      </c>
      <c r="F66">
        <v>43</v>
      </c>
      <c r="G66">
        <v>143903</v>
      </c>
      <c r="H66" t="s">
        <v>69</v>
      </c>
      <c r="I66" t="str">
        <f t="shared" si="6"/>
        <v>DONCASTER</v>
      </c>
      <c r="J66">
        <v>800</v>
      </c>
      <c r="K66" t="s">
        <v>14</v>
      </c>
      <c r="L66">
        <v>3</v>
      </c>
      <c r="M66" t="str">
        <f>IF(I66="",VLOOKUP(C66,GK!$B$2:$D$95,3, FALSE),VLOOKUP(I66,GK!$B$2:$D$95,3, FALSE))</f>
        <v>L1</v>
      </c>
      <c r="N66" t="str">
        <f>IF(IF(I66="",VLOOKUP(C66,GK!$B$2:$E$95,4, FALSE),VLOOKUP(I66,GK!$B$2:$E$95,4, FALSE))=0,"",IF(I66="",VLOOKUP(C66,GK!$B$2:$E$95,4, FALSE),VLOOKUP(I66,GK!$B$2:$E$95,4, FALSE)))</f>
        <v>P</v>
      </c>
      <c r="O66">
        <v>25</v>
      </c>
      <c r="P66" t="s">
        <v>14</v>
      </c>
      <c r="Q66">
        <v>75</v>
      </c>
      <c r="R66">
        <v>0</v>
      </c>
      <c r="S66" t="b">
        <f t="shared" si="7"/>
        <v>0</v>
      </c>
      <c r="T66" t="str">
        <f t="shared" ref="T66:T129" si="10">IF(AND(P66&lt;&gt;K66,NOT(S66)), TRUE, "")</f>
        <v/>
      </c>
      <c r="U66" t="b">
        <f t="shared" si="8"/>
        <v>1</v>
      </c>
      <c r="V66" s="1" t="str">
        <f t="shared" si="9"/>
        <v>SB</v>
      </c>
    </row>
    <row r="67" spans="1:22" hidden="1">
      <c r="A67">
        <v>70</v>
      </c>
      <c r="B67" t="s">
        <v>182</v>
      </c>
      <c r="C67" t="s">
        <v>184</v>
      </c>
      <c r="D67">
        <v>3</v>
      </c>
      <c r="E67" t="s">
        <v>182</v>
      </c>
      <c r="F67">
        <v>47</v>
      </c>
      <c r="G67">
        <v>45364</v>
      </c>
      <c r="H67" t="s">
        <v>183</v>
      </c>
      <c r="I67" t="str">
        <f t="shared" ref="I67:I130" si="11">IF(U67=TRUE,H67,"")</f>
        <v/>
      </c>
      <c r="J67">
        <v>747</v>
      </c>
      <c r="K67" t="s">
        <v>14</v>
      </c>
      <c r="L67">
        <v>3</v>
      </c>
      <c r="M67" t="str">
        <f>IF(I67="",VLOOKUP(C67,GK!$B$2:$D$95,3, FALSE),VLOOKUP(I67,GK!$B$2:$D$95,3, FALSE))</f>
        <v>C</v>
      </c>
      <c r="N67" t="str">
        <f>IF(IF(I67="",VLOOKUP(C67,GK!$B$2:$E$95,4, FALSE),VLOOKUP(I67,GK!$B$2:$E$95,4, FALSE))=0,"",IF(I67="",VLOOKUP(C67,GK!$B$2:$E$95,4, FALSE),VLOOKUP(I67,GK!$B$2:$E$95,4, FALSE)))</f>
        <v/>
      </c>
      <c r="O67">
        <v>42</v>
      </c>
      <c r="P67" t="s">
        <v>14</v>
      </c>
      <c r="Q67">
        <v>76</v>
      </c>
      <c r="R67">
        <v>0</v>
      </c>
      <c r="S67" t="b">
        <f t="shared" si="7"/>
        <v>0</v>
      </c>
      <c r="T67" t="str">
        <f t="shared" si="10"/>
        <v/>
      </c>
      <c r="U67" t="str">
        <f t="shared" si="8"/>
        <v/>
      </c>
      <c r="V67" s="1" t="str">
        <f t="shared" si="9"/>
        <v>SB</v>
      </c>
    </row>
    <row r="68" spans="1:22" hidden="1">
      <c r="A68">
        <v>71</v>
      </c>
      <c r="B68" t="s">
        <v>187</v>
      </c>
      <c r="C68" t="s">
        <v>188</v>
      </c>
      <c r="D68">
        <v>3</v>
      </c>
      <c r="E68" t="s">
        <v>185</v>
      </c>
      <c r="F68">
        <v>71</v>
      </c>
      <c r="G68">
        <v>88144</v>
      </c>
      <c r="H68" t="s">
        <v>186</v>
      </c>
      <c r="I68" t="str">
        <f t="shared" si="11"/>
        <v/>
      </c>
      <c r="J68">
        <v>1697</v>
      </c>
      <c r="K68" t="s">
        <v>47</v>
      </c>
      <c r="L68">
        <v>1</v>
      </c>
      <c r="M68" t="str">
        <f>IF(I68="",VLOOKUP(C68,GK!$B$2:$D$95,3, FALSE),VLOOKUP(I68,GK!$B$2:$D$95,3, FALSE))</f>
        <v>PL</v>
      </c>
      <c r="N68" t="str">
        <f>IF(IF(I68="",VLOOKUP(C68,GK!$B$2:$E$95,4, FALSE),VLOOKUP(I68,GK!$B$2:$E$95,4, FALSE))=0,"",IF(I68="",VLOOKUP(C68,GK!$B$2:$E$95,4, FALSE),VLOOKUP(I68,GK!$B$2:$E$95,4, FALSE)))</f>
        <v>P</v>
      </c>
      <c r="O68">
        <v>26</v>
      </c>
      <c r="P68" t="s">
        <v>14</v>
      </c>
      <c r="Q68">
        <v>77</v>
      </c>
      <c r="R68">
        <v>0.15595238095238101</v>
      </c>
      <c r="S68" t="b">
        <f t="shared" si="7"/>
        <v>1</v>
      </c>
      <c r="T68" t="str">
        <f t="shared" si="10"/>
        <v/>
      </c>
      <c r="U68" t="str">
        <f t="shared" si="8"/>
        <v/>
      </c>
      <c r="V68" s="1" t="str">
        <f t="shared" si="9"/>
        <v>SB</v>
      </c>
    </row>
    <row r="69" spans="1:22" hidden="1">
      <c r="A69">
        <v>72</v>
      </c>
      <c r="B69" t="s">
        <v>187</v>
      </c>
      <c r="C69" t="s">
        <v>188</v>
      </c>
      <c r="D69">
        <v>3</v>
      </c>
      <c r="E69" t="s">
        <v>189</v>
      </c>
      <c r="F69">
        <v>47</v>
      </c>
      <c r="G69">
        <v>116942</v>
      </c>
      <c r="H69" t="s">
        <v>190</v>
      </c>
      <c r="I69" t="str">
        <f t="shared" si="11"/>
        <v/>
      </c>
      <c r="J69">
        <v>2493</v>
      </c>
      <c r="K69" t="s">
        <v>14</v>
      </c>
      <c r="L69">
        <v>3</v>
      </c>
      <c r="M69" t="str">
        <f>IF(I69="",VLOOKUP(C69,GK!$B$2:$D$95,3, FALSE),VLOOKUP(I69,GK!$B$2:$D$95,3, FALSE))</f>
        <v>PL</v>
      </c>
      <c r="N69" t="str">
        <f>IF(IF(I69="",VLOOKUP(C69,GK!$B$2:$E$95,4, FALSE),VLOOKUP(I69,GK!$B$2:$E$95,4, FALSE))=0,"",IF(I69="",VLOOKUP(C69,GK!$B$2:$E$95,4, FALSE),VLOOKUP(I69,GK!$B$2:$E$95,4, FALSE)))</f>
        <v>P</v>
      </c>
      <c r="O69">
        <v>23</v>
      </c>
      <c r="P69" t="s">
        <v>14</v>
      </c>
      <c r="Q69">
        <v>77</v>
      </c>
      <c r="R69">
        <v>0.132034632034632</v>
      </c>
      <c r="S69" t="b">
        <f t="shared" si="7"/>
        <v>0</v>
      </c>
      <c r="T69" t="str">
        <f t="shared" si="10"/>
        <v/>
      </c>
      <c r="U69" t="str">
        <f t="shared" si="8"/>
        <v/>
      </c>
      <c r="V69" s="1" t="str">
        <f t="shared" si="9"/>
        <v>SB</v>
      </c>
    </row>
    <row r="70" spans="1:22" hidden="1">
      <c r="A70">
        <v>73</v>
      </c>
      <c r="B70" t="s">
        <v>191</v>
      </c>
      <c r="C70" t="s">
        <v>188</v>
      </c>
      <c r="D70">
        <v>3</v>
      </c>
      <c r="E70" t="s">
        <v>191</v>
      </c>
      <c r="F70">
        <v>45</v>
      </c>
      <c r="G70">
        <v>128858</v>
      </c>
      <c r="H70" t="s">
        <v>190</v>
      </c>
      <c r="I70" t="str">
        <f t="shared" si="11"/>
        <v/>
      </c>
      <c r="J70">
        <v>2493</v>
      </c>
      <c r="K70" t="s">
        <v>14</v>
      </c>
      <c r="L70">
        <v>3</v>
      </c>
      <c r="M70" t="str">
        <f>IF(I70="",VLOOKUP(C70,GK!$B$2:$D$95,3, FALSE),VLOOKUP(I70,GK!$B$2:$D$95,3, FALSE))</f>
        <v>PL</v>
      </c>
      <c r="N70" t="str">
        <f>IF(IF(I70="",VLOOKUP(C70,GK!$B$2:$E$95,4, FALSE),VLOOKUP(I70,GK!$B$2:$E$95,4, FALSE))=0,"",IF(I70="",VLOOKUP(C70,GK!$B$2:$E$95,4, FALSE),VLOOKUP(I70,GK!$B$2:$E$95,4, FALSE)))</f>
        <v>P</v>
      </c>
      <c r="O70">
        <v>39</v>
      </c>
      <c r="P70" t="s">
        <v>14</v>
      </c>
      <c r="Q70">
        <v>79</v>
      </c>
      <c r="R70">
        <v>0</v>
      </c>
      <c r="S70" t="b">
        <f t="shared" si="7"/>
        <v>0</v>
      </c>
      <c r="T70" t="str">
        <f t="shared" si="10"/>
        <v/>
      </c>
      <c r="U70" t="str">
        <f t="shared" si="8"/>
        <v/>
      </c>
      <c r="V70" s="1" t="str">
        <f t="shared" si="9"/>
        <v>SB</v>
      </c>
    </row>
    <row r="71" spans="1:22" hidden="1">
      <c r="A71">
        <v>74</v>
      </c>
      <c r="B71" t="s">
        <v>192</v>
      </c>
      <c r="C71" t="s">
        <v>194</v>
      </c>
      <c r="D71">
        <v>3</v>
      </c>
      <c r="E71" t="s">
        <v>192</v>
      </c>
      <c r="F71">
        <v>45</v>
      </c>
      <c r="G71">
        <v>123374</v>
      </c>
      <c r="H71" t="s">
        <v>193</v>
      </c>
      <c r="I71" t="str">
        <f t="shared" si="11"/>
        <v/>
      </c>
      <c r="J71">
        <v>2330</v>
      </c>
      <c r="K71" t="s">
        <v>14</v>
      </c>
      <c r="L71">
        <v>3</v>
      </c>
      <c r="M71" t="str">
        <f>IF(I71="",VLOOKUP(C71,GK!$B$2:$D$95,3, FALSE),VLOOKUP(I71,GK!$B$2:$D$95,3, FALSE))</f>
        <v>C</v>
      </c>
      <c r="N71" t="str">
        <f>IF(IF(I71="",VLOOKUP(C71,GK!$B$2:$E$95,4, FALSE),VLOOKUP(I71,GK!$B$2:$E$95,4, FALSE))=0,"",IF(I71="",VLOOKUP(C71,GK!$B$2:$E$95,4, FALSE),VLOOKUP(I71,GK!$B$2:$E$95,4, FALSE)))</f>
        <v/>
      </c>
      <c r="O71">
        <v>31</v>
      </c>
      <c r="P71" t="s">
        <v>14</v>
      </c>
      <c r="Q71">
        <v>80</v>
      </c>
      <c r="R71">
        <v>0</v>
      </c>
      <c r="S71" t="b">
        <f t="shared" si="7"/>
        <v>0</v>
      </c>
      <c r="T71" t="str">
        <f t="shared" si="10"/>
        <v/>
      </c>
      <c r="U71" t="str">
        <f t="shared" si="8"/>
        <v/>
      </c>
      <c r="V71" s="1" t="str">
        <f t="shared" si="9"/>
        <v>SB</v>
      </c>
    </row>
    <row r="72" spans="1:22" hidden="1">
      <c r="A72">
        <v>75</v>
      </c>
      <c r="B72" t="s">
        <v>195</v>
      </c>
      <c r="C72" t="s">
        <v>133</v>
      </c>
      <c r="D72">
        <v>3</v>
      </c>
      <c r="E72" t="s">
        <v>195</v>
      </c>
      <c r="F72">
        <v>47</v>
      </c>
      <c r="G72">
        <v>118403</v>
      </c>
      <c r="H72" t="s">
        <v>132</v>
      </c>
      <c r="I72" t="str">
        <f t="shared" si="11"/>
        <v/>
      </c>
      <c r="J72">
        <v>208</v>
      </c>
      <c r="K72" t="s">
        <v>14</v>
      </c>
      <c r="L72">
        <v>3</v>
      </c>
      <c r="M72" t="str">
        <f>IF(I72="",VLOOKUP(C72,GK!$B$2:$D$95,3, FALSE),VLOOKUP(I72,GK!$B$2:$D$95,3, FALSE))</f>
        <v>L1</v>
      </c>
      <c r="N72" t="str">
        <f>IF(IF(I72="",VLOOKUP(C72,GK!$B$2:$E$95,4, FALSE),VLOOKUP(I72,GK!$B$2:$E$95,4, FALSE))=0,"",IF(I72="",VLOOKUP(C72,GK!$B$2:$E$95,4, FALSE),VLOOKUP(I72,GK!$B$2:$E$95,4, FALSE)))</f>
        <v/>
      </c>
      <c r="O72">
        <v>26</v>
      </c>
      <c r="P72" t="s">
        <v>14</v>
      </c>
      <c r="Q72">
        <v>81</v>
      </c>
      <c r="R72">
        <v>0</v>
      </c>
      <c r="S72" t="b">
        <f t="shared" si="7"/>
        <v>0</v>
      </c>
      <c r="T72" t="str">
        <f t="shared" si="10"/>
        <v/>
      </c>
      <c r="U72" t="str">
        <f t="shared" si="8"/>
        <v/>
      </c>
      <c r="V72" s="1" t="str">
        <f t="shared" si="9"/>
        <v>SB</v>
      </c>
    </row>
    <row r="73" spans="1:22" hidden="1">
      <c r="A73">
        <v>76</v>
      </c>
      <c r="B73" t="s">
        <v>196</v>
      </c>
      <c r="C73" t="s">
        <v>198</v>
      </c>
      <c r="D73">
        <v>3</v>
      </c>
      <c r="E73" t="s">
        <v>196</v>
      </c>
      <c r="F73">
        <v>53</v>
      </c>
      <c r="G73">
        <v>89575</v>
      </c>
      <c r="H73" t="s">
        <v>197</v>
      </c>
      <c r="I73" t="str">
        <f t="shared" si="11"/>
        <v/>
      </c>
      <c r="J73">
        <v>154</v>
      </c>
      <c r="K73" t="s">
        <v>14</v>
      </c>
      <c r="L73">
        <v>3</v>
      </c>
      <c r="M73" t="str">
        <f>IF(I73="",VLOOKUP(C73,GK!$B$2:$D$95,3, FALSE),VLOOKUP(I73,GK!$B$2:$D$95,3, FALSE))</f>
        <v>PL</v>
      </c>
      <c r="N73" t="str">
        <f>IF(IF(I73="",VLOOKUP(C73,GK!$B$2:$E$95,4, FALSE),VLOOKUP(I73,GK!$B$2:$E$95,4, FALSE))=0,"",IF(I73="",VLOOKUP(C73,GK!$B$2:$E$95,4, FALSE),VLOOKUP(I73,GK!$B$2:$E$95,4, FALSE)))</f>
        <v>EL</v>
      </c>
      <c r="O73">
        <v>50</v>
      </c>
      <c r="P73" t="s">
        <v>14</v>
      </c>
      <c r="Q73">
        <v>82</v>
      </c>
      <c r="R73">
        <v>0</v>
      </c>
      <c r="S73" t="b">
        <f t="shared" si="7"/>
        <v>0</v>
      </c>
      <c r="T73" t="str">
        <f t="shared" si="10"/>
        <v/>
      </c>
      <c r="U73" t="str">
        <f t="shared" si="8"/>
        <v/>
      </c>
      <c r="V73" s="1" t="str">
        <f t="shared" si="9"/>
        <v>SB</v>
      </c>
    </row>
    <row r="74" spans="1:22" hidden="1">
      <c r="A74">
        <v>77</v>
      </c>
      <c r="B74" t="s">
        <v>199</v>
      </c>
      <c r="C74" t="s">
        <v>15</v>
      </c>
      <c r="D74">
        <v>3</v>
      </c>
      <c r="E74" t="s">
        <v>199</v>
      </c>
      <c r="F74">
        <v>55</v>
      </c>
      <c r="G74">
        <v>133514</v>
      </c>
      <c r="H74" t="s">
        <v>200</v>
      </c>
      <c r="I74" t="str">
        <f t="shared" si="11"/>
        <v/>
      </c>
      <c r="J74">
        <v>2737</v>
      </c>
      <c r="K74" t="s">
        <v>14</v>
      </c>
      <c r="L74">
        <v>3</v>
      </c>
      <c r="M74" t="str">
        <f>IF(I74="",VLOOKUP(C74,GK!$B$2:$D$95,3, FALSE),VLOOKUP(I74,GK!$B$2:$D$95,3, FALSE))</f>
        <v>L1</v>
      </c>
      <c r="N74" t="str">
        <f>IF(IF(I74="",VLOOKUP(C74,GK!$B$2:$E$95,4, FALSE),VLOOKUP(I74,GK!$B$2:$E$95,4, FALSE))=0,"",IF(I74="",VLOOKUP(C74,GK!$B$2:$E$95,4, FALSE),VLOOKUP(I74,GK!$B$2:$E$95,4, FALSE)))</f>
        <v/>
      </c>
      <c r="O74">
        <v>38</v>
      </c>
      <c r="P74" t="s">
        <v>14</v>
      </c>
      <c r="Q74">
        <v>83</v>
      </c>
      <c r="R74">
        <v>0</v>
      </c>
      <c r="S74" t="b">
        <f t="shared" si="7"/>
        <v>0</v>
      </c>
      <c r="T74" t="str">
        <f t="shared" si="10"/>
        <v/>
      </c>
      <c r="U74" t="str">
        <f t="shared" si="8"/>
        <v/>
      </c>
      <c r="V74" s="1" t="str">
        <f t="shared" si="9"/>
        <v>SB</v>
      </c>
    </row>
    <row r="75" spans="1:22" hidden="1">
      <c r="A75">
        <v>78</v>
      </c>
      <c r="B75" t="s">
        <v>201</v>
      </c>
      <c r="C75" t="s">
        <v>202</v>
      </c>
      <c r="D75">
        <v>3</v>
      </c>
      <c r="E75" t="s">
        <v>201</v>
      </c>
      <c r="F75">
        <v>45</v>
      </c>
      <c r="G75">
        <v>74273</v>
      </c>
      <c r="H75" t="s">
        <v>156</v>
      </c>
      <c r="I75" t="str">
        <f t="shared" si="11"/>
        <v/>
      </c>
      <c r="J75">
        <v>1699</v>
      </c>
      <c r="K75" t="s">
        <v>14</v>
      </c>
      <c r="L75">
        <v>3</v>
      </c>
      <c r="M75" t="str">
        <f>IF(I75="",VLOOKUP(C75,GK!$B$2:$D$95,3, FALSE),VLOOKUP(I75,GK!$B$2:$D$95,3, FALSE))</f>
        <v>C</v>
      </c>
      <c r="N75" t="str">
        <f>IF(IF(I75="",VLOOKUP(C75,GK!$B$2:$E$95,4, FALSE),VLOOKUP(I75,GK!$B$2:$E$95,4, FALSE))=0,"",IF(I75="",VLOOKUP(C75,GK!$B$2:$E$95,4, FALSE),VLOOKUP(I75,GK!$B$2:$E$95,4, FALSE)))</f>
        <v/>
      </c>
      <c r="O75">
        <v>40</v>
      </c>
      <c r="P75" t="s">
        <v>14</v>
      </c>
      <c r="Q75">
        <v>84</v>
      </c>
      <c r="R75">
        <v>0</v>
      </c>
      <c r="S75" t="b">
        <f t="shared" si="7"/>
        <v>0</v>
      </c>
      <c r="T75" t="str">
        <f t="shared" si="10"/>
        <v/>
      </c>
      <c r="U75" t="str">
        <f t="shared" si="8"/>
        <v/>
      </c>
      <c r="V75" s="1" t="str">
        <f t="shared" si="9"/>
        <v>SB</v>
      </c>
    </row>
    <row r="76" spans="1:22" hidden="1">
      <c r="A76">
        <v>79</v>
      </c>
      <c r="B76" t="s">
        <v>203</v>
      </c>
      <c r="C76" t="s">
        <v>204</v>
      </c>
      <c r="D76">
        <v>3</v>
      </c>
      <c r="E76" t="s">
        <v>203</v>
      </c>
      <c r="F76">
        <v>45</v>
      </c>
      <c r="G76">
        <v>57439</v>
      </c>
      <c r="H76" t="s">
        <v>109</v>
      </c>
      <c r="I76" t="str">
        <f t="shared" si="11"/>
        <v/>
      </c>
      <c r="J76">
        <v>317</v>
      </c>
      <c r="K76" t="s">
        <v>14</v>
      </c>
      <c r="L76">
        <v>3</v>
      </c>
      <c r="M76" t="str">
        <f>IF(I76="",VLOOKUP(C76,GK!$B$2:$D$95,3, FALSE),VLOOKUP(I76,GK!$B$2:$D$95,3, FALSE))</f>
        <v>L1</v>
      </c>
      <c r="N76" t="str">
        <f>IF(IF(I76="",VLOOKUP(C76,GK!$B$2:$E$95,4, FALSE),VLOOKUP(I76,GK!$B$2:$E$95,4, FALSE))=0,"",IF(I76="",VLOOKUP(C76,GK!$B$2:$E$95,4, FALSE),VLOOKUP(I76,GK!$B$2:$E$95,4, FALSE)))</f>
        <v/>
      </c>
      <c r="O76">
        <v>37</v>
      </c>
      <c r="P76" t="s">
        <v>14</v>
      </c>
      <c r="Q76">
        <v>85</v>
      </c>
      <c r="R76">
        <v>0</v>
      </c>
      <c r="S76" t="b">
        <f t="shared" si="7"/>
        <v>0</v>
      </c>
      <c r="T76" t="str">
        <f t="shared" si="10"/>
        <v/>
      </c>
      <c r="U76" t="str">
        <f t="shared" si="8"/>
        <v/>
      </c>
      <c r="V76" s="1" t="str">
        <f t="shared" si="9"/>
        <v>SB</v>
      </c>
    </row>
    <row r="77" spans="1:22" hidden="1">
      <c r="A77">
        <v>80</v>
      </c>
      <c r="B77" t="s">
        <v>205</v>
      </c>
      <c r="C77" t="s">
        <v>207</v>
      </c>
      <c r="D77">
        <v>3</v>
      </c>
      <c r="E77" t="s">
        <v>205</v>
      </c>
      <c r="F77">
        <v>45</v>
      </c>
      <c r="G77">
        <v>51949</v>
      </c>
      <c r="H77" t="s">
        <v>206</v>
      </c>
      <c r="I77" t="str">
        <f t="shared" si="11"/>
        <v/>
      </c>
      <c r="J77">
        <v>656</v>
      </c>
      <c r="K77" t="s">
        <v>14</v>
      </c>
      <c r="L77">
        <v>3</v>
      </c>
      <c r="M77" t="str">
        <f>IF(I77="",VLOOKUP(C77,GK!$B$2:$D$95,3, FALSE),VLOOKUP(I77,GK!$B$2:$D$95,3, FALSE))</f>
        <v>L2</v>
      </c>
      <c r="N77" t="str">
        <f>IF(IF(I77="",VLOOKUP(C77,GK!$B$2:$E$95,4, FALSE),VLOOKUP(I77,GK!$B$2:$E$95,4, FALSE))=0,"",IF(I77="",VLOOKUP(C77,GK!$B$2:$E$95,4, FALSE),VLOOKUP(I77,GK!$B$2:$E$95,4, FALSE)))</f>
        <v/>
      </c>
      <c r="O77">
        <v>37</v>
      </c>
      <c r="P77" t="s">
        <v>14</v>
      </c>
      <c r="Q77">
        <v>86</v>
      </c>
      <c r="R77">
        <v>0</v>
      </c>
      <c r="S77" t="b">
        <f t="shared" si="7"/>
        <v>0</v>
      </c>
      <c r="T77" t="str">
        <f t="shared" si="10"/>
        <v/>
      </c>
      <c r="U77" t="str">
        <f t="shared" si="8"/>
        <v/>
      </c>
      <c r="V77" s="1" t="str">
        <f t="shared" si="9"/>
        <v>SB</v>
      </c>
    </row>
    <row r="78" spans="1:22" hidden="1">
      <c r="A78">
        <v>82</v>
      </c>
      <c r="B78" t="s">
        <v>208</v>
      </c>
      <c r="C78" t="s">
        <v>181</v>
      </c>
      <c r="D78">
        <v>3</v>
      </c>
      <c r="E78" t="s">
        <v>208</v>
      </c>
      <c r="F78">
        <v>43</v>
      </c>
      <c r="G78">
        <v>181642</v>
      </c>
      <c r="H78" t="s">
        <v>83</v>
      </c>
      <c r="I78" t="str">
        <f t="shared" si="11"/>
        <v>BRISTOL CITY</v>
      </c>
      <c r="J78">
        <v>376</v>
      </c>
      <c r="K78" t="s">
        <v>14</v>
      </c>
      <c r="L78">
        <v>3</v>
      </c>
      <c r="M78" t="str">
        <f>IF(I78="",VLOOKUP(C78,GK!$B$2:$D$95,3, FALSE),VLOOKUP(I78,GK!$B$2:$D$95,3, FALSE))</f>
        <v>C</v>
      </c>
      <c r="N78" t="str">
        <f>IF(IF(I78="",VLOOKUP(C78,GK!$B$2:$E$95,4, FALSE),VLOOKUP(I78,GK!$B$2:$E$95,4, FALSE))=0,"",IF(I78="",VLOOKUP(C78,GK!$B$2:$E$95,4, FALSE),VLOOKUP(I78,GK!$B$2:$E$95,4, FALSE)))</f>
        <v/>
      </c>
      <c r="O78">
        <v>35</v>
      </c>
      <c r="P78" t="s">
        <v>14</v>
      </c>
      <c r="Q78">
        <v>87</v>
      </c>
      <c r="R78">
        <v>0</v>
      </c>
      <c r="S78" t="b">
        <f t="shared" si="7"/>
        <v>0</v>
      </c>
      <c r="T78" t="str">
        <f t="shared" si="10"/>
        <v/>
      </c>
      <c r="U78" t="b">
        <f t="shared" si="8"/>
        <v>1</v>
      </c>
      <c r="V78" s="1" t="str">
        <f t="shared" si="9"/>
        <v>SB</v>
      </c>
    </row>
    <row r="79" spans="1:22" hidden="1">
      <c r="A79">
        <v>83</v>
      </c>
      <c r="B79" t="s">
        <v>209</v>
      </c>
      <c r="C79" t="s">
        <v>211</v>
      </c>
      <c r="D79">
        <v>3</v>
      </c>
      <c r="E79" t="s">
        <v>209</v>
      </c>
      <c r="F79">
        <v>64</v>
      </c>
      <c r="G79">
        <v>115892</v>
      </c>
      <c r="H79" t="s">
        <v>210</v>
      </c>
      <c r="I79" t="str">
        <f t="shared" si="11"/>
        <v>BURTON</v>
      </c>
      <c r="J79">
        <v>427</v>
      </c>
      <c r="K79" t="s">
        <v>14</v>
      </c>
      <c r="L79">
        <v>3</v>
      </c>
      <c r="M79" t="str">
        <f>IF(I79="",VLOOKUP(C79,GK!$B$2:$D$95,3, FALSE),VLOOKUP(I79,GK!$B$2:$D$95,3, FALSE))</f>
        <v>L2</v>
      </c>
      <c r="N79" t="str">
        <f>IF(IF(I79="",VLOOKUP(C79,GK!$B$2:$E$95,4, FALSE),VLOOKUP(I79,GK!$B$2:$E$95,4, FALSE))=0,"",IF(I79="",VLOOKUP(C79,GK!$B$2:$E$95,4, FALSE),VLOOKUP(I79,GK!$B$2:$E$95,4, FALSE)))</f>
        <v/>
      </c>
      <c r="O79">
        <v>43</v>
      </c>
      <c r="P79" t="s">
        <v>14</v>
      </c>
      <c r="Q79">
        <v>89</v>
      </c>
      <c r="R79">
        <v>0</v>
      </c>
      <c r="S79" t="b">
        <f t="shared" si="7"/>
        <v>0</v>
      </c>
      <c r="T79" t="str">
        <f t="shared" si="10"/>
        <v/>
      </c>
      <c r="U79" t="b">
        <f t="shared" si="8"/>
        <v>1</v>
      </c>
      <c r="V79" s="1" t="str">
        <f t="shared" si="9"/>
        <v>SB</v>
      </c>
    </row>
    <row r="80" spans="1:22" hidden="1">
      <c r="A80">
        <v>84</v>
      </c>
      <c r="B80" t="s">
        <v>212</v>
      </c>
      <c r="C80" t="s">
        <v>45</v>
      </c>
      <c r="D80">
        <v>3</v>
      </c>
      <c r="E80" t="s">
        <v>212</v>
      </c>
      <c r="F80">
        <v>49</v>
      </c>
      <c r="G80">
        <v>59460</v>
      </c>
      <c r="H80" t="s">
        <v>44</v>
      </c>
      <c r="I80" t="str">
        <f t="shared" si="11"/>
        <v/>
      </c>
      <c r="J80">
        <v>1718</v>
      </c>
      <c r="K80" t="s">
        <v>14</v>
      </c>
      <c r="L80">
        <v>3</v>
      </c>
      <c r="M80" t="str">
        <f>IF(I80="",VLOOKUP(C80,GK!$B$2:$D$95,3, FALSE),VLOOKUP(I80,GK!$B$2:$D$95,3, FALSE))</f>
        <v>PL</v>
      </c>
      <c r="N80" t="str">
        <f>IF(IF(I80="",VLOOKUP(C80,GK!$B$2:$E$95,4, FALSE),VLOOKUP(I80,GK!$B$2:$E$95,4, FALSE))=0,"",IF(I80="",VLOOKUP(C80,GK!$B$2:$E$95,4, FALSE),VLOOKUP(I80,GK!$B$2:$E$95,4, FALSE)))</f>
        <v>CL</v>
      </c>
      <c r="O80">
        <v>20</v>
      </c>
      <c r="P80" t="s">
        <v>14</v>
      </c>
      <c r="Q80">
        <v>90</v>
      </c>
      <c r="R80">
        <v>0</v>
      </c>
      <c r="S80" t="b">
        <f t="shared" si="7"/>
        <v>0</v>
      </c>
      <c r="T80" t="str">
        <f t="shared" si="10"/>
        <v/>
      </c>
      <c r="U80" t="str">
        <f t="shared" si="8"/>
        <v/>
      </c>
      <c r="V80" s="1" t="str">
        <f t="shared" si="9"/>
        <v>SB</v>
      </c>
    </row>
    <row r="81" spans="1:22" hidden="1">
      <c r="A81">
        <v>85</v>
      </c>
      <c r="B81" t="s">
        <v>213</v>
      </c>
      <c r="C81" t="s">
        <v>215</v>
      </c>
      <c r="D81">
        <v>3</v>
      </c>
      <c r="E81" t="s">
        <v>213</v>
      </c>
      <c r="F81">
        <v>41</v>
      </c>
      <c r="G81">
        <v>102623</v>
      </c>
      <c r="H81" t="s">
        <v>214</v>
      </c>
      <c r="I81" t="str">
        <f t="shared" si="11"/>
        <v/>
      </c>
      <c r="J81">
        <v>2783</v>
      </c>
      <c r="K81" t="s">
        <v>14</v>
      </c>
      <c r="L81">
        <v>3</v>
      </c>
      <c r="M81" t="str">
        <f>IF(I81="",VLOOKUP(C81,GK!$B$2:$D$95,3, FALSE),VLOOKUP(I81,GK!$B$2:$D$95,3, FALSE))</f>
        <v>L1</v>
      </c>
      <c r="N81" t="str">
        <f>IF(IF(I81="",VLOOKUP(C81,GK!$B$2:$E$95,4, FALSE),VLOOKUP(I81,GK!$B$2:$E$95,4, FALSE))=0,"",IF(I81="",VLOOKUP(C81,GK!$B$2:$E$95,4, FALSE),VLOOKUP(I81,GK!$B$2:$E$95,4, FALSE)))</f>
        <v/>
      </c>
      <c r="O81">
        <v>46</v>
      </c>
      <c r="P81" t="s">
        <v>14</v>
      </c>
      <c r="Q81">
        <v>91</v>
      </c>
      <c r="R81">
        <v>0</v>
      </c>
      <c r="S81" t="b">
        <f t="shared" si="7"/>
        <v>0</v>
      </c>
      <c r="T81" t="str">
        <f t="shared" si="10"/>
        <v/>
      </c>
      <c r="U81" t="str">
        <f t="shared" si="8"/>
        <v/>
      </c>
      <c r="V81" s="1" t="str">
        <f t="shared" si="9"/>
        <v>SB</v>
      </c>
    </row>
    <row r="82" spans="1:22" hidden="1">
      <c r="A82">
        <v>86</v>
      </c>
      <c r="B82" t="s">
        <v>216</v>
      </c>
      <c r="C82" t="s">
        <v>218</v>
      </c>
      <c r="D82">
        <v>3</v>
      </c>
      <c r="E82" t="s">
        <v>216</v>
      </c>
      <c r="F82">
        <v>41</v>
      </c>
      <c r="G82">
        <v>116147</v>
      </c>
      <c r="H82" t="s">
        <v>217</v>
      </c>
      <c r="I82" t="str">
        <f t="shared" si="11"/>
        <v>STOCKPORT</v>
      </c>
      <c r="J82">
        <v>2473</v>
      </c>
      <c r="K82" t="s">
        <v>14</v>
      </c>
      <c r="L82">
        <v>3</v>
      </c>
      <c r="M82" t="str">
        <f>IF(I82="",VLOOKUP(C82,GK!$B$2:$D$95,3, FALSE),VLOOKUP(I82,GK!$B$2:$D$95,3, FALSE))</f>
        <v>L1</v>
      </c>
      <c r="N82" t="str">
        <f>IF(IF(I82="",VLOOKUP(C82,GK!$B$2:$E$95,4, FALSE),VLOOKUP(I82,GK!$B$2:$E$95,4, FALSE))=0,"",IF(I82="",VLOOKUP(C82,GK!$B$2:$E$95,4, FALSE),VLOOKUP(I82,GK!$B$2:$E$95,4, FALSE)))</f>
        <v/>
      </c>
      <c r="O82">
        <v>37</v>
      </c>
      <c r="P82" t="s">
        <v>14</v>
      </c>
      <c r="Q82">
        <v>92</v>
      </c>
      <c r="R82">
        <v>0</v>
      </c>
      <c r="S82" t="b">
        <f t="shared" si="7"/>
        <v>0</v>
      </c>
      <c r="T82" t="str">
        <f t="shared" si="10"/>
        <v/>
      </c>
      <c r="U82" t="b">
        <f t="shared" si="8"/>
        <v>1</v>
      </c>
      <c r="V82" s="1" t="str">
        <f t="shared" si="9"/>
        <v>SB</v>
      </c>
    </row>
    <row r="83" spans="1:22" hidden="1">
      <c r="A83">
        <v>87</v>
      </c>
      <c r="B83" t="s">
        <v>219</v>
      </c>
      <c r="C83" t="s">
        <v>51</v>
      </c>
      <c r="D83">
        <v>3</v>
      </c>
      <c r="E83" t="s">
        <v>219</v>
      </c>
      <c r="F83">
        <v>51</v>
      </c>
      <c r="G83">
        <v>70093</v>
      </c>
      <c r="H83" t="s">
        <v>50</v>
      </c>
      <c r="I83" t="str">
        <f t="shared" si="11"/>
        <v/>
      </c>
      <c r="J83">
        <v>527</v>
      </c>
      <c r="K83" t="s">
        <v>14</v>
      </c>
      <c r="L83">
        <v>3</v>
      </c>
      <c r="M83" t="str">
        <f>IF(I83="",VLOOKUP(C83,GK!$B$2:$D$95,3, FALSE),VLOOKUP(I83,GK!$B$2:$D$95,3, FALSE))</f>
        <v>C</v>
      </c>
      <c r="N83" t="str">
        <f>IF(IF(I83="",VLOOKUP(C83,GK!$B$2:$E$95,4, FALSE),VLOOKUP(I83,GK!$B$2:$E$95,4, FALSE))=0,"",IF(I83="",VLOOKUP(C83,GK!$B$2:$E$95,4, FALSE),VLOOKUP(I83,GK!$B$2:$E$95,4, FALSE)))</f>
        <v>P</v>
      </c>
      <c r="O83">
        <v>41</v>
      </c>
      <c r="P83" t="s">
        <v>14</v>
      </c>
      <c r="Q83">
        <v>93</v>
      </c>
      <c r="R83">
        <v>0</v>
      </c>
      <c r="S83" t="b">
        <f t="shared" si="7"/>
        <v>0</v>
      </c>
      <c r="T83" t="str">
        <f t="shared" si="10"/>
        <v/>
      </c>
      <c r="U83" t="str">
        <f t="shared" si="8"/>
        <v/>
      </c>
      <c r="V83" s="1" t="str">
        <f t="shared" si="9"/>
        <v>SB</v>
      </c>
    </row>
    <row r="84" spans="1:22" hidden="1">
      <c r="A84">
        <v>88</v>
      </c>
      <c r="B84" t="s">
        <v>220</v>
      </c>
      <c r="C84" t="s">
        <v>222</v>
      </c>
      <c r="D84">
        <v>3</v>
      </c>
      <c r="E84" t="s">
        <v>220</v>
      </c>
      <c r="F84">
        <v>58</v>
      </c>
      <c r="G84">
        <v>53091</v>
      </c>
      <c r="H84" t="s">
        <v>221</v>
      </c>
      <c r="I84" t="str">
        <f t="shared" si="11"/>
        <v/>
      </c>
      <c r="J84">
        <v>4880</v>
      </c>
      <c r="K84" t="s">
        <v>14</v>
      </c>
      <c r="L84">
        <v>3</v>
      </c>
      <c r="M84" t="str">
        <f>IF(I84="",VLOOKUP(C84,GK!$B$2:$D$95,3, FALSE),VLOOKUP(I84,GK!$B$2:$D$95,3, FALSE))</f>
        <v>L2</v>
      </c>
      <c r="N84" t="str">
        <f>IF(IF(I84="",VLOOKUP(C84,GK!$B$2:$E$95,4, FALSE),VLOOKUP(I84,GK!$B$2:$E$95,4, FALSE))=0,"",IF(I84="",VLOOKUP(C84,GK!$B$2:$E$95,4, FALSE),VLOOKUP(I84,GK!$B$2:$E$95,4, FALSE)))</f>
        <v/>
      </c>
      <c r="O84">
        <v>45</v>
      </c>
      <c r="P84" t="s">
        <v>14</v>
      </c>
      <c r="Q84">
        <v>94</v>
      </c>
      <c r="R84">
        <v>0</v>
      </c>
      <c r="S84" t="b">
        <f t="shared" si="7"/>
        <v>0</v>
      </c>
      <c r="T84" t="str">
        <f t="shared" si="10"/>
        <v/>
      </c>
      <c r="U84" t="str">
        <f t="shared" si="8"/>
        <v/>
      </c>
      <c r="V84" s="1" t="str">
        <f t="shared" si="9"/>
        <v>SB</v>
      </c>
    </row>
    <row r="85" spans="1:22" hidden="1">
      <c r="A85">
        <v>89</v>
      </c>
      <c r="B85" t="s">
        <v>223</v>
      </c>
      <c r="C85" t="s">
        <v>84</v>
      </c>
      <c r="D85">
        <v>3</v>
      </c>
      <c r="E85" t="s">
        <v>223</v>
      </c>
      <c r="F85">
        <v>53</v>
      </c>
      <c r="G85">
        <v>126242</v>
      </c>
      <c r="H85" t="s">
        <v>83</v>
      </c>
      <c r="I85" t="str">
        <f t="shared" si="11"/>
        <v/>
      </c>
      <c r="J85">
        <v>376</v>
      </c>
      <c r="K85" t="s">
        <v>14</v>
      </c>
      <c r="L85">
        <v>3</v>
      </c>
      <c r="M85" t="str">
        <f>IF(I85="",VLOOKUP(C85,GK!$B$2:$D$95,3, FALSE),VLOOKUP(I85,GK!$B$2:$D$95,3, FALSE))</f>
        <v>C</v>
      </c>
      <c r="N85" t="str">
        <f>IF(IF(I85="",VLOOKUP(C85,GK!$B$2:$E$95,4, FALSE),VLOOKUP(I85,GK!$B$2:$E$95,4, FALSE))=0,"",IF(I85="",VLOOKUP(C85,GK!$B$2:$E$95,4, FALSE),VLOOKUP(I85,GK!$B$2:$E$95,4, FALSE)))</f>
        <v/>
      </c>
      <c r="O85">
        <v>30</v>
      </c>
      <c r="P85" t="s">
        <v>14</v>
      </c>
      <c r="Q85">
        <v>95</v>
      </c>
      <c r="R85">
        <v>0</v>
      </c>
      <c r="S85" t="b">
        <f t="shared" si="7"/>
        <v>0</v>
      </c>
      <c r="T85" t="str">
        <f t="shared" si="10"/>
        <v/>
      </c>
      <c r="U85" t="str">
        <f t="shared" si="8"/>
        <v/>
      </c>
      <c r="V85" s="1" t="str">
        <f t="shared" si="9"/>
        <v>SB</v>
      </c>
    </row>
    <row r="86" spans="1:22" hidden="1">
      <c r="A86">
        <v>90</v>
      </c>
      <c r="B86" t="s">
        <v>224</v>
      </c>
      <c r="C86" t="s">
        <v>225</v>
      </c>
      <c r="D86">
        <v>3</v>
      </c>
      <c r="E86" t="s">
        <v>224</v>
      </c>
      <c r="F86">
        <v>53</v>
      </c>
      <c r="G86">
        <v>109180</v>
      </c>
      <c r="H86" t="s">
        <v>1698</v>
      </c>
      <c r="I86" t="str">
        <f t="shared" si="11"/>
        <v/>
      </c>
      <c r="J86">
        <v>2812</v>
      </c>
      <c r="K86" t="s">
        <v>14</v>
      </c>
      <c r="L86">
        <v>3</v>
      </c>
      <c r="M86" t="str">
        <f>IF(I86="",VLOOKUP(C86,GK!$B$2:$D$95,3, FALSE),VLOOKUP(I86,GK!$B$2:$D$95,3, FALSE))</f>
        <v>L2</v>
      </c>
      <c r="N86" t="str">
        <f>IF(IF(I86="",VLOOKUP(C86,GK!$B$2:$E$95,4, FALSE),VLOOKUP(I86,GK!$B$2:$E$95,4, FALSE))=0,"",IF(I86="",VLOOKUP(C86,GK!$B$2:$E$95,4, FALSE),VLOOKUP(I86,GK!$B$2:$E$95,4, FALSE)))</f>
        <v/>
      </c>
      <c r="O86">
        <v>43</v>
      </c>
      <c r="P86" t="s">
        <v>14</v>
      </c>
      <c r="Q86">
        <v>96</v>
      </c>
      <c r="R86">
        <v>0</v>
      </c>
      <c r="S86" t="b">
        <f t="shared" si="7"/>
        <v>0</v>
      </c>
      <c r="T86" t="str">
        <f t="shared" si="10"/>
        <v/>
      </c>
      <c r="U86" t="str">
        <f t="shared" si="8"/>
        <v/>
      </c>
      <c r="V86" s="1" t="str">
        <f t="shared" si="9"/>
        <v>SB</v>
      </c>
    </row>
    <row r="87" spans="1:22" hidden="1">
      <c r="A87">
        <v>91</v>
      </c>
      <c r="B87" t="s">
        <v>226</v>
      </c>
      <c r="C87" t="s">
        <v>188</v>
      </c>
      <c r="D87">
        <v>3</v>
      </c>
      <c r="E87" t="s">
        <v>226</v>
      </c>
      <c r="F87">
        <v>77</v>
      </c>
      <c r="G87">
        <v>71186</v>
      </c>
      <c r="H87" t="s">
        <v>190</v>
      </c>
      <c r="I87" t="str">
        <f t="shared" si="11"/>
        <v/>
      </c>
      <c r="J87">
        <v>2493</v>
      </c>
      <c r="K87" t="s">
        <v>47</v>
      </c>
      <c r="L87">
        <v>3</v>
      </c>
      <c r="M87" t="str">
        <f>IF(I87="",VLOOKUP(C87,GK!$B$2:$D$95,3, FALSE),VLOOKUP(I87,GK!$B$2:$D$95,3, FALSE))</f>
        <v>PL</v>
      </c>
      <c r="N87" t="str">
        <f>IF(IF(I87="",VLOOKUP(C87,GK!$B$2:$E$95,4, FALSE),VLOOKUP(I87,GK!$B$2:$E$95,4, FALSE))=0,"",IF(I87="",VLOOKUP(C87,GK!$B$2:$E$95,4, FALSE),VLOOKUP(I87,GK!$B$2:$E$95,4, FALSE)))</f>
        <v>P</v>
      </c>
      <c r="O87">
        <v>49</v>
      </c>
      <c r="P87" t="s">
        <v>14</v>
      </c>
      <c r="Q87">
        <v>97</v>
      </c>
      <c r="R87">
        <v>0</v>
      </c>
      <c r="S87" t="b">
        <f t="shared" si="7"/>
        <v>0</v>
      </c>
      <c r="T87" t="b">
        <f t="shared" si="10"/>
        <v>1</v>
      </c>
      <c r="U87" t="str">
        <f t="shared" si="8"/>
        <v/>
      </c>
      <c r="V87" s="1" t="str">
        <f t="shared" si="9"/>
        <v>SB</v>
      </c>
    </row>
    <row r="88" spans="1:22" hidden="1">
      <c r="A88">
        <v>92</v>
      </c>
      <c r="B88" t="s">
        <v>227</v>
      </c>
      <c r="C88" t="s">
        <v>110</v>
      </c>
      <c r="D88">
        <v>3</v>
      </c>
      <c r="E88" t="s">
        <v>227</v>
      </c>
      <c r="F88">
        <v>45</v>
      </c>
      <c r="G88">
        <v>79114</v>
      </c>
      <c r="H88" t="s">
        <v>228</v>
      </c>
      <c r="I88" t="str">
        <f t="shared" si="11"/>
        <v>BRISTOL ROVERS</v>
      </c>
      <c r="J88">
        <v>388</v>
      </c>
      <c r="K88" t="s">
        <v>14</v>
      </c>
      <c r="L88">
        <v>2</v>
      </c>
      <c r="M88" t="str">
        <f>IF(I88="",VLOOKUP(C88,GK!$B$2:$D$95,3, FALSE),VLOOKUP(I88,GK!$B$2:$D$95,3, FALSE))</f>
        <v>L1</v>
      </c>
      <c r="N88" t="str">
        <f>IF(IF(I88="",VLOOKUP(C88,GK!$B$2:$E$95,4, FALSE),VLOOKUP(I88,GK!$B$2:$E$95,4, FALSE))=0,"",IF(I88="",VLOOKUP(C88,GK!$B$2:$E$95,4, FALSE),VLOOKUP(I88,GK!$B$2:$E$95,4, FALSE)))</f>
        <v>R</v>
      </c>
      <c r="O88">
        <v>20</v>
      </c>
      <c r="P88" t="s">
        <v>14</v>
      </c>
      <c r="Q88">
        <v>98</v>
      </c>
      <c r="R88">
        <v>0</v>
      </c>
      <c r="S88" t="b">
        <f t="shared" si="7"/>
        <v>0</v>
      </c>
      <c r="T88" t="str">
        <f t="shared" si="10"/>
        <v/>
      </c>
      <c r="U88" t="b">
        <f t="shared" si="8"/>
        <v>1</v>
      </c>
      <c r="V88" s="1" t="str">
        <f t="shared" si="9"/>
        <v>SB</v>
      </c>
    </row>
    <row r="89" spans="1:22" hidden="1">
      <c r="A89">
        <v>93</v>
      </c>
      <c r="B89" t="s">
        <v>230</v>
      </c>
      <c r="C89" t="s">
        <v>160</v>
      </c>
      <c r="D89">
        <v>3</v>
      </c>
      <c r="E89" t="s">
        <v>229</v>
      </c>
      <c r="F89">
        <v>49</v>
      </c>
      <c r="G89">
        <v>63456</v>
      </c>
      <c r="H89" t="s">
        <v>159</v>
      </c>
      <c r="I89" t="str">
        <f t="shared" si="11"/>
        <v/>
      </c>
      <c r="J89">
        <v>2325</v>
      </c>
      <c r="K89" t="s">
        <v>14</v>
      </c>
      <c r="L89">
        <v>3</v>
      </c>
      <c r="M89" t="str">
        <f>IF(I89="",VLOOKUP(C89,GK!$B$2:$D$95,3, FALSE),VLOOKUP(I89,GK!$B$2:$D$95,3, FALSE))</f>
        <v>L2</v>
      </c>
      <c r="N89" t="str">
        <f>IF(IF(I89="",VLOOKUP(C89,GK!$B$2:$E$95,4, FALSE),VLOOKUP(I89,GK!$B$2:$E$95,4, FALSE))=0,"",IF(I89="",VLOOKUP(C89,GK!$B$2:$E$95,4, FALSE),VLOOKUP(I89,GK!$B$2:$E$95,4, FALSE)))</f>
        <v>R</v>
      </c>
      <c r="O89">
        <v>47</v>
      </c>
      <c r="P89" t="s">
        <v>14</v>
      </c>
      <c r="Q89">
        <v>99</v>
      </c>
      <c r="R89">
        <v>0.17979797979798001</v>
      </c>
      <c r="S89" t="b">
        <f t="shared" si="7"/>
        <v>0</v>
      </c>
      <c r="T89" t="str">
        <f t="shared" si="10"/>
        <v/>
      </c>
      <c r="U89" t="str">
        <f t="shared" si="8"/>
        <v/>
      </c>
      <c r="V89" s="1" t="str">
        <f t="shared" si="9"/>
        <v>SB</v>
      </c>
    </row>
    <row r="90" spans="1:22" hidden="1">
      <c r="A90">
        <v>94</v>
      </c>
      <c r="B90" t="s">
        <v>232</v>
      </c>
      <c r="C90" t="s">
        <v>31</v>
      </c>
      <c r="D90">
        <v>3</v>
      </c>
      <c r="E90" t="s">
        <v>231</v>
      </c>
      <c r="F90">
        <v>53</v>
      </c>
      <c r="G90">
        <v>109235</v>
      </c>
      <c r="H90" t="s">
        <v>29</v>
      </c>
      <c r="I90" t="str">
        <f t="shared" si="11"/>
        <v/>
      </c>
      <c r="J90">
        <v>646</v>
      </c>
      <c r="K90" t="s">
        <v>14</v>
      </c>
      <c r="L90">
        <v>3</v>
      </c>
      <c r="M90" t="str">
        <f>IF(I90="",VLOOKUP(C90,GK!$B$2:$D$95,3, FALSE),VLOOKUP(I90,GK!$B$2:$D$95,3, FALSE))</f>
        <v>PL</v>
      </c>
      <c r="N90" t="str">
        <f>IF(IF(I90="",VLOOKUP(C90,GK!$B$2:$E$95,4, FALSE),VLOOKUP(I90,GK!$B$2:$E$95,4, FALSE))=0,"",IF(I90="",VLOOKUP(C90,GK!$B$2:$E$95,4, FALSE),VLOOKUP(I90,GK!$B$2:$E$95,4, FALSE)))</f>
        <v>ECL</v>
      </c>
      <c r="O90">
        <v>44</v>
      </c>
      <c r="P90" t="s">
        <v>14</v>
      </c>
      <c r="Q90">
        <v>100</v>
      </c>
      <c r="R90">
        <v>6.6666666666666805E-2</v>
      </c>
      <c r="S90" t="b">
        <f t="shared" si="7"/>
        <v>0</v>
      </c>
      <c r="T90" t="str">
        <f t="shared" si="10"/>
        <v/>
      </c>
      <c r="U90" t="str">
        <f t="shared" si="8"/>
        <v/>
      </c>
      <c r="V90" s="1" t="str">
        <f t="shared" si="9"/>
        <v>SB</v>
      </c>
    </row>
    <row r="91" spans="1:22" hidden="1">
      <c r="A91">
        <v>95</v>
      </c>
      <c r="B91" t="s">
        <v>233</v>
      </c>
      <c r="C91" t="s">
        <v>184</v>
      </c>
      <c r="D91">
        <v>3</v>
      </c>
      <c r="E91" t="s">
        <v>233</v>
      </c>
      <c r="F91">
        <v>55</v>
      </c>
      <c r="G91">
        <v>74339</v>
      </c>
      <c r="H91" t="s">
        <v>183</v>
      </c>
      <c r="I91" t="str">
        <f t="shared" si="11"/>
        <v/>
      </c>
      <c r="J91">
        <v>747</v>
      </c>
      <c r="K91" t="s">
        <v>14</v>
      </c>
      <c r="L91">
        <v>3</v>
      </c>
      <c r="M91" t="str">
        <f>IF(I91="",VLOOKUP(C91,GK!$B$2:$D$95,3, FALSE),VLOOKUP(I91,GK!$B$2:$D$95,3, FALSE))</f>
        <v>C</v>
      </c>
      <c r="N91" t="str">
        <f>IF(IF(I91="",VLOOKUP(C91,GK!$B$2:$E$95,4, FALSE),VLOOKUP(I91,GK!$B$2:$E$95,4, FALSE))=0,"",IF(I91="",VLOOKUP(C91,GK!$B$2:$E$95,4, FALSE),VLOOKUP(I91,GK!$B$2:$E$95,4, FALSE)))</f>
        <v/>
      </c>
      <c r="O91">
        <v>33</v>
      </c>
      <c r="P91" t="s">
        <v>14</v>
      </c>
      <c r="Q91">
        <v>101</v>
      </c>
      <c r="R91">
        <v>0</v>
      </c>
      <c r="S91" t="b">
        <f t="shared" si="7"/>
        <v>0</v>
      </c>
      <c r="T91" t="str">
        <f t="shared" si="10"/>
        <v/>
      </c>
      <c r="U91" t="str">
        <f t="shared" si="8"/>
        <v/>
      </c>
      <c r="V91" s="1" t="str">
        <f t="shared" si="9"/>
        <v>SB</v>
      </c>
    </row>
    <row r="92" spans="1:22" hidden="1">
      <c r="A92">
        <v>96</v>
      </c>
      <c r="B92" t="s">
        <v>233</v>
      </c>
      <c r="C92" t="s">
        <v>184</v>
      </c>
      <c r="D92">
        <v>3</v>
      </c>
      <c r="E92" t="s">
        <v>234</v>
      </c>
      <c r="F92">
        <v>51</v>
      </c>
      <c r="G92">
        <v>166801</v>
      </c>
      <c r="H92" t="s">
        <v>1684</v>
      </c>
      <c r="I92" t="str">
        <f t="shared" si="11"/>
        <v/>
      </c>
      <c r="J92">
        <v>1824</v>
      </c>
      <c r="K92" t="s">
        <v>14</v>
      </c>
      <c r="L92">
        <v>4</v>
      </c>
      <c r="M92" t="str">
        <f>IF(I92="",VLOOKUP(C92,GK!$B$2:$D$95,3, FALSE),VLOOKUP(I92,GK!$B$2:$D$95,3, FALSE))</f>
        <v>C</v>
      </c>
      <c r="N92" t="str">
        <f>IF(IF(I92="",VLOOKUP(C92,GK!$B$2:$E$95,4, FALSE),VLOOKUP(I92,GK!$B$2:$E$95,4, FALSE))=0,"",IF(I92="",VLOOKUP(C92,GK!$B$2:$E$95,4, FALSE),VLOOKUP(I92,GK!$B$2:$E$95,4, FALSE)))</f>
        <v/>
      </c>
      <c r="O92">
        <v>43</v>
      </c>
      <c r="P92" t="s">
        <v>14</v>
      </c>
      <c r="Q92">
        <v>101</v>
      </c>
      <c r="R92">
        <v>0.14949494949494899</v>
      </c>
      <c r="S92" t="b">
        <f t="shared" si="7"/>
        <v>1</v>
      </c>
      <c r="T92" t="str">
        <f t="shared" si="10"/>
        <v/>
      </c>
      <c r="U92" t="str">
        <f t="shared" si="8"/>
        <v/>
      </c>
      <c r="V92" s="1" t="str">
        <f t="shared" si="9"/>
        <v>SB</v>
      </c>
    </row>
    <row r="93" spans="1:22" hidden="1">
      <c r="A93">
        <v>97</v>
      </c>
      <c r="B93" t="s">
        <v>235</v>
      </c>
      <c r="C93" t="s">
        <v>237</v>
      </c>
      <c r="D93">
        <v>3</v>
      </c>
      <c r="E93" t="s">
        <v>235</v>
      </c>
      <c r="F93">
        <v>51</v>
      </c>
      <c r="G93">
        <v>116584</v>
      </c>
      <c r="H93" t="s">
        <v>236</v>
      </c>
      <c r="I93" t="str">
        <f t="shared" si="11"/>
        <v/>
      </c>
      <c r="J93">
        <v>2741</v>
      </c>
      <c r="K93" t="s">
        <v>14</v>
      </c>
      <c r="L93">
        <v>3</v>
      </c>
      <c r="M93" t="str">
        <f>IF(I93="",VLOOKUP(C93,GK!$B$2:$D$95,3, FALSE),VLOOKUP(I93,GK!$B$2:$D$95,3, FALSE))</f>
        <v>C</v>
      </c>
      <c r="N93" t="str">
        <f>IF(IF(I93="",VLOOKUP(C93,GK!$B$2:$E$95,4, FALSE),VLOOKUP(I93,GK!$B$2:$E$95,4, FALSE))=0,"",IF(I93="",VLOOKUP(C93,GK!$B$2:$E$95,4, FALSE),VLOOKUP(I93,GK!$B$2:$E$95,4, FALSE)))</f>
        <v/>
      </c>
      <c r="O93">
        <v>47</v>
      </c>
      <c r="P93" t="s">
        <v>14</v>
      </c>
      <c r="Q93">
        <v>102</v>
      </c>
      <c r="R93">
        <v>0</v>
      </c>
      <c r="S93" t="b">
        <f t="shared" si="7"/>
        <v>0</v>
      </c>
      <c r="T93" t="str">
        <f t="shared" si="10"/>
        <v/>
      </c>
      <c r="U93" t="str">
        <f t="shared" si="8"/>
        <v/>
      </c>
      <c r="V93" s="1" t="str">
        <f t="shared" si="9"/>
        <v>SB</v>
      </c>
    </row>
    <row r="94" spans="1:22" hidden="1">
      <c r="A94">
        <v>98</v>
      </c>
      <c r="B94" t="s">
        <v>238</v>
      </c>
      <c r="C94" t="s">
        <v>239</v>
      </c>
      <c r="D94">
        <v>3</v>
      </c>
      <c r="E94" t="s">
        <v>238</v>
      </c>
      <c r="F94">
        <v>47</v>
      </c>
      <c r="G94">
        <v>90682</v>
      </c>
      <c r="H94" t="s">
        <v>151</v>
      </c>
      <c r="I94" t="str">
        <f t="shared" si="11"/>
        <v/>
      </c>
      <c r="J94">
        <v>1098</v>
      </c>
      <c r="K94" t="s">
        <v>14</v>
      </c>
      <c r="L94">
        <v>3</v>
      </c>
      <c r="M94" t="str">
        <f>IF(I94="",VLOOKUP(C94,GK!$B$2:$D$95,3, FALSE),VLOOKUP(I94,GK!$B$2:$D$95,3, FALSE))</f>
        <v>L2</v>
      </c>
      <c r="N94" t="str">
        <f>IF(IF(I94="",VLOOKUP(C94,GK!$B$2:$E$95,4, FALSE),VLOOKUP(I94,GK!$B$2:$E$95,4, FALSE))=0,"",IF(I94="",VLOOKUP(C94,GK!$B$2:$E$95,4, FALSE),VLOOKUP(I94,GK!$B$2:$E$95,4, FALSE)))</f>
        <v/>
      </c>
      <c r="O94">
        <v>41</v>
      </c>
      <c r="P94" t="s">
        <v>14</v>
      </c>
      <c r="Q94">
        <v>103</v>
      </c>
      <c r="R94">
        <v>0</v>
      </c>
      <c r="S94" t="b">
        <f t="shared" si="7"/>
        <v>0</v>
      </c>
      <c r="T94" t="str">
        <f t="shared" si="10"/>
        <v/>
      </c>
      <c r="U94" t="str">
        <f t="shared" si="8"/>
        <v/>
      </c>
      <c r="V94" s="1" t="str">
        <f t="shared" si="9"/>
        <v>SB</v>
      </c>
    </row>
    <row r="95" spans="1:22" hidden="1">
      <c r="A95">
        <v>99</v>
      </c>
      <c r="B95" t="s">
        <v>240</v>
      </c>
      <c r="C95" t="s">
        <v>204</v>
      </c>
      <c r="D95">
        <v>3</v>
      </c>
      <c r="E95" t="s">
        <v>240</v>
      </c>
      <c r="F95">
        <v>49</v>
      </c>
      <c r="G95">
        <v>127044</v>
      </c>
      <c r="H95" t="s">
        <v>109</v>
      </c>
      <c r="I95" t="str">
        <f t="shared" si="11"/>
        <v/>
      </c>
      <c r="J95">
        <v>317</v>
      </c>
      <c r="K95" t="s">
        <v>14</v>
      </c>
      <c r="L95">
        <v>3</v>
      </c>
      <c r="M95" t="str">
        <f>IF(I95="",VLOOKUP(C95,GK!$B$2:$D$95,3, FALSE),VLOOKUP(I95,GK!$B$2:$D$95,3, FALSE))</f>
        <v>L1</v>
      </c>
      <c r="N95" t="str">
        <f>IF(IF(I95="",VLOOKUP(C95,GK!$B$2:$E$95,4, FALSE),VLOOKUP(I95,GK!$B$2:$E$95,4, FALSE))=0,"",IF(I95="",VLOOKUP(C95,GK!$B$2:$E$95,4, FALSE),VLOOKUP(I95,GK!$B$2:$E$95,4, FALSE)))</f>
        <v/>
      </c>
      <c r="O95">
        <v>48</v>
      </c>
      <c r="P95" t="s">
        <v>14</v>
      </c>
      <c r="Q95">
        <v>105</v>
      </c>
      <c r="R95">
        <v>0</v>
      </c>
      <c r="S95" t="b">
        <f t="shared" si="7"/>
        <v>0</v>
      </c>
      <c r="T95" t="str">
        <f t="shared" si="10"/>
        <v/>
      </c>
      <c r="U95" t="str">
        <f t="shared" si="8"/>
        <v/>
      </c>
      <c r="V95" s="1" t="str">
        <f t="shared" si="9"/>
        <v>SB</v>
      </c>
    </row>
    <row r="96" spans="1:22" hidden="1">
      <c r="A96">
        <v>100</v>
      </c>
      <c r="B96" t="s">
        <v>241</v>
      </c>
      <c r="C96" t="s">
        <v>243</v>
      </c>
      <c r="D96">
        <v>3</v>
      </c>
      <c r="E96" t="s">
        <v>241</v>
      </c>
      <c r="F96">
        <v>47</v>
      </c>
      <c r="G96">
        <v>52528</v>
      </c>
      <c r="H96" t="s">
        <v>242</v>
      </c>
      <c r="I96" t="str">
        <f t="shared" si="11"/>
        <v/>
      </c>
      <c r="J96">
        <v>1537</v>
      </c>
      <c r="K96" t="s">
        <v>14</v>
      </c>
      <c r="L96">
        <v>3</v>
      </c>
      <c r="M96" t="str">
        <f>IF(I96="",VLOOKUP(C96,GK!$B$2:$D$95,3, FALSE),VLOOKUP(I96,GK!$B$2:$D$95,3, FALSE))</f>
        <v>L1</v>
      </c>
      <c r="N96" t="str">
        <f>IF(IF(I96="",VLOOKUP(C96,GK!$B$2:$E$95,4, FALSE),VLOOKUP(I96,GK!$B$2:$E$95,4, FALSE))=0,"",IF(I96="",VLOOKUP(C96,GK!$B$2:$E$95,4, FALSE),VLOOKUP(I96,GK!$B$2:$E$95,4, FALSE)))</f>
        <v/>
      </c>
      <c r="O96">
        <v>41</v>
      </c>
      <c r="P96" t="s">
        <v>14</v>
      </c>
      <c r="Q96">
        <v>106</v>
      </c>
      <c r="R96">
        <v>0</v>
      </c>
      <c r="S96" t="b">
        <f t="shared" si="7"/>
        <v>0</v>
      </c>
      <c r="T96" t="str">
        <f t="shared" si="10"/>
        <v/>
      </c>
      <c r="U96" t="str">
        <f t="shared" si="8"/>
        <v/>
      </c>
      <c r="V96" s="1" t="str">
        <f t="shared" si="9"/>
        <v>SB</v>
      </c>
    </row>
    <row r="97" spans="1:22" hidden="1">
      <c r="A97">
        <v>101</v>
      </c>
      <c r="B97" t="s">
        <v>244</v>
      </c>
      <c r="C97" t="s">
        <v>63</v>
      </c>
      <c r="D97">
        <v>3</v>
      </c>
      <c r="E97" t="s">
        <v>244</v>
      </c>
      <c r="F97">
        <v>57</v>
      </c>
      <c r="G97">
        <v>126171</v>
      </c>
      <c r="H97" t="s">
        <v>61</v>
      </c>
      <c r="I97" t="str">
        <f t="shared" si="11"/>
        <v/>
      </c>
      <c r="J97">
        <v>142</v>
      </c>
      <c r="K97" t="s">
        <v>14</v>
      </c>
      <c r="L97">
        <v>3</v>
      </c>
      <c r="M97" t="str">
        <f>IF(I97="",VLOOKUP(C97,GK!$B$2:$D$95,3, FALSE),VLOOKUP(I97,GK!$B$2:$D$95,3, FALSE))</f>
        <v>PL</v>
      </c>
      <c r="N97" t="str">
        <f>IF(IF(I97="",VLOOKUP(C97,GK!$B$2:$E$95,4, FALSE),VLOOKUP(I97,GK!$B$2:$E$95,4, FALSE))=0,"",IF(I97="",VLOOKUP(C97,GK!$B$2:$E$95,4, FALSE),VLOOKUP(I97,GK!$B$2:$E$95,4, FALSE)))</f>
        <v>CL</v>
      </c>
      <c r="O97">
        <v>29</v>
      </c>
      <c r="P97" t="s">
        <v>14</v>
      </c>
      <c r="Q97">
        <v>107</v>
      </c>
      <c r="R97">
        <v>0</v>
      </c>
      <c r="S97" t="b">
        <f t="shared" si="7"/>
        <v>0</v>
      </c>
      <c r="T97" t="str">
        <f t="shared" si="10"/>
        <v/>
      </c>
      <c r="U97" t="str">
        <f t="shared" si="8"/>
        <v/>
      </c>
      <c r="V97" s="1" t="str">
        <f t="shared" si="9"/>
        <v>SB</v>
      </c>
    </row>
    <row r="98" spans="1:22" hidden="1">
      <c r="A98">
        <v>102</v>
      </c>
      <c r="B98" t="s">
        <v>245</v>
      </c>
      <c r="C98" t="s">
        <v>237</v>
      </c>
      <c r="D98">
        <v>3</v>
      </c>
      <c r="E98" t="s">
        <v>245</v>
      </c>
      <c r="F98">
        <v>61</v>
      </c>
      <c r="G98">
        <v>172175</v>
      </c>
      <c r="H98" t="s">
        <v>236</v>
      </c>
      <c r="I98" t="str">
        <f t="shared" si="11"/>
        <v/>
      </c>
      <c r="J98">
        <v>2741</v>
      </c>
      <c r="K98" t="s">
        <v>14</v>
      </c>
      <c r="L98">
        <v>3</v>
      </c>
      <c r="M98" t="str">
        <f>IF(I98="",VLOOKUP(C98,GK!$B$2:$D$95,3, FALSE),VLOOKUP(I98,GK!$B$2:$D$95,3, FALSE))</f>
        <v>C</v>
      </c>
      <c r="N98" t="str">
        <f>IF(IF(I98="",VLOOKUP(C98,GK!$B$2:$E$95,4, FALSE),VLOOKUP(I98,GK!$B$2:$E$95,4, FALSE))=0,"",IF(I98="",VLOOKUP(C98,GK!$B$2:$E$95,4, FALSE),VLOOKUP(I98,GK!$B$2:$E$95,4, FALSE)))</f>
        <v/>
      </c>
      <c r="O98">
        <v>41</v>
      </c>
      <c r="P98" t="s">
        <v>14</v>
      </c>
      <c r="Q98">
        <v>108</v>
      </c>
      <c r="R98">
        <v>0</v>
      </c>
      <c r="S98" t="b">
        <f t="shared" si="7"/>
        <v>0</v>
      </c>
      <c r="T98" t="str">
        <f t="shared" si="10"/>
        <v/>
      </c>
      <c r="U98" t="str">
        <f t="shared" si="8"/>
        <v/>
      </c>
      <c r="V98" s="1" t="str">
        <f t="shared" si="9"/>
        <v>SB</v>
      </c>
    </row>
    <row r="99" spans="1:22" hidden="1">
      <c r="A99">
        <v>103</v>
      </c>
      <c r="B99" t="s">
        <v>246</v>
      </c>
      <c r="C99" t="s">
        <v>99</v>
      </c>
      <c r="D99">
        <v>3</v>
      </c>
      <c r="E99" t="s">
        <v>246</v>
      </c>
      <c r="F99">
        <v>49</v>
      </c>
      <c r="G99">
        <v>92356</v>
      </c>
      <c r="H99" t="s">
        <v>236</v>
      </c>
      <c r="I99" t="str">
        <f t="shared" si="11"/>
        <v>WATFORD</v>
      </c>
      <c r="J99">
        <v>2741</v>
      </c>
      <c r="K99" t="s">
        <v>14</v>
      </c>
      <c r="L99">
        <v>3</v>
      </c>
      <c r="M99" t="str">
        <f>IF(I99="",VLOOKUP(C99,GK!$B$2:$D$95,3, FALSE),VLOOKUP(I99,GK!$B$2:$D$95,3, FALSE))</f>
        <v>C</v>
      </c>
      <c r="N99" t="str">
        <f>IF(IF(I99="",VLOOKUP(C99,GK!$B$2:$E$95,4, FALSE),VLOOKUP(I99,GK!$B$2:$E$95,4, FALSE))=0,"",IF(I99="",VLOOKUP(C99,GK!$B$2:$E$95,4, FALSE),VLOOKUP(I99,GK!$B$2:$E$95,4, FALSE)))</f>
        <v/>
      </c>
      <c r="O99">
        <v>36</v>
      </c>
      <c r="P99" t="s">
        <v>14</v>
      </c>
      <c r="Q99">
        <v>110</v>
      </c>
      <c r="R99">
        <v>0</v>
      </c>
      <c r="S99" t="b">
        <f t="shared" si="7"/>
        <v>0</v>
      </c>
      <c r="T99" t="str">
        <f t="shared" si="10"/>
        <v/>
      </c>
      <c r="U99" t="b">
        <f t="shared" si="8"/>
        <v>1</v>
      </c>
      <c r="V99" s="1" t="str">
        <f t="shared" si="9"/>
        <v>SB</v>
      </c>
    </row>
    <row r="100" spans="1:22" hidden="1">
      <c r="A100">
        <v>104</v>
      </c>
      <c r="B100" t="s">
        <v>247</v>
      </c>
      <c r="C100" t="s">
        <v>243</v>
      </c>
      <c r="D100">
        <v>3</v>
      </c>
      <c r="E100" t="s">
        <v>247</v>
      </c>
      <c r="F100">
        <v>49</v>
      </c>
      <c r="G100">
        <v>90355</v>
      </c>
      <c r="H100" t="s">
        <v>242</v>
      </c>
      <c r="I100" t="str">
        <f t="shared" si="11"/>
        <v/>
      </c>
      <c r="J100">
        <v>1537</v>
      </c>
      <c r="K100" t="s">
        <v>14</v>
      </c>
      <c r="L100">
        <v>3</v>
      </c>
      <c r="M100" t="str">
        <f>IF(I100="",VLOOKUP(C100,GK!$B$2:$D$95,3, FALSE),VLOOKUP(I100,GK!$B$2:$D$95,3, FALSE))</f>
        <v>L1</v>
      </c>
      <c r="N100" t="str">
        <f>IF(IF(I100="",VLOOKUP(C100,GK!$B$2:$E$95,4, FALSE),VLOOKUP(I100,GK!$B$2:$E$95,4, FALSE))=0,"",IF(I100="",VLOOKUP(C100,GK!$B$2:$E$95,4, FALSE),VLOOKUP(I100,GK!$B$2:$E$95,4, FALSE)))</f>
        <v/>
      </c>
      <c r="O100">
        <v>34</v>
      </c>
      <c r="P100" t="s">
        <v>14</v>
      </c>
      <c r="Q100">
        <v>111</v>
      </c>
      <c r="R100">
        <v>0</v>
      </c>
      <c r="S100" t="b">
        <f t="shared" si="7"/>
        <v>0</v>
      </c>
      <c r="T100" t="str">
        <f t="shared" si="10"/>
        <v/>
      </c>
      <c r="U100" t="str">
        <f t="shared" si="8"/>
        <v/>
      </c>
      <c r="V100" s="1" t="str">
        <f t="shared" si="9"/>
        <v>SB</v>
      </c>
    </row>
    <row r="101" spans="1:22" hidden="1">
      <c r="A101">
        <v>105</v>
      </c>
      <c r="B101" t="s">
        <v>248</v>
      </c>
      <c r="C101" t="s">
        <v>102</v>
      </c>
      <c r="D101">
        <v>3</v>
      </c>
      <c r="E101" t="s">
        <v>248</v>
      </c>
      <c r="F101">
        <v>75</v>
      </c>
      <c r="G101">
        <v>89817</v>
      </c>
      <c r="H101" t="s">
        <v>1684</v>
      </c>
      <c r="I101" t="str">
        <f t="shared" si="11"/>
        <v/>
      </c>
      <c r="J101">
        <v>1824</v>
      </c>
      <c r="K101" t="s">
        <v>47</v>
      </c>
      <c r="L101">
        <v>3</v>
      </c>
      <c r="M101" t="str">
        <f>IF(I101="",VLOOKUP(C101,GK!$B$2:$D$95,3, FALSE),VLOOKUP(I101,GK!$B$2:$D$95,3, FALSE))</f>
        <v>L2</v>
      </c>
      <c r="N101" t="str">
        <f>IF(IF(I101="",VLOOKUP(C101,GK!$B$2:$E$95,4, FALSE),VLOOKUP(I101,GK!$B$2:$E$95,4, FALSE))=0,"",IF(I101="",VLOOKUP(C101,GK!$B$2:$E$95,4, FALSE),VLOOKUP(I101,GK!$B$2:$E$95,4, FALSE)))</f>
        <v/>
      </c>
      <c r="O101">
        <v>37</v>
      </c>
      <c r="P101" t="s">
        <v>14</v>
      </c>
      <c r="Q101">
        <v>112</v>
      </c>
      <c r="R101">
        <v>0</v>
      </c>
      <c r="S101" t="b">
        <f t="shared" si="7"/>
        <v>0</v>
      </c>
      <c r="T101" t="b">
        <f t="shared" si="10"/>
        <v>1</v>
      </c>
      <c r="U101" t="str">
        <f t="shared" si="8"/>
        <v/>
      </c>
      <c r="V101" s="1" t="str">
        <f t="shared" si="9"/>
        <v>SB</v>
      </c>
    </row>
    <row r="102" spans="1:22" hidden="1">
      <c r="A102">
        <v>106</v>
      </c>
      <c r="B102" t="s">
        <v>249</v>
      </c>
      <c r="C102" t="s">
        <v>250</v>
      </c>
      <c r="D102">
        <v>3</v>
      </c>
      <c r="E102" t="s">
        <v>249</v>
      </c>
      <c r="F102">
        <v>41</v>
      </c>
      <c r="G102">
        <v>165960</v>
      </c>
      <c r="H102" t="s">
        <v>128</v>
      </c>
      <c r="I102" t="str">
        <f t="shared" si="11"/>
        <v>NOTTS COUNTY</v>
      </c>
      <c r="J102">
        <v>1871</v>
      </c>
      <c r="K102" t="s">
        <v>14</v>
      </c>
      <c r="L102">
        <v>3</v>
      </c>
      <c r="M102" t="str">
        <f>IF(I102="",VLOOKUP(C102,GK!$B$2:$D$95,3, FALSE),VLOOKUP(I102,GK!$B$2:$D$95,3, FALSE))</f>
        <v>L2</v>
      </c>
      <c r="N102" t="str">
        <f>IF(IF(I102="",VLOOKUP(C102,GK!$B$2:$E$95,4, FALSE),VLOOKUP(I102,GK!$B$2:$E$95,4, FALSE))=0,"",IF(I102="",VLOOKUP(C102,GK!$B$2:$E$95,4, FALSE),VLOOKUP(I102,GK!$B$2:$E$95,4, FALSE)))</f>
        <v/>
      </c>
      <c r="O102">
        <v>27</v>
      </c>
      <c r="P102" t="s">
        <v>14</v>
      </c>
      <c r="Q102">
        <v>113</v>
      </c>
      <c r="R102">
        <v>0</v>
      </c>
      <c r="S102" t="b">
        <f t="shared" si="7"/>
        <v>0</v>
      </c>
      <c r="T102" t="str">
        <f t="shared" si="10"/>
        <v/>
      </c>
      <c r="U102" t="b">
        <f t="shared" si="8"/>
        <v>1</v>
      </c>
      <c r="V102" s="1" t="str">
        <f t="shared" si="9"/>
        <v>SB</v>
      </c>
    </row>
    <row r="103" spans="1:22" hidden="1">
      <c r="A103">
        <v>107</v>
      </c>
      <c r="B103" t="s">
        <v>251</v>
      </c>
      <c r="C103" t="s">
        <v>96</v>
      </c>
      <c r="D103">
        <v>3</v>
      </c>
      <c r="E103" t="s">
        <v>251</v>
      </c>
      <c r="F103">
        <v>48</v>
      </c>
      <c r="G103">
        <v>58545</v>
      </c>
      <c r="H103" t="s">
        <v>95</v>
      </c>
      <c r="I103" t="str">
        <f t="shared" si="11"/>
        <v/>
      </c>
      <c r="J103">
        <v>1723</v>
      </c>
      <c r="K103" t="s">
        <v>14</v>
      </c>
      <c r="L103">
        <v>3</v>
      </c>
      <c r="M103" t="str">
        <f>IF(I103="",VLOOKUP(C103,GK!$B$2:$D$95,3, FALSE),VLOOKUP(I103,GK!$B$2:$D$95,3, FALSE))</f>
        <v>L2</v>
      </c>
      <c r="N103" t="str">
        <f>IF(IF(I103="",VLOOKUP(C103,GK!$B$2:$E$95,4, FALSE),VLOOKUP(I103,GK!$B$2:$E$95,4, FALSE))=0,"",IF(I103="",VLOOKUP(C103,GK!$B$2:$E$95,4, FALSE),VLOOKUP(I103,GK!$B$2:$E$95,4, FALSE)))</f>
        <v/>
      </c>
      <c r="O103">
        <v>45</v>
      </c>
      <c r="P103" t="s">
        <v>14</v>
      </c>
      <c r="Q103">
        <v>114</v>
      </c>
      <c r="R103">
        <v>0</v>
      </c>
      <c r="S103" t="b">
        <f t="shared" si="7"/>
        <v>0</v>
      </c>
      <c r="T103" t="str">
        <f t="shared" si="10"/>
        <v/>
      </c>
      <c r="U103" t="str">
        <f t="shared" si="8"/>
        <v/>
      </c>
      <c r="V103" s="1" t="str">
        <f t="shared" si="9"/>
        <v>SB</v>
      </c>
    </row>
    <row r="104" spans="1:22" hidden="1">
      <c r="A104">
        <v>108</v>
      </c>
      <c r="B104" t="s">
        <v>252</v>
      </c>
      <c r="C104" t="s">
        <v>254</v>
      </c>
      <c r="D104">
        <v>3</v>
      </c>
      <c r="E104" t="s">
        <v>252</v>
      </c>
      <c r="F104">
        <v>49</v>
      </c>
      <c r="G104">
        <v>114322</v>
      </c>
      <c r="H104" t="s">
        <v>253</v>
      </c>
      <c r="I104" t="str">
        <f t="shared" si="11"/>
        <v/>
      </c>
      <c r="J104">
        <v>381</v>
      </c>
      <c r="K104" t="s">
        <v>14</v>
      </c>
      <c r="L104">
        <v>3</v>
      </c>
      <c r="M104" t="str">
        <f>IF(I104="",VLOOKUP(C104,GK!$B$2:$D$95,3, FALSE),VLOOKUP(I104,GK!$B$2:$D$95,3, FALSE))</f>
        <v>PL</v>
      </c>
      <c r="N104" t="str">
        <f>IF(IF(I104="",VLOOKUP(C104,GK!$B$2:$E$95,4, FALSE),VLOOKUP(I104,GK!$B$2:$E$95,4, FALSE))=0,"",IF(I104="",VLOOKUP(C104,GK!$B$2:$E$95,4, FALSE),VLOOKUP(I104,GK!$B$2:$E$95,4, FALSE)))</f>
        <v/>
      </c>
      <c r="O104">
        <v>20</v>
      </c>
      <c r="P104" t="s">
        <v>14</v>
      </c>
      <c r="Q104">
        <v>115</v>
      </c>
      <c r="R104">
        <v>0</v>
      </c>
      <c r="S104" t="b">
        <f t="shared" si="7"/>
        <v>0</v>
      </c>
      <c r="T104" t="str">
        <f t="shared" si="10"/>
        <v/>
      </c>
      <c r="U104" t="str">
        <f t="shared" si="8"/>
        <v/>
      </c>
      <c r="V104" s="1" t="str">
        <f t="shared" si="9"/>
        <v>SB</v>
      </c>
    </row>
    <row r="105" spans="1:22" hidden="1">
      <c r="A105">
        <v>109</v>
      </c>
      <c r="B105" t="s">
        <v>255</v>
      </c>
      <c r="C105" t="s">
        <v>257</v>
      </c>
      <c r="D105">
        <v>3</v>
      </c>
      <c r="E105" t="s">
        <v>255</v>
      </c>
      <c r="F105">
        <v>47</v>
      </c>
      <c r="G105">
        <v>116341</v>
      </c>
      <c r="H105" t="s">
        <v>256</v>
      </c>
      <c r="I105" t="str">
        <f t="shared" si="11"/>
        <v/>
      </c>
      <c r="J105">
        <v>2471</v>
      </c>
      <c r="K105" t="s">
        <v>14</v>
      </c>
      <c r="L105">
        <v>3</v>
      </c>
      <c r="M105" t="str">
        <f>IF(I105="",VLOOKUP(C105,GK!$B$2:$D$95,3, FALSE),VLOOKUP(I105,GK!$B$2:$D$95,3, FALSE))</f>
        <v>C</v>
      </c>
      <c r="N105" t="str">
        <f>IF(IF(I105="",VLOOKUP(C105,GK!$B$2:$E$95,4, FALSE),VLOOKUP(I105,GK!$B$2:$E$95,4, FALSE))=0,"",IF(I105="",VLOOKUP(C105,GK!$B$2:$E$95,4, FALSE),VLOOKUP(I105,GK!$B$2:$E$95,4, FALSE)))</f>
        <v>R</v>
      </c>
      <c r="O105">
        <v>38</v>
      </c>
      <c r="P105" t="s">
        <v>14</v>
      </c>
      <c r="Q105">
        <v>116</v>
      </c>
      <c r="R105">
        <v>0</v>
      </c>
      <c r="S105" t="b">
        <f t="shared" si="7"/>
        <v>0</v>
      </c>
      <c r="T105" t="str">
        <f t="shared" si="10"/>
        <v/>
      </c>
      <c r="U105" t="str">
        <f t="shared" si="8"/>
        <v/>
      </c>
      <c r="V105" s="1" t="str">
        <f t="shared" si="9"/>
        <v>SB</v>
      </c>
    </row>
    <row r="106" spans="1:22" hidden="1">
      <c r="A106">
        <v>110</v>
      </c>
      <c r="B106" t="s">
        <v>258</v>
      </c>
      <c r="C106" t="s">
        <v>188</v>
      </c>
      <c r="D106">
        <v>3</v>
      </c>
      <c r="E106" t="s">
        <v>258</v>
      </c>
      <c r="F106">
        <v>53</v>
      </c>
      <c r="G106">
        <v>122137</v>
      </c>
      <c r="H106" t="s">
        <v>190</v>
      </c>
      <c r="I106" t="str">
        <f t="shared" si="11"/>
        <v/>
      </c>
      <c r="J106">
        <v>2493</v>
      </c>
      <c r="K106" t="s">
        <v>14</v>
      </c>
      <c r="L106">
        <v>3</v>
      </c>
      <c r="M106" t="str">
        <f>IF(I106="",VLOOKUP(C106,GK!$B$2:$D$95,3, FALSE),VLOOKUP(I106,GK!$B$2:$D$95,3, FALSE))</f>
        <v>PL</v>
      </c>
      <c r="N106" t="str">
        <f>IF(IF(I106="",VLOOKUP(C106,GK!$B$2:$E$95,4, FALSE),VLOOKUP(I106,GK!$B$2:$E$95,4, FALSE))=0,"",IF(I106="",VLOOKUP(C106,GK!$B$2:$E$95,4, FALSE),VLOOKUP(I106,GK!$B$2:$E$95,4, FALSE)))</f>
        <v>P</v>
      </c>
      <c r="O106">
        <v>48</v>
      </c>
      <c r="P106" t="s">
        <v>14</v>
      </c>
      <c r="Q106">
        <v>117</v>
      </c>
      <c r="R106">
        <v>0</v>
      </c>
      <c r="S106" t="b">
        <f t="shared" si="7"/>
        <v>0</v>
      </c>
      <c r="T106" t="str">
        <f t="shared" si="10"/>
        <v/>
      </c>
      <c r="U106" t="str">
        <f t="shared" si="8"/>
        <v/>
      </c>
      <c r="V106" s="1" t="str">
        <f t="shared" si="9"/>
        <v>SB</v>
      </c>
    </row>
    <row r="107" spans="1:22" hidden="1">
      <c r="A107">
        <v>111</v>
      </c>
      <c r="B107" t="s">
        <v>259</v>
      </c>
      <c r="C107" t="s">
        <v>31</v>
      </c>
      <c r="D107">
        <v>3</v>
      </c>
      <c r="E107" t="s">
        <v>259</v>
      </c>
      <c r="F107">
        <v>63</v>
      </c>
      <c r="G107">
        <v>96784</v>
      </c>
      <c r="H107" t="s">
        <v>17</v>
      </c>
      <c r="I107" t="str">
        <f t="shared" si="11"/>
        <v>CHELSEA</v>
      </c>
      <c r="J107">
        <v>536</v>
      </c>
      <c r="K107" t="s">
        <v>14</v>
      </c>
      <c r="L107">
        <v>3</v>
      </c>
      <c r="M107" t="str">
        <f>IF(I107="",VLOOKUP(C107,GK!$B$2:$D$95,3, FALSE),VLOOKUP(I107,GK!$B$2:$D$95,3, FALSE))</f>
        <v>PL</v>
      </c>
      <c r="N107" t="str">
        <f>IF(IF(I107="",VLOOKUP(C107,GK!$B$2:$E$95,4, FALSE),VLOOKUP(I107,GK!$B$2:$E$95,4, FALSE))=0,"",IF(I107="",VLOOKUP(C107,GK!$B$2:$E$95,4, FALSE),VLOOKUP(I107,GK!$B$2:$E$95,4, FALSE)))</f>
        <v>CL</v>
      </c>
      <c r="O107">
        <v>33</v>
      </c>
      <c r="P107" t="s">
        <v>14</v>
      </c>
      <c r="Q107">
        <v>118</v>
      </c>
      <c r="R107">
        <v>0</v>
      </c>
      <c r="S107" t="b">
        <f t="shared" si="7"/>
        <v>0</v>
      </c>
      <c r="T107" t="str">
        <f t="shared" si="10"/>
        <v/>
      </c>
      <c r="U107" t="b">
        <f t="shared" si="8"/>
        <v>1</v>
      </c>
      <c r="V107" s="1" t="str">
        <f t="shared" si="9"/>
        <v>SB</v>
      </c>
    </row>
    <row r="108" spans="1:22" hidden="1">
      <c r="A108">
        <v>112</v>
      </c>
      <c r="B108" t="s">
        <v>260</v>
      </c>
      <c r="C108" t="s">
        <v>261</v>
      </c>
      <c r="D108">
        <v>3</v>
      </c>
      <c r="E108" t="s">
        <v>260</v>
      </c>
      <c r="F108">
        <v>41</v>
      </c>
      <c r="G108">
        <v>181965</v>
      </c>
      <c r="H108" t="s">
        <v>38</v>
      </c>
      <c r="I108" t="str">
        <f t="shared" si="11"/>
        <v>SHEFFIELD UNITED</v>
      </c>
      <c r="J108">
        <v>2328</v>
      </c>
      <c r="K108" t="s">
        <v>14</v>
      </c>
      <c r="L108">
        <v>3</v>
      </c>
      <c r="M108" t="str">
        <f>IF(I108="",VLOOKUP(C108,GK!$B$2:$D$95,3, FALSE),VLOOKUP(I108,GK!$B$2:$D$95,3, FALSE))</f>
        <v>C</v>
      </c>
      <c r="N108" t="str">
        <f>IF(IF(I108="",VLOOKUP(C108,GK!$B$2:$E$95,4, FALSE),VLOOKUP(I108,GK!$B$2:$E$95,4, FALSE))=0,"",IF(I108="",VLOOKUP(C108,GK!$B$2:$E$95,4, FALSE),VLOOKUP(I108,GK!$B$2:$E$95,4, FALSE)))</f>
        <v/>
      </c>
      <c r="O108">
        <v>47</v>
      </c>
      <c r="P108" t="s">
        <v>14</v>
      </c>
      <c r="Q108">
        <v>119</v>
      </c>
      <c r="R108">
        <v>0</v>
      </c>
      <c r="S108" t="b">
        <f t="shared" si="7"/>
        <v>0</v>
      </c>
      <c r="T108" t="str">
        <f t="shared" si="10"/>
        <v/>
      </c>
      <c r="U108" t="b">
        <f t="shared" si="8"/>
        <v>1</v>
      </c>
      <c r="V108" s="1" t="str">
        <f t="shared" si="9"/>
        <v>SB</v>
      </c>
    </row>
    <row r="109" spans="1:22" hidden="1">
      <c r="A109">
        <v>113</v>
      </c>
      <c r="B109" t="s">
        <v>262</v>
      </c>
      <c r="C109" t="s">
        <v>194</v>
      </c>
      <c r="D109">
        <v>3</v>
      </c>
      <c r="E109" t="s">
        <v>262</v>
      </c>
      <c r="F109">
        <v>51</v>
      </c>
      <c r="G109">
        <v>93994</v>
      </c>
      <c r="H109" t="s">
        <v>193</v>
      </c>
      <c r="I109" t="str">
        <f t="shared" si="11"/>
        <v/>
      </c>
      <c r="J109">
        <v>2330</v>
      </c>
      <c r="K109" t="s">
        <v>14</v>
      </c>
      <c r="L109">
        <v>3</v>
      </c>
      <c r="M109" t="str">
        <f>IF(I109="",VLOOKUP(C109,GK!$B$2:$D$95,3, FALSE),VLOOKUP(I109,GK!$B$2:$D$95,3, FALSE))</f>
        <v>C</v>
      </c>
      <c r="N109" t="str">
        <f>IF(IF(I109="",VLOOKUP(C109,GK!$B$2:$E$95,4, FALSE),VLOOKUP(I109,GK!$B$2:$E$95,4, FALSE))=0,"",IF(I109="",VLOOKUP(C109,GK!$B$2:$E$95,4, FALSE),VLOOKUP(I109,GK!$B$2:$E$95,4, FALSE)))</f>
        <v/>
      </c>
      <c r="O109">
        <v>40</v>
      </c>
      <c r="P109" t="s">
        <v>14</v>
      </c>
      <c r="Q109">
        <v>120</v>
      </c>
      <c r="R109">
        <v>0</v>
      </c>
      <c r="S109" t="b">
        <f t="shared" si="7"/>
        <v>0</v>
      </c>
      <c r="T109" t="str">
        <f t="shared" si="10"/>
        <v/>
      </c>
      <c r="U109" t="str">
        <f t="shared" si="8"/>
        <v/>
      </c>
      <c r="V109" s="1" t="str">
        <f t="shared" si="9"/>
        <v>SB</v>
      </c>
    </row>
    <row r="110" spans="1:22" hidden="1">
      <c r="A110">
        <v>114</v>
      </c>
      <c r="B110" t="s">
        <v>263</v>
      </c>
      <c r="C110" t="s">
        <v>265</v>
      </c>
      <c r="D110">
        <v>2</v>
      </c>
      <c r="E110" t="s">
        <v>263</v>
      </c>
      <c r="F110">
        <v>55</v>
      </c>
      <c r="G110">
        <v>99993</v>
      </c>
      <c r="H110" t="s">
        <v>264</v>
      </c>
      <c r="I110" t="str">
        <f t="shared" si="11"/>
        <v/>
      </c>
      <c r="J110">
        <v>2802</v>
      </c>
      <c r="K110" t="s">
        <v>14</v>
      </c>
      <c r="L110">
        <v>2</v>
      </c>
      <c r="M110" t="str">
        <f>IF(I110="",VLOOKUP(C110,GK!$B$2:$D$95,3, FALSE),VLOOKUP(I110,GK!$B$2:$D$95,3, FALSE))</f>
        <v>PL</v>
      </c>
      <c r="N110" t="str">
        <f>IF(IF(I110="",VLOOKUP(C110,GK!$B$2:$E$95,4, FALSE),VLOOKUP(I110,GK!$B$2:$E$95,4, FALSE))=0,"",IF(I110="",VLOOKUP(C110,GK!$B$2:$E$95,4, FALSE),VLOOKUP(I110,GK!$B$2:$E$95,4, FALSE)))</f>
        <v/>
      </c>
      <c r="O110">
        <v>38</v>
      </c>
      <c r="P110" t="s">
        <v>14</v>
      </c>
      <c r="Q110">
        <v>121</v>
      </c>
      <c r="R110">
        <v>0</v>
      </c>
      <c r="S110" t="b">
        <f t="shared" si="7"/>
        <v>0</v>
      </c>
      <c r="T110" t="str">
        <f t="shared" si="10"/>
        <v/>
      </c>
      <c r="U110" t="str">
        <f t="shared" si="8"/>
        <v/>
      </c>
      <c r="V110" s="1" t="str">
        <f t="shared" si="9"/>
        <v>SB</v>
      </c>
    </row>
    <row r="111" spans="1:22" hidden="1">
      <c r="A111">
        <v>115</v>
      </c>
      <c r="B111" t="s">
        <v>266</v>
      </c>
      <c r="C111" t="s">
        <v>87</v>
      </c>
      <c r="D111">
        <v>2</v>
      </c>
      <c r="E111" t="s">
        <v>266</v>
      </c>
      <c r="F111">
        <v>49</v>
      </c>
      <c r="G111">
        <v>74234</v>
      </c>
      <c r="H111" t="s">
        <v>86</v>
      </c>
      <c r="I111" t="str">
        <f t="shared" si="11"/>
        <v/>
      </c>
      <c r="J111">
        <v>1559</v>
      </c>
      <c r="K111" t="s">
        <v>14</v>
      </c>
      <c r="L111">
        <v>2</v>
      </c>
      <c r="M111" t="str">
        <f>IF(I111="",VLOOKUP(C111,GK!$B$2:$D$95,3, FALSE),VLOOKUP(I111,GK!$B$2:$D$95,3, FALSE))</f>
        <v>L1</v>
      </c>
      <c r="N111" t="str">
        <f>IF(IF(I111="",VLOOKUP(C111,GK!$B$2:$E$95,4, FALSE),VLOOKUP(I111,GK!$B$2:$E$95,4, FALSE))=0,"",IF(I111="",VLOOKUP(C111,GK!$B$2:$E$95,4, FALSE),VLOOKUP(I111,GK!$B$2:$E$95,4, FALSE)))</f>
        <v/>
      </c>
      <c r="O111">
        <v>29</v>
      </c>
      <c r="P111" t="s">
        <v>14</v>
      </c>
      <c r="Q111">
        <v>122</v>
      </c>
      <c r="R111">
        <v>0</v>
      </c>
      <c r="S111" t="b">
        <f t="shared" ref="S111:S174" si="12">AND(R111&lt;&gt;0,C111&lt;&gt;H111)</f>
        <v>0</v>
      </c>
      <c r="T111" t="str">
        <f t="shared" si="10"/>
        <v/>
      </c>
      <c r="U111" t="str">
        <f t="shared" ref="U111:U174" si="13">IF(AND(NOT(S111),H111&lt;&gt;C111), TRUE,"")</f>
        <v/>
      </c>
      <c r="V111" s="1" t="str">
        <f t="shared" ref="V111:V174" si="14">HYPERLINK(_xlfn.CONCAT("https://www.soccerbase.com/players/player.sd?player_id=",G111), "SB")</f>
        <v>SB</v>
      </c>
    </row>
    <row r="112" spans="1:22" hidden="1">
      <c r="A112">
        <v>116</v>
      </c>
      <c r="B112" t="s">
        <v>267</v>
      </c>
      <c r="C112" t="s">
        <v>51</v>
      </c>
      <c r="D112">
        <v>2</v>
      </c>
      <c r="E112" t="s">
        <v>267</v>
      </c>
      <c r="F112">
        <v>49</v>
      </c>
      <c r="G112">
        <v>138997</v>
      </c>
      <c r="H112" t="s">
        <v>50</v>
      </c>
      <c r="I112" t="str">
        <f t="shared" si="11"/>
        <v/>
      </c>
      <c r="J112">
        <v>527</v>
      </c>
      <c r="K112" t="s">
        <v>14</v>
      </c>
      <c r="L112">
        <v>2</v>
      </c>
      <c r="M112" t="str">
        <f>IF(I112="",VLOOKUP(C112,GK!$B$2:$D$95,3, FALSE),VLOOKUP(I112,GK!$B$2:$D$95,3, FALSE))</f>
        <v>C</v>
      </c>
      <c r="N112" t="str">
        <f>IF(IF(I112="",VLOOKUP(C112,GK!$B$2:$E$95,4, FALSE),VLOOKUP(I112,GK!$B$2:$E$95,4, FALSE))=0,"",IF(I112="",VLOOKUP(C112,GK!$B$2:$E$95,4, FALSE),VLOOKUP(I112,GK!$B$2:$E$95,4, FALSE)))</f>
        <v>P</v>
      </c>
      <c r="O112">
        <v>34</v>
      </c>
      <c r="P112" t="s">
        <v>14</v>
      </c>
      <c r="Q112">
        <v>123</v>
      </c>
      <c r="R112">
        <v>0</v>
      </c>
      <c r="S112" t="b">
        <f t="shared" si="12"/>
        <v>0</v>
      </c>
      <c r="T112" t="str">
        <f t="shared" si="10"/>
        <v/>
      </c>
      <c r="U112" t="str">
        <f t="shared" si="13"/>
        <v/>
      </c>
      <c r="V112" s="1" t="str">
        <f t="shared" si="14"/>
        <v>SB</v>
      </c>
    </row>
    <row r="113" spans="1:22" hidden="1">
      <c r="A113">
        <v>117</v>
      </c>
      <c r="B113" t="s">
        <v>268</v>
      </c>
      <c r="C113" t="s">
        <v>269</v>
      </c>
      <c r="D113">
        <v>2</v>
      </c>
      <c r="E113" t="s">
        <v>268</v>
      </c>
      <c r="F113">
        <v>65</v>
      </c>
      <c r="G113">
        <v>143195</v>
      </c>
      <c r="H113" t="s">
        <v>33</v>
      </c>
      <c r="I113" t="str">
        <f t="shared" si="11"/>
        <v>NEWCASTLE</v>
      </c>
      <c r="J113">
        <v>1823</v>
      </c>
      <c r="K113" t="s">
        <v>14</v>
      </c>
      <c r="L113">
        <v>2</v>
      </c>
      <c r="M113" t="str">
        <f>IF(I113="",VLOOKUP(C113,GK!$B$2:$D$95,3, FALSE),VLOOKUP(I113,GK!$B$2:$D$95,3, FALSE))</f>
        <v>PL</v>
      </c>
      <c r="N113" t="str">
        <f>IF(IF(I113="",VLOOKUP(C113,GK!$B$2:$E$95,4, FALSE),VLOOKUP(I113,GK!$B$2:$E$95,4, FALSE))=0,"",IF(I113="",VLOOKUP(C113,GK!$B$2:$E$95,4, FALSE),VLOOKUP(I113,GK!$B$2:$E$95,4, FALSE)))</f>
        <v>CL</v>
      </c>
      <c r="O113">
        <v>13</v>
      </c>
      <c r="P113" t="s">
        <v>14</v>
      </c>
      <c r="Q113">
        <v>124</v>
      </c>
      <c r="R113">
        <v>0</v>
      </c>
      <c r="S113" t="b">
        <f t="shared" si="12"/>
        <v>0</v>
      </c>
      <c r="T113" t="str">
        <f t="shared" si="10"/>
        <v/>
      </c>
      <c r="U113" t="b">
        <f t="shared" si="13"/>
        <v>1</v>
      </c>
      <c r="V113" s="1" t="str">
        <f t="shared" si="14"/>
        <v>SB</v>
      </c>
    </row>
    <row r="114" spans="1:22" hidden="1">
      <c r="A114">
        <v>118</v>
      </c>
      <c r="B114" t="s">
        <v>270</v>
      </c>
      <c r="C114" t="s">
        <v>198</v>
      </c>
      <c r="D114">
        <v>2</v>
      </c>
      <c r="E114" t="s">
        <v>270</v>
      </c>
      <c r="F114">
        <v>49</v>
      </c>
      <c r="G114">
        <v>106134</v>
      </c>
      <c r="H114" t="s">
        <v>17</v>
      </c>
      <c r="I114" t="str">
        <f t="shared" si="11"/>
        <v>CHELSEA</v>
      </c>
      <c r="J114">
        <v>536</v>
      </c>
      <c r="K114" t="s">
        <v>14</v>
      </c>
      <c r="L114">
        <v>2</v>
      </c>
      <c r="M114" t="str">
        <f>IF(I114="",VLOOKUP(C114,GK!$B$2:$D$95,3, FALSE),VLOOKUP(I114,GK!$B$2:$D$95,3, FALSE))</f>
        <v>PL</v>
      </c>
      <c r="N114" t="str">
        <f>IF(IF(I114="",VLOOKUP(C114,GK!$B$2:$E$95,4, FALSE),VLOOKUP(I114,GK!$B$2:$E$95,4, FALSE))=0,"",IF(I114="",VLOOKUP(C114,GK!$B$2:$E$95,4, FALSE),VLOOKUP(I114,GK!$B$2:$E$95,4, FALSE)))</f>
        <v>CL</v>
      </c>
      <c r="O114">
        <v>27</v>
      </c>
      <c r="P114" t="s">
        <v>14</v>
      </c>
      <c r="Q114">
        <v>126</v>
      </c>
      <c r="R114">
        <v>0</v>
      </c>
      <c r="S114" t="b">
        <f t="shared" si="12"/>
        <v>0</v>
      </c>
      <c r="T114" t="str">
        <f t="shared" si="10"/>
        <v/>
      </c>
      <c r="U114" t="b">
        <f t="shared" si="13"/>
        <v>1</v>
      </c>
      <c r="V114" s="1" t="str">
        <f t="shared" si="14"/>
        <v>SB</v>
      </c>
    </row>
    <row r="115" spans="1:22" hidden="1">
      <c r="A115">
        <v>119</v>
      </c>
      <c r="B115" t="s">
        <v>271</v>
      </c>
      <c r="C115" t="s">
        <v>65</v>
      </c>
      <c r="D115">
        <v>2</v>
      </c>
      <c r="E115" t="s">
        <v>271</v>
      </c>
      <c r="F115">
        <v>47</v>
      </c>
      <c r="G115">
        <v>114570</v>
      </c>
      <c r="H115" t="s">
        <v>55</v>
      </c>
      <c r="I115" t="str">
        <f t="shared" si="11"/>
        <v/>
      </c>
      <c r="J115">
        <v>2513</v>
      </c>
      <c r="K115" t="s">
        <v>14</v>
      </c>
      <c r="L115">
        <v>2</v>
      </c>
      <c r="M115" t="str">
        <f>IF(I115="",VLOOKUP(C115,GK!$B$2:$D$95,3, FALSE),VLOOKUP(I115,GK!$B$2:$D$95,3, FALSE))</f>
        <v>C</v>
      </c>
      <c r="N115" t="str">
        <f>IF(IF(I115="",VLOOKUP(C115,GK!$B$2:$E$95,4, FALSE),VLOOKUP(I115,GK!$B$2:$E$95,4, FALSE))=0,"",IF(I115="",VLOOKUP(C115,GK!$B$2:$E$95,4, FALSE),VLOOKUP(I115,GK!$B$2:$E$95,4, FALSE)))</f>
        <v/>
      </c>
      <c r="O115">
        <v>47</v>
      </c>
      <c r="P115" t="s">
        <v>14</v>
      </c>
      <c r="Q115">
        <v>127</v>
      </c>
      <c r="R115">
        <v>0</v>
      </c>
      <c r="S115" t="b">
        <f t="shared" si="12"/>
        <v>0</v>
      </c>
      <c r="T115" t="str">
        <f t="shared" si="10"/>
        <v/>
      </c>
      <c r="U115" t="str">
        <f t="shared" si="13"/>
        <v/>
      </c>
      <c r="V115" s="1" t="str">
        <f t="shared" si="14"/>
        <v>SB</v>
      </c>
    </row>
    <row r="116" spans="1:22" hidden="1">
      <c r="A116">
        <v>120</v>
      </c>
      <c r="B116" t="s">
        <v>272</v>
      </c>
      <c r="C116" t="s">
        <v>90</v>
      </c>
      <c r="D116">
        <v>2</v>
      </c>
      <c r="E116" t="s">
        <v>272</v>
      </c>
      <c r="F116">
        <v>51</v>
      </c>
      <c r="G116">
        <v>119541</v>
      </c>
      <c r="H116" t="s">
        <v>89</v>
      </c>
      <c r="I116" t="str">
        <f t="shared" si="11"/>
        <v/>
      </c>
      <c r="J116">
        <v>392</v>
      </c>
      <c r="K116" t="s">
        <v>14</v>
      </c>
      <c r="L116">
        <v>2</v>
      </c>
      <c r="M116" t="str">
        <f>IF(I116="",VLOOKUP(C116,GK!$B$2:$D$95,3, FALSE),VLOOKUP(I116,GK!$B$2:$D$95,3, FALSE))</f>
        <v>L2</v>
      </c>
      <c r="N116" t="str">
        <f>IF(IF(I116="",VLOOKUP(C116,GK!$B$2:$E$95,4, FALSE),VLOOKUP(I116,GK!$B$2:$E$95,4, FALSE))=0,"",IF(I116="",VLOOKUP(C116,GK!$B$2:$E$95,4, FALSE),VLOOKUP(I116,GK!$B$2:$E$95,4, FALSE)))</f>
        <v/>
      </c>
      <c r="O116">
        <v>49</v>
      </c>
      <c r="P116" t="s">
        <v>14</v>
      </c>
      <c r="Q116">
        <v>128</v>
      </c>
      <c r="R116">
        <v>0</v>
      </c>
      <c r="S116" t="b">
        <f t="shared" si="12"/>
        <v>0</v>
      </c>
      <c r="T116" t="str">
        <f t="shared" si="10"/>
        <v/>
      </c>
      <c r="U116" t="str">
        <f t="shared" si="13"/>
        <v/>
      </c>
      <c r="V116" s="1" t="str">
        <f t="shared" si="14"/>
        <v>SB</v>
      </c>
    </row>
    <row r="117" spans="1:22" hidden="1">
      <c r="A117">
        <v>121</v>
      </c>
      <c r="B117" t="s">
        <v>273</v>
      </c>
      <c r="C117" t="s">
        <v>275</v>
      </c>
      <c r="D117">
        <v>2</v>
      </c>
      <c r="E117" t="s">
        <v>273</v>
      </c>
      <c r="F117">
        <v>51</v>
      </c>
      <c r="G117">
        <v>74244</v>
      </c>
      <c r="H117" t="s">
        <v>274</v>
      </c>
      <c r="I117" t="str">
        <f t="shared" si="11"/>
        <v/>
      </c>
      <c r="J117">
        <v>234</v>
      </c>
      <c r="K117" t="s">
        <v>14</v>
      </c>
      <c r="L117">
        <v>2</v>
      </c>
      <c r="M117" t="str">
        <f>IF(I117="",VLOOKUP(C117,GK!$B$2:$D$95,3, FALSE),VLOOKUP(I117,GK!$B$2:$D$95,3, FALSE))</f>
        <v>L1</v>
      </c>
      <c r="N117" t="str">
        <f>IF(IF(I117="",VLOOKUP(C117,GK!$B$2:$E$95,4, FALSE),VLOOKUP(I117,GK!$B$2:$E$95,4, FALSE))=0,"",IF(I117="",VLOOKUP(C117,GK!$B$2:$E$95,4, FALSE),VLOOKUP(I117,GK!$B$2:$E$95,4, FALSE)))</f>
        <v>P</v>
      </c>
      <c r="O117">
        <v>46</v>
      </c>
      <c r="P117" t="s">
        <v>14</v>
      </c>
      <c r="Q117">
        <v>129</v>
      </c>
      <c r="R117">
        <v>0</v>
      </c>
      <c r="S117" t="b">
        <f t="shared" si="12"/>
        <v>0</v>
      </c>
      <c r="T117" t="str">
        <f t="shared" si="10"/>
        <v/>
      </c>
      <c r="U117" t="str">
        <f t="shared" si="13"/>
        <v/>
      </c>
      <c r="V117" s="1" t="str">
        <f t="shared" si="14"/>
        <v>SB</v>
      </c>
    </row>
    <row r="118" spans="1:22" hidden="1">
      <c r="A118">
        <v>122</v>
      </c>
      <c r="B118" t="s">
        <v>276</v>
      </c>
      <c r="C118" t="s">
        <v>122</v>
      </c>
      <c r="D118">
        <v>2</v>
      </c>
      <c r="E118" t="s">
        <v>276</v>
      </c>
      <c r="F118">
        <v>61</v>
      </c>
      <c r="G118">
        <v>118599</v>
      </c>
      <c r="H118" t="s">
        <v>277</v>
      </c>
      <c r="I118" t="str">
        <f t="shared" si="11"/>
        <v>PLYMOUTH</v>
      </c>
      <c r="J118">
        <v>2036</v>
      </c>
      <c r="K118" t="s">
        <v>47</v>
      </c>
      <c r="L118">
        <v>2</v>
      </c>
      <c r="M118" t="str">
        <f>IF(I118="",VLOOKUP(C118,GK!$B$2:$D$95,3, FALSE),VLOOKUP(I118,GK!$B$2:$D$95,3, FALSE))</f>
        <v>L1</v>
      </c>
      <c r="N118" t="str">
        <f>IF(IF(I118="",VLOOKUP(C118,GK!$B$2:$E$95,4, FALSE),VLOOKUP(I118,GK!$B$2:$E$95,4, FALSE))=0,"",IF(I118="",VLOOKUP(C118,GK!$B$2:$E$95,4, FALSE),VLOOKUP(I118,GK!$B$2:$E$95,4, FALSE)))</f>
        <v>R</v>
      </c>
      <c r="O118">
        <v>37</v>
      </c>
      <c r="P118" t="s">
        <v>14</v>
      </c>
      <c r="Q118">
        <v>130</v>
      </c>
      <c r="R118">
        <v>0</v>
      </c>
      <c r="S118" t="b">
        <f t="shared" si="12"/>
        <v>0</v>
      </c>
      <c r="T118" t="b">
        <f t="shared" si="10"/>
        <v>1</v>
      </c>
      <c r="U118" t="b">
        <f t="shared" si="13"/>
        <v>1</v>
      </c>
      <c r="V118" s="1" t="str">
        <f t="shared" si="14"/>
        <v>SB</v>
      </c>
    </row>
    <row r="119" spans="1:22" hidden="1">
      <c r="A119">
        <v>123</v>
      </c>
      <c r="B119" t="s">
        <v>278</v>
      </c>
      <c r="C119" t="s">
        <v>279</v>
      </c>
      <c r="D119">
        <v>2</v>
      </c>
      <c r="E119" t="s">
        <v>278</v>
      </c>
      <c r="F119">
        <v>59</v>
      </c>
      <c r="G119">
        <v>165968</v>
      </c>
      <c r="H119" t="s">
        <v>228</v>
      </c>
      <c r="I119" t="str">
        <f t="shared" si="11"/>
        <v/>
      </c>
      <c r="J119">
        <v>388</v>
      </c>
      <c r="K119" t="s">
        <v>14</v>
      </c>
      <c r="L119">
        <v>2</v>
      </c>
      <c r="M119" t="str">
        <f>IF(I119="",VLOOKUP(C119,GK!$B$2:$D$95,3, FALSE),VLOOKUP(I119,GK!$B$2:$D$95,3, FALSE))</f>
        <v>L1</v>
      </c>
      <c r="N119" t="str">
        <f>IF(IF(I119="",VLOOKUP(C119,GK!$B$2:$E$95,4, FALSE),VLOOKUP(I119,GK!$B$2:$E$95,4, FALSE))=0,"",IF(I119="",VLOOKUP(C119,GK!$B$2:$E$95,4, FALSE),VLOOKUP(I119,GK!$B$2:$E$95,4, FALSE)))</f>
        <v>R</v>
      </c>
      <c r="O119">
        <v>32</v>
      </c>
      <c r="P119" t="s">
        <v>14</v>
      </c>
      <c r="Q119">
        <v>131</v>
      </c>
      <c r="R119">
        <v>0</v>
      </c>
      <c r="S119" t="b">
        <f t="shared" si="12"/>
        <v>0</v>
      </c>
      <c r="T119" t="str">
        <f t="shared" si="10"/>
        <v/>
      </c>
      <c r="U119" t="str">
        <f t="shared" si="13"/>
        <v/>
      </c>
      <c r="V119" s="1" t="str">
        <f t="shared" si="14"/>
        <v>SB</v>
      </c>
    </row>
    <row r="120" spans="1:22" hidden="1">
      <c r="A120">
        <v>124</v>
      </c>
      <c r="B120" t="s">
        <v>280</v>
      </c>
      <c r="C120" t="s">
        <v>282</v>
      </c>
      <c r="D120">
        <v>2</v>
      </c>
      <c r="E120" t="s">
        <v>280</v>
      </c>
      <c r="F120">
        <v>49</v>
      </c>
      <c r="G120">
        <v>89702</v>
      </c>
      <c r="H120" t="s">
        <v>281</v>
      </c>
      <c r="I120" t="str">
        <f t="shared" si="11"/>
        <v/>
      </c>
      <c r="J120">
        <v>308</v>
      </c>
      <c r="K120" t="s">
        <v>14</v>
      </c>
      <c r="L120">
        <v>2</v>
      </c>
      <c r="M120" t="str">
        <f>IF(I120="",VLOOKUP(C120,GK!$B$2:$D$95,3, FALSE),VLOOKUP(I120,GK!$B$2:$D$95,3, FALSE))</f>
        <v>C</v>
      </c>
      <c r="N120" t="str">
        <f>IF(IF(I120="",VLOOKUP(C120,GK!$B$2:$E$95,4, FALSE),VLOOKUP(I120,GK!$B$2:$E$95,4, FALSE))=0,"",IF(I120="",VLOOKUP(C120,GK!$B$2:$E$95,4, FALSE),VLOOKUP(I120,GK!$B$2:$E$95,4, FALSE)))</f>
        <v/>
      </c>
      <c r="O120">
        <v>35</v>
      </c>
      <c r="P120" t="s">
        <v>14</v>
      </c>
      <c r="Q120">
        <v>132</v>
      </c>
      <c r="R120">
        <v>0</v>
      </c>
      <c r="S120" t="b">
        <f t="shared" si="12"/>
        <v>0</v>
      </c>
      <c r="T120" t="str">
        <f t="shared" si="10"/>
        <v/>
      </c>
      <c r="U120" t="str">
        <f t="shared" si="13"/>
        <v/>
      </c>
      <c r="V120" s="1" t="str">
        <f t="shared" si="14"/>
        <v>SB</v>
      </c>
    </row>
    <row r="121" spans="1:22" hidden="1">
      <c r="A121">
        <v>125</v>
      </c>
      <c r="B121" t="s">
        <v>283</v>
      </c>
      <c r="C121" t="s">
        <v>285</v>
      </c>
      <c r="D121">
        <v>2</v>
      </c>
      <c r="E121" t="s">
        <v>283</v>
      </c>
      <c r="F121">
        <v>45</v>
      </c>
      <c r="G121">
        <v>66152</v>
      </c>
      <c r="H121" t="s">
        <v>284</v>
      </c>
      <c r="I121" t="str">
        <f t="shared" si="11"/>
        <v/>
      </c>
      <c r="J121">
        <v>485</v>
      </c>
      <c r="K121" t="s">
        <v>14</v>
      </c>
      <c r="L121">
        <v>2</v>
      </c>
      <c r="M121" t="str">
        <f>IF(I121="",VLOOKUP(C121,GK!$B$2:$D$95,3, FALSE),VLOOKUP(I121,GK!$B$2:$D$95,3, FALSE))</f>
        <v>L1</v>
      </c>
      <c r="N121" t="str">
        <f>IF(IF(I121="",VLOOKUP(C121,GK!$B$2:$E$95,4, FALSE),VLOOKUP(I121,GK!$B$2:$E$95,4, FALSE))=0,"",IF(I121="",VLOOKUP(C121,GK!$B$2:$E$95,4, FALSE),VLOOKUP(I121,GK!$B$2:$E$95,4, FALSE)))</f>
        <v>R</v>
      </c>
      <c r="O121">
        <v>42</v>
      </c>
      <c r="P121" t="s">
        <v>14</v>
      </c>
      <c r="Q121">
        <v>133</v>
      </c>
      <c r="R121">
        <v>0</v>
      </c>
      <c r="S121" t="b">
        <f t="shared" si="12"/>
        <v>0</v>
      </c>
      <c r="T121" t="str">
        <f t="shared" si="10"/>
        <v/>
      </c>
      <c r="U121" t="str">
        <f t="shared" si="13"/>
        <v/>
      </c>
      <c r="V121" s="1" t="str">
        <f t="shared" si="14"/>
        <v>SB</v>
      </c>
    </row>
    <row r="122" spans="1:22" hidden="1">
      <c r="A122">
        <v>126</v>
      </c>
      <c r="B122" t="s">
        <v>286</v>
      </c>
      <c r="C122" t="s">
        <v>147</v>
      </c>
      <c r="D122">
        <v>2</v>
      </c>
      <c r="E122" t="s">
        <v>286</v>
      </c>
      <c r="F122">
        <v>43</v>
      </c>
      <c r="G122">
        <v>107783</v>
      </c>
      <c r="H122" t="s">
        <v>146</v>
      </c>
      <c r="I122" t="str">
        <f t="shared" si="11"/>
        <v/>
      </c>
      <c r="J122">
        <v>1055</v>
      </c>
      <c r="K122" t="s">
        <v>14</v>
      </c>
      <c r="L122">
        <v>2</v>
      </c>
      <c r="M122" t="str">
        <f>IF(I122="",VLOOKUP(C122,GK!$B$2:$D$95,3, FALSE),VLOOKUP(I122,GK!$B$2:$D$95,3, FALSE))</f>
        <v>PL</v>
      </c>
      <c r="N122" t="str">
        <f>IF(IF(I122="",VLOOKUP(C122,GK!$B$2:$E$95,4, FALSE),VLOOKUP(I122,GK!$B$2:$E$95,4, FALSE))=0,"",IF(I122="",VLOOKUP(C122,GK!$B$2:$E$95,4, FALSE),VLOOKUP(I122,GK!$B$2:$E$95,4, FALSE)))</f>
        <v/>
      </c>
      <c r="O122">
        <v>37</v>
      </c>
      <c r="P122" t="s">
        <v>14</v>
      </c>
      <c r="Q122">
        <v>134</v>
      </c>
      <c r="R122">
        <v>0</v>
      </c>
      <c r="S122" t="b">
        <f t="shared" si="12"/>
        <v>0</v>
      </c>
      <c r="T122" t="str">
        <f t="shared" si="10"/>
        <v/>
      </c>
      <c r="U122" t="str">
        <f t="shared" si="13"/>
        <v/>
      </c>
      <c r="V122" s="1" t="str">
        <f t="shared" si="14"/>
        <v>SB</v>
      </c>
    </row>
    <row r="123" spans="1:22" hidden="1">
      <c r="A123">
        <v>127</v>
      </c>
      <c r="B123" t="s">
        <v>287</v>
      </c>
      <c r="C123" t="s">
        <v>288</v>
      </c>
      <c r="D123">
        <v>2</v>
      </c>
      <c r="E123" t="s">
        <v>287</v>
      </c>
      <c r="F123">
        <v>40</v>
      </c>
      <c r="G123">
        <v>86056</v>
      </c>
      <c r="H123" t="s">
        <v>118</v>
      </c>
      <c r="I123" t="str">
        <f t="shared" si="11"/>
        <v>PORT VALE</v>
      </c>
      <c r="J123">
        <v>2083</v>
      </c>
      <c r="K123" t="s">
        <v>14</v>
      </c>
      <c r="L123">
        <v>2</v>
      </c>
      <c r="M123" t="str">
        <f>IF(I123="",VLOOKUP(C123,GK!$B$2:$D$95,3, FALSE),VLOOKUP(I123,GK!$B$2:$D$95,3, FALSE))</f>
        <v>L1</v>
      </c>
      <c r="N123" t="str">
        <f>IF(IF(I123="",VLOOKUP(C123,GK!$B$2:$E$95,4, FALSE),VLOOKUP(I123,GK!$B$2:$E$95,4, FALSE))=0,"",IF(I123="",VLOOKUP(C123,GK!$B$2:$E$95,4, FALSE),VLOOKUP(I123,GK!$B$2:$E$95,4, FALSE)))</f>
        <v>P</v>
      </c>
      <c r="O123">
        <v>42</v>
      </c>
      <c r="P123" t="s">
        <v>14</v>
      </c>
      <c r="Q123">
        <v>135</v>
      </c>
      <c r="R123">
        <v>0</v>
      </c>
      <c r="S123" t="b">
        <f t="shared" si="12"/>
        <v>0</v>
      </c>
      <c r="T123" t="str">
        <f t="shared" si="10"/>
        <v/>
      </c>
      <c r="U123" t="b">
        <f t="shared" si="13"/>
        <v>1</v>
      </c>
      <c r="V123" s="1" t="str">
        <f t="shared" si="14"/>
        <v>SB</v>
      </c>
    </row>
    <row r="124" spans="1:22" hidden="1">
      <c r="A124">
        <v>128</v>
      </c>
      <c r="B124" t="s">
        <v>287</v>
      </c>
      <c r="C124" t="s">
        <v>288</v>
      </c>
      <c r="D124">
        <v>2</v>
      </c>
      <c r="E124" t="s">
        <v>287</v>
      </c>
      <c r="F124">
        <v>77</v>
      </c>
      <c r="G124">
        <v>143953</v>
      </c>
      <c r="H124" t="s">
        <v>289</v>
      </c>
      <c r="I124" t="str">
        <f t="shared" si="11"/>
        <v>IPSWICH</v>
      </c>
      <c r="J124">
        <v>1372</v>
      </c>
      <c r="K124" t="s">
        <v>47</v>
      </c>
      <c r="L124">
        <v>7</v>
      </c>
      <c r="M124" t="str">
        <f>IF(I124="",VLOOKUP(C124,GK!$B$2:$D$95,3, FALSE),VLOOKUP(I124,GK!$B$2:$D$95,3, FALSE))</f>
        <v>C</v>
      </c>
      <c r="N124" t="str">
        <f>IF(IF(I124="",VLOOKUP(C124,GK!$B$2:$E$95,4, FALSE),VLOOKUP(I124,GK!$B$2:$E$95,4, FALSE))=0,"",IF(I124="",VLOOKUP(C124,GK!$B$2:$E$95,4, FALSE),VLOOKUP(I124,GK!$B$2:$E$95,4, FALSE)))</f>
        <v>R</v>
      </c>
      <c r="O124">
        <v>47</v>
      </c>
      <c r="P124" t="s">
        <v>14</v>
      </c>
      <c r="Q124">
        <v>135</v>
      </c>
      <c r="R124">
        <v>0</v>
      </c>
      <c r="S124" t="b">
        <f t="shared" si="12"/>
        <v>0</v>
      </c>
      <c r="T124" t="b">
        <f t="shared" si="10"/>
        <v>1</v>
      </c>
      <c r="U124" t="b">
        <f t="shared" si="13"/>
        <v>1</v>
      </c>
      <c r="V124" s="1" t="str">
        <f t="shared" si="14"/>
        <v>SB</v>
      </c>
    </row>
    <row r="125" spans="1:22" hidden="1">
      <c r="A125">
        <v>129</v>
      </c>
      <c r="B125" t="s">
        <v>290</v>
      </c>
      <c r="C125" t="s">
        <v>269</v>
      </c>
      <c r="D125">
        <v>2</v>
      </c>
      <c r="E125" t="s">
        <v>290</v>
      </c>
      <c r="F125">
        <v>51</v>
      </c>
      <c r="G125">
        <v>144515</v>
      </c>
      <c r="H125" t="s">
        <v>291</v>
      </c>
      <c r="I125" t="str">
        <f t="shared" si="11"/>
        <v/>
      </c>
      <c r="J125">
        <v>354</v>
      </c>
      <c r="K125" t="s">
        <v>14</v>
      </c>
      <c r="L125">
        <v>2</v>
      </c>
      <c r="M125" t="str">
        <f>IF(I125="",VLOOKUP(C125,GK!$B$2:$D$95,3, FALSE),VLOOKUP(I125,GK!$B$2:$D$95,3, FALSE))</f>
        <v>L1</v>
      </c>
      <c r="N125" t="str">
        <f>IF(IF(I125="",VLOOKUP(C125,GK!$B$2:$E$95,4, FALSE),VLOOKUP(I125,GK!$B$2:$E$95,4, FALSE))=0,"",IF(I125="",VLOOKUP(C125,GK!$B$2:$E$95,4, FALSE),VLOOKUP(I125,GK!$B$2:$E$95,4, FALSE)))</f>
        <v/>
      </c>
      <c r="O125">
        <v>19</v>
      </c>
      <c r="P125" t="s">
        <v>14</v>
      </c>
      <c r="Q125">
        <v>136</v>
      </c>
      <c r="R125">
        <v>0</v>
      </c>
      <c r="S125" t="b">
        <f t="shared" si="12"/>
        <v>0</v>
      </c>
      <c r="T125" t="str">
        <f t="shared" si="10"/>
        <v/>
      </c>
      <c r="U125" t="str">
        <f t="shared" si="13"/>
        <v/>
      </c>
      <c r="V125" s="1" t="str">
        <f t="shared" si="14"/>
        <v>SB</v>
      </c>
    </row>
    <row r="126" spans="1:22" hidden="1">
      <c r="A126">
        <v>130</v>
      </c>
      <c r="B126" t="s">
        <v>292</v>
      </c>
      <c r="C126" t="s">
        <v>294</v>
      </c>
      <c r="D126">
        <v>2</v>
      </c>
      <c r="E126" t="s">
        <v>292</v>
      </c>
      <c r="F126">
        <v>57</v>
      </c>
      <c r="G126">
        <v>86854</v>
      </c>
      <c r="H126" t="s">
        <v>293</v>
      </c>
      <c r="I126" t="str">
        <f t="shared" si="11"/>
        <v/>
      </c>
      <c r="J126">
        <v>435</v>
      </c>
      <c r="K126" t="s">
        <v>14</v>
      </c>
      <c r="L126">
        <v>2</v>
      </c>
      <c r="M126" t="str">
        <f>IF(I126="",VLOOKUP(C126,GK!$B$2:$D$95,3, FALSE),VLOOKUP(I126,GK!$B$2:$D$95,3, FALSE))</f>
        <v>PL</v>
      </c>
      <c r="N126" t="str">
        <f>IF(IF(I126="",VLOOKUP(C126,GK!$B$2:$E$95,4, FALSE),VLOOKUP(I126,GK!$B$2:$E$95,4, FALSE))=0,"",IF(I126="",VLOOKUP(C126,GK!$B$2:$E$95,4, FALSE),VLOOKUP(I126,GK!$B$2:$E$95,4, FALSE)))</f>
        <v>P</v>
      </c>
      <c r="O126">
        <v>42</v>
      </c>
      <c r="P126" t="s">
        <v>14</v>
      </c>
      <c r="Q126">
        <v>137</v>
      </c>
      <c r="R126">
        <v>0</v>
      </c>
      <c r="S126" t="b">
        <f t="shared" si="12"/>
        <v>0</v>
      </c>
      <c r="T126" t="str">
        <f t="shared" si="10"/>
        <v/>
      </c>
      <c r="U126" t="str">
        <f t="shared" si="13"/>
        <v/>
      </c>
      <c r="V126" s="1" t="str">
        <f t="shared" si="14"/>
        <v>SB</v>
      </c>
    </row>
    <row r="127" spans="1:22" hidden="1">
      <c r="A127">
        <v>131</v>
      </c>
      <c r="B127" t="s">
        <v>295</v>
      </c>
      <c r="C127" t="s">
        <v>279</v>
      </c>
      <c r="D127">
        <v>2</v>
      </c>
      <c r="E127" t="s">
        <v>295</v>
      </c>
      <c r="F127">
        <v>57</v>
      </c>
      <c r="G127">
        <v>137154</v>
      </c>
      <c r="H127" t="s">
        <v>228</v>
      </c>
      <c r="I127" t="str">
        <f t="shared" si="11"/>
        <v/>
      </c>
      <c r="J127">
        <v>388</v>
      </c>
      <c r="K127" t="s">
        <v>14</v>
      </c>
      <c r="L127">
        <v>2</v>
      </c>
      <c r="M127" t="str">
        <f>IF(I127="",VLOOKUP(C127,GK!$B$2:$D$95,3, FALSE),VLOOKUP(I127,GK!$B$2:$D$95,3, FALSE))</f>
        <v>L1</v>
      </c>
      <c r="N127" t="str">
        <f>IF(IF(I127="",VLOOKUP(C127,GK!$B$2:$E$95,4, FALSE),VLOOKUP(I127,GK!$B$2:$E$95,4, FALSE))=0,"",IF(I127="",VLOOKUP(C127,GK!$B$2:$E$95,4, FALSE),VLOOKUP(I127,GK!$B$2:$E$95,4, FALSE)))</f>
        <v>R</v>
      </c>
      <c r="O127">
        <v>45</v>
      </c>
      <c r="P127" t="s">
        <v>14</v>
      </c>
      <c r="Q127">
        <v>138</v>
      </c>
      <c r="R127">
        <v>0</v>
      </c>
      <c r="S127" t="b">
        <f t="shared" si="12"/>
        <v>0</v>
      </c>
      <c r="T127" t="str">
        <f t="shared" si="10"/>
        <v/>
      </c>
      <c r="U127" t="str">
        <f t="shared" si="13"/>
        <v/>
      </c>
      <c r="V127" s="1" t="str">
        <f t="shared" si="14"/>
        <v>SB</v>
      </c>
    </row>
    <row r="128" spans="1:22" hidden="1">
      <c r="A128">
        <v>132</v>
      </c>
      <c r="B128" t="s">
        <v>296</v>
      </c>
      <c r="C128" t="s">
        <v>125</v>
      </c>
      <c r="D128">
        <v>2</v>
      </c>
      <c r="E128" t="s">
        <v>296</v>
      </c>
      <c r="F128">
        <v>51</v>
      </c>
      <c r="G128">
        <v>58424</v>
      </c>
      <c r="H128" t="s">
        <v>124</v>
      </c>
      <c r="I128" t="str">
        <f t="shared" si="11"/>
        <v/>
      </c>
      <c r="J128">
        <v>1527</v>
      </c>
      <c r="K128" t="s">
        <v>14</v>
      </c>
      <c r="L128">
        <v>2</v>
      </c>
      <c r="M128" t="str">
        <f>IF(I128="",VLOOKUP(C128,GK!$B$2:$D$95,3, FALSE),VLOOKUP(I128,GK!$B$2:$D$95,3, FALSE))</f>
        <v>C</v>
      </c>
      <c r="N128" t="str">
        <f>IF(IF(I128="",VLOOKUP(C128,GK!$B$2:$E$95,4, FALSE),VLOOKUP(I128,GK!$B$2:$E$95,4, FALSE))=0,"",IF(I128="",VLOOKUP(C128,GK!$B$2:$E$95,4, FALSE),VLOOKUP(I128,GK!$B$2:$E$95,4, FALSE)))</f>
        <v>R</v>
      </c>
      <c r="O128">
        <v>26</v>
      </c>
      <c r="P128" t="s">
        <v>14</v>
      </c>
      <c r="Q128">
        <v>139</v>
      </c>
      <c r="R128">
        <v>0</v>
      </c>
      <c r="S128" t="b">
        <f t="shared" si="12"/>
        <v>0</v>
      </c>
      <c r="T128" t="str">
        <f t="shared" si="10"/>
        <v/>
      </c>
      <c r="U128" t="str">
        <f t="shared" si="13"/>
        <v/>
      </c>
      <c r="V128" s="1" t="str">
        <f t="shared" si="14"/>
        <v>SB</v>
      </c>
    </row>
    <row r="129" spans="1:22" hidden="1">
      <c r="A129">
        <v>133</v>
      </c>
      <c r="B129" t="s">
        <v>297</v>
      </c>
      <c r="C129" t="s">
        <v>184</v>
      </c>
      <c r="D129">
        <v>2</v>
      </c>
      <c r="E129" t="s">
        <v>297</v>
      </c>
      <c r="F129">
        <v>59</v>
      </c>
      <c r="G129">
        <v>54429</v>
      </c>
      <c r="H129" t="s">
        <v>183</v>
      </c>
      <c r="I129" t="str">
        <f t="shared" si="11"/>
        <v/>
      </c>
      <c r="J129">
        <v>747</v>
      </c>
      <c r="K129" t="s">
        <v>14</v>
      </c>
      <c r="L129">
        <v>2</v>
      </c>
      <c r="M129" t="str">
        <f>IF(I129="",VLOOKUP(C129,GK!$B$2:$D$95,3, FALSE),VLOOKUP(I129,GK!$B$2:$D$95,3, FALSE))</f>
        <v>C</v>
      </c>
      <c r="N129" t="str">
        <f>IF(IF(I129="",VLOOKUP(C129,GK!$B$2:$E$95,4, FALSE),VLOOKUP(I129,GK!$B$2:$E$95,4, FALSE))=0,"",IF(I129="",VLOOKUP(C129,GK!$B$2:$E$95,4, FALSE),VLOOKUP(I129,GK!$B$2:$E$95,4, FALSE)))</f>
        <v/>
      </c>
      <c r="O129">
        <v>30</v>
      </c>
      <c r="P129" t="s">
        <v>14</v>
      </c>
      <c r="Q129">
        <v>140</v>
      </c>
      <c r="R129">
        <v>0</v>
      </c>
      <c r="S129" t="b">
        <f t="shared" si="12"/>
        <v>0</v>
      </c>
      <c r="T129" t="str">
        <f t="shared" si="10"/>
        <v/>
      </c>
      <c r="U129" t="str">
        <f t="shared" si="13"/>
        <v/>
      </c>
      <c r="V129" s="1" t="str">
        <f t="shared" si="14"/>
        <v>SB</v>
      </c>
    </row>
    <row r="130" spans="1:22" hidden="1">
      <c r="A130">
        <v>134</v>
      </c>
      <c r="B130" t="s">
        <v>298</v>
      </c>
      <c r="C130" t="s">
        <v>35</v>
      </c>
      <c r="D130">
        <v>2</v>
      </c>
      <c r="E130" t="s">
        <v>298</v>
      </c>
      <c r="F130">
        <v>63</v>
      </c>
      <c r="G130">
        <v>52681</v>
      </c>
      <c r="H130" t="s">
        <v>33</v>
      </c>
      <c r="I130" t="str">
        <f t="shared" si="11"/>
        <v/>
      </c>
      <c r="J130">
        <v>1823</v>
      </c>
      <c r="K130" t="s">
        <v>14</v>
      </c>
      <c r="L130">
        <v>2</v>
      </c>
      <c r="M130" t="str">
        <f>IF(I130="",VLOOKUP(C130,GK!$B$2:$D$95,3, FALSE),VLOOKUP(I130,GK!$B$2:$D$95,3, FALSE))</f>
        <v>PL</v>
      </c>
      <c r="N130" t="str">
        <f>IF(IF(I130="",VLOOKUP(C130,GK!$B$2:$E$95,4, FALSE),VLOOKUP(I130,GK!$B$2:$E$95,4, FALSE))=0,"",IF(I130="",VLOOKUP(C130,GK!$B$2:$E$95,4, FALSE),VLOOKUP(I130,GK!$B$2:$E$95,4, FALSE)))</f>
        <v>CL</v>
      </c>
      <c r="O130">
        <v>46</v>
      </c>
      <c r="P130" t="s">
        <v>14</v>
      </c>
      <c r="Q130">
        <v>141</v>
      </c>
      <c r="R130">
        <v>0</v>
      </c>
      <c r="S130" t="b">
        <f t="shared" si="12"/>
        <v>0</v>
      </c>
      <c r="T130" t="str">
        <f t="shared" ref="T130:T193" si="15">IF(AND(P130&lt;&gt;K130,NOT(S130)), TRUE, "")</f>
        <v/>
      </c>
      <c r="U130" t="str">
        <f t="shared" si="13"/>
        <v/>
      </c>
      <c r="V130" s="1" t="str">
        <f t="shared" si="14"/>
        <v>SB</v>
      </c>
    </row>
    <row r="131" spans="1:22" hidden="1">
      <c r="A131">
        <v>135</v>
      </c>
      <c r="B131" t="s">
        <v>299</v>
      </c>
      <c r="C131" t="s">
        <v>243</v>
      </c>
      <c r="D131">
        <v>2</v>
      </c>
      <c r="E131" t="s">
        <v>299</v>
      </c>
      <c r="F131">
        <v>43</v>
      </c>
      <c r="G131">
        <v>101508</v>
      </c>
      <c r="H131" t="s">
        <v>242</v>
      </c>
      <c r="I131" t="str">
        <f t="shared" ref="I131:I194" si="16">IF(U131=TRUE,H131,"")</f>
        <v/>
      </c>
      <c r="J131">
        <v>1537</v>
      </c>
      <c r="K131" t="s">
        <v>14</v>
      </c>
      <c r="L131">
        <v>2</v>
      </c>
      <c r="M131" t="str">
        <f>IF(I131="",VLOOKUP(C131,GK!$B$2:$D$95,3, FALSE),VLOOKUP(I131,GK!$B$2:$D$95,3, FALSE))</f>
        <v>L1</v>
      </c>
      <c r="N131" t="str">
        <f>IF(IF(I131="",VLOOKUP(C131,GK!$B$2:$E$95,4, FALSE),VLOOKUP(I131,GK!$B$2:$E$95,4, FALSE))=0,"",IF(I131="",VLOOKUP(C131,GK!$B$2:$E$95,4, FALSE),VLOOKUP(I131,GK!$B$2:$E$95,4, FALSE)))</f>
        <v/>
      </c>
      <c r="O131">
        <v>28</v>
      </c>
      <c r="P131" t="s">
        <v>14</v>
      </c>
      <c r="Q131">
        <v>142</v>
      </c>
      <c r="R131">
        <v>0</v>
      </c>
      <c r="S131" t="b">
        <f t="shared" si="12"/>
        <v>0</v>
      </c>
      <c r="T131" t="str">
        <f t="shared" si="15"/>
        <v/>
      </c>
      <c r="U131" t="str">
        <f t="shared" si="13"/>
        <v/>
      </c>
      <c r="V131" s="1" t="str">
        <f t="shared" si="14"/>
        <v>SB</v>
      </c>
    </row>
    <row r="132" spans="1:22" hidden="1">
      <c r="A132">
        <v>136</v>
      </c>
      <c r="B132" t="s">
        <v>299</v>
      </c>
      <c r="C132" t="s">
        <v>243</v>
      </c>
      <c r="D132">
        <v>2</v>
      </c>
      <c r="E132" t="s">
        <v>300</v>
      </c>
      <c r="F132">
        <v>73</v>
      </c>
      <c r="G132">
        <v>102741</v>
      </c>
      <c r="H132" t="s">
        <v>301</v>
      </c>
      <c r="I132" t="str">
        <f t="shared" si="16"/>
        <v/>
      </c>
      <c r="J132">
        <v>1867</v>
      </c>
      <c r="K132" t="s">
        <v>47</v>
      </c>
      <c r="L132">
        <v>1</v>
      </c>
      <c r="M132" t="str">
        <f>IF(I132="",VLOOKUP(C132,GK!$B$2:$D$95,3, FALSE),VLOOKUP(I132,GK!$B$2:$D$95,3, FALSE))</f>
        <v>L1</v>
      </c>
      <c r="N132" t="str">
        <f>IF(IF(I132="",VLOOKUP(C132,GK!$B$2:$E$95,4, FALSE),VLOOKUP(I132,GK!$B$2:$E$95,4, FALSE))=0,"",IF(I132="",VLOOKUP(C132,GK!$B$2:$E$95,4, FALSE),VLOOKUP(I132,GK!$B$2:$E$95,4, FALSE)))</f>
        <v/>
      </c>
      <c r="O132">
        <v>37</v>
      </c>
      <c r="P132" t="s">
        <v>14</v>
      </c>
      <c r="Q132">
        <v>142</v>
      </c>
      <c r="R132">
        <v>0.22792022792022801</v>
      </c>
      <c r="S132" t="b">
        <f t="shared" si="12"/>
        <v>1</v>
      </c>
      <c r="T132" t="str">
        <f t="shared" si="15"/>
        <v/>
      </c>
      <c r="U132" t="str">
        <f t="shared" si="13"/>
        <v/>
      </c>
      <c r="V132" s="1" t="str">
        <f t="shared" si="14"/>
        <v>SB</v>
      </c>
    </row>
    <row r="133" spans="1:22" hidden="1">
      <c r="A133">
        <v>137</v>
      </c>
      <c r="B133" t="s">
        <v>302</v>
      </c>
      <c r="C133" t="s">
        <v>282</v>
      </c>
      <c r="D133">
        <v>2</v>
      </c>
      <c r="E133" t="s">
        <v>302</v>
      </c>
      <c r="F133">
        <v>43</v>
      </c>
      <c r="G133">
        <v>52337</v>
      </c>
      <c r="H133" t="s">
        <v>183</v>
      </c>
      <c r="I133" t="str">
        <f t="shared" si="16"/>
        <v>DERBY</v>
      </c>
      <c r="J133">
        <v>747</v>
      </c>
      <c r="K133" t="s">
        <v>14</v>
      </c>
      <c r="L133">
        <v>2</v>
      </c>
      <c r="M133" t="str">
        <f>IF(I133="",VLOOKUP(C133,GK!$B$2:$D$95,3, FALSE),VLOOKUP(I133,GK!$B$2:$D$95,3, FALSE))</f>
        <v>C</v>
      </c>
      <c r="N133" t="str">
        <f>IF(IF(I133="",VLOOKUP(C133,GK!$B$2:$E$95,4, FALSE),VLOOKUP(I133,GK!$B$2:$E$95,4, FALSE))=0,"",IF(I133="",VLOOKUP(C133,GK!$B$2:$E$95,4, FALSE),VLOOKUP(I133,GK!$B$2:$E$95,4, FALSE)))</f>
        <v/>
      </c>
      <c r="O133">
        <v>41</v>
      </c>
      <c r="P133" t="s">
        <v>14</v>
      </c>
      <c r="Q133">
        <v>143</v>
      </c>
      <c r="R133">
        <v>0</v>
      </c>
      <c r="S133" t="b">
        <f t="shared" si="12"/>
        <v>0</v>
      </c>
      <c r="T133" t="str">
        <f t="shared" si="15"/>
        <v/>
      </c>
      <c r="U133" t="b">
        <f t="shared" si="13"/>
        <v>1</v>
      </c>
      <c r="V133" s="1" t="str">
        <f t="shared" si="14"/>
        <v>SB</v>
      </c>
    </row>
    <row r="134" spans="1:22" hidden="1">
      <c r="A134">
        <v>138</v>
      </c>
      <c r="B134" t="s">
        <v>303</v>
      </c>
      <c r="C134" t="s">
        <v>15</v>
      </c>
      <c r="D134">
        <v>2</v>
      </c>
      <c r="E134" t="s">
        <v>303</v>
      </c>
      <c r="F134">
        <v>57</v>
      </c>
      <c r="G134">
        <v>165855</v>
      </c>
      <c r="H134" t="s">
        <v>200</v>
      </c>
      <c r="I134" t="str">
        <f t="shared" si="16"/>
        <v/>
      </c>
      <c r="J134">
        <v>2737</v>
      </c>
      <c r="K134" t="s">
        <v>14</v>
      </c>
      <c r="L134">
        <v>2</v>
      </c>
      <c r="M134" t="str">
        <f>IF(I134="",VLOOKUP(C134,GK!$B$2:$D$95,3, FALSE),VLOOKUP(I134,GK!$B$2:$D$95,3, FALSE))</f>
        <v>L1</v>
      </c>
      <c r="N134" t="str">
        <f>IF(IF(I134="",VLOOKUP(C134,GK!$B$2:$E$95,4, FALSE),VLOOKUP(I134,GK!$B$2:$E$95,4, FALSE))=0,"",IF(I134="",VLOOKUP(C134,GK!$B$2:$E$95,4, FALSE),VLOOKUP(I134,GK!$B$2:$E$95,4, FALSE)))</f>
        <v/>
      </c>
      <c r="O134">
        <v>51</v>
      </c>
      <c r="P134" t="s">
        <v>14</v>
      </c>
      <c r="Q134">
        <v>144</v>
      </c>
      <c r="R134">
        <v>0</v>
      </c>
      <c r="S134" t="b">
        <f t="shared" si="12"/>
        <v>0</v>
      </c>
      <c r="T134" t="str">
        <f t="shared" si="15"/>
        <v/>
      </c>
      <c r="U134" t="str">
        <f t="shared" si="13"/>
        <v/>
      </c>
      <c r="V134" s="1" t="str">
        <f t="shared" si="14"/>
        <v>SB</v>
      </c>
    </row>
    <row r="135" spans="1:22" hidden="1">
      <c r="A135">
        <v>139</v>
      </c>
      <c r="B135" t="s">
        <v>304</v>
      </c>
      <c r="C135" t="s">
        <v>144</v>
      </c>
      <c r="D135">
        <v>2</v>
      </c>
      <c r="E135" t="s">
        <v>304</v>
      </c>
      <c r="F135">
        <v>59</v>
      </c>
      <c r="G135">
        <v>108812</v>
      </c>
      <c r="H135" t="s">
        <v>143</v>
      </c>
      <c r="I135" t="str">
        <f t="shared" si="16"/>
        <v/>
      </c>
      <c r="J135">
        <v>2590</v>
      </c>
      <c r="K135" t="s">
        <v>14</v>
      </c>
      <c r="L135">
        <v>2</v>
      </c>
      <c r="M135" t="str">
        <f>IF(I135="",VLOOKUP(C135,GK!$B$2:$D$95,3, FALSE),VLOOKUP(I135,GK!$B$2:$D$95,3, FALSE))</f>
        <v>PL</v>
      </c>
      <c r="N135" t="str">
        <f>IF(IF(I135="",VLOOKUP(C135,GK!$B$2:$E$95,4, FALSE),VLOOKUP(I135,GK!$B$2:$E$95,4, FALSE))=0,"",IF(I135="",VLOOKUP(C135,GK!$B$2:$E$95,4, FALSE),VLOOKUP(I135,GK!$B$2:$E$95,4, FALSE)))</f>
        <v>CL</v>
      </c>
      <c r="O135">
        <v>35</v>
      </c>
      <c r="P135" t="s">
        <v>14</v>
      </c>
      <c r="Q135">
        <v>145</v>
      </c>
      <c r="R135">
        <v>0</v>
      </c>
      <c r="S135" t="b">
        <f t="shared" si="12"/>
        <v>0</v>
      </c>
      <c r="T135" t="str">
        <f t="shared" si="15"/>
        <v/>
      </c>
      <c r="U135" t="str">
        <f t="shared" si="13"/>
        <v/>
      </c>
      <c r="V135" s="1" t="str">
        <f t="shared" si="14"/>
        <v>SB</v>
      </c>
    </row>
    <row r="136" spans="1:22" hidden="1">
      <c r="A136">
        <v>140</v>
      </c>
      <c r="B136" t="s">
        <v>305</v>
      </c>
      <c r="C136" t="s">
        <v>282</v>
      </c>
      <c r="D136">
        <v>2</v>
      </c>
      <c r="E136" t="s">
        <v>305</v>
      </c>
      <c r="F136">
        <v>55</v>
      </c>
      <c r="G136">
        <v>82426</v>
      </c>
      <c r="H136" t="s">
        <v>281</v>
      </c>
      <c r="I136" t="str">
        <f t="shared" si="16"/>
        <v/>
      </c>
      <c r="J136">
        <v>308</v>
      </c>
      <c r="K136" t="s">
        <v>14</v>
      </c>
      <c r="L136">
        <v>2</v>
      </c>
      <c r="M136" t="str">
        <f>IF(I136="",VLOOKUP(C136,GK!$B$2:$D$95,3, FALSE),VLOOKUP(I136,GK!$B$2:$D$95,3, FALSE))</f>
        <v>C</v>
      </c>
      <c r="N136" t="str">
        <f>IF(IF(I136="",VLOOKUP(C136,GK!$B$2:$E$95,4, FALSE),VLOOKUP(I136,GK!$B$2:$E$95,4, FALSE))=0,"",IF(I136="",VLOOKUP(C136,GK!$B$2:$E$95,4, FALSE),VLOOKUP(I136,GK!$B$2:$E$95,4, FALSE)))</f>
        <v/>
      </c>
      <c r="O136">
        <v>49</v>
      </c>
      <c r="P136" t="s">
        <v>14</v>
      </c>
      <c r="Q136">
        <v>146</v>
      </c>
      <c r="R136">
        <v>0</v>
      </c>
      <c r="S136" t="b">
        <f t="shared" si="12"/>
        <v>0</v>
      </c>
      <c r="T136" t="str">
        <f t="shared" si="15"/>
        <v/>
      </c>
      <c r="U136" t="str">
        <f t="shared" si="13"/>
        <v/>
      </c>
      <c r="V136" s="1" t="str">
        <f t="shared" si="14"/>
        <v>SB</v>
      </c>
    </row>
    <row r="137" spans="1:22" hidden="1">
      <c r="A137">
        <v>141</v>
      </c>
      <c r="B137" t="s">
        <v>306</v>
      </c>
      <c r="C137" t="s">
        <v>265</v>
      </c>
      <c r="D137">
        <v>2</v>
      </c>
      <c r="E137" t="s">
        <v>306</v>
      </c>
      <c r="F137">
        <v>57</v>
      </c>
      <c r="G137">
        <v>78116</v>
      </c>
      <c r="H137" t="s">
        <v>264</v>
      </c>
      <c r="I137" t="str">
        <f t="shared" si="16"/>
        <v/>
      </c>
      <c r="J137">
        <v>2802</v>
      </c>
      <c r="K137" t="s">
        <v>14</v>
      </c>
      <c r="L137">
        <v>2</v>
      </c>
      <c r="M137" t="str">
        <f>IF(I137="",VLOOKUP(C137,GK!$B$2:$D$95,3, FALSE),VLOOKUP(I137,GK!$B$2:$D$95,3, FALSE))</f>
        <v>PL</v>
      </c>
      <c r="N137" t="str">
        <f>IF(IF(I137="",VLOOKUP(C137,GK!$B$2:$E$95,4, FALSE),VLOOKUP(I137,GK!$B$2:$E$95,4, FALSE))=0,"",IF(I137="",VLOOKUP(C137,GK!$B$2:$E$95,4, FALSE),VLOOKUP(I137,GK!$B$2:$E$95,4, FALSE)))</f>
        <v/>
      </c>
      <c r="O137">
        <v>32</v>
      </c>
      <c r="P137" t="s">
        <v>14</v>
      </c>
      <c r="Q137">
        <v>147</v>
      </c>
      <c r="R137">
        <v>0</v>
      </c>
      <c r="S137" t="b">
        <f t="shared" si="12"/>
        <v>0</v>
      </c>
      <c r="T137" t="str">
        <f t="shared" si="15"/>
        <v/>
      </c>
      <c r="U137" t="str">
        <f t="shared" si="13"/>
        <v/>
      </c>
      <c r="V137" s="1" t="str">
        <f t="shared" si="14"/>
        <v>SB</v>
      </c>
    </row>
    <row r="138" spans="1:22" hidden="1">
      <c r="A138">
        <v>142</v>
      </c>
      <c r="B138" t="s">
        <v>307</v>
      </c>
      <c r="C138" t="s">
        <v>269</v>
      </c>
      <c r="D138">
        <v>2</v>
      </c>
      <c r="E138" t="s">
        <v>307</v>
      </c>
      <c r="F138">
        <v>49</v>
      </c>
      <c r="G138">
        <v>105812</v>
      </c>
      <c r="H138" t="s">
        <v>291</v>
      </c>
      <c r="I138" t="str">
        <f t="shared" si="16"/>
        <v/>
      </c>
      <c r="J138">
        <v>354</v>
      </c>
      <c r="K138" t="s">
        <v>14</v>
      </c>
      <c r="L138">
        <v>2</v>
      </c>
      <c r="M138" t="str">
        <f>IF(I138="",VLOOKUP(C138,GK!$B$2:$D$95,3, FALSE),VLOOKUP(I138,GK!$B$2:$D$95,3, FALSE))</f>
        <v>L1</v>
      </c>
      <c r="N138" t="str">
        <f>IF(IF(I138="",VLOOKUP(C138,GK!$B$2:$E$95,4, FALSE),VLOOKUP(I138,GK!$B$2:$E$95,4, FALSE))=0,"",IF(I138="",VLOOKUP(C138,GK!$B$2:$E$95,4, FALSE),VLOOKUP(I138,GK!$B$2:$E$95,4, FALSE)))</f>
        <v/>
      </c>
      <c r="O138">
        <v>21</v>
      </c>
      <c r="P138" t="s">
        <v>14</v>
      </c>
      <c r="Q138">
        <v>148</v>
      </c>
      <c r="R138">
        <v>0</v>
      </c>
      <c r="S138" t="b">
        <f t="shared" si="12"/>
        <v>0</v>
      </c>
      <c r="T138" t="str">
        <f t="shared" si="15"/>
        <v/>
      </c>
      <c r="U138" t="str">
        <f t="shared" si="13"/>
        <v/>
      </c>
      <c r="V138" s="1" t="str">
        <f t="shared" si="14"/>
        <v>SB</v>
      </c>
    </row>
    <row r="139" spans="1:22" hidden="1">
      <c r="A139">
        <v>143</v>
      </c>
      <c r="B139" t="s">
        <v>307</v>
      </c>
      <c r="C139" t="s">
        <v>269</v>
      </c>
      <c r="D139">
        <v>2</v>
      </c>
      <c r="E139" t="s">
        <v>308</v>
      </c>
      <c r="F139">
        <v>97</v>
      </c>
      <c r="G139">
        <v>175429</v>
      </c>
      <c r="H139" t="s">
        <v>190</v>
      </c>
      <c r="I139" t="str">
        <f t="shared" si="16"/>
        <v/>
      </c>
      <c r="J139">
        <v>2493</v>
      </c>
      <c r="K139" t="s">
        <v>56</v>
      </c>
      <c r="L139">
        <v>2</v>
      </c>
      <c r="M139" t="str">
        <f>IF(I139="",VLOOKUP(C139,GK!$B$2:$D$95,3, FALSE),VLOOKUP(I139,GK!$B$2:$D$95,3, FALSE))</f>
        <v>L1</v>
      </c>
      <c r="N139" t="str">
        <f>IF(IF(I139="",VLOOKUP(C139,GK!$B$2:$E$95,4, FALSE),VLOOKUP(I139,GK!$B$2:$E$95,4, FALSE))=0,"",IF(I139="",VLOOKUP(C139,GK!$B$2:$E$95,4, FALSE),VLOOKUP(I139,GK!$B$2:$E$95,4, FALSE)))</f>
        <v/>
      </c>
      <c r="O139">
        <v>11</v>
      </c>
      <c r="P139" t="s">
        <v>14</v>
      </c>
      <c r="Q139">
        <v>148</v>
      </c>
      <c r="R139">
        <v>0.25185185185185199</v>
      </c>
      <c r="S139" t="b">
        <f t="shared" si="12"/>
        <v>1</v>
      </c>
      <c r="T139" t="str">
        <f t="shared" si="15"/>
        <v/>
      </c>
      <c r="U139" t="str">
        <f t="shared" si="13"/>
        <v/>
      </c>
      <c r="V139" s="1" t="str">
        <f t="shared" si="14"/>
        <v>SB</v>
      </c>
    </row>
    <row r="140" spans="1:22" hidden="1">
      <c r="A140">
        <v>144</v>
      </c>
      <c r="B140" t="s">
        <v>309</v>
      </c>
      <c r="C140" t="s">
        <v>311</v>
      </c>
      <c r="D140">
        <v>2</v>
      </c>
      <c r="E140" t="s">
        <v>309</v>
      </c>
      <c r="F140">
        <v>55</v>
      </c>
      <c r="G140">
        <v>94145</v>
      </c>
      <c r="H140" t="s">
        <v>310</v>
      </c>
      <c r="I140" t="str">
        <f t="shared" si="16"/>
        <v/>
      </c>
      <c r="J140">
        <v>378</v>
      </c>
      <c r="K140" t="s">
        <v>14</v>
      </c>
      <c r="L140">
        <v>2</v>
      </c>
      <c r="M140" t="str">
        <f>IF(I140="",VLOOKUP(C140,GK!$B$2:$D$95,3, FALSE),VLOOKUP(I140,GK!$B$2:$D$95,3, FALSE))</f>
        <v>PL</v>
      </c>
      <c r="N140" t="str">
        <f>IF(IF(I140="",VLOOKUP(C140,GK!$B$2:$E$95,4, FALSE),VLOOKUP(I140,GK!$B$2:$E$95,4, FALSE))=0,"",IF(I140="",VLOOKUP(C140,GK!$B$2:$E$95,4, FALSE),VLOOKUP(I140,GK!$B$2:$E$95,4, FALSE)))</f>
        <v/>
      </c>
      <c r="O140">
        <v>23</v>
      </c>
      <c r="P140" t="s">
        <v>14</v>
      </c>
      <c r="Q140">
        <v>149</v>
      </c>
      <c r="R140">
        <v>0</v>
      </c>
      <c r="S140" t="b">
        <f t="shared" si="12"/>
        <v>0</v>
      </c>
      <c r="T140" t="str">
        <f t="shared" si="15"/>
        <v/>
      </c>
      <c r="U140" t="str">
        <f t="shared" si="13"/>
        <v/>
      </c>
      <c r="V140" s="1" t="str">
        <f t="shared" si="14"/>
        <v>SB</v>
      </c>
    </row>
    <row r="141" spans="1:22" hidden="1">
      <c r="A141">
        <v>145</v>
      </c>
      <c r="B141" t="s">
        <v>312</v>
      </c>
      <c r="C141" t="s">
        <v>254</v>
      </c>
      <c r="D141">
        <v>2</v>
      </c>
      <c r="E141" t="s">
        <v>312</v>
      </c>
      <c r="F141">
        <v>93</v>
      </c>
      <c r="G141">
        <v>94149</v>
      </c>
      <c r="H141" t="s">
        <v>253</v>
      </c>
      <c r="I141" t="str">
        <f t="shared" si="16"/>
        <v/>
      </c>
      <c r="J141">
        <v>381</v>
      </c>
      <c r="K141" t="s">
        <v>47</v>
      </c>
      <c r="L141">
        <v>3</v>
      </c>
      <c r="M141" t="str">
        <f>IF(I141="",VLOOKUP(C141,GK!$B$2:$D$95,3, FALSE),VLOOKUP(I141,GK!$B$2:$D$95,3, FALSE))</f>
        <v>PL</v>
      </c>
      <c r="N141" t="str">
        <f>IF(IF(I141="",VLOOKUP(C141,GK!$B$2:$E$95,4, FALSE),VLOOKUP(I141,GK!$B$2:$E$95,4, FALSE))=0,"",IF(I141="",VLOOKUP(C141,GK!$B$2:$E$95,4, FALSE),VLOOKUP(I141,GK!$B$2:$E$95,4, FALSE)))</f>
        <v/>
      </c>
      <c r="O141">
        <v>11</v>
      </c>
      <c r="P141" t="s">
        <v>14</v>
      </c>
      <c r="Q141">
        <v>150</v>
      </c>
      <c r="R141">
        <v>0</v>
      </c>
      <c r="S141" t="b">
        <f t="shared" si="12"/>
        <v>0</v>
      </c>
      <c r="T141" t="b">
        <f t="shared" si="15"/>
        <v>1</v>
      </c>
      <c r="U141" t="str">
        <f t="shared" si="13"/>
        <v/>
      </c>
      <c r="V141" s="1" t="str">
        <f t="shared" si="14"/>
        <v>SB</v>
      </c>
    </row>
    <row r="142" spans="1:22" hidden="1">
      <c r="A142">
        <v>146</v>
      </c>
      <c r="B142" t="s">
        <v>313</v>
      </c>
      <c r="C142" t="s">
        <v>27</v>
      </c>
      <c r="D142">
        <v>2</v>
      </c>
      <c r="E142" t="s">
        <v>313</v>
      </c>
      <c r="F142">
        <v>57</v>
      </c>
      <c r="G142">
        <v>96795</v>
      </c>
      <c r="H142" t="s">
        <v>26</v>
      </c>
      <c r="I142" t="str">
        <f t="shared" si="16"/>
        <v/>
      </c>
      <c r="J142">
        <v>2519</v>
      </c>
      <c r="K142" t="s">
        <v>14</v>
      </c>
      <c r="L142">
        <v>2</v>
      </c>
      <c r="M142" t="str">
        <f>IF(I142="",VLOOKUP(C142,GK!$B$2:$D$95,3, FALSE),VLOOKUP(I142,GK!$B$2:$D$95,3, FALSE))</f>
        <v>L2</v>
      </c>
      <c r="N142" t="str">
        <f>IF(IF(I142="",VLOOKUP(C142,GK!$B$2:$E$95,4, FALSE),VLOOKUP(I142,GK!$B$2:$E$95,4, FALSE))=0,"",IF(I142="",VLOOKUP(C142,GK!$B$2:$E$95,4, FALSE),VLOOKUP(I142,GK!$B$2:$E$95,4, FALSE)))</f>
        <v/>
      </c>
      <c r="O142">
        <v>28</v>
      </c>
      <c r="P142" t="s">
        <v>14</v>
      </c>
      <c r="Q142">
        <v>152</v>
      </c>
      <c r="R142">
        <v>0</v>
      </c>
      <c r="S142" t="b">
        <f t="shared" si="12"/>
        <v>0</v>
      </c>
      <c r="T142" t="str">
        <f t="shared" si="15"/>
        <v/>
      </c>
      <c r="U142" t="str">
        <f t="shared" si="13"/>
        <v/>
      </c>
      <c r="V142" s="1" t="str">
        <f t="shared" si="14"/>
        <v>SB</v>
      </c>
    </row>
    <row r="143" spans="1:22" hidden="1">
      <c r="A143">
        <v>147</v>
      </c>
      <c r="B143" t="s">
        <v>314</v>
      </c>
      <c r="C143" t="s">
        <v>84</v>
      </c>
      <c r="D143">
        <v>2</v>
      </c>
      <c r="E143" t="s">
        <v>314</v>
      </c>
      <c r="F143">
        <v>57</v>
      </c>
      <c r="G143">
        <v>123372</v>
      </c>
      <c r="H143" t="s">
        <v>83</v>
      </c>
      <c r="I143" t="str">
        <f t="shared" si="16"/>
        <v/>
      </c>
      <c r="J143">
        <v>376</v>
      </c>
      <c r="K143" t="s">
        <v>14</v>
      </c>
      <c r="L143">
        <v>2</v>
      </c>
      <c r="M143" t="str">
        <f>IF(I143="",VLOOKUP(C143,GK!$B$2:$D$95,3, FALSE),VLOOKUP(I143,GK!$B$2:$D$95,3, FALSE))</f>
        <v>C</v>
      </c>
      <c r="N143" t="str">
        <f>IF(IF(I143="",VLOOKUP(C143,GK!$B$2:$E$95,4, FALSE),VLOOKUP(I143,GK!$B$2:$E$95,4, FALSE))=0,"",IF(I143="",VLOOKUP(C143,GK!$B$2:$E$95,4, FALSE),VLOOKUP(I143,GK!$B$2:$E$95,4, FALSE)))</f>
        <v/>
      </c>
      <c r="O143">
        <v>36</v>
      </c>
      <c r="P143" t="s">
        <v>14</v>
      </c>
      <c r="Q143">
        <v>153</v>
      </c>
      <c r="R143">
        <v>0</v>
      </c>
      <c r="S143" t="b">
        <f t="shared" si="12"/>
        <v>0</v>
      </c>
      <c r="T143" t="str">
        <f t="shared" si="15"/>
        <v/>
      </c>
      <c r="U143" t="str">
        <f t="shared" si="13"/>
        <v/>
      </c>
      <c r="V143" s="1" t="str">
        <f t="shared" si="14"/>
        <v>SB</v>
      </c>
    </row>
    <row r="144" spans="1:22" hidden="1">
      <c r="A144">
        <v>148</v>
      </c>
      <c r="B144" t="s">
        <v>315</v>
      </c>
      <c r="C144" t="s">
        <v>198</v>
      </c>
      <c r="D144">
        <v>2</v>
      </c>
      <c r="E144" t="s">
        <v>315</v>
      </c>
      <c r="F144">
        <v>65</v>
      </c>
      <c r="G144">
        <v>116348</v>
      </c>
      <c r="H144" t="s">
        <v>197</v>
      </c>
      <c r="I144" t="str">
        <f t="shared" si="16"/>
        <v/>
      </c>
      <c r="J144">
        <v>154</v>
      </c>
      <c r="K144" t="s">
        <v>14</v>
      </c>
      <c r="L144">
        <v>2</v>
      </c>
      <c r="M144" t="str">
        <f>IF(I144="",VLOOKUP(C144,GK!$B$2:$D$95,3, FALSE),VLOOKUP(I144,GK!$B$2:$D$95,3, FALSE))</f>
        <v>PL</v>
      </c>
      <c r="N144" t="str">
        <f>IF(IF(I144="",VLOOKUP(C144,GK!$B$2:$E$95,4, FALSE),VLOOKUP(I144,GK!$B$2:$E$95,4, FALSE))=0,"",IF(I144="",VLOOKUP(C144,GK!$B$2:$E$95,4, FALSE),VLOOKUP(I144,GK!$B$2:$E$95,4, FALSE)))</f>
        <v>EL</v>
      </c>
      <c r="O144">
        <v>45</v>
      </c>
      <c r="P144" t="s">
        <v>14</v>
      </c>
      <c r="Q144">
        <v>154</v>
      </c>
      <c r="R144">
        <v>0</v>
      </c>
      <c r="S144" t="b">
        <f t="shared" si="12"/>
        <v>0</v>
      </c>
      <c r="T144" t="str">
        <f t="shared" si="15"/>
        <v/>
      </c>
      <c r="U144" t="str">
        <f t="shared" si="13"/>
        <v/>
      </c>
      <c r="V144" s="1" t="str">
        <f t="shared" si="14"/>
        <v>SB</v>
      </c>
    </row>
    <row r="145" spans="1:22" hidden="1">
      <c r="A145">
        <v>149</v>
      </c>
      <c r="B145" t="s">
        <v>317</v>
      </c>
      <c r="C145" t="s">
        <v>93</v>
      </c>
      <c r="D145">
        <v>2</v>
      </c>
      <c r="E145" t="s">
        <v>316</v>
      </c>
      <c r="F145">
        <v>53</v>
      </c>
      <c r="G145">
        <v>100656</v>
      </c>
      <c r="H145" t="s">
        <v>92</v>
      </c>
      <c r="I145" t="str">
        <f t="shared" si="16"/>
        <v/>
      </c>
      <c r="J145">
        <v>1563</v>
      </c>
      <c r="K145" t="s">
        <v>14</v>
      </c>
      <c r="L145">
        <v>2</v>
      </c>
      <c r="M145" t="str">
        <f>IF(I145="",VLOOKUP(C145,GK!$B$2:$D$95,3, FALSE),VLOOKUP(I145,GK!$B$2:$D$95,3, FALSE))</f>
        <v>PL</v>
      </c>
      <c r="N145" t="str">
        <f>IF(IF(I145="",VLOOKUP(C145,GK!$B$2:$E$95,4, FALSE),VLOOKUP(I145,GK!$B$2:$E$95,4, FALSE))=0,"",IF(I145="",VLOOKUP(C145,GK!$B$2:$E$95,4, FALSE),VLOOKUP(I145,GK!$B$2:$E$95,4, FALSE)))</f>
        <v>CL</v>
      </c>
      <c r="O145">
        <v>42</v>
      </c>
      <c r="P145" t="s">
        <v>14</v>
      </c>
      <c r="Q145">
        <v>155</v>
      </c>
      <c r="R145">
        <v>4.4444444444444502E-2</v>
      </c>
      <c r="S145" t="b">
        <f t="shared" si="12"/>
        <v>0</v>
      </c>
      <c r="T145" t="str">
        <f t="shared" si="15"/>
        <v/>
      </c>
      <c r="U145" t="str">
        <f t="shared" si="13"/>
        <v/>
      </c>
      <c r="V145" s="1" t="str">
        <f t="shared" si="14"/>
        <v>SB</v>
      </c>
    </row>
    <row r="146" spans="1:22" hidden="1">
      <c r="A146">
        <v>150</v>
      </c>
      <c r="B146" t="s">
        <v>318</v>
      </c>
      <c r="C146" t="s">
        <v>275</v>
      </c>
      <c r="D146">
        <v>2</v>
      </c>
      <c r="E146" t="s">
        <v>318</v>
      </c>
      <c r="F146">
        <v>67</v>
      </c>
      <c r="G146">
        <v>181640</v>
      </c>
      <c r="H146" t="s">
        <v>132</v>
      </c>
      <c r="I146" t="str">
        <f t="shared" si="16"/>
        <v>BARNSLEY</v>
      </c>
      <c r="J146">
        <v>208</v>
      </c>
      <c r="K146" t="s">
        <v>14</v>
      </c>
      <c r="L146">
        <v>2</v>
      </c>
      <c r="M146" t="str">
        <f>IF(I146="",VLOOKUP(C146,GK!$B$2:$D$95,3, FALSE),VLOOKUP(I146,GK!$B$2:$D$95,3, FALSE))</f>
        <v>L1</v>
      </c>
      <c r="N146" t="str">
        <f>IF(IF(I146="",VLOOKUP(C146,GK!$B$2:$E$95,4, FALSE),VLOOKUP(I146,GK!$B$2:$E$95,4, FALSE))=0,"",IF(I146="",VLOOKUP(C146,GK!$B$2:$E$95,4, FALSE),VLOOKUP(I146,GK!$B$2:$E$95,4, FALSE)))</f>
        <v/>
      </c>
      <c r="O146">
        <v>42</v>
      </c>
      <c r="P146" t="s">
        <v>14</v>
      </c>
      <c r="Q146">
        <v>156</v>
      </c>
      <c r="R146">
        <v>0</v>
      </c>
      <c r="S146" t="b">
        <f t="shared" si="12"/>
        <v>0</v>
      </c>
      <c r="T146" t="str">
        <f t="shared" si="15"/>
        <v/>
      </c>
      <c r="U146" t="b">
        <f t="shared" si="13"/>
        <v>1</v>
      </c>
      <c r="V146" s="1" t="str">
        <f t="shared" si="14"/>
        <v>SB</v>
      </c>
    </row>
    <row r="147" spans="1:22" hidden="1">
      <c r="A147">
        <v>151</v>
      </c>
      <c r="B147" t="s">
        <v>319</v>
      </c>
      <c r="C147" t="s">
        <v>149</v>
      </c>
      <c r="D147">
        <v>2</v>
      </c>
      <c r="E147" t="s">
        <v>319</v>
      </c>
      <c r="F147">
        <v>53</v>
      </c>
      <c r="G147">
        <v>76364</v>
      </c>
      <c r="H147" t="s">
        <v>1686</v>
      </c>
      <c r="I147" t="str">
        <f t="shared" si="16"/>
        <v/>
      </c>
      <c r="J147">
        <v>1855</v>
      </c>
      <c r="K147" t="s">
        <v>14</v>
      </c>
      <c r="L147">
        <v>2</v>
      </c>
      <c r="M147" t="str">
        <f>IF(I147="",VLOOKUP(C147,GK!$B$2:$D$95,3, FALSE),VLOOKUP(I147,GK!$B$2:$D$95,3, FALSE))</f>
        <v>C</v>
      </c>
      <c r="N147" t="str">
        <f>IF(IF(I147="",VLOOKUP(C147,GK!$B$2:$E$95,4, FALSE),VLOOKUP(I147,GK!$B$2:$E$95,4, FALSE))=0,"",IF(I147="",VLOOKUP(C147,GK!$B$2:$E$95,4, FALSE),VLOOKUP(I147,GK!$B$2:$E$95,4, FALSE)))</f>
        <v/>
      </c>
      <c r="O147">
        <v>44</v>
      </c>
      <c r="P147" t="s">
        <v>14</v>
      </c>
      <c r="Q147">
        <v>157</v>
      </c>
      <c r="R147">
        <v>0</v>
      </c>
      <c r="S147" t="b">
        <f t="shared" si="12"/>
        <v>0</v>
      </c>
      <c r="T147" t="str">
        <f t="shared" si="15"/>
        <v/>
      </c>
      <c r="U147" t="str">
        <f t="shared" si="13"/>
        <v/>
      </c>
      <c r="V147" s="1" t="str">
        <f t="shared" si="14"/>
        <v>SB</v>
      </c>
    </row>
    <row r="148" spans="1:22" hidden="1">
      <c r="A148">
        <v>152</v>
      </c>
      <c r="B148" t="s">
        <v>320</v>
      </c>
      <c r="C148" t="s">
        <v>322</v>
      </c>
      <c r="D148">
        <v>2</v>
      </c>
      <c r="E148" t="s">
        <v>320</v>
      </c>
      <c r="F148">
        <v>43</v>
      </c>
      <c r="G148">
        <v>117445</v>
      </c>
      <c r="H148" t="s">
        <v>321</v>
      </c>
      <c r="I148" t="str">
        <f t="shared" si="16"/>
        <v/>
      </c>
      <c r="J148">
        <v>942</v>
      </c>
      <c r="K148" t="s">
        <v>14</v>
      </c>
      <c r="L148">
        <v>2</v>
      </c>
      <c r="M148" t="str">
        <f>IF(I148="",VLOOKUP(C148,GK!$B$2:$D$95,3, FALSE),VLOOKUP(I148,GK!$B$2:$D$95,3, FALSE))</f>
        <v>PL</v>
      </c>
      <c r="N148" t="str">
        <f>IF(IF(I148="",VLOOKUP(C148,GK!$B$2:$E$95,4, FALSE),VLOOKUP(I148,GK!$B$2:$E$95,4, FALSE))=0,"",IF(I148="",VLOOKUP(C148,GK!$B$2:$E$95,4, FALSE),VLOOKUP(I148,GK!$B$2:$E$95,4, FALSE)))</f>
        <v/>
      </c>
      <c r="O148">
        <v>24</v>
      </c>
      <c r="P148" t="s">
        <v>14</v>
      </c>
      <c r="Q148">
        <v>159</v>
      </c>
      <c r="R148">
        <v>0</v>
      </c>
      <c r="S148" t="b">
        <f t="shared" si="12"/>
        <v>0</v>
      </c>
      <c r="T148" t="str">
        <f t="shared" si="15"/>
        <v/>
      </c>
      <c r="U148" t="str">
        <f t="shared" si="13"/>
        <v/>
      </c>
      <c r="V148" s="1" t="str">
        <f t="shared" si="14"/>
        <v>SB</v>
      </c>
    </row>
    <row r="149" spans="1:22" hidden="1">
      <c r="A149">
        <v>153</v>
      </c>
      <c r="B149" t="s">
        <v>323</v>
      </c>
      <c r="C149" t="s">
        <v>215</v>
      </c>
      <c r="D149">
        <v>2</v>
      </c>
      <c r="E149" t="s">
        <v>323</v>
      </c>
      <c r="F149">
        <v>51</v>
      </c>
      <c r="G149">
        <v>143699</v>
      </c>
      <c r="H149" t="s">
        <v>214</v>
      </c>
      <c r="I149" t="str">
        <f t="shared" si="16"/>
        <v/>
      </c>
      <c r="J149">
        <v>2783</v>
      </c>
      <c r="K149" t="s">
        <v>14</v>
      </c>
      <c r="L149">
        <v>2</v>
      </c>
      <c r="M149" t="str">
        <f>IF(I149="",VLOOKUP(C149,GK!$B$2:$D$95,3, FALSE),VLOOKUP(I149,GK!$B$2:$D$95,3, FALSE))</f>
        <v>L1</v>
      </c>
      <c r="N149" t="str">
        <f>IF(IF(I149="",VLOOKUP(C149,GK!$B$2:$E$95,4, FALSE),VLOOKUP(I149,GK!$B$2:$E$95,4, FALSE))=0,"",IF(I149="",VLOOKUP(C149,GK!$B$2:$E$95,4, FALSE),VLOOKUP(I149,GK!$B$2:$E$95,4, FALSE)))</f>
        <v/>
      </c>
      <c r="O149">
        <v>36</v>
      </c>
      <c r="P149" t="s">
        <v>14</v>
      </c>
      <c r="Q149">
        <v>160</v>
      </c>
      <c r="R149">
        <v>0</v>
      </c>
      <c r="S149" t="b">
        <f t="shared" si="12"/>
        <v>0</v>
      </c>
      <c r="T149" t="str">
        <f t="shared" si="15"/>
        <v/>
      </c>
      <c r="U149" t="str">
        <f t="shared" si="13"/>
        <v/>
      </c>
      <c r="V149" s="1" t="str">
        <f t="shared" si="14"/>
        <v>SB</v>
      </c>
    </row>
    <row r="150" spans="1:22" hidden="1">
      <c r="A150">
        <v>154</v>
      </c>
      <c r="B150" t="s">
        <v>324</v>
      </c>
      <c r="C150" t="s">
        <v>102</v>
      </c>
      <c r="D150">
        <v>2</v>
      </c>
      <c r="E150" t="s">
        <v>324</v>
      </c>
      <c r="F150">
        <v>53</v>
      </c>
      <c r="G150">
        <v>48162</v>
      </c>
      <c r="H150" t="s">
        <v>1684</v>
      </c>
      <c r="I150" t="str">
        <f t="shared" si="16"/>
        <v/>
      </c>
      <c r="J150">
        <v>1824</v>
      </c>
      <c r="K150" t="s">
        <v>14</v>
      </c>
      <c r="L150">
        <v>2</v>
      </c>
      <c r="M150" t="str">
        <f>IF(I150="",VLOOKUP(C150,GK!$B$2:$D$95,3, FALSE),VLOOKUP(I150,GK!$B$2:$D$95,3, FALSE))</f>
        <v>L2</v>
      </c>
      <c r="N150" t="str">
        <f>IF(IF(I150="",VLOOKUP(C150,GK!$B$2:$E$95,4, FALSE),VLOOKUP(I150,GK!$B$2:$E$95,4, FALSE))=0,"",IF(I150="",VLOOKUP(C150,GK!$B$2:$E$95,4, FALSE),VLOOKUP(I150,GK!$B$2:$E$95,4, FALSE)))</f>
        <v/>
      </c>
      <c r="O150">
        <v>25</v>
      </c>
      <c r="P150" t="s">
        <v>14</v>
      </c>
      <c r="Q150">
        <v>161</v>
      </c>
      <c r="R150">
        <v>0</v>
      </c>
      <c r="S150" t="b">
        <f t="shared" si="12"/>
        <v>0</v>
      </c>
      <c r="T150" t="str">
        <f t="shared" si="15"/>
        <v/>
      </c>
      <c r="U150" t="str">
        <f t="shared" si="13"/>
        <v/>
      </c>
      <c r="V150" s="1" t="str">
        <f t="shared" si="14"/>
        <v>SB</v>
      </c>
    </row>
    <row r="151" spans="1:22" hidden="1">
      <c r="A151">
        <v>155</v>
      </c>
      <c r="B151" t="s">
        <v>325</v>
      </c>
      <c r="C151" t="s">
        <v>279</v>
      </c>
      <c r="D151">
        <v>2</v>
      </c>
      <c r="E151" t="s">
        <v>325</v>
      </c>
      <c r="F151">
        <v>53</v>
      </c>
      <c r="G151">
        <v>41453</v>
      </c>
      <c r="H151" t="s">
        <v>228</v>
      </c>
      <c r="I151" t="str">
        <f t="shared" si="16"/>
        <v/>
      </c>
      <c r="J151">
        <v>388</v>
      </c>
      <c r="K151" t="s">
        <v>14</v>
      </c>
      <c r="L151">
        <v>2</v>
      </c>
      <c r="M151" t="str">
        <f>IF(I151="",VLOOKUP(C151,GK!$B$2:$D$95,3, FALSE),VLOOKUP(I151,GK!$B$2:$D$95,3, FALSE))</f>
        <v>L1</v>
      </c>
      <c r="N151" t="str">
        <f>IF(IF(I151="",VLOOKUP(C151,GK!$B$2:$E$95,4, FALSE),VLOOKUP(I151,GK!$B$2:$E$95,4, FALSE))=0,"",IF(I151="",VLOOKUP(C151,GK!$B$2:$E$95,4, FALSE),VLOOKUP(I151,GK!$B$2:$E$95,4, FALSE)))</f>
        <v>R</v>
      </c>
      <c r="O151">
        <v>48</v>
      </c>
      <c r="P151" t="s">
        <v>14</v>
      </c>
      <c r="Q151">
        <v>162</v>
      </c>
      <c r="R151">
        <v>0</v>
      </c>
      <c r="S151" t="b">
        <f t="shared" si="12"/>
        <v>0</v>
      </c>
      <c r="T151" t="str">
        <f t="shared" si="15"/>
        <v/>
      </c>
      <c r="U151" t="str">
        <f t="shared" si="13"/>
        <v/>
      </c>
      <c r="V151" s="1" t="str">
        <f t="shared" si="14"/>
        <v>SB</v>
      </c>
    </row>
    <row r="152" spans="1:22" hidden="1">
      <c r="A152">
        <v>156</v>
      </c>
      <c r="B152" t="s">
        <v>326</v>
      </c>
      <c r="C152" t="s">
        <v>218</v>
      </c>
      <c r="D152">
        <v>2</v>
      </c>
      <c r="E152" t="s">
        <v>326</v>
      </c>
      <c r="F152">
        <v>47</v>
      </c>
      <c r="G152">
        <v>82227</v>
      </c>
      <c r="H152" t="s">
        <v>69</v>
      </c>
      <c r="I152" t="str">
        <f t="shared" si="16"/>
        <v/>
      </c>
      <c r="J152">
        <v>800</v>
      </c>
      <c r="K152" t="s">
        <v>14</v>
      </c>
      <c r="L152">
        <v>2</v>
      </c>
      <c r="M152" t="str">
        <f>IF(I152="",VLOOKUP(C152,GK!$B$2:$D$95,3, FALSE),VLOOKUP(I152,GK!$B$2:$D$95,3, FALSE))</f>
        <v>L1</v>
      </c>
      <c r="N152" t="str">
        <f>IF(IF(I152="",VLOOKUP(C152,GK!$B$2:$E$95,4, FALSE),VLOOKUP(I152,GK!$B$2:$E$95,4, FALSE))=0,"",IF(I152="",VLOOKUP(C152,GK!$B$2:$E$95,4, FALSE),VLOOKUP(I152,GK!$B$2:$E$95,4, FALSE)))</f>
        <v>P</v>
      </c>
      <c r="O152">
        <v>46</v>
      </c>
      <c r="P152" t="s">
        <v>14</v>
      </c>
      <c r="Q152">
        <v>163</v>
      </c>
      <c r="R152">
        <v>0</v>
      </c>
      <c r="S152" t="b">
        <f t="shared" si="12"/>
        <v>0</v>
      </c>
      <c r="T152" t="str">
        <f t="shared" si="15"/>
        <v/>
      </c>
      <c r="U152" t="str">
        <f t="shared" si="13"/>
        <v/>
      </c>
      <c r="V152" s="1" t="str">
        <f t="shared" si="14"/>
        <v>SB</v>
      </c>
    </row>
    <row r="153" spans="1:22" hidden="1">
      <c r="A153">
        <v>157</v>
      </c>
      <c r="B153" t="s">
        <v>327</v>
      </c>
      <c r="C153" t="s">
        <v>257</v>
      </c>
      <c r="D153">
        <v>2</v>
      </c>
      <c r="E153" t="s">
        <v>327</v>
      </c>
      <c r="F153">
        <v>63</v>
      </c>
      <c r="G153">
        <v>72632</v>
      </c>
      <c r="H153" t="s">
        <v>256</v>
      </c>
      <c r="I153" t="str">
        <f t="shared" si="16"/>
        <v/>
      </c>
      <c r="J153">
        <v>2471</v>
      </c>
      <c r="K153" t="s">
        <v>14</v>
      </c>
      <c r="L153">
        <v>2</v>
      </c>
      <c r="M153" t="str">
        <f>IF(I153="",VLOOKUP(C153,GK!$B$2:$D$95,3, FALSE),VLOOKUP(I153,GK!$B$2:$D$95,3, FALSE))</f>
        <v>C</v>
      </c>
      <c r="N153" t="str">
        <f>IF(IF(I153="",VLOOKUP(C153,GK!$B$2:$E$95,4, FALSE),VLOOKUP(I153,GK!$B$2:$E$95,4, FALSE))=0,"",IF(I153="",VLOOKUP(C153,GK!$B$2:$E$95,4, FALSE),VLOOKUP(I153,GK!$B$2:$E$95,4, FALSE)))</f>
        <v>R</v>
      </c>
      <c r="O153">
        <v>34</v>
      </c>
      <c r="P153" t="s">
        <v>14</v>
      </c>
      <c r="Q153">
        <v>164</v>
      </c>
      <c r="R153">
        <v>0</v>
      </c>
      <c r="S153" t="b">
        <f t="shared" si="12"/>
        <v>0</v>
      </c>
      <c r="T153" t="str">
        <f t="shared" si="15"/>
        <v/>
      </c>
      <c r="U153" t="str">
        <f t="shared" si="13"/>
        <v/>
      </c>
      <c r="V153" s="1" t="str">
        <f t="shared" si="14"/>
        <v>SB</v>
      </c>
    </row>
    <row r="154" spans="1:22" hidden="1">
      <c r="A154">
        <v>158</v>
      </c>
      <c r="B154" t="s">
        <v>328</v>
      </c>
      <c r="C154" t="s">
        <v>202</v>
      </c>
      <c r="D154">
        <v>2</v>
      </c>
      <c r="E154" t="s">
        <v>328</v>
      </c>
      <c r="F154">
        <v>47</v>
      </c>
      <c r="G154">
        <v>107028</v>
      </c>
      <c r="H154" t="s">
        <v>156</v>
      </c>
      <c r="I154" t="str">
        <f t="shared" si="16"/>
        <v/>
      </c>
      <c r="J154">
        <v>1699</v>
      </c>
      <c r="K154" t="s">
        <v>14</v>
      </c>
      <c r="L154">
        <v>2</v>
      </c>
      <c r="M154" t="str">
        <f>IF(I154="",VLOOKUP(C154,GK!$B$2:$D$95,3, FALSE),VLOOKUP(I154,GK!$B$2:$D$95,3, FALSE))</f>
        <v>C</v>
      </c>
      <c r="N154" t="str">
        <f>IF(IF(I154="",VLOOKUP(C154,GK!$B$2:$E$95,4, FALSE),VLOOKUP(I154,GK!$B$2:$E$95,4, FALSE))=0,"",IF(I154="",VLOOKUP(C154,GK!$B$2:$E$95,4, FALSE),VLOOKUP(I154,GK!$B$2:$E$95,4, FALSE)))</f>
        <v/>
      </c>
      <c r="O154">
        <v>43</v>
      </c>
      <c r="P154" t="s">
        <v>14</v>
      </c>
      <c r="Q154">
        <v>165</v>
      </c>
      <c r="R154">
        <v>0</v>
      </c>
      <c r="S154" t="b">
        <f t="shared" si="12"/>
        <v>0</v>
      </c>
      <c r="T154" t="str">
        <f t="shared" si="15"/>
        <v/>
      </c>
      <c r="U154" t="str">
        <f t="shared" si="13"/>
        <v/>
      </c>
      <c r="V154" s="1" t="str">
        <f t="shared" si="14"/>
        <v>SB</v>
      </c>
    </row>
    <row r="155" spans="1:22" hidden="1">
      <c r="A155">
        <v>159</v>
      </c>
      <c r="B155" t="s">
        <v>329</v>
      </c>
      <c r="C155" t="s">
        <v>119</v>
      </c>
      <c r="D155">
        <v>2</v>
      </c>
      <c r="E155" t="s">
        <v>329</v>
      </c>
      <c r="F155">
        <v>52</v>
      </c>
      <c r="G155">
        <v>114047</v>
      </c>
      <c r="H155" t="s">
        <v>118</v>
      </c>
      <c r="I155" t="str">
        <f t="shared" si="16"/>
        <v/>
      </c>
      <c r="J155">
        <v>2083</v>
      </c>
      <c r="K155" t="s">
        <v>14</v>
      </c>
      <c r="L155">
        <v>2</v>
      </c>
      <c r="M155" t="str">
        <f>IF(I155="",VLOOKUP(C155,GK!$B$2:$D$95,3, FALSE),VLOOKUP(I155,GK!$B$2:$D$95,3, FALSE))</f>
        <v>L1</v>
      </c>
      <c r="N155" t="str">
        <f>IF(IF(I155="",VLOOKUP(C155,GK!$B$2:$E$95,4, FALSE),VLOOKUP(I155,GK!$B$2:$E$95,4, FALSE))=0,"",IF(I155="",VLOOKUP(C155,GK!$B$2:$E$95,4, FALSE),VLOOKUP(I155,GK!$B$2:$E$95,4, FALSE)))</f>
        <v>P</v>
      </c>
      <c r="O155">
        <v>37</v>
      </c>
      <c r="P155" t="s">
        <v>14</v>
      </c>
      <c r="Q155">
        <v>166</v>
      </c>
      <c r="R155">
        <v>0</v>
      </c>
      <c r="S155" t="b">
        <f t="shared" si="12"/>
        <v>0</v>
      </c>
      <c r="T155" t="str">
        <f t="shared" si="15"/>
        <v/>
      </c>
      <c r="U155" t="str">
        <f t="shared" si="13"/>
        <v/>
      </c>
      <c r="V155" s="1" t="str">
        <f t="shared" si="14"/>
        <v>SB</v>
      </c>
    </row>
    <row r="156" spans="1:22" hidden="1">
      <c r="A156">
        <v>160</v>
      </c>
      <c r="B156" t="s">
        <v>330</v>
      </c>
      <c r="C156" t="s">
        <v>282</v>
      </c>
      <c r="D156">
        <v>2</v>
      </c>
      <c r="E156" t="s">
        <v>330</v>
      </c>
      <c r="F156">
        <v>65</v>
      </c>
      <c r="G156">
        <v>96141</v>
      </c>
      <c r="H156" t="s">
        <v>50</v>
      </c>
      <c r="I156" t="str">
        <f t="shared" si="16"/>
        <v>CHARLTON</v>
      </c>
      <c r="J156">
        <v>527</v>
      </c>
      <c r="K156" t="s">
        <v>47</v>
      </c>
      <c r="L156">
        <v>2</v>
      </c>
      <c r="M156" t="str">
        <f>IF(I156="",VLOOKUP(C156,GK!$B$2:$D$95,3, FALSE),VLOOKUP(I156,GK!$B$2:$D$95,3, FALSE))</f>
        <v>C</v>
      </c>
      <c r="N156" t="str">
        <f>IF(IF(I156="",VLOOKUP(C156,GK!$B$2:$E$95,4, FALSE),VLOOKUP(I156,GK!$B$2:$E$95,4, FALSE))=0,"",IF(I156="",VLOOKUP(C156,GK!$B$2:$E$95,4, FALSE),VLOOKUP(I156,GK!$B$2:$E$95,4, FALSE)))</f>
        <v>P</v>
      </c>
      <c r="O156">
        <v>32</v>
      </c>
      <c r="P156" t="s">
        <v>14</v>
      </c>
      <c r="Q156">
        <v>167</v>
      </c>
      <c r="R156">
        <v>0</v>
      </c>
      <c r="S156" t="b">
        <f t="shared" si="12"/>
        <v>0</v>
      </c>
      <c r="T156" t="b">
        <f t="shared" si="15"/>
        <v>1</v>
      </c>
      <c r="U156" t="b">
        <f t="shared" si="13"/>
        <v>1</v>
      </c>
      <c r="V156" s="1" t="str">
        <f t="shared" si="14"/>
        <v>SB</v>
      </c>
    </row>
    <row r="157" spans="1:22" hidden="1">
      <c r="A157">
        <v>161</v>
      </c>
      <c r="B157" t="s">
        <v>331</v>
      </c>
      <c r="C157" t="s">
        <v>27</v>
      </c>
      <c r="D157">
        <v>2</v>
      </c>
      <c r="E157" t="s">
        <v>331</v>
      </c>
      <c r="F157">
        <v>93</v>
      </c>
      <c r="G157">
        <v>185990</v>
      </c>
      <c r="H157" t="s">
        <v>26</v>
      </c>
      <c r="I157" t="str">
        <f t="shared" si="16"/>
        <v/>
      </c>
      <c r="J157">
        <v>2519</v>
      </c>
      <c r="K157" t="s">
        <v>47</v>
      </c>
      <c r="L157">
        <v>2</v>
      </c>
      <c r="M157" t="str">
        <f>IF(I157="",VLOOKUP(C157,GK!$B$2:$D$95,3, FALSE),VLOOKUP(I157,GK!$B$2:$D$95,3, FALSE))</f>
        <v>L2</v>
      </c>
      <c r="N157" t="str">
        <f>IF(IF(I157="",VLOOKUP(C157,GK!$B$2:$E$95,4, FALSE),VLOOKUP(I157,GK!$B$2:$E$95,4, FALSE))=0,"",IF(I157="",VLOOKUP(C157,GK!$B$2:$E$95,4, FALSE),VLOOKUP(I157,GK!$B$2:$E$95,4, FALSE)))</f>
        <v/>
      </c>
      <c r="O157">
        <v>21</v>
      </c>
      <c r="P157" t="s">
        <v>14</v>
      </c>
      <c r="Q157">
        <v>168</v>
      </c>
      <c r="R157">
        <v>0</v>
      </c>
      <c r="S157" t="b">
        <f t="shared" si="12"/>
        <v>0</v>
      </c>
      <c r="T157" t="b">
        <f t="shared" si="15"/>
        <v>1</v>
      </c>
      <c r="U157" t="str">
        <f t="shared" si="13"/>
        <v/>
      </c>
      <c r="V157" s="1" t="str">
        <f t="shared" si="14"/>
        <v>SB</v>
      </c>
    </row>
    <row r="158" spans="1:22" hidden="1">
      <c r="A158">
        <v>162</v>
      </c>
      <c r="B158" t="s">
        <v>332</v>
      </c>
      <c r="C158" t="s">
        <v>269</v>
      </c>
      <c r="D158">
        <v>2</v>
      </c>
      <c r="E158" t="s">
        <v>332</v>
      </c>
      <c r="F158">
        <v>45</v>
      </c>
      <c r="G158">
        <v>108548</v>
      </c>
      <c r="H158" t="s">
        <v>291</v>
      </c>
      <c r="I158" t="str">
        <f t="shared" si="16"/>
        <v/>
      </c>
      <c r="J158">
        <v>354</v>
      </c>
      <c r="K158" t="s">
        <v>14</v>
      </c>
      <c r="L158">
        <v>2</v>
      </c>
      <c r="M158" t="str">
        <f>IF(I158="",VLOOKUP(C158,GK!$B$2:$D$95,3, FALSE),VLOOKUP(I158,GK!$B$2:$D$95,3, FALSE))</f>
        <v>L1</v>
      </c>
      <c r="N158" t="str">
        <f>IF(IF(I158="",VLOOKUP(C158,GK!$B$2:$E$95,4, FALSE),VLOOKUP(I158,GK!$B$2:$E$95,4, FALSE))=0,"",IF(I158="",VLOOKUP(C158,GK!$B$2:$E$95,4, FALSE),VLOOKUP(I158,GK!$B$2:$E$95,4, FALSE)))</f>
        <v/>
      </c>
      <c r="O158">
        <v>34</v>
      </c>
      <c r="P158" t="s">
        <v>14</v>
      </c>
      <c r="Q158">
        <v>169</v>
      </c>
      <c r="R158">
        <v>0</v>
      </c>
      <c r="S158" t="b">
        <f t="shared" si="12"/>
        <v>0</v>
      </c>
      <c r="T158" t="str">
        <f t="shared" si="15"/>
        <v/>
      </c>
      <c r="U158" t="str">
        <f t="shared" si="13"/>
        <v/>
      </c>
      <c r="V158" s="1" t="str">
        <f t="shared" si="14"/>
        <v>SB</v>
      </c>
    </row>
    <row r="159" spans="1:22" hidden="1">
      <c r="A159">
        <v>163</v>
      </c>
      <c r="B159" t="s">
        <v>333</v>
      </c>
      <c r="C159" t="s">
        <v>133</v>
      </c>
      <c r="D159">
        <v>2</v>
      </c>
      <c r="E159" t="s">
        <v>333</v>
      </c>
      <c r="F159">
        <v>59</v>
      </c>
      <c r="G159">
        <v>103533</v>
      </c>
      <c r="H159" t="s">
        <v>132</v>
      </c>
      <c r="I159" t="str">
        <f t="shared" si="16"/>
        <v/>
      </c>
      <c r="J159">
        <v>208</v>
      </c>
      <c r="K159" t="s">
        <v>14</v>
      </c>
      <c r="L159">
        <v>2</v>
      </c>
      <c r="M159" t="str">
        <f>IF(I159="",VLOOKUP(C159,GK!$B$2:$D$95,3, FALSE),VLOOKUP(I159,GK!$B$2:$D$95,3, FALSE))</f>
        <v>L1</v>
      </c>
      <c r="N159" t="str">
        <f>IF(IF(I159="",VLOOKUP(C159,GK!$B$2:$E$95,4, FALSE),VLOOKUP(I159,GK!$B$2:$E$95,4, FALSE))=0,"",IF(I159="",VLOOKUP(C159,GK!$B$2:$E$95,4, FALSE),VLOOKUP(I159,GK!$B$2:$E$95,4, FALSE)))</f>
        <v/>
      </c>
      <c r="O159">
        <v>39</v>
      </c>
      <c r="P159" t="s">
        <v>14</v>
      </c>
      <c r="Q159">
        <v>170</v>
      </c>
      <c r="R159">
        <v>0</v>
      </c>
      <c r="S159" t="b">
        <f t="shared" si="12"/>
        <v>0</v>
      </c>
      <c r="T159" t="str">
        <f t="shared" si="15"/>
        <v/>
      </c>
      <c r="U159" t="str">
        <f t="shared" si="13"/>
        <v/>
      </c>
      <c r="V159" s="1" t="str">
        <f t="shared" si="14"/>
        <v>SB</v>
      </c>
    </row>
    <row r="160" spans="1:22" hidden="1">
      <c r="A160">
        <v>164</v>
      </c>
      <c r="B160" t="s">
        <v>334</v>
      </c>
      <c r="C160" t="s">
        <v>51</v>
      </c>
      <c r="D160">
        <v>2</v>
      </c>
      <c r="E160" t="s">
        <v>334</v>
      </c>
      <c r="F160">
        <v>53</v>
      </c>
      <c r="G160">
        <v>107408</v>
      </c>
      <c r="H160" t="s">
        <v>50</v>
      </c>
      <c r="I160" t="str">
        <f t="shared" si="16"/>
        <v/>
      </c>
      <c r="J160">
        <v>527</v>
      </c>
      <c r="K160" t="s">
        <v>14</v>
      </c>
      <c r="L160">
        <v>1</v>
      </c>
      <c r="M160" t="str">
        <f>IF(I160="",VLOOKUP(C160,GK!$B$2:$D$95,3, FALSE),VLOOKUP(I160,GK!$B$2:$D$95,3, FALSE))</f>
        <v>C</v>
      </c>
      <c r="N160" t="str">
        <f>IF(IF(I160="",VLOOKUP(C160,GK!$B$2:$E$95,4, FALSE),VLOOKUP(I160,GK!$B$2:$E$95,4, FALSE))=0,"",IF(I160="",VLOOKUP(C160,GK!$B$2:$E$95,4, FALSE),VLOOKUP(I160,GK!$B$2:$E$95,4, FALSE)))</f>
        <v>P</v>
      </c>
      <c r="O160">
        <v>44</v>
      </c>
      <c r="P160" t="s">
        <v>14</v>
      </c>
      <c r="Q160">
        <v>171</v>
      </c>
      <c r="R160">
        <v>0</v>
      </c>
      <c r="S160" t="b">
        <f t="shared" si="12"/>
        <v>0</v>
      </c>
      <c r="T160" t="str">
        <f t="shared" si="15"/>
        <v/>
      </c>
      <c r="U160" t="str">
        <f t="shared" si="13"/>
        <v/>
      </c>
      <c r="V160" s="1" t="str">
        <f t="shared" si="14"/>
        <v>SB</v>
      </c>
    </row>
    <row r="161" spans="1:22" hidden="1">
      <c r="A161">
        <v>165</v>
      </c>
      <c r="B161" t="s">
        <v>335</v>
      </c>
      <c r="C161" t="s">
        <v>65</v>
      </c>
      <c r="D161">
        <v>2</v>
      </c>
      <c r="E161" t="s">
        <v>335</v>
      </c>
      <c r="F161">
        <v>49</v>
      </c>
      <c r="G161">
        <v>89955</v>
      </c>
      <c r="H161" t="s">
        <v>55</v>
      </c>
      <c r="I161" t="str">
        <f t="shared" si="16"/>
        <v/>
      </c>
      <c r="J161">
        <v>2513</v>
      </c>
      <c r="K161" t="s">
        <v>14</v>
      </c>
      <c r="L161">
        <v>2</v>
      </c>
      <c r="M161" t="str">
        <f>IF(I161="",VLOOKUP(C161,GK!$B$2:$D$95,3, FALSE),VLOOKUP(I161,GK!$B$2:$D$95,3, FALSE))</f>
        <v>C</v>
      </c>
      <c r="N161" t="str">
        <f>IF(IF(I161="",VLOOKUP(C161,GK!$B$2:$E$95,4, FALSE),VLOOKUP(I161,GK!$B$2:$E$95,4, FALSE))=0,"",IF(I161="",VLOOKUP(C161,GK!$B$2:$E$95,4, FALSE),VLOOKUP(I161,GK!$B$2:$E$95,4, FALSE)))</f>
        <v/>
      </c>
      <c r="O161">
        <v>48</v>
      </c>
      <c r="P161" t="s">
        <v>14</v>
      </c>
      <c r="Q161">
        <v>172</v>
      </c>
      <c r="R161">
        <v>0</v>
      </c>
      <c r="S161" t="b">
        <f t="shared" si="12"/>
        <v>0</v>
      </c>
      <c r="T161" t="str">
        <f t="shared" si="15"/>
        <v/>
      </c>
      <c r="U161" t="str">
        <f t="shared" si="13"/>
        <v/>
      </c>
      <c r="V161" s="1" t="str">
        <f t="shared" si="14"/>
        <v>SB</v>
      </c>
    </row>
    <row r="162" spans="1:22" hidden="1">
      <c r="A162">
        <v>166</v>
      </c>
      <c r="B162" t="s">
        <v>336</v>
      </c>
      <c r="C162" t="s">
        <v>63</v>
      </c>
      <c r="D162">
        <v>2</v>
      </c>
      <c r="E162" t="s">
        <v>336</v>
      </c>
      <c r="F162">
        <v>51</v>
      </c>
      <c r="G162">
        <v>121666</v>
      </c>
      <c r="H162" t="s">
        <v>61</v>
      </c>
      <c r="I162" t="str">
        <f t="shared" si="16"/>
        <v/>
      </c>
      <c r="J162">
        <v>142</v>
      </c>
      <c r="K162" t="s">
        <v>14</v>
      </c>
      <c r="L162">
        <v>2</v>
      </c>
      <c r="M162" t="str">
        <f>IF(I162="",VLOOKUP(C162,GK!$B$2:$D$95,3, FALSE),VLOOKUP(I162,GK!$B$2:$D$95,3, FALSE))</f>
        <v>PL</v>
      </c>
      <c r="N162" t="str">
        <f>IF(IF(I162="",VLOOKUP(C162,GK!$B$2:$E$95,4, FALSE),VLOOKUP(I162,GK!$B$2:$E$95,4, FALSE))=0,"",IF(I162="",VLOOKUP(C162,GK!$B$2:$E$95,4, FALSE),VLOOKUP(I162,GK!$B$2:$E$95,4, FALSE)))</f>
        <v>CL</v>
      </c>
      <c r="O162">
        <v>48</v>
      </c>
      <c r="P162" t="s">
        <v>14</v>
      </c>
      <c r="Q162">
        <v>173</v>
      </c>
      <c r="R162">
        <v>0</v>
      </c>
      <c r="S162" t="b">
        <f t="shared" si="12"/>
        <v>0</v>
      </c>
      <c r="T162" t="str">
        <f t="shared" si="15"/>
        <v/>
      </c>
      <c r="U162" t="str">
        <f t="shared" si="13"/>
        <v/>
      </c>
      <c r="V162" s="1" t="str">
        <f t="shared" si="14"/>
        <v>SB</v>
      </c>
    </row>
    <row r="163" spans="1:22" hidden="1">
      <c r="A163">
        <v>167</v>
      </c>
      <c r="B163" t="s">
        <v>337</v>
      </c>
      <c r="C163" t="s">
        <v>99</v>
      </c>
      <c r="D163">
        <v>2</v>
      </c>
      <c r="E163" t="s">
        <v>337</v>
      </c>
      <c r="F163">
        <v>45</v>
      </c>
      <c r="G163">
        <v>138308</v>
      </c>
      <c r="H163" t="s">
        <v>53</v>
      </c>
      <c r="I163" t="str">
        <f t="shared" si="16"/>
        <v>COVENTRY</v>
      </c>
      <c r="J163">
        <v>621</v>
      </c>
      <c r="K163" t="s">
        <v>14</v>
      </c>
      <c r="L163">
        <v>2</v>
      </c>
      <c r="M163" t="str">
        <f>IF(I163="",VLOOKUP(C163,GK!$B$2:$D$95,3, FALSE),VLOOKUP(I163,GK!$B$2:$D$95,3, FALSE))</f>
        <v>C</v>
      </c>
      <c r="N163" t="str">
        <f>IF(IF(I163="",VLOOKUP(C163,GK!$B$2:$E$95,4, FALSE),VLOOKUP(I163,GK!$B$2:$E$95,4, FALSE))=0,"",IF(I163="",VLOOKUP(C163,GK!$B$2:$E$95,4, FALSE),VLOOKUP(I163,GK!$B$2:$E$95,4, FALSE)))</f>
        <v/>
      </c>
      <c r="O163">
        <v>51</v>
      </c>
      <c r="P163" t="s">
        <v>14</v>
      </c>
      <c r="Q163">
        <v>174</v>
      </c>
      <c r="R163">
        <v>0</v>
      </c>
      <c r="S163" t="b">
        <f t="shared" si="12"/>
        <v>0</v>
      </c>
      <c r="T163" t="str">
        <f t="shared" si="15"/>
        <v/>
      </c>
      <c r="U163" t="b">
        <f t="shared" si="13"/>
        <v>1</v>
      </c>
      <c r="V163" s="1" t="str">
        <f t="shared" si="14"/>
        <v>SB</v>
      </c>
    </row>
    <row r="164" spans="1:22" hidden="1">
      <c r="A164">
        <v>168</v>
      </c>
      <c r="B164" t="s">
        <v>338</v>
      </c>
      <c r="C164" t="s">
        <v>77</v>
      </c>
      <c r="D164">
        <v>2</v>
      </c>
      <c r="E164" t="s">
        <v>338</v>
      </c>
      <c r="F164">
        <v>55</v>
      </c>
      <c r="G164">
        <v>166803</v>
      </c>
      <c r="H164" t="s">
        <v>156</v>
      </c>
      <c r="I164" t="str">
        <f t="shared" si="16"/>
        <v>MILLWALL</v>
      </c>
      <c r="J164">
        <v>1699</v>
      </c>
      <c r="K164" t="s">
        <v>14</v>
      </c>
      <c r="L164">
        <v>2</v>
      </c>
      <c r="M164" t="str">
        <f>IF(I164="",VLOOKUP(C164,GK!$B$2:$D$95,3, FALSE),VLOOKUP(I164,GK!$B$2:$D$95,3, FALSE))</f>
        <v>C</v>
      </c>
      <c r="N164" t="str">
        <f>IF(IF(I164="",VLOOKUP(C164,GK!$B$2:$E$95,4, FALSE),VLOOKUP(I164,GK!$B$2:$E$95,4, FALSE))=0,"",IF(I164="",VLOOKUP(C164,GK!$B$2:$E$95,4, FALSE),VLOOKUP(I164,GK!$B$2:$E$95,4, FALSE)))</f>
        <v/>
      </c>
      <c r="O164">
        <v>43</v>
      </c>
      <c r="P164" t="s">
        <v>14</v>
      </c>
      <c r="Q164">
        <v>175</v>
      </c>
      <c r="R164">
        <v>0</v>
      </c>
      <c r="S164" t="b">
        <f t="shared" si="12"/>
        <v>0</v>
      </c>
      <c r="T164" t="str">
        <f t="shared" si="15"/>
        <v/>
      </c>
      <c r="U164" t="b">
        <f t="shared" si="13"/>
        <v>1</v>
      </c>
      <c r="V164" s="1" t="str">
        <f t="shared" si="14"/>
        <v>SB</v>
      </c>
    </row>
    <row r="165" spans="1:22" hidden="1">
      <c r="A165">
        <v>169</v>
      </c>
      <c r="B165" t="s">
        <v>339</v>
      </c>
      <c r="C165" t="s">
        <v>184</v>
      </c>
      <c r="D165">
        <v>2</v>
      </c>
      <c r="E165" t="s">
        <v>339</v>
      </c>
      <c r="F165">
        <v>45</v>
      </c>
      <c r="G165">
        <v>92840</v>
      </c>
      <c r="H165" t="s">
        <v>183</v>
      </c>
      <c r="I165" t="str">
        <f t="shared" si="16"/>
        <v/>
      </c>
      <c r="J165">
        <v>747</v>
      </c>
      <c r="K165" t="s">
        <v>14</v>
      </c>
      <c r="L165">
        <v>2</v>
      </c>
      <c r="M165" t="str">
        <f>IF(I165="",VLOOKUP(C165,GK!$B$2:$D$95,3, FALSE),VLOOKUP(I165,GK!$B$2:$D$95,3, FALSE))</f>
        <v>C</v>
      </c>
      <c r="N165" t="str">
        <f>IF(IF(I165="",VLOOKUP(C165,GK!$B$2:$E$95,4, FALSE),VLOOKUP(I165,GK!$B$2:$E$95,4, FALSE))=0,"",IF(I165="",VLOOKUP(C165,GK!$B$2:$E$95,4, FALSE),VLOOKUP(I165,GK!$B$2:$E$95,4, FALSE)))</f>
        <v/>
      </c>
      <c r="O165">
        <v>35</v>
      </c>
      <c r="P165" t="s">
        <v>14</v>
      </c>
      <c r="Q165">
        <v>176</v>
      </c>
      <c r="R165">
        <v>0</v>
      </c>
      <c r="S165" t="b">
        <f t="shared" si="12"/>
        <v>0</v>
      </c>
      <c r="T165" t="str">
        <f t="shared" si="15"/>
        <v/>
      </c>
      <c r="U165" t="str">
        <f t="shared" si="13"/>
        <v/>
      </c>
      <c r="V165" s="1" t="str">
        <f t="shared" si="14"/>
        <v>SB</v>
      </c>
    </row>
    <row r="166" spans="1:22" hidden="1">
      <c r="A166">
        <v>170</v>
      </c>
      <c r="B166" t="s">
        <v>340</v>
      </c>
      <c r="C166" t="s">
        <v>122</v>
      </c>
      <c r="D166">
        <v>2</v>
      </c>
      <c r="E166" t="s">
        <v>340</v>
      </c>
      <c r="F166">
        <v>59</v>
      </c>
      <c r="G166">
        <v>196126</v>
      </c>
      <c r="H166" t="s">
        <v>121</v>
      </c>
      <c r="I166" t="str">
        <f t="shared" si="16"/>
        <v/>
      </c>
      <c r="J166">
        <v>990</v>
      </c>
      <c r="K166" t="s">
        <v>14</v>
      </c>
      <c r="L166">
        <v>2</v>
      </c>
      <c r="M166" t="str">
        <f>IF(I166="",VLOOKUP(C166,GK!$B$2:$D$95,3, FALSE),VLOOKUP(I166,GK!$B$2:$D$95,3, FALSE))</f>
        <v>L2</v>
      </c>
      <c r="N166" t="str">
        <f>IF(IF(I166="",VLOOKUP(C166,GK!$B$2:$E$95,4, FALSE),VLOOKUP(I166,GK!$B$2:$E$95,4, FALSE))=0,"",IF(I166="",VLOOKUP(C166,GK!$B$2:$E$95,4, FALSE),VLOOKUP(I166,GK!$B$2:$E$95,4, FALSE)))</f>
        <v/>
      </c>
      <c r="O166">
        <v>11</v>
      </c>
      <c r="P166" t="s">
        <v>14</v>
      </c>
      <c r="Q166">
        <v>177</v>
      </c>
      <c r="R166">
        <v>0</v>
      </c>
      <c r="S166" t="b">
        <f t="shared" si="12"/>
        <v>0</v>
      </c>
      <c r="T166" t="str">
        <f t="shared" si="15"/>
        <v/>
      </c>
      <c r="U166" t="str">
        <f t="shared" si="13"/>
        <v/>
      </c>
      <c r="V166" s="1" t="str">
        <f t="shared" si="14"/>
        <v>SB</v>
      </c>
    </row>
    <row r="167" spans="1:22" hidden="1">
      <c r="A167">
        <v>171</v>
      </c>
      <c r="B167" t="s">
        <v>341</v>
      </c>
      <c r="C167" t="s">
        <v>311</v>
      </c>
      <c r="D167">
        <v>2</v>
      </c>
      <c r="E167" t="s">
        <v>341</v>
      </c>
      <c r="F167">
        <v>105</v>
      </c>
      <c r="G167">
        <v>118115</v>
      </c>
      <c r="H167" t="s">
        <v>310</v>
      </c>
      <c r="I167" t="str">
        <f t="shared" si="16"/>
        <v/>
      </c>
      <c r="J167">
        <v>378</v>
      </c>
      <c r="K167" t="s">
        <v>56</v>
      </c>
      <c r="L167">
        <v>2</v>
      </c>
      <c r="M167" t="str">
        <f>IF(I167="",VLOOKUP(C167,GK!$B$2:$D$95,3, FALSE),VLOOKUP(I167,GK!$B$2:$D$95,3, FALSE))</f>
        <v>PL</v>
      </c>
      <c r="N167" t="str">
        <f>IF(IF(I167="",VLOOKUP(C167,GK!$B$2:$E$95,4, FALSE),VLOOKUP(I167,GK!$B$2:$E$95,4, FALSE))=0,"",IF(I167="",VLOOKUP(C167,GK!$B$2:$E$95,4, FALSE),VLOOKUP(I167,GK!$B$2:$E$95,4, FALSE)))</f>
        <v/>
      </c>
      <c r="O167">
        <v>43</v>
      </c>
      <c r="P167" t="s">
        <v>14</v>
      </c>
      <c r="Q167">
        <v>178</v>
      </c>
      <c r="R167">
        <v>0</v>
      </c>
      <c r="S167" t="b">
        <f t="shared" si="12"/>
        <v>0</v>
      </c>
      <c r="T167" t="b">
        <f t="shared" si="15"/>
        <v>1</v>
      </c>
      <c r="U167" t="str">
        <f t="shared" si="13"/>
        <v/>
      </c>
      <c r="V167" s="1" t="str">
        <f t="shared" si="14"/>
        <v>SB</v>
      </c>
    </row>
    <row r="168" spans="1:22" hidden="1">
      <c r="A168">
        <v>172</v>
      </c>
      <c r="B168" t="s">
        <v>342</v>
      </c>
      <c r="C168" t="s">
        <v>18</v>
      </c>
      <c r="D168">
        <v>2</v>
      </c>
      <c r="E168" t="s">
        <v>342</v>
      </c>
      <c r="F168">
        <v>61</v>
      </c>
      <c r="G168">
        <v>125467</v>
      </c>
      <c r="H168" t="s">
        <v>17</v>
      </c>
      <c r="I168" t="str">
        <f t="shared" si="16"/>
        <v/>
      </c>
      <c r="J168">
        <v>536</v>
      </c>
      <c r="K168" t="s">
        <v>14</v>
      </c>
      <c r="L168">
        <v>2</v>
      </c>
      <c r="M168" t="str">
        <f>IF(I168="",VLOOKUP(C168,GK!$B$2:$D$95,3, FALSE),VLOOKUP(I168,GK!$B$2:$D$95,3, FALSE))</f>
        <v>PL</v>
      </c>
      <c r="N168" t="str">
        <f>IF(IF(I168="",VLOOKUP(C168,GK!$B$2:$E$95,4, FALSE),VLOOKUP(I168,GK!$B$2:$E$95,4, FALSE))=0,"",IF(I168="",VLOOKUP(C168,GK!$B$2:$E$95,4, FALSE),VLOOKUP(I168,GK!$B$2:$E$95,4, FALSE)))</f>
        <v>CL</v>
      </c>
      <c r="O168">
        <v>38</v>
      </c>
      <c r="P168" t="s">
        <v>14</v>
      </c>
      <c r="Q168">
        <v>179</v>
      </c>
      <c r="R168">
        <v>0</v>
      </c>
      <c r="S168" t="b">
        <f t="shared" si="12"/>
        <v>0</v>
      </c>
      <c r="T168" t="str">
        <f t="shared" si="15"/>
        <v/>
      </c>
      <c r="U168" t="str">
        <f t="shared" si="13"/>
        <v/>
      </c>
      <c r="V168" s="1" t="str">
        <f t="shared" si="14"/>
        <v>SB</v>
      </c>
    </row>
    <row r="169" spans="1:22" hidden="1">
      <c r="A169">
        <v>173</v>
      </c>
      <c r="B169" t="s">
        <v>343</v>
      </c>
      <c r="C169" t="s">
        <v>99</v>
      </c>
      <c r="D169">
        <v>2</v>
      </c>
      <c r="E169" t="s">
        <v>343</v>
      </c>
      <c r="F169">
        <v>55</v>
      </c>
      <c r="G169">
        <v>107024</v>
      </c>
      <c r="H169" t="s">
        <v>98</v>
      </c>
      <c r="I169" t="str">
        <f t="shared" si="16"/>
        <v/>
      </c>
      <c r="J169">
        <v>2054</v>
      </c>
      <c r="K169" t="s">
        <v>14</v>
      </c>
      <c r="L169">
        <v>2</v>
      </c>
      <c r="M169" t="str">
        <f>IF(I169="",VLOOKUP(C169,GK!$B$2:$D$95,3, FALSE),VLOOKUP(I169,GK!$B$2:$D$95,3, FALSE))</f>
        <v>C</v>
      </c>
      <c r="N169" t="str">
        <f>IF(IF(I169="",VLOOKUP(C169,GK!$B$2:$E$95,4, FALSE),VLOOKUP(I169,GK!$B$2:$E$95,4, FALSE))=0,"",IF(I169="",VLOOKUP(C169,GK!$B$2:$E$95,4, FALSE),VLOOKUP(I169,GK!$B$2:$E$95,4, FALSE)))</f>
        <v/>
      </c>
      <c r="O169">
        <v>42</v>
      </c>
      <c r="P169" t="s">
        <v>14</v>
      </c>
      <c r="Q169">
        <v>180</v>
      </c>
      <c r="R169">
        <v>0</v>
      </c>
      <c r="S169" t="b">
        <f t="shared" si="12"/>
        <v>0</v>
      </c>
      <c r="T169" t="str">
        <f t="shared" si="15"/>
        <v/>
      </c>
      <c r="U169" t="str">
        <f t="shared" si="13"/>
        <v/>
      </c>
      <c r="V169" s="1" t="str">
        <f t="shared" si="14"/>
        <v>SB</v>
      </c>
    </row>
    <row r="170" spans="1:22" hidden="1">
      <c r="A170">
        <v>174</v>
      </c>
      <c r="B170" t="s">
        <v>344</v>
      </c>
      <c r="C170" t="s">
        <v>113</v>
      </c>
      <c r="D170">
        <v>2</v>
      </c>
      <c r="E170" t="s">
        <v>344</v>
      </c>
      <c r="F170">
        <v>57</v>
      </c>
      <c r="G170">
        <v>119327</v>
      </c>
      <c r="H170" t="s">
        <v>112</v>
      </c>
      <c r="I170" t="str">
        <f t="shared" si="16"/>
        <v/>
      </c>
      <c r="J170">
        <v>1724</v>
      </c>
      <c r="K170" t="s">
        <v>14</v>
      </c>
      <c r="L170">
        <v>2</v>
      </c>
      <c r="M170" t="str">
        <f>IF(I170="",VLOOKUP(C170,GK!$B$2:$D$95,3, FALSE),VLOOKUP(I170,GK!$B$2:$D$95,3, FALSE))</f>
        <v>PL</v>
      </c>
      <c r="N170" t="str">
        <f>IF(IF(I170="",VLOOKUP(C170,GK!$B$2:$E$95,4, FALSE),VLOOKUP(I170,GK!$B$2:$E$95,4, FALSE))=0,"",IF(I170="",VLOOKUP(C170,GK!$B$2:$E$95,4, FALSE),VLOOKUP(I170,GK!$B$2:$E$95,4, FALSE)))</f>
        <v/>
      </c>
      <c r="O170">
        <v>32</v>
      </c>
      <c r="P170" t="s">
        <v>14</v>
      </c>
      <c r="Q170">
        <v>181</v>
      </c>
      <c r="R170">
        <v>0</v>
      </c>
      <c r="S170" t="b">
        <f t="shared" si="12"/>
        <v>0</v>
      </c>
      <c r="T170" t="str">
        <f t="shared" si="15"/>
        <v/>
      </c>
      <c r="U170" t="str">
        <f t="shared" si="13"/>
        <v/>
      </c>
      <c r="V170" s="1" t="str">
        <f t="shared" si="14"/>
        <v>SB</v>
      </c>
    </row>
    <row r="171" spans="1:22" hidden="1">
      <c r="A171">
        <v>175</v>
      </c>
      <c r="B171" t="s">
        <v>346</v>
      </c>
      <c r="C171" t="s">
        <v>347</v>
      </c>
      <c r="D171">
        <v>2</v>
      </c>
      <c r="E171" t="s">
        <v>345</v>
      </c>
      <c r="F171">
        <v>45</v>
      </c>
      <c r="G171">
        <v>121941</v>
      </c>
      <c r="H171" t="s">
        <v>162</v>
      </c>
      <c r="I171" t="str">
        <f t="shared" si="16"/>
        <v/>
      </c>
      <c r="J171">
        <v>2477</v>
      </c>
      <c r="K171" t="s">
        <v>14</v>
      </c>
      <c r="L171">
        <v>2</v>
      </c>
      <c r="M171" t="str">
        <f>IF(I171="",VLOOKUP(C171,GK!$B$2:$D$95,3, FALSE),VLOOKUP(I171,GK!$B$2:$D$95,3, FALSE))</f>
        <v>L1</v>
      </c>
      <c r="N171" t="str">
        <f>IF(IF(I171="",VLOOKUP(C171,GK!$B$2:$E$95,4, FALSE),VLOOKUP(I171,GK!$B$2:$E$95,4, FALSE))=0,"",IF(I171="",VLOOKUP(C171,GK!$B$2:$E$95,4, FALSE),VLOOKUP(I171,GK!$B$2:$E$95,4, FALSE)))</f>
        <v>R</v>
      </c>
      <c r="O171">
        <v>19</v>
      </c>
      <c r="P171" t="s">
        <v>14</v>
      </c>
      <c r="Q171">
        <v>182</v>
      </c>
      <c r="R171">
        <v>1.9607843137254801E-2</v>
      </c>
      <c r="S171" t="b">
        <f t="shared" si="12"/>
        <v>1</v>
      </c>
      <c r="T171" t="str">
        <f t="shared" si="15"/>
        <v/>
      </c>
      <c r="U171" t="str">
        <f t="shared" si="13"/>
        <v/>
      </c>
      <c r="V171" s="1" t="str">
        <f t="shared" si="14"/>
        <v>SB</v>
      </c>
    </row>
    <row r="172" spans="1:22" hidden="1">
      <c r="A172">
        <v>176</v>
      </c>
      <c r="B172" t="s">
        <v>348</v>
      </c>
      <c r="C172" t="s">
        <v>81</v>
      </c>
      <c r="D172">
        <v>2</v>
      </c>
      <c r="E172" t="s">
        <v>348</v>
      </c>
      <c r="F172">
        <v>47</v>
      </c>
      <c r="G172">
        <v>58018</v>
      </c>
      <c r="H172" t="s">
        <v>349</v>
      </c>
      <c r="I172" t="str">
        <f t="shared" si="16"/>
        <v/>
      </c>
      <c r="J172">
        <v>2848</v>
      </c>
      <c r="K172" t="s">
        <v>14</v>
      </c>
      <c r="L172">
        <v>2</v>
      </c>
      <c r="M172" t="str">
        <f>IF(I172="",VLOOKUP(C172,GK!$B$2:$D$95,3, FALSE),VLOOKUP(I172,GK!$B$2:$D$95,3, FALSE))</f>
        <v>PL</v>
      </c>
      <c r="N172" t="str">
        <f>IF(IF(I172="",VLOOKUP(C172,GK!$B$2:$E$95,4, FALSE),VLOOKUP(I172,GK!$B$2:$E$95,4, FALSE))=0,"",IF(I172="",VLOOKUP(C172,GK!$B$2:$E$95,4, FALSE),VLOOKUP(I172,GK!$B$2:$E$95,4, FALSE)))</f>
        <v/>
      </c>
      <c r="O172">
        <v>35</v>
      </c>
      <c r="P172" t="s">
        <v>14</v>
      </c>
      <c r="Q172">
        <v>183</v>
      </c>
      <c r="R172">
        <v>0</v>
      </c>
      <c r="S172" t="b">
        <f t="shared" si="12"/>
        <v>0</v>
      </c>
      <c r="T172" t="str">
        <f t="shared" si="15"/>
        <v/>
      </c>
      <c r="U172" t="str">
        <f t="shared" si="13"/>
        <v/>
      </c>
      <c r="V172" s="1" t="str">
        <f t="shared" si="14"/>
        <v>SB</v>
      </c>
    </row>
    <row r="173" spans="1:22" hidden="1">
      <c r="A173">
        <v>177</v>
      </c>
      <c r="B173" t="s">
        <v>350</v>
      </c>
      <c r="C173" t="s">
        <v>204</v>
      </c>
      <c r="D173">
        <v>2</v>
      </c>
      <c r="E173" t="s">
        <v>350</v>
      </c>
      <c r="F173">
        <v>41</v>
      </c>
      <c r="G173">
        <v>70729</v>
      </c>
      <c r="H173" t="s">
        <v>274</v>
      </c>
      <c r="I173" t="str">
        <f t="shared" si="16"/>
        <v>BRADFORD</v>
      </c>
      <c r="J173">
        <v>234</v>
      </c>
      <c r="K173" t="s">
        <v>14</v>
      </c>
      <c r="L173">
        <v>2</v>
      </c>
      <c r="M173" t="str">
        <f>IF(I173="",VLOOKUP(C173,GK!$B$2:$D$95,3, FALSE),VLOOKUP(I173,GK!$B$2:$D$95,3, FALSE))</f>
        <v>L1</v>
      </c>
      <c r="N173" t="str">
        <f>IF(IF(I173="",VLOOKUP(C173,GK!$B$2:$E$95,4, FALSE),VLOOKUP(I173,GK!$B$2:$E$95,4, FALSE))=0,"",IF(I173="",VLOOKUP(C173,GK!$B$2:$E$95,4, FALSE),VLOOKUP(I173,GK!$B$2:$E$95,4, FALSE)))</f>
        <v>P</v>
      </c>
      <c r="O173">
        <v>26</v>
      </c>
      <c r="P173" t="s">
        <v>14</v>
      </c>
      <c r="Q173">
        <v>184</v>
      </c>
      <c r="R173">
        <v>0</v>
      </c>
      <c r="S173" t="b">
        <f t="shared" si="12"/>
        <v>0</v>
      </c>
      <c r="T173" t="str">
        <f t="shared" si="15"/>
        <v/>
      </c>
      <c r="U173" t="b">
        <f t="shared" si="13"/>
        <v>1</v>
      </c>
      <c r="V173" s="1" t="str">
        <f t="shared" si="14"/>
        <v>SB</v>
      </c>
    </row>
    <row r="174" spans="1:22" hidden="1">
      <c r="A174">
        <v>178</v>
      </c>
      <c r="B174" t="s">
        <v>351</v>
      </c>
      <c r="C174" t="s">
        <v>113</v>
      </c>
      <c r="D174">
        <v>2</v>
      </c>
      <c r="E174" t="s">
        <v>351</v>
      </c>
      <c r="F174">
        <v>53</v>
      </c>
      <c r="G174">
        <v>94300</v>
      </c>
      <c r="H174" t="s">
        <v>112</v>
      </c>
      <c r="I174" t="str">
        <f t="shared" si="16"/>
        <v/>
      </c>
      <c r="J174">
        <v>1724</v>
      </c>
      <c r="K174" t="s">
        <v>14</v>
      </c>
      <c r="L174">
        <v>2</v>
      </c>
      <c r="M174" t="str">
        <f>IF(I174="",VLOOKUP(C174,GK!$B$2:$D$95,3, FALSE),VLOOKUP(I174,GK!$B$2:$D$95,3, FALSE))</f>
        <v>PL</v>
      </c>
      <c r="N174" t="str">
        <f>IF(IF(I174="",VLOOKUP(C174,GK!$B$2:$E$95,4, FALSE),VLOOKUP(I174,GK!$B$2:$E$95,4, FALSE))=0,"",IF(I174="",VLOOKUP(C174,GK!$B$2:$E$95,4, FALSE),VLOOKUP(I174,GK!$B$2:$E$95,4, FALSE)))</f>
        <v/>
      </c>
      <c r="O174">
        <v>42</v>
      </c>
      <c r="P174" t="s">
        <v>14</v>
      </c>
      <c r="Q174">
        <v>185</v>
      </c>
      <c r="R174">
        <v>0</v>
      </c>
      <c r="S174" t="b">
        <f t="shared" si="12"/>
        <v>0</v>
      </c>
      <c r="T174" t="str">
        <f t="shared" si="15"/>
        <v/>
      </c>
      <c r="U174" t="str">
        <f t="shared" si="13"/>
        <v/>
      </c>
      <c r="V174" s="1" t="str">
        <f t="shared" si="14"/>
        <v>SB</v>
      </c>
    </row>
    <row r="175" spans="1:22" hidden="1">
      <c r="A175">
        <v>179</v>
      </c>
      <c r="B175" t="s">
        <v>352</v>
      </c>
      <c r="C175" t="s">
        <v>181</v>
      </c>
      <c r="D175">
        <v>2</v>
      </c>
      <c r="E175" t="s">
        <v>352</v>
      </c>
      <c r="F175">
        <v>58</v>
      </c>
      <c r="G175">
        <v>134541</v>
      </c>
      <c r="H175" t="s">
        <v>291</v>
      </c>
      <c r="I175" t="str">
        <f t="shared" si="16"/>
        <v>BOLTON</v>
      </c>
      <c r="J175">
        <v>354</v>
      </c>
      <c r="K175" t="s">
        <v>47</v>
      </c>
      <c r="L175">
        <v>2</v>
      </c>
      <c r="M175" t="str">
        <f>IF(I175="",VLOOKUP(C175,GK!$B$2:$D$95,3, FALSE),VLOOKUP(I175,GK!$B$2:$D$95,3, FALSE))</f>
        <v>L1</v>
      </c>
      <c r="N175" t="str">
        <f>IF(IF(I175="",VLOOKUP(C175,GK!$B$2:$E$95,4, FALSE),VLOOKUP(I175,GK!$B$2:$E$95,4, FALSE))=0,"",IF(I175="",VLOOKUP(C175,GK!$B$2:$E$95,4, FALSE),VLOOKUP(I175,GK!$B$2:$E$95,4, FALSE)))</f>
        <v/>
      </c>
      <c r="O175">
        <v>48</v>
      </c>
      <c r="P175" t="s">
        <v>14</v>
      </c>
      <c r="Q175">
        <v>186</v>
      </c>
      <c r="R175">
        <v>0</v>
      </c>
      <c r="S175" t="b">
        <f t="shared" ref="S175:S238" si="17">AND(R175&lt;&gt;0,C175&lt;&gt;H175)</f>
        <v>0</v>
      </c>
      <c r="T175" t="b">
        <f t="shared" si="15"/>
        <v>1</v>
      </c>
      <c r="U175" t="b">
        <f t="shared" ref="U175:U238" si="18">IF(AND(NOT(S175),H175&lt;&gt;C175), TRUE,"")</f>
        <v>1</v>
      </c>
      <c r="V175" s="1" t="str">
        <f t="shared" ref="V175:V238" si="19">HYPERLINK(_xlfn.CONCAT("https://www.soccerbase.com/players/player.sd?player_id=",G175), "SB")</f>
        <v>SB</v>
      </c>
    </row>
    <row r="176" spans="1:22" hidden="1">
      <c r="A176">
        <v>180</v>
      </c>
      <c r="B176" t="s">
        <v>353</v>
      </c>
      <c r="C176" t="s">
        <v>194</v>
      </c>
      <c r="D176">
        <v>2</v>
      </c>
      <c r="E176" t="s">
        <v>353</v>
      </c>
      <c r="F176">
        <v>39</v>
      </c>
      <c r="G176">
        <v>71423</v>
      </c>
      <c r="H176" t="s">
        <v>109</v>
      </c>
      <c r="I176" t="str">
        <f t="shared" si="16"/>
        <v>BLACKPOOL</v>
      </c>
      <c r="J176">
        <v>317</v>
      </c>
      <c r="K176" t="s">
        <v>14</v>
      </c>
      <c r="L176">
        <v>2</v>
      </c>
      <c r="M176" t="str">
        <f>IF(I176="",VLOOKUP(C176,GK!$B$2:$D$95,3, FALSE),VLOOKUP(I176,GK!$B$2:$D$95,3, FALSE))</f>
        <v>L1</v>
      </c>
      <c r="N176" t="str">
        <f>IF(IF(I176="",VLOOKUP(C176,GK!$B$2:$E$95,4, FALSE),VLOOKUP(I176,GK!$B$2:$E$95,4, FALSE))=0,"",IF(I176="",VLOOKUP(C176,GK!$B$2:$E$95,4, FALSE),VLOOKUP(I176,GK!$B$2:$E$95,4, FALSE)))</f>
        <v/>
      </c>
      <c r="O176">
        <v>25</v>
      </c>
      <c r="P176" t="s">
        <v>14</v>
      </c>
      <c r="Q176">
        <v>187</v>
      </c>
      <c r="R176">
        <v>0</v>
      </c>
      <c r="S176" t="b">
        <f t="shared" si="17"/>
        <v>0</v>
      </c>
      <c r="T176" t="str">
        <f t="shared" si="15"/>
        <v/>
      </c>
      <c r="U176" t="b">
        <f t="shared" si="18"/>
        <v>1</v>
      </c>
      <c r="V176" s="1" t="str">
        <f t="shared" si="19"/>
        <v>SB</v>
      </c>
    </row>
    <row r="177" spans="1:22" hidden="1">
      <c r="A177">
        <v>181</v>
      </c>
      <c r="B177" t="s">
        <v>354</v>
      </c>
      <c r="C177" t="s">
        <v>181</v>
      </c>
      <c r="D177">
        <v>2</v>
      </c>
      <c r="E177" t="s">
        <v>354</v>
      </c>
      <c r="F177">
        <v>45</v>
      </c>
      <c r="G177">
        <v>58275</v>
      </c>
      <c r="H177" t="s">
        <v>355</v>
      </c>
      <c r="I177" t="str">
        <f t="shared" si="16"/>
        <v/>
      </c>
      <c r="J177">
        <v>652</v>
      </c>
      <c r="K177" t="s">
        <v>14</v>
      </c>
      <c r="L177">
        <v>2</v>
      </c>
      <c r="M177" t="str">
        <f>IF(I177="",VLOOKUP(C177,GK!$B$2:$D$95,3, FALSE),VLOOKUP(I177,GK!$B$2:$D$95,3, FALSE))</f>
        <v>L2</v>
      </c>
      <c r="N177" t="str">
        <f>IF(IF(I177="",VLOOKUP(C177,GK!$B$2:$E$95,4, FALSE),VLOOKUP(I177,GK!$B$2:$E$95,4, FALSE))=0,"",IF(I177="",VLOOKUP(C177,GK!$B$2:$E$95,4, FALSE),VLOOKUP(I177,GK!$B$2:$E$95,4, FALSE)))</f>
        <v/>
      </c>
      <c r="O177">
        <v>37</v>
      </c>
      <c r="P177" t="s">
        <v>14</v>
      </c>
      <c r="Q177">
        <v>188</v>
      </c>
      <c r="R177">
        <v>0</v>
      </c>
      <c r="S177" t="b">
        <f t="shared" si="17"/>
        <v>0</v>
      </c>
      <c r="T177" t="str">
        <f t="shared" si="15"/>
        <v/>
      </c>
      <c r="U177" t="str">
        <f t="shared" si="18"/>
        <v/>
      </c>
      <c r="V177" s="1" t="str">
        <f t="shared" si="19"/>
        <v>SB</v>
      </c>
    </row>
    <row r="178" spans="1:22" hidden="1">
      <c r="A178">
        <v>182</v>
      </c>
      <c r="B178" t="s">
        <v>356</v>
      </c>
      <c r="C178" t="s">
        <v>54</v>
      </c>
      <c r="D178">
        <v>2</v>
      </c>
      <c r="E178" t="s">
        <v>356</v>
      </c>
      <c r="F178">
        <v>59</v>
      </c>
      <c r="G178">
        <v>121671</v>
      </c>
      <c r="H178" t="s">
        <v>53</v>
      </c>
      <c r="I178" t="str">
        <f t="shared" si="16"/>
        <v/>
      </c>
      <c r="J178">
        <v>621</v>
      </c>
      <c r="K178" t="s">
        <v>14</v>
      </c>
      <c r="L178">
        <v>2</v>
      </c>
      <c r="M178" t="str">
        <f>IF(I178="",VLOOKUP(C178,GK!$B$2:$D$95,3, FALSE),VLOOKUP(I178,GK!$B$2:$D$95,3, FALSE))</f>
        <v>C</v>
      </c>
      <c r="N178" t="str">
        <f>IF(IF(I178="",VLOOKUP(C178,GK!$B$2:$E$95,4, FALSE),VLOOKUP(I178,GK!$B$2:$E$95,4, FALSE))=0,"",IF(I178="",VLOOKUP(C178,GK!$B$2:$E$95,4, FALSE),VLOOKUP(I178,GK!$B$2:$E$95,4, FALSE)))</f>
        <v/>
      </c>
      <c r="O178">
        <v>51</v>
      </c>
      <c r="P178" t="s">
        <v>14</v>
      </c>
      <c r="Q178">
        <v>189</v>
      </c>
      <c r="R178">
        <v>0</v>
      </c>
      <c r="S178" t="b">
        <f t="shared" si="17"/>
        <v>0</v>
      </c>
      <c r="T178" t="str">
        <f t="shared" si="15"/>
        <v/>
      </c>
      <c r="U178" t="str">
        <f t="shared" si="18"/>
        <v/>
      </c>
      <c r="V178" s="1" t="str">
        <f t="shared" si="19"/>
        <v>SB</v>
      </c>
    </row>
    <row r="179" spans="1:22" hidden="1">
      <c r="A179">
        <v>183</v>
      </c>
      <c r="B179" t="s">
        <v>357</v>
      </c>
      <c r="C179" t="s">
        <v>358</v>
      </c>
      <c r="D179">
        <v>2</v>
      </c>
      <c r="E179" t="s">
        <v>357</v>
      </c>
      <c r="F179">
        <v>45</v>
      </c>
      <c r="G179">
        <v>141919</v>
      </c>
      <c r="H179" t="s">
        <v>92</v>
      </c>
      <c r="I179" t="str">
        <f t="shared" si="16"/>
        <v>LIVERPOOL</v>
      </c>
      <c r="J179">
        <v>1563</v>
      </c>
      <c r="K179" t="s">
        <v>14</v>
      </c>
      <c r="L179">
        <v>2</v>
      </c>
      <c r="M179" t="str">
        <f>IF(I179="",VLOOKUP(C179,GK!$B$2:$D$95,3, FALSE),VLOOKUP(I179,GK!$B$2:$D$95,3, FALSE))</f>
        <v>PL</v>
      </c>
      <c r="N179" t="str">
        <f>IF(IF(I179="",VLOOKUP(C179,GK!$B$2:$E$95,4, FALSE),VLOOKUP(I179,GK!$B$2:$E$95,4, FALSE))=0,"",IF(I179="",VLOOKUP(C179,GK!$B$2:$E$95,4, FALSE),VLOOKUP(I179,GK!$B$2:$E$95,4, FALSE)))</f>
        <v>CL</v>
      </c>
      <c r="O179">
        <v>41</v>
      </c>
      <c r="P179" t="s">
        <v>14</v>
      </c>
      <c r="Q179">
        <v>190</v>
      </c>
      <c r="R179">
        <v>0</v>
      </c>
      <c r="S179" t="b">
        <f t="shared" si="17"/>
        <v>0</v>
      </c>
      <c r="T179" t="str">
        <f t="shared" si="15"/>
        <v/>
      </c>
      <c r="U179" t="b">
        <f t="shared" si="18"/>
        <v>1</v>
      </c>
      <c r="V179" s="1" t="str">
        <f t="shared" si="19"/>
        <v>SB</v>
      </c>
    </row>
    <row r="180" spans="1:22" hidden="1">
      <c r="A180">
        <v>184</v>
      </c>
      <c r="B180" t="s">
        <v>359</v>
      </c>
      <c r="C180" t="s">
        <v>74</v>
      </c>
      <c r="D180">
        <v>2</v>
      </c>
      <c r="E180" t="s">
        <v>359</v>
      </c>
      <c r="F180">
        <v>49</v>
      </c>
      <c r="G180">
        <v>159346</v>
      </c>
      <c r="H180" t="s">
        <v>73</v>
      </c>
      <c r="I180" t="str">
        <f t="shared" si="16"/>
        <v/>
      </c>
      <c r="J180">
        <v>1845</v>
      </c>
      <c r="K180" t="s">
        <v>14</v>
      </c>
      <c r="L180">
        <v>2</v>
      </c>
      <c r="M180" t="str">
        <f>IF(I180="",VLOOKUP(C180,GK!$B$2:$D$95,3, FALSE),VLOOKUP(I180,GK!$B$2:$D$95,3, FALSE))</f>
        <v>PL</v>
      </c>
      <c r="N180" t="str">
        <f>IF(IF(I180="",VLOOKUP(C180,GK!$B$2:$E$95,4, FALSE),VLOOKUP(I180,GK!$B$2:$E$95,4, FALSE))=0,"",IF(I180="",VLOOKUP(C180,GK!$B$2:$E$95,4, FALSE),VLOOKUP(I180,GK!$B$2:$E$95,4, FALSE)))</f>
        <v>EL</v>
      </c>
      <c r="O180">
        <v>39</v>
      </c>
      <c r="P180" t="s">
        <v>14</v>
      </c>
      <c r="Q180">
        <v>191</v>
      </c>
      <c r="R180">
        <v>0</v>
      </c>
      <c r="S180" t="b">
        <f t="shared" si="17"/>
        <v>0</v>
      </c>
      <c r="T180" t="str">
        <f t="shared" si="15"/>
        <v/>
      </c>
      <c r="U180" t="str">
        <f t="shared" si="18"/>
        <v/>
      </c>
      <c r="V180" s="1" t="str">
        <f t="shared" si="19"/>
        <v>SB</v>
      </c>
    </row>
    <row r="181" spans="1:22" hidden="1">
      <c r="A181">
        <v>185</v>
      </c>
      <c r="B181" t="s">
        <v>360</v>
      </c>
      <c r="C181" t="s">
        <v>311</v>
      </c>
      <c r="D181">
        <v>2</v>
      </c>
      <c r="E181" t="s">
        <v>360</v>
      </c>
      <c r="F181">
        <v>59</v>
      </c>
      <c r="G181">
        <v>115865</v>
      </c>
      <c r="H181" t="s">
        <v>310</v>
      </c>
      <c r="I181" t="str">
        <f t="shared" si="16"/>
        <v/>
      </c>
      <c r="J181">
        <v>378</v>
      </c>
      <c r="K181" t="s">
        <v>14</v>
      </c>
      <c r="L181">
        <v>2</v>
      </c>
      <c r="M181" t="str">
        <f>IF(I181="",VLOOKUP(C181,GK!$B$2:$D$95,3, FALSE),VLOOKUP(I181,GK!$B$2:$D$95,3, FALSE))</f>
        <v>PL</v>
      </c>
      <c r="N181" t="str">
        <f>IF(IF(I181="",VLOOKUP(C181,GK!$B$2:$E$95,4, FALSE),VLOOKUP(I181,GK!$B$2:$E$95,4, FALSE))=0,"",IF(I181="",VLOOKUP(C181,GK!$B$2:$E$95,4, FALSE),VLOOKUP(I181,GK!$B$2:$E$95,4, FALSE)))</f>
        <v/>
      </c>
      <c r="O181">
        <v>42</v>
      </c>
      <c r="P181" t="s">
        <v>14</v>
      </c>
      <c r="Q181">
        <v>192</v>
      </c>
      <c r="R181">
        <v>0</v>
      </c>
      <c r="S181" t="b">
        <f t="shared" si="17"/>
        <v>0</v>
      </c>
      <c r="T181" t="str">
        <f t="shared" si="15"/>
        <v/>
      </c>
      <c r="U181" t="str">
        <f t="shared" si="18"/>
        <v/>
      </c>
      <c r="V181" s="1" t="str">
        <f t="shared" si="19"/>
        <v>SB</v>
      </c>
    </row>
    <row r="182" spans="1:22" hidden="1">
      <c r="A182">
        <v>186</v>
      </c>
      <c r="B182" t="s">
        <v>361</v>
      </c>
      <c r="C182" t="s">
        <v>275</v>
      </c>
      <c r="D182">
        <v>2</v>
      </c>
      <c r="E182" t="s">
        <v>361</v>
      </c>
      <c r="F182">
        <v>55</v>
      </c>
      <c r="G182">
        <v>60649</v>
      </c>
      <c r="H182" t="s">
        <v>274</v>
      </c>
      <c r="I182" t="str">
        <f t="shared" si="16"/>
        <v/>
      </c>
      <c r="J182">
        <v>234</v>
      </c>
      <c r="K182" t="s">
        <v>14</v>
      </c>
      <c r="L182">
        <v>2</v>
      </c>
      <c r="M182" t="str">
        <f>IF(I182="",VLOOKUP(C182,GK!$B$2:$D$95,3, FALSE),VLOOKUP(I182,GK!$B$2:$D$95,3, FALSE))</f>
        <v>L1</v>
      </c>
      <c r="N182" t="str">
        <f>IF(IF(I182="",VLOOKUP(C182,GK!$B$2:$E$95,4, FALSE),VLOOKUP(I182,GK!$B$2:$E$95,4, FALSE))=0,"",IF(I182="",VLOOKUP(C182,GK!$B$2:$E$95,4, FALSE),VLOOKUP(I182,GK!$B$2:$E$95,4, FALSE)))</f>
        <v>P</v>
      </c>
      <c r="O182">
        <v>30</v>
      </c>
      <c r="P182" t="s">
        <v>14</v>
      </c>
      <c r="Q182">
        <v>193</v>
      </c>
      <c r="R182">
        <v>0</v>
      </c>
      <c r="S182" t="b">
        <f t="shared" si="17"/>
        <v>0</v>
      </c>
      <c r="T182" t="str">
        <f t="shared" si="15"/>
        <v/>
      </c>
      <c r="U182" t="str">
        <f t="shared" si="18"/>
        <v/>
      </c>
      <c r="V182" s="1" t="str">
        <f t="shared" si="19"/>
        <v>SB</v>
      </c>
    </row>
    <row r="183" spans="1:22" hidden="1">
      <c r="A183">
        <v>187</v>
      </c>
      <c r="B183" t="s">
        <v>362</v>
      </c>
      <c r="C183" t="s">
        <v>74</v>
      </c>
      <c r="D183">
        <v>2</v>
      </c>
      <c r="E183" t="s">
        <v>362</v>
      </c>
      <c r="F183">
        <v>57</v>
      </c>
      <c r="G183">
        <v>83098</v>
      </c>
      <c r="H183" t="s">
        <v>73</v>
      </c>
      <c r="I183" t="str">
        <f t="shared" si="16"/>
        <v/>
      </c>
      <c r="J183">
        <v>1845</v>
      </c>
      <c r="K183" t="s">
        <v>14</v>
      </c>
      <c r="L183">
        <v>2</v>
      </c>
      <c r="M183" t="str">
        <f>IF(I183="",VLOOKUP(C183,GK!$B$2:$D$95,3, FALSE),VLOOKUP(I183,GK!$B$2:$D$95,3, FALSE))</f>
        <v>PL</v>
      </c>
      <c r="N183" t="str">
        <f>IF(IF(I183="",VLOOKUP(C183,GK!$B$2:$E$95,4, FALSE),VLOOKUP(I183,GK!$B$2:$E$95,4, FALSE))=0,"",IF(I183="",VLOOKUP(C183,GK!$B$2:$E$95,4, FALSE),VLOOKUP(I183,GK!$B$2:$E$95,4, FALSE)))</f>
        <v>EL</v>
      </c>
      <c r="O183">
        <v>37</v>
      </c>
      <c r="P183" t="s">
        <v>14</v>
      </c>
      <c r="Q183">
        <v>194</v>
      </c>
      <c r="R183">
        <v>0</v>
      </c>
      <c r="S183" t="b">
        <f t="shared" si="17"/>
        <v>0</v>
      </c>
      <c r="T183" t="str">
        <f t="shared" si="15"/>
        <v/>
      </c>
      <c r="U183" t="str">
        <f t="shared" si="18"/>
        <v/>
      </c>
      <c r="V183" s="1" t="str">
        <f t="shared" si="19"/>
        <v>SB</v>
      </c>
    </row>
    <row r="184" spans="1:22" hidden="1">
      <c r="A184">
        <v>188</v>
      </c>
      <c r="B184" t="s">
        <v>363</v>
      </c>
      <c r="C184" t="s">
        <v>194</v>
      </c>
      <c r="D184">
        <v>2</v>
      </c>
      <c r="E184" t="s">
        <v>363</v>
      </c>
      <c r="F184">
        <v>47</v>
      </c>
      <c r="G184">
        <v>107153</v>
      </c>
      <c r="H184" t="s">
        <v>98</v>
      </c>
      <c r="I184" t="str">
        <f t="shared" si="16"/>
        <v>PRESTON</v>
      </c>
      <c r="J184">
        <v>2054</v>
      </c>
      <c r="K184" t="s">
        <v>14</v>
      </c>
      <c r="L184">
        <v>2</v>
      </c>
      <c r="M184" t="str">
        <f>IF(I184="",VLOOKUP(C184,GK!$B$2:$D$95,3, FALSE),VLOOKUP(I184,GK!$B$2:$D$95,3, FALSE))</f>
        <v>C</v>
      </c>
      <c r="N184" t="str">
        <f>IF(IF(I184="",VLOOKUP(C184,GK!$B$2:$E$95,4, FALSE),VLOOKUP(I184,GK!$B$2:$E$95,4, FALSE))=0,"",IF(I184="",VLOOKUP(C184,GK!$B$2:$E$95,4, FALSE),VLOOKUP(I184,GK!$B$2:$E$95,4, FALSE)))</f>
        <v/>
      </c>
      <c r="O184">
        <v>37</v>
      </c>
      <c r="P184" t="s">
        <v>14</v>
      </c>
      <c r="Q184">
        <v>195</v>
      </c>
      <c r="R184">
        <v>0</v>
      </c>
      <c r="S184" t="b">
        <f t="shared" si="17"/>
        <v>0</v>
      </c>
      <c r="T184" t="str">
        <f t="shared" si="15"/>
        <v/>
      </c>
      <c r="U184" t="b">
        <f t="shared" si="18"/>
        <v>1</v>
      </c>
      <c r="V184" s="1" t="str">
        <f t="shared" si="19"/>
        <v>SB</v>
      </c>
    </row>
    <row r="185" spans="1:22" hidden="1">
      <c r="A185">
        <v>189</v>
      </c>
      <c r="B185" t="s">
        <v>364</v>
      </c>
      <c r="C185" t="s">
        <v>288</v>
      </c>
      <c r="D185">
        <v>2</v>
      </c>
      <c r="E185" t="s">
        <v>364</v>
      </c>
      <c r="F185">
        <v>45</v>
      </c>
      <c r="G185">
        <v>70735</v>
      </c>
      <c r="H185" t="s">
        <v>365</v>
      </c>
      <c r="I185" t="str">
        <f t="shared" si="16"/>
        <v/>
      </c>
      <c r="J185">
        <v>2180</v>
      </c>
      <c r="K185" t="s">
        <v>14</v>
      </c>
      <c r="L185">
        <v>2</v>
      </c>
      <c r="M185" t="str">
        <f>IF(I185="",VLOOKUP(C185,GK!$B$2:$D$95,3, FALSE),VLOOKUP(I185,GK!$B$2:$D$95,3, FALSE))</f>
        <v>L1</v>
      </c>
      <c r="N185" t="str">
        <f>IF(IF(I185="",VLOOKUP(C185,GK!$B$2:$E$95,4, FALSE),VLOOKUP(I185,GK!$B$2:$E$95,4, FALSE))=0,"",IF(I185="",VLOOKUP(C185,GK!$B$2:$E$95,4, FALSE),VLOOKUP(I185,GK!$B$2:$E$95,4, FALSE)))</f>
        <v/>
      </c>
      <c r="O185">
        <v>44</v>
      </c>
      <c r="P185" t="s">
        <v>14</v>
      </c>
      <c r="Q185">
        <v>196</v>
      </c>
      <c r="R185">
        <v>0</v>
      </c>
      <c r="S185" t="b">
        <f t="shared" si="17"/>
        <v>0</v>
      </c>
      <c r="T185" t="str">
        <f t="shared" si="15"/>
        <v/>
      </c>
      <c r="U185" t="str">
        <f t="shared" si="18"/>
        <v/>
      </c>
      <c r="V185" s="1" t="str">
        <f t="shared" si="19"/>
        <v>SB</v>
      </c>
    </row>
    <row r="186" spans="1:22" hidden="1">
      <c r="A186">
        <v>190</v>
      </c>
      <c r="B186" t="s">
        <v>364</v>
      </c>
      <c r="C186" t="s">
        <v>288</v>
      </c>
      <c r="D186">
        <v>2</v>
      </c>
      <c r="E186" t="s">
        <v>364</v>
      </c>
      <c r="F186">
        <v>105</v>
      </c>
      <c r="G186">
        <v>99408</v>
      </c>
      <c r="H186" t="s">
        <v>17</v>
      </c>
      <c r="I186" t="str">
        <f t="shared" si="16"/>
        <v>CHELSEA</v>
      </c>
      <c r="J186">
        <v>536</v>
      </c>
      <c r="K186" t="s">
        <v>47</v>
      </c>
      <c r="L186">
        <v>2</v>
      </c>
      <c r="M186" t="str">
        <f>IF(I186="",VLOOKUP(C186,GK!$B$2:$D$95,3, FALSE),VLOOKUP(I186,GK!$B$2:$D$95,3, FALSE))</f>
        <v>PL</v>
      </c>
      <c r="N186" t="str">
        <f>IF(IF(I186="",VLOOKUP(C186,GK!$B$2:$E$95,4, FALSE),VLOOKUP(I186,GK!$B$2:$E$95,4, FALSE))=0,"",IF(I186="",VLOOKUP(C186,GK!$B$2:$E$95,4, FALSE),VLOOKUP(I186,GK!$B$2:$E$95,4, FALSE)))</f>
        <v>CL</v>
      </c>
      <c r="O186">
        <v>27</v>
      </c>
      <c r="P186" t="s">
        <v>14</v>
      </c>
      <c r="Q186">
        <v>196</v>
      </c>
      <c r="R186">
        <v>0</v>
      </c>
      <c r="S186" t="b">
        <f t="shared" si="17"/>
        <v>0</v>
      </c>
      <c r="T186" t="b">
        <f t="shared" si="15"/>
        <v>1</v>
      </c>
      <c r="U186" t="b">
        <f t="shared" si="18"/>
        <v>1</v>
      </c>
      <c r="V186" s="1" t="str">
        <f t="shared" si="19"/>
        <v>SB</v>
      </c>
    </row>
    <row r="187" spans="1:22" hidden="1">
      <c r="A187">
        <v>191</v>
      </c>
      <c r="B187" t="s">
        <v>364</v>
      </c>
      <c r="C187" t="s">
        <v>18</v>
      </c>
      <c r="D187">
        <v>2</v>
      </c>
      <c r="E187" t="s">
        <v>364</v>
      </c>
      <c r="F187">
        <v>45</v>
      </c>
      <c r="G187">
        <v>70735</v>
      </c>
      <c r="H187" t="s">
        <v>365</v>
      </c>
      <c r="I187" t="str">
        <f t="shared" si="16"/>
        <v>ROTHERHAM</v>
      </c>
      <c r="J187">
        <v>2180</v>
      </c>
      <c r="K187" t="s">
        <v>14</v>
      </c>
      <c r="L187">
        <v>2</v>
      </c>
      <c r="M187" t="str">
        <f>IF(I187="",VLOOKUP(C187,GK!$B$2:$D$95,3, FALSE),VLOOKUP(I187,GK!$B$2:$D$95,3, FALSE))</f>
        <v>L1</v>
      </c>
      <c r="N187" t="str">
        <f>IF(IF(I187="",VLOOKUP(C187,GK!$B$2:$E$95,4, FALSE),VLOOKUP(I187,GK!$B$2:$E$95,4, FALSE))=0,"",IF(I187="",VLOOKUP(C187,GK!$B$2:$E$95,4, FALSE),VLOOKUP(I187,GK!$B$2:$E$95,4, FALSE)))</f>
        <v/>
      </c>
      <c r="O187">
        <v>44</v>
      </c>
      <c r="P187" t="s">
        <v>14</v>
      </c>
      <c r="Q187">
        <v>197</v>
      </c>
      <c r="R187">
        <v>0</v>
      </c>
      <c r="S187" t="b">
        <f t="shared" si="17"/>
        <v>0</v>
      </c>
      <c r="T187" t="str">
        <f t="shared" si="15"/>
        <v/>
      </c>
      <c r="U187" t="b">
        <f t="shared" si="18"/>
        <v>1</v>
      </c>
      <c r="V187" s="1" t="str">
        <f t="shared" si="19"/>
        <v>SB</v>
      </c>
    </row>
    <row r="188" spans="1:22" hidden="1">
      <c r="A188">
        <v>192</v>
      </c>
      <c r="B188" t="s">
        <v>364</v>
      </c>
      <c r="C188" t="s">
        <v>18</v>
      </c>
      <c r="D188">
        <v>2</v>
      </c>
      <c r="E188" t="s">
        <v>364</v>
      </c>
      <c r="F188">
        <v>105</v>
      </c>
      <c r="G188">
        <v>99408</v>
      </c>
      <c r="H188" t="s">
        <v>17</v>
      </c>
      <c r="I188" t="str">
        <f t="shared" si="16"/>
        <v/>
      </c>
      <c r="J188">
        <v>536</v>
      </c>
      <c r="K188" t="s">
        <v>47</v>
      </c>
      <c r="L188">
        <v>2</v>
      </c>
      <c r="M188" t="str">
        <f>IF(I188="",VLOOKUP(C188,GK!$B$2:$D$95,3, FALSE),VLOOKUP(I188,GK!$B$2:$D$95,3, FALSE))</f>
        <v>PL</v>
      </c>
      <c r="N188" t="str">
        <f>IF(IF(I188="",VLOOKUP(C188,GK!$B$2:$E$95,4, FALSE),VLOOKUP(I188,GK!$B$2:$E$95,4, FALSE))=0,"",IF(I188="",VLOOKUP(C188,GK!$B$2:$E$95,4, FALSE),VLOOKUP(I188,GK!$B$2:$E$95,4, FALSE)))</f>
        <v>CL</v>
      </c>
      <c r="O188">
        <v>27</v>
      </c>
      <c r="P188" t="s">
        <v>14</v>
      </c>
      <c r="Q188">
        <v>197</v>
      </c>
      <c r="R188">
        <v>0</v>
      </c>
      <c r="S188" t="b">
        <f t="shared" si="17"/>
        <v>0</v>
      </c>
      <c r="T188" t="b">
        <f t="shared" si="15"/>
        <v>1</v>
      </c>
      <c r="U188" t="str">
        <f t="shared" si="18"/>
        <v/>
      </c>
      <c r="V188" s="1" t="str">
        <f t="shared" si="19"/>
        <v>SB</v>
      </c>
    </row>
    <row r="189" spans="1:22" hidden="1">
      <c r="A189">
        <v>193</v>
      </c>
      <c r="B189" t="s">
        <v>366</v>
      </c>
      <c r="C189" t="s">
        <v>18</v>
      </c>
      <c r="D189">
        <v>2</v>
      </c>
      <c r="E189" t="s">
        <v>366</v>
      </c>
      <c r="F189">
        <v>89</v>
      </c>
      <c r="G189">
        <v>158705</v>
      </c>
      <c r="H189" t="s">
        <v>17</v>
      </c>
      <c r="I189" t="str">
        <f t="shared" si="16"/>
        <v/>
      </c>
      <c r="J189">
        <v>536</v>
      </c>
      <c r="K189" t="s">
        <v>47</v>
      </c>
      <c r="L189">
        <v>2</v>
      </c>
      <c r="M189" t="str">
        <f>IF(I189="",VLOOKUP(C189,GK!$B$2:$D$95,3, FALSE),VLOOKUP(I189,GK!$B$2:$D$95,3, FALSE))</f>
        <v>PL</v>
      </c>
      <c r="N189" t="str">
        <f>IF(IF(I189="",VLOOKUP(C189,GK!$B$2:$E$95,4, FALSE),VLOOKUP(I189,GK!$B$2:$E$95,4, FALSE))=0,"",IF(I189="",VLOOKUP(C189,GK!$B$2:$E$95,4, FALSE),VLOOKUP(I189,GK!$B$2:$E$95,4, FALSE)))</f>
        <v>CL</v>
      </c>
      <c r="O189">
        <v>20</v>
      </c>
      <c r="P189" t="s">
        <v>14</v>
      </c>
      <c r="Q189">
        <v>198</v>
      </c>
      <c r="R189">
        <v>0</v>
      </c>
      <c r="S189" t="b">
        <f t="shared" si="17"/>
        <v>0</v>
      </c>
      <c r="T189" t="b">
        <f t="shared" si="15"/>
        <v>1</v>
      </c>
      <c r="U189" t="str">
        <f t="shared" si="18"/>
        <v/>
      </c>
      <c r="V189" s="1" t="str">
        <f t="shared" si="19"/>
        <v>SB</v>
      </c>
    </row>
    <row r="190" spans="1:22" hidden="1">
      <c r="A190">
        <v>194</v>
      </c>
      <c r="B190" t="s">
        <v>367</v>
      </c>
      <c r="C190" t="s">
        <v>122</v>
      </c>
      <c r="D190">
        <v>2</v>
      </c>
      <c r="E190" t="s">
        <v>367</v>
      </c>
      <c r="F190">
        <v>45</v>
      </c>
      <c r="G190">
        <v>144406</v>
      </c>
      <c r="H190" t="s">
        <v>112</v>
      </c>
      <c r="I190" t="str">
        <f t="shared" si="16"/>
        <v>MANCHESTER UNITED</v>
      </c>
      <c r="J190">
        <v>1724</v>
      </c>
      <c r="K190" t="s">
        <v>14</v>
      </c>
      <c r="L190">
        <v>2</v>
      </c>
      <c r="M190" t="str">
        <f>IF(I190="",VLOOKUP(C190,GK!$B$2:$D$95,3, FALSE),VLOOKUP(I190,GK!$B$2:$D$95,3, FALSE))</f>
        <v>PL</v>
      </c>
      <c r="N190" t="str">
        <f>IF(IF(I190="",VLOOKUP(C190,GK!$B$2:$E$95,4, FALSE),VLOOKUP(I190,GK!$B$2:$E$95,4, FALSE))=0,"",IF(I190="",VLOOKUP(C190,GK!$B$2:$E$95,4, FALSE),VLOOKUP(I190,GK!$B$2:$E$95,4, FALSE)))</f>
        <v/>
      </c>
      <c r="O190">
        <v>36</v>
      </c>
      <c r="P190" t="s">
        <v>14</v>
      </c>
      <c r="Q190">
        <v>199</v>
      </c>
      <c r="R190">
        <v>0</v>
      </c>
      <c r="S190" t="b">
        <f t="shared" si="17"/>
        <v>0</v>
      </c>
      <c r="T190" t="str">
        <f t="shared" si="15"/>
        <v/>
      </c>
      <c r="U190" t="b">
        <f t="shared" si="18"/>
        <v>1</v>
      </c>
      <c r="V190" s="1" t="str">
        <f t="shared" si="19"/>
        <v>SB</v>
      </c>
    </row>
    <row r="191" spans="1:22" hidden="1">
      <c r="A191">
        <v>195</v>
      </c>
      <c r="B191" t="s">
        <v>368</v>
      </c>
      <c r="C191" t="s">
        <v>369</v>
      </c>
      <c r="D191">
        <v>2</v>
      </c>
      <c r="E191" t="s">
        <v>368</v>
      </c>
      <c r="F191">
        <v>63</v>
      </c>
      <c r="G191">
        <v>123481</v>
      </c>
      <c r="H191" t="s">
        <v>92</v>
      </c>
      <c r="I191" t="str">
        <f t="shared" si="16"/>
        <v>LIVERPOOL</v>
      </c>
      <c r="J191">
        <v>1563</v>
      </c>
      <c r="K191" t="s">
        <v>14</v>
      </c>
      <c r="L191">
        <v>2</v>
      </c>
      <c r="M191" t="str">
        <f>IF(I191="",VLOOKUP(C191,GK!$B$2:$D$95,3, FALSE),VLOOKUP(I191,GK!$B$2:$D$95,3, FALSE))</f>
        <v>PL</v>
      </c>
      <c r="N191" t="str">
        <f>IF(IF(I191="",VLOOKUP(C191,GK!$B$2:$E$95,4, FALSE),VLOOKUP(I191,GK!$B$2:$E$95,4, FALSE))=0,"",IF(I191="",VLOOKUP(C191,GK!$B$2:$E$95,4, FALSE),VLOOKUP(I191,GK!$B$2:$E$95,4, FALSE)))</f>
        <v>CL</v>
      </c>
      <c r="O191">
        <v>36</v>
      </c>
      <c r="P191" t="s">
        <v>14</v>
      </c>
      <c r="Q191">
        <v>200</v>
      </c>
      <c r="R191">
        <v>0</v>
      </c>
      <c r="S191" t="b">
        <f t="shared" si="17"/>
        <v>0</v>
      </c>
      <c r="T191" t="str">
        <f t="shared" si="15"/>
        <v/>
      </c>
      <c r="U191" t="b">
        <f t="shared" si="18"/>
        <v>1</v>
      </c>
      <c r="V191" s="1" t="str">
        <f t="shared" si="19"/>
        <v>SB</v>
      </c>
    </row>
    <row r="192" spans="1:22" hidden="1">
      <c r="A192">
        <v>196</v>
      </c>
      <c r="B192" t="s">
        <v>370</v>
      </c>
      <c r="C192" t="s">
        <v>45</v>
      </c>
      <c r="D192">
        <v>2</v>
      </c>
      <c r="E192" t="s">
        <v>370</v>
      </c>
      <c r="F192">
        <v>71</v>
      </c>
      <c r="G192">
        <v>144394</v>
      </c>
      <c r="H192" t="s">
        <v>44</v>
      </c>
      <c r="I192" t="str">
        <f t="shared" si="16"/>
        <v/>
      </c>
      <c r="J192">
        <v>1718</v>
      </c>
      <c r="K192" t="s">
        <v>14</v>
      </c>
      <c r="L192">
        <v>2</v>
      </c>
      <c r="M192" t="str">
        <f>IF(I192="",VLOOKUP(C192,GK!$B$2:$D$95,3, FALSE),VLOOKUP(I192,GK!$B$2:$D$95,3, FALSE))</f>
        <v>PL</v>
      </c>
      <c r="N192" t="str">
        <f>IF(IF(I192="",VLOOKUP(C192,GK!$B$2:$E$95,4, FALSE),VLOOKUP(I192,GK!$B$2:$E$95,4, FALSE))=0,"",IF(I192="",VLOOKUP(C192,GK!$B$2:$E$95,4, FALSE),VLOOKUP(I192,GK!$B$2:$E$95,4, FALSE)))</f>
        <v>CL</v>
      </c>
      <c r="O192">
        <v>43</v>
      </c>
      <c r="P192" t="s">
        <v>14</v>
      </c>
      <c r="Q192">
        <v>201</v>
      </c>
      <c r="R192">
        <v>0</v>
      </c>
      <c r="S192" t="b">
        <f t="shared" si="17"/>
        <v>0</v>
      </c>
      <c r="T192" t="str">
        <f t="shared" si="15"/>
        <v/>
      </c>
      <c r="U192" t="str">
        <f t="shared" si="18"/>
        <v/>
      </c>
      <c r="V192" s="1" t="str">
        <f t="shared" si="19"/>
        <v>SB</v>
      </c>
    </row>
    <row r="193" spans="1:22" hidden="1">
      <c r="A193">
        <v>197</v>
      </c>
      <c r="B193" t="s">
        <v>371</v>
      </c>
      <c r="C193" t="s">
        <v>107</v>
      </c>
      <c r="D193">
        <v>2</v>
      </c>
      <c r="E193" t="s">
        <v>371</v>
      </c>
      <c r="F193">
        <v>49</v>
      </c>
      <c r="G193">
        <v>108814</v>
      </c>
      <c r="H193" t="s">
        <v>83</v>
      </c>
      <c r="I193" t="str">
        <f t="shared" si="16"/>
        <v>BRISTOL CITY</v>
      </c>
      <c r="J193">
        <v>376</v>
      </c>
      <c r="K193" t="s">
        <v>14</v>
      </c>
      <c r="L193">
        <v>2</v>
      </c>
      <c r="M193" t="str">
        <f>IF(I193="",VLOOKUP(C193,GK!$B$2:$D$95,3, FALSE),VLOOKUP(I193,GK!$B$2:$D$95,3, FALSE))</f>
        <v>C</v>
      </c>
      <c r="N193" t="str">
        <f>IF(IF(I193="",VLOOKUP(C193,GK!$B$2:$E$95,4, FALSE),VLOOKUP(I193,GK!$B$2:$E$95,4, FALSE))=0,"",IF(I193="",VLOOKUP(C193,GK!$B$2:$E$95,4, FALSE),VLOOKUP(I193,GK!$B$2:$E$95,4, FALSE)))</f>
        <v/>
      </c>
      <c r="O193">
        <v>15</v>
      </c>
      <c r="P193" t="s">
        <v>14</v>
      </c>
      <c r="Q193">
        <v>202</v>
      </c>
      <c r="R193">
        <v>0</v>
      </c>
      <c r="S193" t="b">
        <f t="shared" si="17"/>
        <v>0</v>
      </c>
      <c r="T193" t="str">
        <f t="shared" si="15"/>
        <v/>
      </c>
      <c r="U193" t="b">
        <f t="shared" si="18"/>
        <v>1</v>
      </c>
      <c r="V193" s="1" t="str">
        <f t="shared" si="19"/>
        <v>SB</v>
      </c>
    </row>
    <row r="194" spans="1:22" hidden="1">
      <c r="A194">
        <v>198</v>
      </c>
      <c r="B194" t="s">
        <v>372</v>
      </c>
      <c r="C194" t="s">
        <v>84</v>
      </c>
      <c r="D194">
        <v>2</v>
      </c>
      <c r="E194" t="s">
        <v>372</v>
      </c>
      <c r="F194">
        <v>55</v>
      </c>
      <c r="G194">
        <v>81572</v>
      </c>
      <c r="H194" t="s">
        <v>83</v>
      </c>
      <c r="I194" t="str">
        <f t="shared" si="16"/>
        <v/>
      </c>
      <c r="J194">
        <v>376</v>
      </c>
      <c r="K194" t="s">
        <v>14</v>
      </c>
      <c r="L194">
        <v>2</v>
      </c>
      <c r="M194" t="str">
        <f>IF(I194="",VLOOKUP(C194,GK!$B$2:$D$95,3, FALSE),VLOOKUP(I194,GK!$B$2:$D$95,3, FALSE))</f>
        <v>C</v>
      </c>
      <c r="N194" t="str">
        <f>IF(IF(I194="",VLOOKUP(C194,GK!$B$2:$E$95,4, FALSE),VLOOKUP(I194,GK!$B$2:$E$95,4, FALSE))=0,"",IF(I194="",VLOOKUP(C194,GK!$B$2:$E$95,4, FALSE),VLOOKUP(I194,GK!$B$2:$E$95,4, FALSE)))</f>
        <v/>
      </c>
      <c r="O194">
        <v>37</v>
      </c>
      <c r="P194" t="s">
        <v>14</v>
      </c>
      <c r="Q194">
        <v>203</v>
      </c>
      <c r="R194">
        <v>0</v>
      </c>
      <c r="S194" t="b">
        <f t="shared" si="17"/>
        <v>0</v>
      </c>
      <c r="T194" t="str">
        <f t="shared" ref="T194:T257" si="20">IF(AND(P194&lt;&gt;K194,NOT(S194)), TRUE, "")</f>
        <v/>
      </c>
      <c r="U194" t="str">
        <f t="shared" si="18"/>
        <v/>
      </c>
      <c r="V194" s="1" t="str">
        <f t="shared" si="19"/>
        <v>SB</v>
      </c>
    </row>
    <row r="195" spans="1:22" hidden="1">
      <c r="A195">
        <v>199</v>
      </c>
      <c r="B195" t="s">
        <v>373</v>
      </c>
      <c r="C195" t="s">
        <v>67</v>
      </c>
      <c r="D195">
        <v>2</v>
      </c>
      <c r="E195" t="s">
        <v>373</v>
      </c>
      <c r="F195">
        <v>49</v>
      </c>
      <c r="G195">
        <v>128422</v>
      </c>
      <c r="H195" t="s">
        <v>256</v>
      </c>
      <c r="I195" t="str">
        <f t="shared" ref="I195:I258" si="21">IF(U195=TRUE,H195,"")</f>
        <v>SOUTHAMPTON</v>
      </c>
      <c r="J195">
        <v>2471</v>
      </c>
      <c r="K195" t="s">
        <v>14</v>
      </c>
      <c r="L195">
        <v>2</v>
      </c>
      <c r="M195" t="str">
        <f>IF(I195="",VLOOKUP(C195,GK!$B$2:$D$95,3, FALSE),VLOOKUP(I195,GK!$B$2:$D$95,3, FALSE))</f>
        <v>C</v>
      </c>
      <c r="N195" t="str">
        <f>IF(IF(I195="",VLOOKUP(C195,GK!$B$2:$E$95,4, FALSE),VLOOKUP(I195,GK!$B$2:$E$95,4, FALSE))=0,"",IF(I195="",VLOOKUP(C195,GK!$B$2:$E$95,4, FALSE),VLOOKUP(I195,GK!$B$2:$E$95,4, FALSE)))</f>
        <v>R</v>
      </c>
      <c r="O195">
        <v>24</v>
      </c>
      <c r="P195" t="s">
        <v>14</v>
      </c>
      <c r="Q195">
        <v>204</v>
      </c>
      <c r="R195">
        <v>0</v>
      </c>
      <c r="S195" t="b">
        <f t="shared" si="17"/>
        <v>0</v>
      </c>
      <c r="T195" t="str">
        <f t="shared" si="20"/>
        <v/>
      </c>
      <c r="U195" t="b">
        <f t="shared" si="18"/>
        <v>1</v>
      </c>
      <c r="V195" s="1" t="str">
        <f t="shared" si="19"/>
        <v>SB</v>
      </c>
    </row>
    <row r="196" spans="1:22" hidden="1">
      <c r="A196">
        <v>200</v>
      </c>
      <c r="B196" t="s">
        <v>374</v>
      </c>
      <c r="C196" t="s">
        <v>71</v>
      </c>
      <c r="D196">
        <v>2</v>
      </c>
      <c r="E196" t="s">
        <v>374</v>
      </c>
      <c r="F196">
        <v>62</v>
      </c>
      <c r="G196">
        <v>122128</v>
      </c>
      <c r="H196" t="s">
        <v>127</v>
      </c>
      <c r="I196" t="str">
        <f t="shared" si="21"/>
        <v/>
      </c>
      <c r="J196">
        <v>1309</v>
      </c>
      <c r="K196" t="s">
        <v>14</v>
      </c>
      <c r="L196">
        <v>2</v>
      </c>
      <c r="M196" t="str">
        <f>IF(I196="",VLOOKUP(C196,GK!$B$2:$D$95,3, FALSE),VLOOKUP(I196,GK!$B$2:$D$95,3, FALSE))</f>
        <v>L1</v>
      </c>
      <c r="N196" t="str">
        <f>IF(IF(I196="",VLOOKUP(C196,GK!$B$2:$E$95,4, FALSE),VLOOKUP(I196,GK!$B$2:$E$95,4, FALSE))=0,"",IF(I196="",VLOOKUP(C196,GK!$B$2:$E$95,4, FALSE),VLOOKUP(I196,GK!$B$2:$E$95,4, FALSE)))</f>
        <v/>
      </c>
      <c r="O196">
        <v>14</v>
      </c>
      <c r="P196" t="s">
        <v>14</v>
      </c>
      <c r="Q196">
        <v>205</v>
      </c>
      <c r="R196">
        <v>0</v>
      </c>
      <c r="S196" t="b">
        <f t="shared" si="17"/>
        <v>0</v>
      </c>
      <c r="T196" t="str">
        <f t="shared" si="20"/>
        <v/>
      </c>
      <c r="U196" t="str">
        <f t="shared" si="18"/>
        <v/>
      </c>
      <c r="V196" s="1" t="str">
        <f t="shared" si="19"/>
        <v>SB</v>
      </c>
    </row>
    <row r="197" spans="1:22" hidden="1">
      <c r="A197">
        <v>201</v>
      </c>
      <c r="B197" t="s">
        <v>375</v>
      </c>
      <c r="C197" t="s">
        <v>21</v>
      </c>
      <c r="D197">
        <v>2</v>
      </c>
      <c r="E197" t="s">
        <v>375</v>
      </c>
      <c r="F197">
        <v>75</v>
      </c>
      <c r="G197">
        <v>100008</v>
      </c>
      <c r="H197" t="s">
        <v>20</v>
      </c>
      <c r="I197" t="str">
        <f t="shared" si="21"/>
        <v/>
      </c>
      <c r="J197">
        <v>2859</v>
      </c>
      <c r="K197" t="s">
        <v>47</v>
      </c>
      <c r="L197">
        <v>2</v>
      </c>
      <c r="M197" t="str">
        <f>IF(I197="",VLOOKUP(C197,GK!$B$2:$D$95,3, FALSE),VLOOKUP(I197,GK!$B$2:$D$95,3, FALSE))</f>
        <v>C</v>
      </c>
      <c r="N197" t="str">
        <f>IF(IF(I197="",VLOOKUP(C197,GK!$B$2:$E$95,4, FALSE),VLOOKUP(I197,GK!$B$2:$E$95,4, FALSE))=0,"",IF(I197="",VLOOKUP(C197,GK!$B$2:$E$95,4, FALSE),VLOOKUP(I197,GK!$B$2:$E$95,4, FALSE)))</f>
        <v>P</v>
      </c>
      <c r="O197">
        <v>42</v>
      </c>
      <c r="P197" t="s">
        <v>14</v>
      </c>
      <c r="Q197">
        <v>206</v>
      </c>
      <c r="R197">
        <v>0</v>
      </c>
      <c r="S197" t="b">
        <f t="shared" si="17"/>
        <v>0</v>
      </c>
      <c r="T197" t="b">
        <f t="shared" si="20"/>
        <v>1</v>
      </c>
      <c r="U197" t="str">
        <f t="shared" si="18"/>
        <v/>
      </c>
      <c r="V197" s="1" t="str">
        <f t="shared" si="19"/>
        <v>SB</v>
      </c>
    </row>
    <row r="198" spans="1:22" hidden="1">
      <c r="A198">
        <v>202</v>
      </c>
      <c r="B198" t="s">
        <v>376</v>
      </c>
      <c r="C198" t="s">
        <v>377</v>
      </c>
      <c r="D198">
        <v>2</v>
      </c>
      <c r="E198" t="s">
        <v>376</v>
      </c>
      <c r="F198">
        <v>44</v>
      </c>
      <c r="G198">
        <v>79065</v>
      </c>
      <c r="H198" t="s">
        <v>95</v>
      </c>
      <c r="I198" t="str">
        <f t="shared" si="21"/>
        <v>MANSFIELD</v>
      </c>
      <c r="J198">
        <v>1723</v>
      </c>
      <c r="K198" t="s">
        <v>14</v>
      </c>
      <c r="L198">
        <v>2</v>
      </c>
      <c r="M198" t="str">
        <f>IF(I198="",VLOOKUP(C198,GK!$B$2:$D$95,3, FALSE),VLOOKUP(I198,GK!$B$2:$D$95,3, FALSE))</f>
        <v>L2</v>
      </c>
      <c r="N198" t="str">
        <f>IF(IF(I198="",VLOOKUP(C198,GK!$B$2:$E$95,4, FALSE),VLOOKUP(I198,GK!$B$2:$E$95,4, FALSE))=0,"",IF(I198="",VLOOKUP(C198,GK!$B$2:$E$95,4, FALSE),VLOOKUP(I198,GK!$B$2:$E$95,4, FALSE)))</f>
        <v/>
      </c>
      <c r="O198">
        <v>45</v>
      </c>
      <c r="P198" t="s">
        <v>14</v>
      </c>
      <c r="Q198">
        <v>207</v>
      </c>
      <c r="R198">
        <v>0</v>
      </c>
      <c r="S198" t="b">
        <f t="shared" si="17"/>
        <v>0</v>
      </c>
      <c r="T198" t="str">
        <f t="shared" si="20"/>
        <v/>
      </c>
      <c r="U198" t="b">
        <f t="shared" si="18"/>
        <v>1</v>
      </c>
      <c r="V198" s="1" t="str">
        <f t="shared" si="19"/>
        <v>SB</v>
      </c>
    </row>
    <row r="199" spans="1:22" hidden="1">
      <c r="A199">
        <v>203</v>
      </c>
      <c r="B199" t="s">
        <v>378</v>
      </c>
      <c r="C199" t="s">
        <v>39</v>
      </c>
      <c r="D199">
        <v>2</v>
      </c>
      <c r="E199" t="s">
        <v>378</v>
      </c>
      <c r="F199">
        <v>47</v>
      </c>
      <c r="G199">
        <v>116152</v>
      </c>
      <c r="H199" t="s">
        <v>38</v>
      </c>
      <c r="I199" t="str">
        <f t="shared" si="21"/>
        <v/>
      </c>
      <c r="J199">
        <v>2328</v>
      </c>
      <c r="K199" t="s">
        <v>14</v>
      </c>
      <c r="L199">
        <v>2</v>
      </c>
      <c r="M199" t="str">
        <f>IF(I199="",VLOOKUP(C199,GK!$B$2:$D$95,3, FALSE),VLOOKUP(I199,GK!$B$2:$D$95,3, FALSE))</f>
        <v>C</v>
      </c>
      <c r="N199" t="str">
        <f>IF(IF(I199="",VLOOKUP(C199,GK!$B$2:$E$95,4, FALSE),VLOOKUP(I199,GK!$B$2:$E$95,4, FALSE))=0,"",IF(I199="",VLOOKUP(C199,GK!$B$2:$E$95,4, FALSE),VLOOKUP(I199,GK!$B$2:$E$95,4, FALSE)))</f>
        <v/>
      </c>
      <c r="O199">
        <v>36</v>
      </c>
      <c r="P199" t="s">
        <v>14</v>
      </c>
      <c r="Q199">
        <v>208</v>
      </c>
      <c r="R199">
        <v>0</v>
      </c>
      <c r="S199" t="b">
        <f t="shared" si="17"/>
        <v>0</v>
      </c>
      <c r="T199" t="str">
        <f t="shared" si="20"/>
        <v/>
      </c>
      <c r="U199" t="str">
        <f t="shared" si="18"/>
        <v/>
      </c>
      <c r="V199" s="1" t="str">
        <f t="shared" si="19"/>
        <v>SB</v>
      </c>
    </row>
    <row r="200" spans="1:22" hidden="1">
      <c r="A200">
        <v>204</v>
      </c>
      <c r="B200" t="s">
        <v>379</v>
      </c>
      <c r="C200" t="s">
        <v>153</v>
      </c>
      <c r="D200">
        <v>2</v>
      </c>
      <c r="E200" t="s">
        <v>379</v>
      </c>
      <c r="F200">
        <v>45</v>
      </c>
      <c r="G200">
        <v>100007</v>
      </c>
      <c r="H200" t="s">
        <v>159</v>
      </c>
      <c r="I200" t="str">
        <f t="shared" si="21"/>
        <v>SHREWSBURY</v>
      </c>
      <c r="J200">
        <v>2325</v>
      </c>
      <c r="K200" t="s">
        <v>14</v>
      </c>
      <c r="L200">
        <v>2</v>
      </c>
      <c r="M200" t="str">
        <f>IF(I200="",VLOOKUP(C200,GK!$B$2:$D$95,3, FALSE),VLOOKUP(I200,GK!$B$2:$D$95,3, FALSE))</f>
        <v>L2</v>
      </c>
      <c r="N200" t="str">
        <f>IF(IF(I200="",VLOOKUP(C200,GK!$B$2:$E$95,4, FALSE),VLOOKUP(I200,GK!$B$2:$E$95,4, FALSE))=0,"",IF(I200="",VLOOKUP(C200,GK!$B$2:$E$95,4, FALSE),VLOOKUP(I200,GK!$B$2:$E$95,4, FALSE)))</f>
        <v>R</v>
      </c>
      <c r="O200">
        <v>43</v>
      </c>
      <c r="P200" t="s">
        <v>14</v>
      </c>
      <c r="Q200">
        <v>209</v>
      </c>
      <c r="R200">
        <v>0</v>
      </c>
      <c r="S200" t="b">
        <f t="shared" si="17"/>
        <v>0</v>
      </c>
      <c r="T200" t="str">
        <f t="shared" si="20"/>
        <v/>
      </c>
      <c r="U200" t="b">
        <f t="shared" si="18"/>
        <v>1</v>
      </c>
      <c r="V200" s="1" t="str">
        <f t="shared" si="19"/>
        <v>SB</v>
      </c>
    </row>
    <row r="201" spans="1:22" hidden="1">
      <c r="A201">
        <v>205</v>
      </c>
      <c r="B201" t="s">
        <v>380</v>
      </c>
      <c r="C201" t="s">
        <v>122</v>
      </c>
      <c r="D201">
        <v>2</v>
      </c>
      <c r="E201" t="s">
        <v>380</v>
      </c>
      <c r="F201">
        <v>57</v>
      </c>
      <c r="G201">
        <v>71215</v>
      </c>
      <c r="H201" t="s">
        <v>121</v>
      </c>
      <c r="I201" t="str">
        <f t="shared" si="21"/>
        <v/>
      </c>
      <c r="J201">
        <v>990</v>
      </c>
      <c r="K201" t="s">
        <v>14</v>
      </c>
      <c r="L201">
        <v>3</v>
      </c>
      <c r="M201" t="str">
        <f>IF(I201="",VLOOKUP(C201,GK!$B$2:$D$95,3, FALSE),VLOOKUP(I201,GK!$B$2:$D$95,3, FALSE))</f>
        <v>L2</v>
      </c>
      <c r="N201" t="str">
        <f>IF(IF(I201="",VLOOKUP(C201,GK!$B$2:$E$95,4, FALSE),VLOOKUP(I201,GK!$B$2:$E$95,4, FALSE))=0,"",IF(I201="",VLOOKUP(C201,GK!$B$2:$E$95,4, FALSE),VLOOKUP(I201,GK!$B$2:$E$95,4, FALSE)))</f>
        <v/>
      </c>
      <c r="O201">
        <v>22</v>
      </c>
      <c r="P201" t="s">
        <v>14</v>
      </c>
      <c r="Q201">
        <v>210</v>
      </c>
      <c r="R201">
        <v>0</v>
      </c>
      <c r="S201" t="b">
        <f t="shared" si="17"/>
        <v>0</v>
      </c>
      <c r="T201" t="str">
        <f t="shared" si="20"/>
        <v/>
      </c>
      <c r="U201" t="str">
        <f t="shared" si="18"/>
        <v/>
      </c>
      <c r="V201" s="1" t="str">
        <f t="shared" si="19"/>
        <v>SB</v>
      </c>
    </row>
    <row r="202" spans="1:22" hidden="1">
      <c r="A202">
        <v>206</v>
      </c>
      <c r="B202" t="s">
        <v>381</v>
      </c>
      <c r="C202" t="s">
        <v>279</v>
      </c>
      <c r="D202">
        <v>2</v>
      </c>
      <c r="E202" t="s">
        <v>381</v>
      </c>
      <c r="F202">
        <v>71</v>
      </c>
      <c r="G202">
        <v>136362</v>
      </c>
      <c r="H202" t="s">
        <v>197</v>
      </c>
      <c r="I202" t="str">
        <f t="shared" si="21"/>
        <v>ASTON VILLA</v>
      </c>
      <c r="J202">
        <v>154</v>
      </c>
      <c r="K202" t="s">
        <v>14</v>
      </c>
      <c r="L202">
        <v>2</v>
      </c>
      <c r="M202" t="str">
        <f>IF(I202="",VLOOKUP(C202,GK!$B$2:$D$95,3, FALSE),VLOOKUP(I202,GK!$B$2:$D$95,3, FALSE))</f>
        <v>PL</v>
      </c>
      <c r="N202" t="str">
        <f>IF(IF(I202="",VLOOKUP(C202,GK!$B$2:$E$95,4, FALSE),VLOOKUP(I202,GK!$B$2:$E$95,4, FALSE))=0,"",IF(I202="",VLOOKUP(C202,GK!$B$2:$E$95,4, FALSE),VLOOKUP(I202,GK!$B$2:$E$95,4, FALSE)))</f>
        <v>EL</v>
      </c>
      <c r="O202">
        <v>15</v>
      </c>
      <c r="P202" t="s">
        <v>14</v>
      </c>
      <c r="Q202">
        <v>211</v>
      </c>
      <c r="R202">
        <v>0</v>
      </c>
      <c r="S202" t="b">
        <f t="shared" si="17"/>
        <v>0</v>
      </c>
      <c r="T202" t="str">
        <f t="shared" si="20"/>
        <v/>
      </c>
      <c r="U202" t="b">
        <f t="shared" si="18"/>
        <v>1</v>
      </c>
      <c r="V202" s="1" t="str">
        <f t="shared" si="19"/>
        <v>SB</v>
      </c>
    </row>
    <row r="203" spans="1:22" hidden="1">
      <c r="A203">
        <v>207</v>
      </c>
      <c r="B203" t="s">
        <v>382</v>
      </c>
      <c r="C203" t="s">
        <v>48</v>
      </c>
      <c r="D203">
        <v>2</v>
      </c>
      <c r="E203" t="s">
        <v>382</v>
      </c>
      <c r="F203">
        <v>39</v>
      </c>
      <c r="G203">
        <v>58162</v>
      </c>
      <c r="H203" t="s">
        <v>86</v>
      </c>
      <c r="I203" t="str">
        <f t="shared" si="21"/>
        <v>LINCOLN</v>
      </c>
      <c r="J203">
        <v>1559</v>
      </c>
      <c r="K203" t="s">
        <v>14</v>
      </c>
      <c r="L203">
        <v>2</v>
      </c>
      <c r="M203" t="str">
        <f>IF(I203="",VLOOKUP(C203,GK!$B$2:$D$95,3, FALSE),VLOOKUP(I203,GK!$B$2:$D$95,3, FALSE))</f>
        <v>L1</v>
      </c>
      <c r="N203" t="str">
        <f>IF(IF(I203="",VLOOKUP(C203,GK!$B$2:$E$95,4, FALSE),VLOOKUP(I203,GK!$B$2:$E$95,4, FALSE))=0,"",IF(I203="",VLOOKUP(C203,GK!$B$2:$E$95,4, FALSE),VLOOKUP(I203,GK!$B$2:$E$95,4, FALSE)))</f>
        <v/>
      </c>
      <c r="O203">
        <v>30</v>
      </c>
      <c r="P203" t="s">
        <v>14</v>
      </c>
      <c r="Q203">
        <v>212</v>
      </c>
      <c r="R203">
        <v>0</v>
      </c>
      <c r="S203" t="b">
        <f t="shared" si="17"/>
        <v>0</v>
      </c>
      <c r="T203" t="str">
        <f t="shared" si="20"/>
        <v/>
      </c>
      <c r="U203" t="b">
        <f t="shared" si="18"/>
        <v>1</v>
      </c>
      <c r="V203" s="1" t="str">
        <f t="shared" si="19"/>
        <v>SB</v>
      </c>
    </row>
    <row r="204" spans="1:22" hidden="1">
      <c r="A204">
        <v>208</v>
      </c>
      <c r="B204" t="s">
        <v>383</v>
      </c>
      <c r="C204" t="s">
        <v>67</v>
      </c>
      <c r="D204">
        <v>2</v>
      </c>
      <c r="E204" t="s">
        <v>383</v>
      </c>
      <c r="F204">
        <v>49</v>
      </c>
      <c r="G204">
        <v>49993</v>
      </c>
      <c r="H204" t="s">
        <v>67</v>
      </c>
      <c r="I204" t="str">
        <f t="shared" si="21"/>
        <v/>
      </c>
      <c r="J204">
        <v>2093</v>
      </c>
      <c r="K204" t="s">
        <v>14</v>
      </c>
      <c r="L204">
        <v>2</v>
      </c>
      <c r="M204" t="str">
        <f>IF(I204="",VLOOKUP(C204,GK!$B$2:$D$95,3, FALSE),VLOOKUP(I204,GK!$B$2:$D$95,3, FALSE))</f>
        <v>C</v>
      </c>
      <c r="N204" t="str">
        <f>IF(IF(I204="",VLOOKUP(C204,GK!$B$2:$E$95,4, FALSE),VLOOKUP(I204,GK!$B$2:$E$95,4, FALSE))=0,"",IF(I204="",VLOOKUP(C204,GK!$B$2:$E$95,4, FALSE),VLOOKUP(I204,GK!$B$2:$E$95,4, FALSE)))</f>
        <v/>
      </c>
      <c r="O204">
        <v>33</v>
      </c>
      <c r="P204" t="s">
        <v>14</v>
      </c>
      <c r="Q204">
        <v>213</v>
      </c>
      <c r="R204">
        <v>0</v>
      </c>
      <c r="S204" t="b">
        <f t="shared" si="17"/>
        <v>0</v>
      </c>
      <c r="T204" t="str">
        <f t="shared" si="20"/>
        <v/>
      </c>
      <c r="U204" t="str">
        <f t="shared" si="18"/>
        <v/>
      </c>
      <c r="V204" s="1" t="str">
        <f t="shared" si="19"/>
        <v>SB</v>
      </c>
    </row>
    <row r="205" spans="1:22" hidden="1">
      <c r="A205">
        <v>209</v>
      </c>
      <c r="B205" t="s">
        <v>384</v>
      </c>
      <c r="C205" t="s">
        <v>385</v>
      </c>
      <c r="D205">
        <v>2</v>
      </c>
      <c r="E205" t="s">
        <v>384</v>
      </c>
      <c r="F205">
        <v>39</v>
      </c>
      <c r="G205">
        <v>94197</v>
      </c>
      <c r="H205" t="s">
        <v>217</v>
      </c>
      <c r="I205" t="str">
        <f t="shared" si="21"/>
        <v>STOCKPORT</v>
      </c>
      <c r="J205">
        <v>2473</v>
      </c>
      <c r="K205" t="s">
        <v>14</v>
      </c>
      <c r="L205">
        <v>2</v>
      </c>
      <c r="M205" t="str">
        <f>IF(I205="",VLOOKUP(C205,GK!$B$2:$D$95,3, FALSE),VLOOKUP(I205,GK!$B$2:$D$95,3, FALSE))</f>
        <v>L1</v>
      </c>
      <c r="N205" t="str">
        <f>IF(IF(I205="",VLOOKUP(C205,GK!$B$2:$E$95,4, FALSE),VLOOKUP(I205,GK!$B$2:$E$95,4, FALSE))=0,"",IF(I205="",VLOOKUP(C205,GK!$B$2:$E$95,4, FALSE),VLOOKUP(I205,GK!$B$2:$E$95,4, FALSE)))</f>
        <v/>
      </c>
      <c r="O205">
        <v>18</v>
      </c>
      <c r="P205" t="s">
        <v>14</v>
      </c>
      <c r="Q205">
        <v>214</v>
      </c>
      <c r="R205">
        <v>0</v>
      </c>
      <c r="S205" t="b">
        <f t="shared" si="17"/>
        <v>0</v>
      </c>
      <c r="T205" t="str">
        <f t="shared" si="20"/>
        <v/>
      </c>
      <c r="U205" t="b">
        <f t="shared" si="18"/>
        <v>1</v>
      </c>
      <c r="V205" s="1" t="str">
        <f t="shared" si="19"/>
        <v>SB</v>
      </c>
    </row>
    <row r="206" spans="1:22" hidden="1">
      <c r="A206">
        <v>210</v>
      </c>
      <c r="B206" t="s">
        <v>386</v>
      </c>
      <c r="C206" t="s">
        <v>51</v>
      </c>
      <c r="D206">
        <v>2</v>
      </c>
      <c r="E206" t="s">
        <v>386</v>
      </c>
      <c r="F206">
        <v>45</v>
      </c>
      <c r="G206">
        <v>137557</v>
      </c>
      <c r="H206" t="s">
        <v>98</v>
      </c>
      <c r="I206" t="str">
        <f t="shared" si="21"/>
        <v>PRESTON</v>
      </c>
      <c r="J206">
        <v>2054</v>
      </c>
      <c r="K206" t="s">
        <v>14</v>
      </c>
      <c r="L206">
        <v>2</v>
      </c>
      <c r="M206" t="str">
        <f>IF(I206="",VLOOKUP(C206,GK!$B$2:$D$95,3, FALSE),VLOOKUP(I206,GK!$B$2:$D$95,3, FALSE))</f>
        <v>C</v>
      </c>
      <c r="N206" t="str">
        <f>IF(IF(I206="",VLOOKUP(C206,GK!$B$2:$E$95,4, FALSE),VLOOKUP(I206,GK!$B$2:$E$95,4, FALSE))=0,"",IF(I206="",VLOOKUP(C206,GK!$B$2:$E$95,4, FALSE),VLOOKUP(I206,GK!$B$2:$E$95,4, FALSE)))</f>
        <v/>
      </c>
      <c r="O206">
        <v>46</v>
      </c>
      <c r="P206" t="s">
        <v>14</v>
      </c>
      <c r="Q206">
        <v>215</v>
      </c>
      <c r="R206">
        <v>0</v>
      </c>
      <c r="S206" t="b">
        <f t="shared" si="17"/>
        <v>0</v>
      </c>
      <c r="T206" t="str">
        <f t="shared" si="20"/>
        <v/>
      </c>
      <c r="U206" t="b">
        <f t="shared" si="18"/>
        <v>1</v>
      </c>
      <c r="V206" s="1" t="str">
        <f t="shared" si="19"/>
        <v>SB</v>
      </c>
    </row>
    <row r="207" spans="1:22" hidden="1">
      <c r="A207">
        <v>211</v>
      </c>
      <c r="B207" t="s">
        <v>387</v>
      </c>
      <c r="C207" t="s">
        <v>211</v>
      </c>
      <c r="D207">
        <v>2</v>
      </c>
      <c r="E207" t="s">
        <v>387</v>
      </c>
      <c r="F207">
        <v>46</v>
      </c>
      <c r="G207">
        <v>172153</v>
      </c>
      <c r="H207" t="s">
        <v>170</v>
      </c>
      <c r="I207" t="str">
        <f t="shared" si="21"/>
        <v/>
      </c>
      <c r="J207">
        <v>1222</v>
      </c>
      <c r="K207" t="s">
        <v>14</v>
      </c>
      <c r="L207">
        <v>2</v>
      </c>
      <c r="M207" t="str">
        <f>IF(I207="",VLOOKUP(C207,GK!$B$2:$D$95,3, FALSE),VLOOKUP(I207,GK!$B$2:$D$95,3, FALSE))</f>
        <v>L2</v>
      </c>
      <c r="N207" t="str">
        <f>IF(IF(I207="",VLOOKUP(C207,GK!$B$2:$E$95,4, FALSE),VLOOKUP(I207,GK!$B$2:$E$95,4, FALSE))=0,"",IF(I207="",VLOOKUP(C207,GK!$B$2:$E$95,4, FALSE),VLOOKUP(I207,GK!$B$2:$E$95,4, FALSE)))</f>
        <v/>
      </c>
      <c r="O207">
        <v>44</v>
      </c>
      <c r="P207" t="s">
        <v>14</v>
      </c>
      <c r="Q207">
        <v>216</v>
      </c>
      <c r="R207">
        <v>0</v>
      </c>
      <c r="S207" t="b">
        <f t="shared" si="17"/>
        <v>0</v>
      </c>
      <c r="T207" t="str">
        <f t="shared" si="20"/>
        <v/>
      </c>
      <c r="U207" t="str">
        <f t="shared" si="18"/>
        <v/>
      </c>
      <c r="V207" s="1" t="str">
        <f t="shared" si="19"/>
        <v>SB</v>
      </c>
    </row>
    <row r="208" spans="1:22" hidden="1">
      <c r="A208">
        <v>212</v>
      </c>
      <c r="B208" t="s">
        <v>388</v>
      </c>
      <c r="C208" t="s">
        <v>87</v>
      </c>
      <c r="D208">
        <v>2</v>
      </c>
      <c r="E208" t="s">
        <v>388</v>
      </c>
      <c r="F208">
        <v>51</v>
      </c>
      <c r="G208">
        <v>107534</v>
      </c>
      <c r="H208" t="s">
        <v>86</v>
      </c>
      <c r="I208" t="str">
        <f t="shared" si="21"/>
        <v/>
      </c>
      <c r="J208">
        <v>1559</v>
      </c>
      <c r="K208" t="s">
        <v>14</v>
      </c>
      <c r="L208">
        <v>2</v>
      </c>
      <c r="M208" t="str">
        <f>IF(I208="",VLOOKUP(C208,GK!$B$2:$D$95,3, FALSE),VLOOKUP(I208,GK!$B$2:$D$95,3, FALSE))</f>
        <v>L1</v>
      </c>
      <c r="N208" t="str">
        <f>IF(IF(I208="",VLOOKUP(C208,GK!$B$2:$E$95,4, FALSE),VLOOKUP(I208,GK!$B$2:$E$95,4, FALSE))=0,"",IF(I208="",VLOOKUP(C208,GK!$B$2:$E$95,4, FALSE),VLOOKUP(I208,GK!$B$2:$E$95,4, FALSE)))</f>
        <v/>
      </c>
      <c r="O208">
        <v>24</v>
      </c>
      <c r="P208" t="s">
        <v>14</v>
      </c>
      <c r="Q208">
        <v>217</v>
      </c>
      <c r="R208">
        <v>0</v>
      </c>
      <c r="S208" t="b">
        <f t="shared" si="17"/>
        <v>0</v>
      </c>
      <c r="T208" t="str">
        <f t="shared" si="20"/>
        <v/>
      </c>
      <c r="U208" t="str">
        <f t="shared" si="18"/>
        <v/>
      </c>
      <c r="V208" s="1" t="str">
        <f t="shared" si="19"/>
        <v>SB</v>
      </c>
    </row>
    <row r="209" spans="1:22" hidden="1">
      <c r="A209">
        <v>213</v>
      </c>
      <c r="B209" t="s">
        <v>389</v>
      </c>
      <c r="C209" t="s">
        <v>243</v>
      </c>
      <c r="D209">
        <v>2</v>
      </c>
      <c r="E209" t="s">
        <v>389</v>
      </c>
      <c r="F209">
        <v>39</v>
      </c>
      <c r="G209">
        <v>76007</v>
      </c>
      <c r="H209" t="s">
        <v>242</v>
      </c>
      <c r="I209" t="str">
        <f t="shared" si="21"/>
        <v/>
      </c>
      <c r="J209">
        <v>1537</v>
      </c>
      <c r="K209" t="s">
        <v>14</v>
      </c>
      <c r="L209">
        <v>2</v>
      </c>
      <c r="M209" t="str">
        <f>IF(I209="",VLOOKUP(C209,GK!$B$2:$D$95,3, FALSE),VLOOKUP(I209,GK!$B$2:$D$95,3, FALSE))</f>
        <v>L1</v>
      </c>
      <c r="N209" t="str">
        <f>IF(IF(I209="",VLOOKUP(C209,GK!$B$2:$E$95,4, FALSE),VLOOKUP(I209,GK!$B$2:$E$95,4, FALSE))=0,"",IF(I209="",VLOOKUP(C209,GK!$B$2:$E$95,4, FALSE),VLOOKUP(I209,GK!$B$2:$E$95,4, FALSE)))</f>
        <v/>
      </c>
      <c r="O209">
        <v>31</v>
      </c>
      <c r="P209" t="s">
        <v>14</v>
      </c>
      <c r="Q209">
        <v>218</v>
      </c>
      <c r="R209">
        <v>0</v>
      </c>
      <c r="S209" t="b">
        <f t="shared" si="17"/>
        <v>0</v>
      </c>
      <c r="T209" t="str">
        <f t="shared" si="20"/>
        <v/>
      </c>
      <c r="U209" t="str">
        <f t="shared" si="18"/>
        <v/>
      </c>
      <c r="V209" s="1" t="str">
        <f t="shared" si="19"/>
        <v>SB</v>
      </c>
    </row>
    <row r="210" spans="1:22" hidden="1">
      <c r="A210">
        <v>214</v>
      </c>
      <c r="B210" t="s">
        <v>390</v>
      </c>
      <c r="C210" t="s">
        <v>63</v>
      </c>
      <c r="D210">
        <v>2</v>
      </c>
      <c r="E210" t="s">
        <v>390</v>
      </c>
      <c r="F210">
        <v>45</v>
      </c>
      <c r="G210">
        <v>114630</v>
      </c>
      <c r="H210" t="s">
        <v>61</v>
      </c>
      <c r="I210" t="str">
        <f t="shared" si="21"/>
        <v/>
      </c>
      <c r="J210">
        <v>142</v>
      </c>
      <c r="K210" t="s">
        <v>14</v>
      </c>
      <c r="L210">
        <v>2</v>
      </c>
      <c r="M210" t="str">
        <f>IF(I210="",VLOOKUP(C210,GK!$B$2:$D$95,3, FALSE),VLOOKUP(I210,GK!$B$2:$D$95,3, FALSE))</f>
        <v>PL</v>
      </c>
      <c r="N210" t="str">
        <f>IF(IF(I210="",VLOOKUP(C210,GK!$B$2:$E$95,4, FALSE),VLOOKUP(I210,GK!$B$2:$E$95,4, FALSE))=0,"",IF(I210="",VLOOKUP(C210,GK!$B$2:$E$95,4, FALSE),VLOOKUP(I210,GK!$B$2:$E$95,4, FALSE)))</f>
        <v>CL</v>
      </c>
      <c r="O210">
        <v>51</v>
      </c>
      <c r="P210" t="s">
        <v>14</v>
      </c>
      <c r="Q210">
        <v>219</v>
      </c>
      <c r="R210">
        <v>0</v>
      </c>
      <c r="S210" t="b">
        <f t="shared" si="17"/>
        <v>0</v>
      </c>
      <c r="T210" t="str">
        <f t="shared" si="20"/>
        <v/>
      </c>
      <c r="U210" t="str">
        <f t="shared" si="18"/>
        <v/>
      </c>
      <c r="V210" s="1" t="str">
        <f t="shared" si="19"/>
        <v>SB</v>
      </c>
    </row>
    <row r="211" spans="1:22" hidden="1">
      <c r="A211">
        <v>215</v>
      </c>
      <c r="B211" t="s">
        <v>391</v>
      </c>
      <c r="C211" t="s">
        <v>125</v>
      </c>
      <c r="D211">
        <v>2</v>
      </c>
      <c r="E211" t="s">
        <v>391</v>
      </c>
      <c r="F211">
        <v>49</v>
      </c>
      <c r="G211">
        <v>92706</v>
      </c>
      <c r="H211" t="s">
        <v>124</v>
      </c>
      <c r="I211" t="str">
        <f t="shared" si="21"/>
        <v/>
      </c>
      <c r="J211">
        <v>1527</v>
      </c>
      <c r="K211" t="s">
        <v>14</v>
      </c>
      <c r="L211">
        <v>2</v>
      </c>
      <c r="M211" t="str">
        <f>IF(I211="",VLOOKUP(C211,GK!$B$2:$D$95,3, FALSE),VLOOKUP(I211,GK!$B$2:$D$95,3, FALSE))</f>
        <v>C</v>
      </c>
      <c r="N211" t="str">
        <f>IF(IF(I211="",VLOOKUP(C211,GK!$B$2:$E$95,4, FALSE),VLOOKUP(I211,GK!$B$2:$E$95,4, FALSE))=0,"",IF(I211="",VLOOKUP(C211,GK!$B$2:$E$95,4, FALSE),VLOOKUP(I211,GK!$B$2:$E$95,4, FALSE)))</f>
        <v>R</v>
      </c>
      <c r="O211">
        <v>37</v>
      </c>
      <c r="P211" t="s">
        <v>14</v>
      </c>
      <c r="Q211">
        <v>220</v>
      </c>
      <c r="R211">
        <v>0</v>
      </c>
      <c r="S211" t="b">
        <f t="shared" si="17"/>
        <v>0</v>
      </c>
      <c r="T211" t="str">
        <f t="shared" si="20"/>
        <v/>
      </c>
      <c r="U211" t="str">
        <f t="shared" si="18"/>
        <v/>
      </c>
      <c r="V211" s="1" t="str">
        <f t="shared" si="19"/>
        <v>SB</v>
      </c>
    </row>
    <row r="212" spans="1:22" hidden="1">
      <c r="A212">
        <v>216</v>
      </c>
      <c r="B212" t="s">
        <v>392</v>
      </c>
      <c r="C212" t="s">
        <v>288</v>
      </c>
      <c r="D212">
        <v>2</v>
      </c>
      <c r="E212" t="s">
        <v>392</v>
      </c>
      <c r="F212">
        <v>47</v>
      </c>
      <c r="G212">
        <v>88988</v>
      </c>
      <c r="H212" t="s">
        <v>365</v>
      </c>
      <c r="I212" t="str">
        <f t="shared" si="21"/>
        <v/>
      </c>
      <c r="J212">
        <v>2180</v>
      </c>
      <c r="K212" t="s">
        <v>14</v>
      </c>
      <c r="L212">
        <v>2</v>
      </c>
      <c r="M212" t="str">
        <f>IF(I212="",VLOOKUP(C212,GK!$B$2:$D$95,3, FALSE),VLOOKUP(I212,GK!$B$2:$D$95,3, FALSE))</f>
        <v>L1</v>
      </c>
      <c r="N212" t="str">
        <f>IF(IF(I212="",VLOOKUP(C212,GK!$B$2:$E$95,4, FALSE),VLOOKUP(I212,GK!$B$2:$E$95,4, FALSE))=0,"",IF(I212="",VLOOKUP(C212,GK!$B$2:$E$95,4, FALSE),VLOOKUP(I212,GK!$B$2:$E$95,4, FALSE)))</f>
        <v/>
      </c>
      <c r="O212">
        <v>23</v>
      </c>
      <c r="P212" t="s">
        <v>14</v>
      </c>
      <c r="Q212">
        <v>221</v>
      </c>
      <c r="R212">
        <v>0</v>
      </c>
      <c r="S212" t="b">
        <f t="shared" si="17"/>
        <v>0</v>
      </c>
      <c r="T212" t="str">
        <f t="shared" si="20"/>
        <v/>
      </c>
      <c r="U212" t="str">
        <f t="shared" si="18"/>
        <v/>
      </c>
      <c r="V212" s="1" t="str">
        <f t="shared" si="19"/>
        <v>SB</v>
      </c>
    </row>
    <row r="213" spans="1:22" hidden="1">
      <c r="A213">
        <v>217</v>
      </c>
      <c r="B213" t="s">
        <v>393</v>
      </c>
      <c r="C213" t="s">
        <v>394</v>
      </c>
      <c r="D213">
        <v>1</v>
      </c>
      <c r="E213" t="s">
        <v>393</v>
      </c>
      <c r="F213">
        <v>45</v>
      </c>
      <c r="G213">
        <v>69101</v>
      </c>
      <c r="H213" t="s">
        <v>301</v>
      </c>
      <c r="I213" t="str">
        <f t="shared" si="21"/>
        <v/>
      </c>
      <c r="J213">
        <v>1867</v>
      </c>
      <c r="K213" t="s">
        <v>14</v>
      </c>
      <c r="L213">
        <v>1</v>
      </c>
      <c r="M213" t="str">
        <f>IF(I213="",VLOOKUP(C213,GK!$B$2:$D$95,3, FALSE),VLOOKUP(I213,GK!$B$2:$D$95,3, FALSE))</f>
        <v>L1</v>
      </c>
      <c r="N213" t="str">
        <f>IF(IF(I213="",VLOOKUP(C213,GK!$B$2:$E$95,4, FALSE),VLOOKUP(I213,GK!$B$2:$E$95,4, FALSE))=0,"",IF(I213="",VLOOKUP(C213,GK!$B$2:$E$95,4, FALSE),VLOOKUP(I213,GK!$B$2:$E$95,4, FALSE)))</f>
        <v/>
      </c>
      <c r="O213">
        <v>35</v>
      </c>
      <c r="P213" t="s">
        <v>14</v>
      </c>
      <c r="Q213">
        <v>222</v>
      </c>
      <c r="R213">
        <v>0</v>
      </c>
      <c r="S213" t="b">
        <f t="shared" si="17"/>
        <v>0</v>
      </c>
      <c r="T213" t="str">
        <f t="shared" si="20"/>
        <v/>
      </c>
      <c r="U213" t="str">
        <f t="shared" si="18"/>
        <v/>
      </c>
      <c r="V213" s="1" t="str">
        <f t="shared" si="19"/>
        <v>SB</v>
      </c>
    </row>
    <row r="214" spans="1:22" hidden="1">
      <c r="A214">
        <v>218</v>
      </c>
      <c r="B214" t="s">
        <v>395</v>
      </c>
      <c r="C214" t="s">
        <v>45</v>
      </c>
      <c r="D214">
        <v>1</v>
      </c>
      <c r="E214" t="s">
        <v>395</v>
      </c>
      <c r="F214">
        <v>63</v>
      </c>
      <c r="G214">
        <v>160396</v>
      </c>
      <c r="H214" t="s">
        <v>44</v>
      </c>
      <c r="I214" t="str">
        <f t="shared" si="21"/>
        <v/>
      </c>
      <c r="J214">
        <v>1718</v>
      </c>
      <c r="K214" t="s">
        <v>14</v>
      </c>
      <c r="L214">
        <v>1</v>
      </c>
      <c r="M214" t="str">
        <f>IF(I214="",VLOOKUP(C214,GK!$B$2:$D$95,3, FALSE),VLOOKUP(I214,GK!$B$2:$D$95,3, FALSE))</f>
        <v>PL</v>
      </c>
      <c r="N214" t="str">
        <f>IF(IF(I214="",VLOOKUP(C214,GK!$B$2:$E$95,4, FALSE),VLOOKUP(I214,GK!$B$2:$E$95,4, FALSE))=0,"",IF(I214="",VLOOKUP(C214,GK!$B$2:$E$95,4, FALSE),VLOOKUP(I214,GK!$B$2:$E$95,4, FALSE)))</f>
        <v>CL</v>
      </c>
      <c r="O214">
        <v>11</v>
      </c>
      <c r="P214" t="s">
        <v>14</v>
      </c>
      <c r="Q214">
        <v>223</v>
      </c>
      <c r="R214">
        <v>0</v>
      </c>
      <c r="S214" t="b">
        <f t="shared" si="17"/>
        <v>0</v>
      </c>
      <c r="T214" t="str">
        <f t="shared" si="20"/>
        <v/>
      </c>
      <c r="U214" t="str">
        <f t="shared" si="18"/>
        <v/>
      </c>
      <c r="V214" s="1" t="str">
        <f t="shared" si="19"/>
        <v>SB</v>
      </c>
    </row>
    <row r="215" spans="1:22" hidden="1">
      <c r="A215">
        <v>219</v>
      </c>
      <c r="B215" t="s">
        <v>396</v>
      </c>
      <c r="C215" t="s">
        <v>369</v>
      </c>
      <c r="D215">
        <v>1</v>
      </c>
      <c r="E215" t="s">
        <v>396</v>
      </c>
      <c r="F215">
        <v>39</v>
      </c>
      <c r="G215">
        <v>121902</v>
      </c>
      <c r="H215" t="s">
        <v>206</v>
      </c>
      <c r="I215" t="str">
        <f t="shared" si="21"/>
        <v>CHESTERFIELD</v>
      </c>
      <c r="J215">
        <v>656</v>
      </c>
      <c r="K215" t="s">
        <v>14</v>
      </c>
      <c r="L215">
        <v>1</v>
      </c>
      <c r="M215" t="str">
        <f>IF(I215="",VLOOKUP(C215,GK!$B$2:$D$95,3, FALSE),VLOOKUP(I215,GK!$B$2:$D$95,3, FALSE))</f>
        <v>L2</v>
      </c>
      <c r="N215" t="str">
        <f>IF(IF(I215="",VLOOKUP(C215,GK!$B$2:$E$95,4, FALSE),VLOOKUP(I215,GK!$B$2:$E$95,4, FALSE))=0,"",IF(I215="",VLOOKUP(C215,GK!$B$2:$E$95,4, FALSE),VLOOKUP(I215,GK!$B$2:$E$95,4, FALSE)))</f>
        <v/>
      </c>
      <c r="O215">
        <v>48</v>
      </c>
      <c r="P215" t="s">
        <v>14</v>
      </c>
      <c r="Q215">
        <v>224</v>
      </c>
      <c r="R215">
        <v>0</v>
      </c>
      <c r="S215" t="b">
        <f t="shared" si="17"/>
        <v>0</v>
      </c>
      <c r="T215" t="str">
        <f t="shared" si="20"/>
        <v/>
      </c>
      <c r="U215" t="b">
        <f t="shared" si="18"/>
        <v>1</v>
      </c>
      <c r="V215" s="1" t="str">
        <f t="shared" si="19"/>
        <v>SB</v>
      </c>
    </row>
    <row r="216" spans="1:22" hidden="1">
      <c r="A216">
        <v>220</v>
      </c>
      <c r="B216" t="s">
        <v>397</v>
      </c>
      <c r="C216" t="s">
        <v>254</v>
      </c>
      <c r="D216">
        <v>1</v>
      </c>
      <c r="E216" t="s">
        <v>397</v>
      </c>
      <c r="F216">
        <v>53</v>
      </c>
      <c r="G216">
        <v>63578</v>
      </c>
      <c r="H216" t="s">
        <v>253</v>
      </c>
      <c r="I216" t="str">
        <f t="shared" si="21"/>
        <v/>
      </c>
      <c r="J216">
        <v>381</v>
      </c>
      <c r="K216" t="s">
        <v>14</v>
      </c>
      <c r="L216">
        <v>1</v>
      </c>
      <c r="M216" t="str">
        <f>IF(I216="",VLOOKUP(C216,GK!$B$2:$D$95,3, FALSE),VLOOKUP(I216,GK!$B$2:$D$95,3, FALSE))</f>
        <v>PL</v>
      </c>
      <c r="N216" t="str">
        <f>IF(IF(I216="",VLOOKUP(C216,GK!$B$2:$E$95,4, FALSE),VLOOKUP(I216,GK!$B$2:$E$95,4, FALSE))=0,"",IF(I216="",VLOOKUP(C216,GK!$B$2:$E$95,4, FALSE),VLOOKUP(I216,GK!$B$2:$E$95,4, FALSE)))</f>
        <v/>
      </c>
      <c r="O216">
        <v>20</v>
      </c>
      <c r="P216" t="s">
        <v>14</v>
      </c>
      <c r="Q216">
        <v>225</v>
      </c>
      <c r="R216">
        <v>0</v>
      </c>
      <c r="S216" t="b">
        <f t="shared" si="17"/>
        <v>0</v>
      </c>
      <c r="T216" t="str">
        <f t="shared" si="20"/>
        <v/>
      </c>
      <c r="U216" t="str">
        <f t="shared" si="18"/>
        <v/>
      </c>
      <c r="V216" s="1" t="str">
        <f t="shared" si="19"/>
        <v>SB</v>
      </c>
    </row>
    <row r="217" spans="1:22" hidden="1">
      <c r="A217">
        <v>221</v>
      </c>
      <c r="B217" t="s">
        <v>398</v>
      </c>
      <c r="C217" t="s">
        <v>96</v>
      </c>
      <c r="D217">
        <v>1</v>
      </c>
      <c r="E217" t="s">
        <v>398</v>
      </c>
      <c r="F217">
        <v>60</v>
      </c>
      <c r="G217">
        <v>50198</v>
      </c>
      <c r="H217" t="s">
        <v>95</v>
      </c>
      <c r="I217" t="str">
        <f t="shared" si="21"/>
        <v/>
      </c>
      <c r="J217">
        <v>1723</v>
      </c>
      <c r="K217" t="s">
        <v>14</v>
      </c>
      <c r="L217">
        <v>1</v>
      </c>
      <c r="M217" t="str">
        <f>IF(I217="",VLOOKUP(C217,GK!$B$2:$D$95,3, FALSE),VLOOKUP(I217,GK!$B$2:$D$95,3, FALSE))</f>
        <v>L2</v>
      </c>
      <c r="N217" t="str">
        <f>IF(IF(I217="",VLOOKUP(C217,GK!$B$2:$E$95,4, FALSE),VLOOKUP(I217,GK!$B$2:$E$95,4, FALSE))=0,"",IF(I217="",VLOOKUP(C217,GK!$B$2:$E$95,4, FALSE),VLOOKUP(I217,GK!$B$2:$E$95,4, FALSE)))</f>
        <v/>
      </c>
      <c r="O217">
        <v>38</v>
      </c>
      <c r="P217" t="s">
        <v>14</v>
      </c>
      <c r="Q217">
        <v>226</v>
      </c>
      <c r="R217">
        <v>0</v>
      </c>
      <c r="S217" t="b">
        <f t="shared" si="17"/>
        <v>0</v>
      </c>
      <c r="T217" t="str">
        <f t="shared" si="20"/>
        <v/>
      </c>
      <c r="U217" t="str">
        <f t="shared" si="18"/>
        <v/>
      </c>
      <c r="V217" s="1" t="str">
        <f t="shared" si="19"/>
        <v>SB</v>
      </c>
    </row>
    <row r="218" spans="1:22" hidden="1">
      <c r="A218">
        <v>222</v>
      </c>
      <c r="B218" t="s">
        <v>399</v>
      </c>
      <c r="C218" t="s">
        <v>59</v>
      </c>
      <c r="D218">
        <v>1</v>
      </c>
      <c r="E218" t="s">
        <v>399</v>
      </c>
      <c r="F218">
        <v>57</v>
      </c>
      <c r="G218">
        <v>100072</v>
      </c>
      <c r="H218" t="s">
        <v>58</v>
      </c>
      <c r="I218" t="str">
        <f t="shared" si="21"/>
        <v/>
      </c>
      <c r="J218">
        <v>291</v>
      </c>
      <c r="K218" t="s">
        <v>14</v>
      </c>
      <c r="L218">
        <v>1</v>
      </c>
      <c r="M218" t="str">
        <f>IF(I218="",VLOOKUP(C218,GK!$B$2:$D$95,3, FALSE),VLOOKUP(I218,GK!$B$2:$D$95,3, FALSE))</f>
        <v>C</v>
      </c>
      <c r="N218" t="str">
        <f>IF(IF(I218="",VLOOKUP(C218,GK!$B$2:$E$95,4, FALSE),VLOOKUP(I218,GK!$B$2:$E$95,4, FALSE))=0,"",IF(I218="",VLOOKUP(C218,GK!$B$2:$E$95,4, FALSE),VLOOKUP(I218,GK!$B$2:$E$95,4, FALSE)))</f>
        <v>P</v>
      </c>
      <c r="O218">
        <v>47</v>
      </c>
      <c r="P218" t="s">
        <v>14</v>
      </c>
      <c r="Q218">
        <v>227</v>
      </c>
      <c r="R218">
        <v>0</v>
      </c>
      <c r="S218" t="b">
        <f t="shared" si="17"/>
        <v>0</v>
      </c>
      <c r="T218" t="str">
        <f t="shared" si="20"/>
        <v/>
      </c>
      <c r="U218" t="str">
        <f t="shared" si="18"/>
        <v/>
      </c>
      <c r="V218" s="1" t="str">
        <f t="shared" si="19"/>
        <v>SB</v>
      </c>
    </row>
    <row r="219" spans="1:22" hidden="1">
      <c r="A219">
        <v>223</v>
      </c>
      <c r="B219" t="s">
        <v>402</v>
      </c>
      <c r="C219" t="s">
        <v>157</v>
      </c>
      <c r="D219">
        <v>1</v>
      </c>
      <c r="E219" t="s">
        <v>400</v>
      </c>
      <c r="F219">
        <v>107</v>
      </c>
      <c r="G219">
        <v>100439</v>
      </c>
      <c r="H219" t="s">
        <v>401</v>
      </c>
      <c r="I219" t="str">
        <f t="shared" si="21"/>
        <v/>
      </c>
      <c r="J219">
        <v>1924</v>
      </c>
      <c r="K219" t="s">
        <v>56</v>
      </c>
      <c r="L219">
        <v>1</v>
      </c>
      <c r="M219" t="str">
        <f>IF(I219="",VLOOKUP(C219,GK!$B$2:$D$95,3, FALSE),VLOOKUP(I219,GK!$B$2:$D$95,3, FALSE))</f>
        <v>L1</v>
      </c>
      <c r="N219" t="str">
        <f>IF(IF(I219="",VLOOKUP(C219,GK!$B$2:$E$95,4, FALSE),VLOOKUP(I219,GK!$B$2:$E$95,4, FALSE))=0,"",IF(I219="",VLOOKUP(C219,GK!$B$2:$E$95,4, FALSE),VLOOKUP(I219,GK!$B$2:$E$95,4, FALSE)))</f>
        <v/>
      </c>
      <c r="O219">
        <v>2</v>
      </c>
      <c r="P219" t="s">
        <v>14</v>
      </c>
      <c r="Q219">
        <v>228</v>
      </c>
      <c r="R219">
        <v>0.17989417989418</v>
      </c>
      <c r="S219" t="b">
        <f t="shared" si="17"/>
        <v>1</v>
      </c>
      <c r="T219" t="str">
        <f t="shared" si="20"/>
        <v/>
      </c>
      <c r="U219" t="str">
        <f t="shared" si="18"/>
        <v/>
      </c>
      <c r="V219" s="1" t="str">
        <f t="shared" si="19"/>
        <v>SB</v>
      </c>
    </row>
    <row r="220" spans="1:22" hidden="1">
      <c r="A220">
        <v>224</v>
      </c>
      <c r="B220" t="s">
        <v>402</v>
      </c>
      <c r="C220" t="s">
        <v>157</v>
      </c>
      <c r="D220">
        <v>1</v>
      </c>
      <c r="E220" t="s">
        <v>402</v>
      </c>
      <c r="F220">
        <v>49</v>
      </c>
      <c r="G220">
        <v>101667</v>
      </c>
      <c r="H220" t="s">
        <v>13</v>
      </c>
      <c r="I220" t="str">
        <f t="shared" si="21"/>
        <v>WYCOMBE</v>
      </c>
      <c r="J220">
        <v>2898</v>
      </c>
      <c r="K220" t="s">
        <v>14</v>
      </c>
      <c r="L220">
        <v>1</v>
      </c>
      <c r="M220" t="str">
        <f>IF(I220="",VLOOKUP(C220,GK!$B$2:$D$95,3, FALSE),VLOOKUP(I220,GK!$B$2:$D$95,3, FALSE))</f>
        <v>L1</v>
      </c>
      <c r="N220" t="str">
        <f>IF(IF(I220="",VLOOKUP(C220,GK!$B$2:$E$95,4, FALSE),VLOOKUP(I220,GK!$B$2:$E$95,4, FALSE))=0,"",IF(I220="",VLOOKUP(C220,GK!$B$2:$E$95,4, FALSE),VLOOKUP(I220,GK!$B$2:$E$95,4, FALSE)))</f>
        <v/>
      </c>
      <c r="O220">
        <v>29</v>
      </c>
      <c r="P220" t="s">
        <v>14</v>
      </c>
      <c r="Q220">
        <v>228</v>
      </c>
      <c r="R220">
        <v>0</v>
      </c>
      <c r="S220" t="b">
        <f t="shared" si="17"/>
        <v>0</v>
      </c>
      <c r="T220" t="str">
        <f t="shared" si="20"/>
        <v/>
      </c>
      <c r="U220" t="b">
        <f t="shared" si="18"/>
        <v>1</v>
      </c>
      <c r="V220" s="1" t="str">
        <f t="shared" si="19"/>
        <v>SB</v>
      </c>
    </row>
    <row r="221" spans="1:22" hidden="1">
      <c r="A221">
        <v>225</v>
      </c>
      <c r="B221" t="s">
        <v>403</v>
      </c>
      <c r="C221" t="s">
        <v>59</v>
      </c>
      <c r="D221">
        <v>1</v>
      </c>
      <c r="E221" t="s">
        <v>403</v>
      </c>
      <c r="F221">
        <v>45</v>
      </c>
      <c r="G221">
        <v>101405</v>
      </c>
      <c r="H221" t="s">
        <v>58</v>
      </c>
      <c r="I221" t="str">
        <f t="shared" si="21"/>
        <v/>
      </c>
      <c r="J221">
        <v>291</v>
      </c>
      <c r="K221" t="s">
        <v>14</v>
      </c>
      <c r="L221">
        <v>1</v>
      </c>
      <c r="M221" t="str">
        <f>IF(I221="",VLOOKUP(C221,GK!$B$2:$D$95,3, FALSE),VLOOKUP(I221,GK!$B$2:$D$95,3, FALSE))</f>
        <v>C</v>
      </c>
      <c r="N221" t="str">
        <f>IF(IF(I221="",VLOOKUP(C221,GK!$B$2:$E$95,4, FALSE),VLOOKUP(I221,GK!$B$2:$E$95,4, FALSE))=0,"",IF(I221="",VLOOKUP(C221,GK!$B$2:$E$95,4, FALSE),VLOOKUP(I221,GK!$B$2:$E$95,4, FALSE)))</f>
        <v>P</v>
      </c>
      <c r="O221">
        <v>21</v>
      </c>
      <c r="P221" t="s">
        <v>14</v>
      </c>
      <c r="Q221">
        <v>229</v>
      </c>
      <c r="R221">
        <v>0</v>
      </c>
      <c r="S221" t="b">
        <f t="shared" si="17"/>
        <v>0</v>
      </c>
      <c r="T221" t="str">
        <f t="shared" si="20"/>
        <v/>
      </c>
      <c r="U221" t="str">
        <f t="shared" si="18"/>
        <v/>
      </c>
      <c r="V221" s="1" t="str">
        <f t="shared" si="19"/>
        <v>SB</v>
      </c>
    </row>
    <row r="222" spans="1:22" hidden="1">
      <c r="A222">
        <v>226</v>
      </c>
      <c r="B222" t="s">
        <v>405</v>
      </c>
      <c r="C222" t="s">
        <v>261</v>
      </c>
      <c r="D222">
        <v>1</v>
      </c>
      <c r="E222" t="s">
        <v>404</v>
      </c>
      <c r="F222">
        <v>45</v>
      </c>
      <c r="G222">
        <v>144468</v>
      </c>
      <c r="H222" t="s">
        <v>67</v>
      </c>
      <c r="I222" t="str">
        <f t="shared" si="21"/>
        <v/>
      </c>
      <c r="J222">
        <v>2093</v>
      </c>
      <c r="K222" t="s">
        <v>14</v>
      </c>
      <c r="L222">
        <v>1</v>
      </c>
      <c r="M222" t="str">
        <f>IF(I222="",VLOOKUP(C222,GK!$B$2:$D$95,3, FALSE),VLOOKUP(I222,GK!$B$2:$D$95,3, FALSE))</f>
        <v>C</v>
      </c>
      <c r="N222" t="str">
        <f>IF(IF(I222="",VLOOKUP(C222,GK!$B$2:$E$95,4, FALSE),VLOOKUP(I222,GK!$B$2:$E$95,4, FALSE))=0,"",IF(I222="",VLOOKUP(C222,GK!$B$2:$E$95,4, FALSE),VLOOKUP(I222,GK!$B$2:$E$95,4, FALSE)))</f>
        <v/>
      </c>
      <c r="O222">
        <v>36</v>
      </c>
      <c r="P222" t="s">
        <v>14</v>
      </c>
      <c r="Q222">
        <v>230</v>
      </c>
      <c r="R222">
        <v>0.1</v>
      </c>
      <c r="S222" t="b">
        <f t="shared" si="17"/>
        <v>1</v>
      </c>
      <c r="T222" t="str">
        <f t="shared" si="20"/>
        <v/>
      </c>
      <c r="U222" t="str">
        <f t="shared" si="18"/>
        <v/>
      </c>
      <c r="V222" s="1" t="str">
        <f t="shared" si="19"/>
        <v>SB</v>
      </c>
    </row>
    <row r="223" spans="1:22" hidden="1">
      <c r="A223">
        <v>227</v>
      </c>
      <c r="B223" t="s">
        <v>406</v>
      </c>
      <c r="C223" t="s">
        <v>157</v>
      </c>
      <c r="D223">
        <v>1</v>
      </c>
      <c r="E223" t="s">
        <v>406</v>
      </c>
      <c r="F223">
        <v>51</v>
      </c>
      <c r="G223">
        <v>60028</v>
      </c>
      <c r="H223" t="s">
        <v>407</v>
      </c>
      <c r="I223" t="str">
        <f t="shared" si="21"/>
        <v/>
      </c>
      <c r="J223">
        <v>947</v>
      </c>
      <c r="K223" t="s">
        <v>14</v>
      </c>
      <c r="L223">
        <v>1</v>
      </c>
      <c r="M223" t="str">
        <f>IF(I223="",VLOOKUP(C223,GK!$B$2:$D$95,3, FALSE),VLOOKUP(I223,GK!$B$2:$D$95,3, FALSE))</f>
        <v>L1</v>
      </c>
      <c r="N223" t="str">
        <f>IF(IF(I223="",VLOOKUP(C223,GK!$B$2:$E$95,4, FALSE),VLOOKUP(I223,GK!$B$2:$E$95,4, FALSE))=0,"",IF(I223="",VLOOKUP(C223,GK!$B$2:$E$95,4, FALSE),VLOOKUP(I223,GK!$B$2:$E$95,4, FALSE)))</f>
        <v/>
      </c>
      <c r="O223">
        <v>16</v>
      </c>
      <c r="P223" t="s">
        <v>14</v>
      </c>
      <c r="Q223">
        <v>231</v>
      </c>
      <c r="R223">
        <v>0</v>
      </c>
      <c r="S223" t="b">
        <f t="shared" si="17"/>
        <v>0</v>
      </c>
      <c r="T223" t="str">
        <f t="shared" si="20"/>
        <v/>
      </c>
      <c r="U223" t="str">
        <f t="shared" si="18"/>
        <v/>
      </c>
      <c r="V223" s="1" t="str">
        <f t="shared" si="19"/>
        <v>SB</v>
      </c>
    </row>
    <row r="224" spans="1:22" hidden="1">
      <c r="A224">
        <v>228</v>
      </c>
      <c r="B224" t="s">
        <v>408</v>
      </c>
      <c r="C224" t="s">
        <v>211</v>
      </c>
      <c r="D224">
        <v>1</v>
      </c>
      <c r="E224" t="s">
        <v>408</v>
      </c>
      <c r="F224">
        <v>48</v>
      </c>
      <c r="G224">
        <v>66504</v>
      </c>
      <c r="H224" t="s">
        <v>170</v>
      </c>
      <c r="I224" t="str">
        <f t="shared" si="21"/>
        <v/>
      </c>
      <c r="J224">
        <v>1222</v>
      </c>
      <c r="K224" t="s">
        <v>14</v>
      </c>
      <c r="L224">
        <v>1</v>
      </c>
      <c r="M224" t="str">
        <f>IF(I224="",VLOOKUP(C224,GK!$B$2:$D$95,3, FALSE),VLOOKUP(I224,GK!$B$2:$D$95,3, FALSE))</f>
        <v>L2</v>
      </c>
      <c r="N224" t="str">
        <f>IF(IF(I224="",VLOOKUP(C224,GK!$B$2:$E$95,4, FALSE),VLOOKUP(I224,GK!$B$2:$E$95,4, FALSE))=0,"",IF(I224="",VLOOKUP(C224,GK!$B$2:$E$95,4, FALSE),VLOOKUP(I224,GK!$B$2:$E$95,4, FALSE)))</f>
        <v/>
      </c>
      <c r="O224">
        <v>50</v>
      </c>
      <c r="P224" t="s">
        <v>14</v>
      </c>
      <c r="Q224">
        <v>233</v>
      </c>
      <c r="R224">
        <v>0</v>
      </c>
      <c r="S224" t="b">
        <f t="shared" si="17"/>
        <v>0</v>
      </c>
      <c r="T224" t="str">
        <f t="shared" si="20"/>
        <v/>
      </c>
      <c r="U224" t="str">
        <f t="shared" si="18"/>
        <v/>
      </c>
      <c r="V224" s="1" t="str">
        <f t="shared" si="19"/>
        <v>SB</v>
      </c>
    </row>
    <row r="225" spans="1:22" hidden="1">
      <c r="A225">
        <v>229</v>
      </c>
      <c r="B225" t="s">
        <v>409</v>
      </c>
      <c r="C225" t="s">
        <v>166</v>
      </c>
      <c r="D225">
        <v>1</v>
      </c>
      <c r="E225" t="s">
        <v>409</v>
      </c>
      <c r="F225">
        <v>63</v>
      </c>
      <c r="G225">
        <v>149126</v>
      </c>
      <c r="H225" t="s">
        <v>143</v>
      </c>
      <c r="I225" t="str">
        <f t="shared" si="21"/>
        <v>TOTTENHAM</v>
      </c>
      <c r="J225">
        <v>2590</v>
      </c>
      <c r="K225" t="s">
        <v>14</v>
      </c>
      <c r="L225">
        <v>1</v>
      </c>
      <c r="M225" t="str">
        <f>IF(I225="",VLOOKUP(C225,GK!$B$2:$D$95,3, FALSE),VLOOKUP(I225,GK!$B$2:$D$95,3, FALSE))</f>
        <v>PL</v>
      </c>
      <c r="N225" t="str">
        <f>IF(IF(I225="",VLOOKUP(C225,GK!$B$2:$E$95,4, FALSE),VLOOKUP(I225,GK!$B$2:$E$95,4, FALSE))=0,"",IF(I225="",VLOOKUP(C225,GK!$B$2:$E$95,4, FALSE),VLOOKUP(I225,GK!$B$2:$E$95,4, FALSE)))</f>
        <v>CL</v>
      </c>
      <c r="O225">
        <v>39</v>
      </c>
      <c r="P225" t="s">
        <v>14</v>
      </c>
      <c r="Q225">
        <v>235</v>
      </c>
      <c r="R225">
        <v>0</v>
      </c>
      <c r="S225" t="b">
        <f t="shared" si="17"/>
        <v>0</v>
      </c>
      <c r="T225" t="str">
        <f t="shared" si="20"/>
        <v/>
      </c>
      <c r="U225" t="b">
        <f t="shared" si="18"/>
        <v>1</v>
      </c>
      <c r="V225" s="1" t="str">
        <f t="shared" si="19"/>
        <v>SB</v>
      </c>
    </row>
    <row r="226" spans="1:22" hidden="1">
      <c r="A226">
        <v>230</v>
      </c>
      <c r="B226" t="s">
        <v>410</v>
      </c>
      <c r="C226" t="s">
        <v>96</v>
      </c>
      <c r="D226">
        <v>1</v>
      </c>
      <c r="E226" t="s">
        <v>410</v>
      </c>
      <c r="F226">
        <v>52</v>
      </c>
      <c r="G226">
        <v>72997</v>
      </c>
      <c r="H226" t="s">
        <v>95</v>
      </c>
      <c r="I226" t="str">
        <f t="shared" si="21"/>
        <v/>
      </c>
      <c r="J226">
        <v>1723</v>
      </c>
      <c r="K226" t="s">
        <v>14</v>
      </c>
      <c r="L226">
        <v>1</v>
      </c>
      <c r="M226" t="str">
        <f>IF(I226="",VLOOKUP(C226,GK!$B$2:$D$95,3, FALSE),VLOOKUP(I226,GK!$B$2:$D$95,3, FALSE))</f>
        <v>L2</v>
      </c>
      <c r="N226" t="str">
        <f>IF(IF(I226="",VLOOKUP(C226,GK!$B$2:$E$95,4, FALSE),VLOOKUP(I226,GK!$B$2:$E$95,4, FALSE))=0,"",IF(I226="",VLOOKUP(C226,GK!$B$2:$E$95,4, FALSE),VLOOKUP(I226,GK!$B$2:$E$95,4, FALSE)))</f>
        <v/>
      </c>
      <c r="O226">
        <v>36</v>
      </c>
      <c r="P226" t="s">
        <v>14</v>
      </c>
      <c r="Q226">
        <v>238</v>
      </c>
      <c r="R226">
        <v>0</v>
      </c>
      <c r="S226" t="b">
        <f t="shared" si="17"/>
        <v>0</v>
      </c>
      <c r="T226" t="str">
        <f t="shared" si="20"/>
        <v/>
      </c>
      <c r="U226" t="str">
        <f t="shared" si="18"/>
        <v/>
      </c>
      <c r="V226" s="1" t="str">
        <f t="shared" si="19"/>
        <v>SB</v>
      </c>
    </row>
    <row r="227" spans="1:22" hidden="1">
      <c r="A227">
        <v>231</v>
      </c>
      <c r="B227" t="s">
        <v>411</v>
      </c>
      <c r="C227" t="s">
        <v>294</v>
      </c>
      <c r="D227">
        <v>1</v>
      </c>
      <c r="E227" t="s">
        <v>411</v>
      </c>
      <c r="F227">
        <v>53</v>
      </c>
      <c r="G227">
        <v>144385</v>
      </c>
      <c r="H227" t="s">
        <v>293</v>
      </c>
      <c r="I227" t="str">
        <f t="shared" si="21"/>
        <v/>
      </c>
      <c r="J227">
        <v>435</v>
      </c>
      <c r="K227" t="s">
        <v>14</v>
      </c>
      <c r="L227">
        <v>1</v>
      </c>
      <c r="M227" t="str">
        <f>IF(I227="",VLOOKUP(C227,GK!$B$2:$D$95,3, FALSE),VLOOKUP(I227,GK!$B$2:$D$95,3, FALSE))</f>
        <v>PL</v>
      </c>
      <c r="N227" t="str">
        <f>IF(IF(I227="",VLOOKUP(C227,GK!$B$2:$E$95,4, FALSE),VLOOKUP(I227,GK!$B$2:$E$95,4, FALSE))=0,"",IF(I227="",VLOOKUP(C227,GK!$B$2:$E$95,4, FALSE),VLOOKUP(I227,GK!$B$2:$E$95,4, FALSE)))</f>
        <v>P</v>
      </c>
      <c r="O227">
        <v>28</v>
      </c>
      <c r="P227" t="s">
        <v>14</v>
      </c>
      <c r="Q227">
        <v>239</v>
      </c>
      <c r="R227">
        <v>0</v>
      </c>
      <c r="S227" t="b">
        <f t="shared" si="17"/>
        <v>0</v>
      </c>
      <c r="T227" t="str">
        <f t="shared" si="20"/>
        <v/>
      </c>
      <c r="U227" t="str">
        <f t="shared" si="18"/>
        <v/>
      </c>
      <c r="V227" s="1" t="str">
        <f t="shared" si="19"/>
        <v>SB</v>
      </c>
    </row>
    <row r="228" spans="1:22" hidden="1">
      <c r="A228">
        <v>232</v>
      </c>
      <c r="B228" t="s">
        <v>412</v>
      </c>
      <c r="C228" t="s">
        <v>31</v>
      </c>
      <c r="D228">
        <v>1</v>
      </c>
      <c r="E228" t="s">
        <v>412</v>
      </c>
      <c r="F228">
        <v>47</v>
      </c>
      <c r="G228">
        <v>87733</v>
      </c>
      <c r="H228" t="s">
        <v>17</v>
      </c>
      <c r="I228" t="str">
        <f t="shared" si="21"/>
        <v>CHELSEA</v>
      </c>
      <c r="J228">
        <v>536</v>
      </c>
      <c r="K228" t="s">
        <v>14</v>
      </c>
      <c r="L228">
        <v>1</v>
      </c>
      <c r="M228" t="str">
        <f>IF(I228="",VLOOKUP(C228,GK!$B$2:$D$95,3, FALSE),VLOOKUP(I228,GK!$B$2:$D$95,3, FALSE))</f>
        <v>PL</v>
      </c>
      <c r="N228" t="str">
        <f>IF(IF(I228="",VLOOKUP(C228,GK!$B$2:$E$95,4, FALSE),VLOOKUP(I228,GK!$B$2:$E$95,4, FALSE))=0,"",IF(I228="",VLOOKUP(C228,GK!$B$2:$E$95,4, FALSE),VLOOKUP(I228,GK!$B$2:$E$95,4, FALSE)))</f>
        <v>CL</v>
      </c>
      <c r="O228">
        <v>12</v>
      </c>
      <c r="P228" t="s">
        <v>14</v>
      </c>
      <c r="Q228">
        <v>241</v>
      </c>
      <c r="R228">
        <v>0</v>
      </c>
      <c r="S228" t="b">
        <f t="shared" si="17"/>
        <v>0</v>
      </c>
      <c r="T228" t="str">
        <f t="shared" si="20"/>
        <v/>
      </c>
      <c r="U228" t="b">
        <f t="shared" si="18"/>
        <v>1</v>
      </c>
      <c r="V228" s="1" t="str">
        <f t="shared" si="19"/>
        <v>SB</v>
      </c>
    </row>
    <row r="229" spans="1:22" hidden="1">
      <c r="A229">
        <v>233</v>
      </c>
      <c r="B229" t="s">
        <v>413</v>
      </c>
      <c r="C229" t="s">
        <v>149</v>
      </c>
      <c r="D229">
        <v>1</v>
      </c>
      <c r="E229" t="s">
        <v>413</v>
      </c>
      <c r="F229">
        <v>57</v>
      </c>
      <c r="G229">
        <v>124213</v>
      </c>
      <c r="H229" t="s">
        <v>1686</v>
      </c>
      <c r="I229" t="str">
        <f t="shared" si="21"/>
        <v/>
      </c>
      <c r="J229">
        <v>1855</v>
      </c>
      <c r="K229" t="s">
        <v>14</v>
      </c>
      <c r="L229">
        <v>1</v>
      </c>
      <c r="M229" t="str">
        <f>IF(I229="",VLOOKUP(C229,GK!$B$2:$D$95,3, FALSE),VLOOKUP(I229,GK!$B$2:$D$95,3, FALSE))</f>
        <v>C</v>
      </c>
      <c r="N229" t="str">
        <f>IF(IF(I229="",VLOOKUP(C229,GK!$B$2:$E$95,4, FALSE),VLOOKUP(I229,GK!$B$2:$E$95,4, FALSE))=0,"",IF(I229="",VLOOKUP(C229,GK!$B$2:$E$95,4, FALSE),VLOOKUP(I229,GK!$B$2:$E$95,4, FALSE)))</f>
        <v/>
      </c>
      <c r="O229">
        <v>28</v>
      </c>
      <c r="P229" t="s">
        <v>14</v>
      </c>
      <c r="Q229">
        <v>242</v>
      </c>
      <c r="R229">
        <v>0</v>
      </c>
      <c r="S229" t="b">
        <f t="shared" si="17"/>
        <v>0</v>
      </c>
      <c r="T229" t="str">
        <f t="shared" si="20"/>
        <v/>
      </c>
      <c r="U229" t="str">
        <f t="shared" si="18"/>
        <v/>
      </c>
      <c r="V229" s="1" t="str">
        <f t="shared" si="19"/>
        <v>SB</v>
      </c>
    </row>
    <row r="230" spans="1:22" hidden="1">
      <c r="A230">
        <v>234</v>
      </c>
      <c r="B230" t="s">
        <v>414</v>
      </c>
      <c r="C230" t="s">
        <v>415</v>
      </c>
      <c r="D230">
        <v>1</v>
      </c>
      <c r="E230" t="s">
        <v>414</v>
      </c>
      <c r="F230">
        <v>55</v>
      </c>
      <c r="G230">
        <v>97116</v>
      </c>
      <c r="H230" t="s">
        <v>289</v>
      </c>
      <c r="I230" t="str">
        <f t="shared" si="21"/>
        <v/>
      </c>
      <c r="J230">
        <v>1372</v>
      </c>
      <c r="K230" t="s">
        <v>14</v>
      </c>
      <c r="L230">
        <v>1</v>
      </c>
      <c r="M230" t="str">
        <f>IF(I230="",VLOOKUP(C230,GK!$B$2:$D$95,3, FALSE),VLOOKUP(I230,GK!$B$2:$D$95,3, FALSE))</f>
        <v>C</v>
      </c>
      <c r="N230" t="str">
        <f>IF(IF(I230="",VLOOKUP(C230,GK!$B$2:$E$95,4, FALSE),VLOOKUP(I230,GK!$B$2:$E$95,4, FALSE))=0,"",IF(I230="",VLOOKUP(C230,GK!$B$2:$E$95,4, FALSE),VLOOKUP(I230,GK!$B$2:$E$95,4, FALSE)))</f>
        <v>R</v>
      </c>
      <c r="O230">
        <v>27</v>
      </c>
      <c r="P230" t="s">
        <v>14</v>
      </c>
      <c r="Q230">
        <v>244</v>
      </c>
      <c r="R230">
        <v>0</v>
      </c>
      <c r="S230" t="b">
        <f t="shared" si="17"/>
        <v>0</v>
      </c>
      <c r="T230" t="str">
        <f t="shared" si="20"/>
        <v/>
      </c>
      <c r="U230" t="str">
        <f t="shared" si="18"/>
        <v/>
      </c>
      <c r="V230" s="1" t="str">
        <f t="shared" si="19"/>
        <v>SB</v>
      </c>
    </row>
    <row r="231" spans="1:22" hidden="1">
      <c r="A231">
        <v>235</v>
      </c>
      <c r="B231" t="s">
        <v>416</v>
      </c>
      <c r="C231" t="s">
        <v>24</v>
      </c>
      <c r="D231">
        <v>1</v>
      </c>
      <c r="E231" t="s">
        <v>416</v>
      </c>
      <c r="F231">
        <v>63</v>
      </c>
      <c r="G231">
        <v>133485</v>
      </c>
      <c r="H231" t="s">
        <v>124</v>
      </c>
      <c r="I231" t="str">
        <f t="shared" si="21"/>
        <v>LEICESTER</v>
      </c>
      <c r="J231">
        <v>1527</v>
      </c>
      <c r="K231" t="s">
        <v>14</v>
      </c>
      <c r="L231">
        <v>1</v>
      </c>
      <c r="M231" t="str">
        <f>IF(I231="",VLOOKUP(C231,GK!$B$2:$D$95,3, FALSE),VLOOKUP(I231,GK!$B$2:$D$95,3, FALSE))</f>
        <v>C</v>
      </c>
      <c r="N231" t="str">
        <f>IF(IF(I231="",VLOOKUP(C231,GK!$B$2:$E$95,4, FALSE),VLOOKUP(I231,GK!$B$2:$E$95,4, FALSE))=0,"",IF(I231="",VLOOKUP(C231,GK!$B$2:$E$95,4, FALSE),VLOOKUP(I231,GK!$B$2:$E$95,4, FALSE)))</f>
        <v>R</v>
      </c>
      <c r="O231">
        <v>17</v>
      </c>
      <c r="P231" t="s">
        <v>14</v>
      </c>
      <c r="Q231">
        <v>245</v>
      </c>
      <c r="R231">
        <v>0</v>
      </c>
      <c r="S231" t="b">
        <f t="shared" si="17"/>
        <v>0</v>
      </c>
      <c r="T231" t="str">
        <f t="shared" si="20"/>
        <v/>
      </c>
      <c r="U231" t="b">
        <f t="shared" si="18"/>
        <v>1</v>
      </c>
      <c r="V231" s="1" t="str">
        <f t="shared" si="19"/>
        <v>SB</v>
      </c>
    </row>
    <row r="232" spans="1:22" hidden="1">
      <c r="A232">
        <v>236</v>
      </c>
      <c r="B232" t="s">
        <v>417</v>
      </c>
      <c r="C232" t="s">
        <v>250</v>
      </c>
      <c r="D232">
        <v>1</v>
      </c>
      <c r="E232" t="s">
        <v>417</v>
      </c>
      <c r="F232">
        <v>51</v>
      </c>
      <c r="G232">
        <v>181536</v>
      </c>
      <c r="H232" t="s">
        <v>418</v>
      </c>
      <c r="I232" t="str">
        <f t="shared" si="21"/>
        <v/>
      </c>
      <c r="J232">
        <v>42</v>
      </c>
      <c r="K232" t="s">
        <v>14</v>
      </c>
      <c r="L232">
        <v>1</v>
      </c>
      <c r="M232" t="str">
        <f>IF(I232="",VLOOKUP(C232,GK!$B$2:$D$95,3, FALSE),VLOOKUP(I232,GK!$B$2:$D$95,3, FALSE))</f>
        <v>L2</v>
      </c>
      <c r="N232" t="str">
        <f>IF(IF(I232="",VLOOKUP(C232,GK!$B$2:$E$95,4, FALSE),VLOOKUP(I232,GK!$B$2:$E$95,4, FALSE))=0,"",IF(I232="",VLOOKUP(C232,GK!$B$2:$E$95,4, FALSE),VLOOKUP(I232,GK!$B$2:$E$95,4, FALSE)))</f>
        <v/>
      </c>
      <c r="O232">
        <v>21</v>
      </c>
      <c r="P232" t="s">
        <v>14</v>
      </c>
      <c r="Q232">
        <v>246</v>
      </c>
      <c r="R232">
        <v>0</v>
      </c>
      <c r="S232" t="b">
        <f t="shared" si="17"/>
        <v>0</v>
      </c>
      <c r="T232" t="str">
        <f t="shared" si="20"/>
        <v/>
      </c>
      <c r="U232" t="str">
        <f t="shared" si="18"/>
        <v/>
      </c>
      <c r="V232" s="1" t="str">
        <f t="shared" si="19"/>
        <v>SB</v>
      </c>
    </row>
    <row r="233" spans="1:22" hidden="1">
      <c r="A233">
        <v>237</v>
      </c>
      <c r="B233" t="s">
        <v>420</v>
      </c>
      <c r="C233" t="s">
        <v>110</v>
      </c>
      <c r="D233">
        <v>1</v>
      </c>
      <c r="E233" t="s">
        <v>419</v>
      </c>
      <c r="F233">
        <v>111</v>
      </c>
      <c r="G233">
        <v>134229</v>
      </c>
      <c r="H233" t="s">
        <v>253</v>
      </c>
      <c r="I233" t="str">
        <f t="shared" si="21"/>
        <v/>
      </c>
      <c r="J233">
        <v>381</v>
      </c>
      <c r="K233" t="s">
        <v>56</v>
      </c>
      <c r="L233">
        <v>3</v>
      </c>
      <c r="M233" t="str">
        <f>IF(I233="",VLOOKUP(C233,GK!$B$2:$D$95,3, FALSE),VLOOKUP(I233,GK!$B$2:$D$95,3, FALSE))</f>
        <v>L1</v>
      </c>
      <c r="N233" t="str">
        <f>IF(IF(I233="",VLOOKUP(C233,GK!$B$2:$E$95,4, FALSE),VLOOKUP(I233,GK!$B$2:$E$95,4, FALSE))=0,"",IF(I233="",VLOOKUP(C233,GK!$B$2:$E$95,4, FALSE),VLOOKUP(I233,GK!$B$2:$E$95,4, FALSE)))</f>
        <v/>
      </c>
      <c r="O233">
        <v>9</v>
      </c>
      <c r="P233" t="s">
        <v>14</v>
      </c>
      <c r="Q233">
        <v>247</v>
      </c>
      <c r="R233">
        <v>0.284045584045584</v>
      </c>
      <c r="S233" t="b">
        <f t="shared" si="17"/>
        <v>1</v>
      </c>
      <c r="T233" t="str">
        <f t="shared" si="20"/>
        <v/>
      </c>
      <c r="U233" t="str">
        <f t="shared" si="18"/>
        <v/>
      </c>
      <c r="V233" s="1" t="str">
        <f t="shared" si="19"/>
        <v>SB</v>
      </c>
    </row>
    <row r="234" spans="1:22" hidden="1">
      <c r="A234">
        <v>238</v>
      </c>
      <c r="B234" t="s">
        <v>420</v>
      </c>
      <c r="C234" t="s">
        <v>110</v>
      </c>
      <c r="D234">
        <v>1</v>
      </c>
      <c r="E234" t="s">
        <v>420</v>
      </c>
      <c r="F234">
        <v>49</v>
      </c>
      <c r="G234">
        <v>136743</v>
      </c>
      <c r="H234" t="s">
        <v>1686</v>
      </c>
      <c r="I234" t="str">
        <f t="shared" si="21"/>
        <v>NORWICH</v>
      </c>
      <c r="J234">
        <v>1855</v>
      </c>
      <c r="K234" t="s">
        <v>14</v>
      </c>
      <c r="L234">
        <v>1</v>
      </c>
      <c r="M234" t="str">
        <f>IF(I234="",VLOOKUP(C234,GK!$B$2:$D$95,3, FALSE),VLOOKUP(I234,GK!$B$2:$D$95,3, FALSE))</f>
        <v>C</v>
      </c>
      <c r="N234" t="str">
        <f>IF(IF(I234="",VLOOKUP(C234,GK!$B$2:$E$95,4, FALSE),VLOOKUP(I234,GK!$B$2:$E$95,4, FALSE))=0,"",IF(I234="",VLOOKUP(C234,GK!$B$2:$E$95,4, FALSE),VLOOKUP(I234,GK!$B$2:$E$95,4, FALSE)))</f>
        <v/>
      </c>
      <c r="O234">
        <v>23</v>
      </c>
      <c r="P234" t="s">
        <v>14</v>
      </c>
      <c r="Q234">
        <v>247</v>
      </c>
      <c r="R234">
        <v>0</v>
      </c>
      <c r="S234" t="b">
        <f t="shared" si="17"/>
        <v>0</v>
      </c>
      <c r="T234" t="str">
        <f t="shared" si="20"/>
        <v/>
      </c>
      <c r="U234" t="b">
        <f t="shared" si="18"/>
        <v>1</v>
      </c>
      <c r="V234" s="1" t="str">
        <f t="shared" si="19"/>
        <v>SB</v>
      </c>
    </row>
    <row r="235" spans="1:22" hidden="1">
      <c r="A235">
        <v>239</v>
      </c>
      <c r="B235" t="s">
        <v>421</v>
      </c>
      <c r="C235" t="s">
        <v>77</v>
      </c>
      <c r="D235">
        <v>1</v>
      </c>
      <c r="E235" t="s">
        <v>421</v>
      </c>
      <c r="F235">
        <v>52</v>
      </c>
      <c r="G235">
        <v>40425</v>
      </c>
      <c r="H235" t="s">
        <v>76</v>
      </c>
      <c r="I235" t="str">
        <f t="shared" si="21"/>
        <v/>
      </c>
      <c r="J235">
        <v>335</v>
      </c>
      <c r="K235" t="s">
        <v>14</v>
      </c>
      <c r="L235">
        <v>1</v>
      </c>
      <c r="M235" t="str">
        <f>IF(I235="",VLOOKUP(C235,GK!$B$2:$D$95,3, FALSE),VLOOKUP(I235,GK!$B$2:$D$95,3, FALSE))</f>
        <v>L2</v>
      </c>
      <c r="N235" t="str">
        <f>IF(IF(I235="",VLOOKUP(C235,GK!$B$2:$E$95,4, FALSE),VLOOKUP(I235,GK!$B$2:$E$95,4, FALSE))=0,"",IF(I235="",VLOOKUP(C235,GK!$B$2:$E$95,4, FALSE),VLOOKUP(I235,GK!$B$2:$E$95,4, FALSE)))</f>
        <v/>
      </c>
      <c r="O235">
        <v>31</v>
      </c>
      <c r="P235" t="s">
        <v>14</v>
      </c>
      <c r="Q235">
        <v>248</v>
      </c>
      <c r="R235">
        <v>0</v>
      </c>
      <c r="S235" t="b">
        <f t="shared" si="17"/>
        <v>0</v>
      </c>
      <c r="T235" t="str">
        <f t="shared" si="20"/>
        <v/>
      </c>
      <c r="U235" t="str">
        <f t="shared" si="18"/>
        <v/>
      </c>
      <c r="V235" s="1" t="str">
        <f t="shared" si="19"/>
        <v>SB</v>
      </c>
    </row>
    <row r="236" spans="1:22" hidden="1">
      <c r="A236">
        <v>240</v>
      </c>
      <c r="B236" t="s">
        <v>422</v>
      </c>
      <c r="C236" t="s">
        <v>125</v>
      </c>
      <c r="D236">
        <v>1</v>
      </c>
      <c r="E236" t="s">
        <v>422</v>
      </c>
      <c r="F236">
        <v>53</v>
      </c>
      <c r="G236">
        <v>117911</v>
      </c>
      <c r="H236" t="s">
        <v>124</v>
      </c>
      <c r="I236" t="str">
        <f t="shared" si="21"/>
        <v/>
      </c>
      <c r="J236">
        <v>1527</v>
      </c>
      <c r="K236" t="s">
        <v>14</v>
      </c>
      <c r="L236">
        <v>1</v>
      </c>
      <c r="M236" t="str">
        <f>IF(I236="",VLOOKUP(C236,GK!$B$2:$D$95,3, FALSE),VLOOKUP(I236,GK!$B$2:$D$95,3, FALSE))</f>
        <v>C</v>
      </c>
      <c r="N236" t="str">
        <f>IF(IF(I236="",VLOOKUP(C236,GK!$B$2:$E$95,4, FALSE),VLOOKUP(I236,GK!$B$2:$E$95,4, FALSE))=0,"",IF(I236="",VLOOKUP(C236,GK!$B$2:$E$95,4, FALSE),VLOOKUP(I236,GK!$B$2:$E$95,4, FALSE)))</f>
        <v>R</v>
      </c>
      <c r="O236">
        <v>23</v>
      </c>
      <c r="P236" t="s">
        <v>14</v>
      </c>
      <c r="Q236">
        <v>249</v>
      </c>
      <c r="R236">
        <v>0</v>
      </c>
      <c r="S236" t="b">
        <f t="shared" si="17"/>
        <v>0</v>
      </c>
      <c r="T236" t="str">
        <f t="shared" si="20"/>
        <v/>
      </c>
      <c r="U236" t="str">
        <f t="shared" si="18"/>
        <v/>
      </c>
      <c r="V236" s="1" t="str">
        <f t="shared" si="19"/>
        <v>SB</v>
      </c>
    </row>
    <row r="237" spans="1:22" hidden="1">
      <c r="A237">
        <v>241</v>
      </c>
      <c r="B237" t="s">
        <v>423</v>
      </c>
      <c r="C237" t="s">
        <v>149</v>
      </c>
      <c r="D237">
        <v>1</v>
      </c>
      <c r="E237" t="s">
        <v>423</v>
      </c>
      <c r="F237">
        <v>43</v>
      </c>
      <c r="G237">
        <v>136373</v>
      </c>
      <c r="H237" t="s">
        <v>44</v>
      </c>
      <c r="I237" t="str">
        <f t="shared" si="21"/>
        <v>MANCHESTER CITY</v>
      </c>
      <c r="J237">
        <v>1718</v>
      </c>
      <c r="K237" t="s">
        <v>14</v>
      </c>
      <c r="L237">
        <v>1</v>
      </c>
      <c r="M237" t="str">
        <f>IF(I237="",VLOOKUP(C237,GK!$B$2:$D$95,3, FALSE),VLOOKUP(I237,GK!$B$2:$D$95,3, FALSE))</f>
        <v>PL</v>
      </c>
      <c r="N237" t="str">
        <f>IF(IF(I237="",VLOOKUP(C237,GK!$B$2:$E$95,4, FALSE),VLOOKUP(I237,GK!$B$2:$E$95,4, FALSE))=0,"",IF(I237="",VLOOKUP(C237,GK!$B$2:$E$95,4, FALSE),VLOOKUP(I237,GK!$B$2:$E$95,4, FALSE)))</f>
        <v>CL</v>
      </c>
      <c r="O237">
        <v>43</v>
      </c>
      <c r="P237" t="s">
        <v>14</v>
      </c>
      <c r="Q237">
        <v>250</v>
      </c>
      <c r="R237">
        <v>0</v>
      </c>
      <c r="S237" t="b">
        <f t="shared" si="17"/>
        <v>0</v>
      </c>
      <c r="T237" t="str">
        <f t="shared" si="20"/>
        <v/>
      </c>
      <c r="U237" t="b">
        <f t="shared" si="18"/>
        <v>1</v>
      </c>
      <c r="V237" s="1" t="str">
        <f t="shared" si="19"/>
        <v>SB</v>
      </c>
    </row>
    <row r="238" spans="1:22" hidden="1">
      <c r="A238">
        <v>242</v>
      </c>
      <c r="B238" t="s">
        <v>424</v>
      </c>
      <c r="C238" t="s">
        <v>96</v>
      </c>
      <c r="D238">
        <v>1</v>
      </c>
      <c r="E238" t="s">
        <v>424</v>
      </c>
      <c r="F238">
        <v>58</v>
      </c>
      <c r="G238">
        <v>96015</v>
      </c>
      <c r="H238" t="s">
        <v>95</v>
      </c>
      <c r="I238" t="str">
        <f t="shared" si="21"/>
        <v/>
      </c>
      <c r="J238">
        <v>1723</v>
      </c>
      <c r="K238" t="s">
        <v>14</v>
      </c>
      <c r="L238">
        <v>1</v>
      </c>
      <c r="M238" t="str">
        <f>IF(I238="",VLOOKUP(C238,GK!$B$2:$D$95,3, FALSE),VLOOKUP(I238,GK!$B$2:$D$95,3, FALSE))</f>
        <v>L2</v>
      </c>
      <c r="N238" t="str">
        <f>IF(IF(I238="",VLOOKUP(C238,GK!$B$2:$E$95,4, FALSE),VLOOKUP(I238,GK!$B$2:$E$95,4, FALSE))=0,"",IF(I238="",VLOOKUP(C238,GK!$B$2:$E$95,4, FALSE),VLOOKUP(I238,GK!$B$2:$E$95,4, FALSE)))</f>
        <v/>
      </c>
      <c r="O238">
        <v>7</v>
      </c>
      <c r="P238" t="s">
        <v>14</v>
      </c>
      <c r="Q238">
        <v>252</v>
      </c>
      <c r="R238">
        <v>0</v>
      </c>
      <c r="S238" t="b">
        <f t="shared" si="17"/>
        <v>0</v>
      </c>
      <c r="T238" t="str">
        <f t="shared" si="20"/>
        <v/>
      </c>
      <c r="U238" t="str">
        <f t="shared" si="18"/>
        <v/>
      </c>
      <c r="V238" s="1" t="str">
        <f t="shared" si="19"/>
        <v>SB</v>
      </c>
    </row>
    <row r="239" spans="1:22" hidden="1">
      <c r="A239">
        <v>243</v>
      </c>
      <c r="B239" t="s">
        <v>425</v>
      </c>
      <c r="C239" t="s">
        <v>202</v>
      </c>
      <c r="D239">
        <v>1</v>
      </c>
      <c r="E239" t="s">
        <v>425</v>
      </c>
      <c r="F239">
        <v>47</v>
      </c>
      <c r="G239">
        <v>174584</v>
      </c>
      <c r="H239" t="s">
        <v>92</v>
      </c>
      <c r="I239" t="str">
        <f t="shared" si="21"/>
        <v>LIVERPOOL</v>
      </c>
      <c r="J239">
        <v>1563</v>
      </c>
      <c r="K239" t="s">
        <v>14</v>
      </c>
      <c r="L239">
        <v>1</v>
      </c>
      <c r="M239" t="str">
        <f>IF(I239="",VLOOKUP(C239,GK!$B$2:$D$95,3, FALSE),VLOOKUP(I239,GK!$B$2:$D$95,3, FALSE))</f>
        <v>PL</v>
      </c>
      <c r="N239" t="str">
        <f>IF(IF(I239="",VLOOKUP(C239,GK!$B$2:$E$95,4, FALSE),VLOOKUP(I239,GK!$B$2:$E$95,4, FALSE))=0,"",IF(I239="",VLOOKUP(C239,GK!$B$2:$E$95,4, FALSE),VLOOKUP(I239,GK!$B$2:$E$95,4, FALSE)))</f>
        <v>CL</v>
      </c>
      <c r="O239">
        <v>4</v>
      </c>
      <c r="P239" t="s">
        <v>14</v>
      </c>
      <c r="Q239">
        <v>253</v>
      </c>
      <c r="R239">
        <v>0</v>
      </c>
      <c r="S239" t="b">
        <f t="shared" ref="S239:S302" si="22">AND(R239&lt;&gt;0,C239&lt;&gt;H239)</f>
        <v>0</v>
      </c>
      <c r="T239" t="str">
        <f t="shared" si="20"/>
        <v/>
      </c>
      <c r="U239" t="b">
        <f t="shared" ref="U239:U302" si="23">IF(AND(NOT(S239),H239&lt;&gt;C239), TRUE,"")</f>
        <v>1</v>
      </c>
      <c r="V239" s="1" t="str">
        <f t="shared" ref="V239:V302" si="24">HYPERLINK(_xlfn.CONCAT("https://www.soccerbase.com/players/player.sd?player_id=",G239), "SB")</f>
        <v>SB</v>
      </c>
    </row>
    <row r="240" spans="1:22" hidden="1">
      <c r="A240">
        <v>244</v>
      </c>
      <c r="B240" t="s">
        <v>426</v>
      </c>
      <c r="C240" t="s">
        <v>122</v>
      </c>
      <c r="D240">
        <v>1</v>
      </c>
      <c r="E240" t="s">
        <v>426</v>
      </c>
      <c r="F240">
        <v>49</v>
      </c>
      <c r="G240">
        <v>125537</v>
      </c>
      <c r="H240" t="s">
        <v>427</v>
      </c>
      <c r="I240" t="str">
        <f t="shared" si="21"/>
        <v>PETERBOROUGH</v>
      </c>
      <c r="J240">
        <v>1996</v>
      </c>
      <c r="K240" t="s">
        <v>14</v>
      </c>
      <c r="L240">
        <v>1</v>
      </c>
      <c r="M240" t="str">
        <f>IF(I240="",VLOOKUP(C240,GK!$B$2:$D$95,3, FALSE),VLOOKUP(I240,GK!$B$2:$D$95,3, FALSE))</f>
        <v>L1</v>
      </c>
      <c r="N240" t="str">
        <f>IF(IF(I240="",VLOOKUP(C240,GK!$B$2:$E$95,4, FALSE),VLOOKUP(I240,GK!$B$2:$E$95,4, FALSE))=0,"",IF(I240="",VLOOKUP(C240,GK!$B$2:$E$95,4, FALSE),VLOOKUP(I240,GK!$B$2:$E$95,4, FALSE)))</f>
        <v/>
      </c>
      <c r="O240">
        <v>43</v>
      </c>
      <c r="P240" t="s">
        <v>14</v>
      </c>
      <c r="Q240">
        <v>254</v>
      </c>
      <c r="R240">
        <v>0</v>
      </c>
      <c r="S240" t="b">
        <f t="shared" si="22"/>
        <v>0</v>
      </c>
      <c r="T240" t="str">
        <f t="shared" si="20"/>
        <v/>
      </c>
      <c r="U240" t="b">
        <f t="shared" si="23"/>
        <v>1</v>
      </c>
      <c r="V240" s="1" t="str">
        <f t="shared" si="24"/>
        <v>SB</v>
      </c>
    </row>
    <row r="241" spans="1:22" hidden="1">
      <c r="A241">
        <v>245</v>
      </c>
      <c r="B241" t="s">
        <v>428</v>
      </c>
      <c r="C241" t="s">
        <v>430</v>
      </c>
      <c r="D241">
        <v>1</v>
      </c>
      <c r="E241" t="s">
        <v>428</v>
      </c>
      <c r="F241">
        <v>43</v>
      </c>
      <c r="G241">
        <v>133117</v>
      </c>
      <c r="H241" t="s">
        <v>429</v>
      </c>
      <c r="I241" t="str">
        <f t="shared" si="21"/>
        <v/>
      </c>
      <c r="J241">
        <v>649</v>
      </c>
      <c r="K241" t="s">
        <v>14</v>
      </c>
      <c r="L241">
        <v>1</v>
      </c>
      <c r="M241" t="str">
        <f>IF(I241="",VLOOKUP(C241,GK!$B$2:$D$95,3, FALSE),VLOOKUP(I241,GK!$B$2:$D$95,3, FALSE))</f>
        <v>L2</v>
      </c>
      <c r="N241" t="str">
        <f>IF(IF(I241="",VLOOKUP(C241,GK!$B$2:$E$95,4, FALSE),VLOOKUP(I241,GK!$B$2:$E$95,4, FALSE))=0,"",IF(I241="",VLOOKUP(C241,GK!$B$2:$E$95,4, FALSE),VLOOKUP(I241,GK!$B$2:$E$95,4, FALSE)))</f>
        <v>R</v>
      </c>
      <c r="O241">
        <v>42</v>
      </c>
      <c r="P241" t="s">
        <v>14</v>
      </c>
      <c r="Q241">
        <v>255</v>
      </c>
      <c r="R241">
        <v>0</v>
      </c>
      <c r="S241" t="b">
        <f t="shared" si="22"/>
        <v>0</v>
      </c>
      <c r="T241" t="str">
        <f t="shared" si="20"/>
        <v/>
      </c>
      <c r="U241" t="str">
        <f t="shared" si="23"/>
        <v/>
      </c>
      <c r="V241" s="1" t="str">
        <f t="shared" si="24"/>
        <v>SB</v>
      </c>
    </row>
    <row r="242" spans="1:22" hidden="1">
      <c r="A242">
        <v>246</v>
      </c>
      <c r="B242" t="s">
        <v>431</v>
      </c>
      <c r="C242" t="s">
        <v>178</v>
      </c>
      <c r="D242">
        <v>1</v>
      </c>
      <c r="E242" t="s">
        <v>431</v>
      </c>
      <c r="F242">
        <v>53</v>
      </c>
      <c r="G242">
        <v>86099</v>
      </c>
      <c r="H242" t="s">
        <v>177</v>
      </c>
      <c r="I242" t="str">
        <f t="shared" si="21"/>
        <v/>
      </c>
      <c r="J242">
        <v>2499</v>
      </c>
      <c r="K242" t="s">
        <v>14</v>
      </c>
      <c r="L242">
        <v>1</v>
      </c>
      <c r="M242" t="str">
        <f>IF(I242="",VLOOKUP(C242,GK!$B$2:$D$95,3, FALSE),VLOOKUP(I242,GK!$B$2:$D$95,3, FALSE))</f>
        <v>L1</v>
      </c>
      <c r="N242" t="str">
        <f>IF(IF(I242="",VLOOKUP(C242,GK!$B$2:$E$95,4, FALSE),VLOOKUP(I242,GK!$B$2:$E$95,4, FALSE))=0,"",IF(I242="",VLOOKUP(C242,GK!$B$2:$E$95,4, FALSE),VLOOKUP(I242,GK!$B$2:$E$95,4, FALSE)))</f>
        <v/>
      </c>
      <c r="O242">
        <v>22</v>
      </c>
      <c r="P242" t="s">
        <v>14</v>
      </c>
      <c r="Q242">
        <v>256</v>
      </c>
      <c r="R242">
        <v>0</v>
      </c>
      <c r="S242" t="b">
        <f t="shared" si="22"/>
        <v>0</v>
      </c>
      <c r="T242" t="str">
        <f t="shared" si="20"/>
        <v/>
      </c>
      <c r="U242" t="str">
        <f t="shared" si="23"/>
        <v/>
      </c>
      <c r="V242" s="1" t="str">
        <f t="shared" si="24"/>
        <v>SB</v>
      </c>
    </row>
    <row r="243" spans="1:22" hidden="1">
      <c r="A243">
        <v>247</v>
      </c>
      <c r="B243" t="s">
        <v>432</v>
      </c>
      <c r="C243" t="s">
        <v>434</v>
      </c>
      <c r="D243">
        <v>1</v>
      </c>
      <c r="E243" t="s">
        <v>432</v>
      </c>
      <c r="F243">
        <v>47</v>
      </c>
      <c r="G243">
        <v>144513</v>
      </c>
      <c r="H243" t="s">
        <v>433</v>
      </c>
      <c r="I243" t="str">
        <f t="shared" si="21"/>
        <v/>
      </c>
      <c r="J243">
        <v>1310</v>
      </c>
      <c r="K243" t="s">
        <v>14</v>
      </c>
      <c r="L243">
        <v>1</v>
      </c>
      <c r="M243" t="str">
        <f>IF(I243="",VLOOKUP(C243,GK!$B$2:$D$95,3, FALSE),VLOOKUP(I243,GK!$B$2:$D$95,3, FALSE))</f>
        <v>C</v>
      </c>
      <c r="N243" t="str">
        <f>IF(IF(I243="",VLOOKUP(C243,GK!$B$2:$E$95,4, FALSE),VLOOKUP(I243,GK!$B$2:$E$95,4, FALSE))=0,"",IF(I243="",VLOOKUP(C243,GK!$B$2:$E$95,4, FALSE),VLOOKUP(I243,GK!$B$2:$E$95,4, FALSE)))</f>
        <v/>
      </c>
      <c r="O243">
        <v>28</v>
      </c>
      <c r="P243" t="s">
        <v>14</v>
      </c>
      <c r="Q243">
        <v>257</v>
      </c>
      <c r="R243">
        <v>0</v>
      </c>
      <c r="S243" t="b">
        <f t="shared" si="22"/>
        <v>0</v>
      </c>
      <c r="T243" t="str">
        <f t="shared" si="20"/>
        <v/>
      </c>
      <c r="U243" t="str">
        <f t="shared" si="23"/>
        <v/>
      </c>
      <c r="V243" s="1" t="str">
        <f t="shared" si="24"/>
        <v>SB</v>
      </c>
    </row>
    <row r="244" spans="1:22" hidden="1">
      <c r="A244">
        <v>248</v>
      </c>
      <c r="B244" t="s">
        <v>435</v>
      </c>
      <c r="C244" t="s">
        <v>207</v>
      </c>
      <c r="D244">
        <v>1</v>
      </c>
      <c r="E244" t="s">
        <v>435</v>
      </c>
      <c r="F244">
        <v>53</v>
      </c>
      <c r="G244">
        <v>66137</v>
      </c>
      <c r="H244" t="s">
        <v>206</v>
      </c>
      <c r="I244" t="str">
        <f t="shared" si="21"/>
        <v/>
      </c>
      <c r="J244">
        <v>656</v>
      </c>
      <c r="K244" t="s">
        <v>14</v>
      </c>
      <c r="L244">
        <v>1</v>
      </c>
      <c r="M244" t="str">
        <f>IF(I244="",VLOOKUP(C244,GK!$B$2:$D$95,3, FALSE),VLOOKUP(I244,GK!$B$2:$D$95,3, FALSE))</f>
        <v>L2</v>
      </c>
      <c r="N244" t="str">
        <f>IF(IF(I244="",VLOOKUP(C244,GK!$B$2:$E$95,4, FALSE),VLOOKUP(I244,GK!$B$2:$E$95,4, FALSE))=0,"",IF(I244="",VLOOKUP(C244,GK!$B$2:$E$95,4, FALSE),VLOOKUP(I244,GK!$B$2:$E$95,4, FALSE)))</f>
        <v/>
      </c>
      <c r="O244">
        <v>10</v>
      </c>
      <c r="P244" t="s">
        <v>14</v>
      </c>
      <c r="Q244">
        <v>258</v>
      </c>
      <c r="R244">
        <v>0</v>
      </c>
      <c r="S244" t="b">
        <f t="shared" si="22"/>
        <v>0</v>
      </c>
      <c r="T244" t="str">
        <f t="shared" si="20"/>
        <v/>
      </c>
      <c r="U244" t="str">
        <f t="shared" si="23"/>
        <v/>
      </c>
      <c r="V244" s="1" t="str">
        <f t="shared" si="24"/>
        <v>SB</v>
      </c>
    </row>
    <row r="245" spans="1:22" hidden="1">
      <c r="A245">
        <v>249</v>
      </c>
      <c r="B245" t="s">
        <v>436</v>
      </c>
      <c r="C245" t="s">
        <v>188</v>
      </c>
      <c r="D245">
        <v>1</v>
      </c>
      <c r="E245" t="s">
        <v>436</v>
      </c>
      <c r="F245">
        <v>43</v>
      </c>
      <c r="G245">
        <v>100492</v>
      </c>
      <c r="H245" t="s">
        <v>437</v>
      </c>
      <c r="I245" t="str">
        <f t="shared" si="21"/>
        <v>BOURNEMOUTH</v>
      </c>
      <c r="J245">
        <v>359</v>
      </c>
      <c r="K245" t="s">
        <v>14</v>
      </c>
      <c r="L245">
        <v>1</v>
      </c>
      <c r="M245" t="str">
        <f>IF(I245="",VLOOKUP(C245,GK!$B$2:$D$95,3, FALSE),VLOOKUP(I245,GK!$B$2:$D$95,3, FALSE))</f>
        <v>PL</v>
      </c>
      <c r="N245" t="str">
        <f>IF(IF(I245="",VLOOKUP(C245,GK!$B$2:$E$95,4, FALSE),VLOOKUP(I245,GK!$B$2:$E$95,4, FALSE))=0,"",IF(I245="",VLOOKUP(C245,GK!$B$2:$E$95,4, FALSE),VLOOKUP(I245,GK!$B$2:$E$95,4, FALSE)))</f>
        <v/>
      </c>
      <c r="O245">
        <v>40</v>
      </c>
      <c r="P245" t="s">
        <v>14</v>
      </c>
      <c r="Q245">
        <v>259</v>
      </c>
      <c r="R245">
        <v>0</v>
      </c>
      <c r="S245" t="b">
        <f t="shared" si="22"/>
        <v>0</v>
      </c>
      <c r="T245" t="str">
        <f t="shared" si="20"/>
        <v/>
      </c>
      <c r="U245" t="b">
        <f t="shared" si="23"/>
        <v>1</v>
      </c>
      <c r="V245" s="1" t="str">
        <f t="shared" si="24"/>
        <v>SB</v>
      </c>
    </row>
    <row r="246" spans="1:22" hidden="1">
      <c r="A246">
        <v>250</v>
      </c>
      <c r="B246" t="s">
        <v>438</v>
      </c>
      <c r="C246" t="s">
        <v>31</v>
      </c>
      <c r="D246">
        <v>1</v>
      </c>
      <c r="E246" t="s">
        <v>438</v>
      </c>
      <c r="F246">
        <v>59</v>
      </c>
      <c r="G246">
        <v>111665</v>
      </c>
      <c r="H246" t="s">
        <v>29</v>
      </c>
      <c r="I246" t="str">
        <f t="shared" si="21"/>
        <v/>
      </c>
      <c r="J246">
        <v>646</v>
      </c>
      <c r="K246" t="s">
        <v>14</v>
      </c>
      <c r="L246">
        <v>1</v>
      </c>
      <c r="M246" t="str">
        <f>IF(I246="",VLOOKUP(C246,GK!$B$2:$D$95,3, FALSE),VLOOKUP(I246,GK!$B$2:$D$95,3, FALSE))</f>
        <v>PL</v>
      </c>
      <c r="N246" t="str">
        <f>IF(IF(I246="",VLOOKUP(C246,GK!$B$2:$E$95,4, FALSE),VLOOKUP(I246,GK!$B$2:$E$95,4, FALSE))=0,"",IF(I246="",VLOOKUP(C246,GK!$B$2:$E$95,4, FALSE),VLOOKUP(I246,GK!$B$2:$E$95,4, FALSE)))</f>
        <v>ECL</v>
      </c>
      <c r="O246">
        <v>32</v>
      </c>
      <c r="P246" t="s">
        <v>14</v>
      </c>
      <c r="Q246">
        <v>260</v>
      </c>
      <c r="R246">
        <v>0</v>
      </c>
      <c r="S246" t="b">
        <f t="shared" si="22"/>
        <v>0</v>
      </c>
      <c r="T246" t="str">
        <f t="shared" si="20"/>
        <v/>
      </c>
      <c r="U246" t="str">
        <f t="shared" si="23"/>
        <v/>
      </c>
      <c r="V246" s="1" t="str">
        <f t="shared" si="24"/>
        <v>SB</v>
      </c>
    </row>
    <row r="247" spans="1:22" hidden="1">
      <c r="A247">
        <v>251</v>
      </c>
      <c r="B247" t="s">
        <v>439</v>
      </c>
      <c r="C247" t="s">
        <v>59</v>
      </c>
      <c r="D247">
        <v>1</v>
      </c>
      <c r="E247" t="s">
        <v>439</v>
      </c>
      <c r="F247">
        <v>51</v>
      </c>
      <c r="G247">
        <v>107794</v>
      </c>
      <c r="H247" t="s">
        <v>58</v>
      </c>
      <c r="I247" t="str">
        <f t="shared" si="21"/>
        <v/>
      </c>
      <c r="J247">
        <v>291</v>
      </c>
      <c r="K247" t="s">
        <v>14</v>
      </c>
      <c r="L247">
        <v>1</v>
      </c>
      <c r="M247" t="str">
        <f>IF(I247="",VLOOKUP(C247,GK!$B$2:$D$95,3, FALSE),VLOOKUP(I247,GK!$B$2:$D$95,3, FALSE))</f>
        <v>C</v>
      </c>
      <c r="N247" t="str">
        <f>IF(IF(I247="",VLOOKUP(C247,GK!$B$2:$E$95,4, FALSE),VLOOKUP(I247,GK!$B$2:$E$95,4, FALSE))=0,"",IF(I247="",VLOOKUP(C247,GK!$B$2:$E$95,4, FALSE),VLOOKUP(I247,GK!$B$2:$E$95,4, FALSE)))</f>
        <v>P</v>
      </c>
      <c r="O247">
        <v>48</v>
      </c>
      <c r="P247" t="s">
        <v>14</v>
      </c>
      <c r="Q247">
        <v>261</v>
      </c>
      <c r="R247">
        <v>0</v>
      </c>
      <c r="S247" t="b">
        <f t="shared" si="22"/>
        <v>0</v>
      </c>
      <c r="T247" t="str">
        <f t="shared" si="20"/>
        <v/>
      </c>
      <c r="U247" t="str">
        <f t="shared" si="23"/>
        <v/>
      </c>
      <c r="V247" s="1" t="str">
        <f t="shared" si="24"/>
        <v>SB</v>
      </c>
    </row>
    <row r="248" spans="1:22" hidden="1">
      <c r="A248">
        <v>252</v>
      </c>
      <c r="B248" t="s">
        <v>440</v>
      </c>
      <c r="C248" t="s">
        <v>275</v>
      </c>
      <c r="D248">
        <v>1</v>
      </c>
      <c r="E248" t="s">
        <v>440</v>
      </c>
      <c r="F248">
        <v>59</v>
      </c>
      <c r="G248">
        <v>92932</v>
      </c>
      <c r="H248" t="s">
        <v>274</v>
      </c>
      <c r="I248" t="str">
        <f t="shared" si="21"/>
        <v/>
      </c>
      <c r="J248">
        <v>234</v>
      </c>
      <c r="K248" t="s">
        <v>14</v>
      </c>
      <c r="L248">
        <v>1</v>
      </c>
      <c r="M248" t="str">
        <f>IF(I248="",VLOOKUP(C248,GK!$B$2:$D$95,3, FALSE),VLOOKUP(I248,GK!$B$2:$D$95,3, FALSE))</f>
        <v>L1</v>
      </c>
      <c r="N248" t="str">
        <f>IF(IF(I248="",VLOOKUP(C248,GK!$B$2:$E$95,4, FALSE),VLOOKUP(I248,GK!$B$2:$E$95,4, FALSE))=0,"",IF(I248="",VLOOKUP(C248,GK!$B$2:$E$95,4, FALSE),VLOOKUP(I248,GK!$B$2:$E$95,4, FALSE)))</f>
        <v>P</v>
      </c>
      <c r="O248">
        <v>21</v>
      </c>
      <c r="P248" t="s">
        <v>14</v>
      </c>
      <c r="Q248">
        <v>262</v>
      </c>
      <c r="R248">
        <v>0</v>
      </c>
      <c r="S248" t="b">
        <f t="shared" si="22"/>
        <v>0</v>
      </c>
      <c r="T248" t="str">
        <f t="shared" si="20"/>
        <v/>
      </c>
      <c r="U248" t="str">
        <f t="shared" si="23"/>
        <v/>
      </c>
      <c r="V248" s="1" t="str">
        <f t="shared" si="24"/>
        <v>SB</v>
      </c>
    </row>
    <row r="249" spans="1:22" hidden="1">
      <c r="A249">
        <v>253</v>
      </c>
      <c r="B249" t="s">
        <v>441</v>
      </c>
      <c r="C249" t="s">
        <v>279</v>
      </c>
      <c r="D249">
        <v>1</v>
      </c>
      <c r="E249" t="s">
        <v>441</v>
      </c>
      <c r="F249">
        <v>55</v>
      </c>
      <c r="G249">
        <v>117662</v>
      </c>
      <c r="H249" t="s">
        <v>228</v>
      </c>
      <c r="I249" t="str">
        <f t="shared" si="21"/>
        <v/>
      </c>
      <c r="J249">
        <v>388</v>
      </c>
      <c r="K249" t="s">
        <v>14</v>
      </c>
      <c r="L249">
        <v>1</v>
      </c>
      <c r="M249" t="str">
        <f>IF(I249="",VLOOKUP(C249,GK!$B$2:$D$95,3, FALSE),VLOOKUP(I249,GK!$B$2:$D$95,3, FALSE))</f>
        <v>L1</v>
      </c>
      <c r="N249" t="str">
        <f>IF(IF(I249="",VLOOKUP(C249,GK!$B$2:$E$95,4, FALSE),VLOOKUP(I249,GK!$B$2:$E$95,4, FALSE))=0,"",IF(I249="",VLOOKUP(C249,GK!$B$2:$E$95,4, FALSE),VLOOKUP(I249,GK!$B$2:$E$95,4, FALSE)))</f>
        <v>R</v>
      </c>
      <c r="O249">
        <v>37</v>
      </c>
      <c r="P249" t="s">
        <v>14</v>
      </c>
      <c r="Q249">
        <v>264</v>
      </c>
      <c r="R249">
        <v>0</v>
      </c>
      <c r="S249" t="b">
        <f t="shared" si="22"/>
        <v>0</v>
      </c>
      <c r="T249" t="str">
        <f t="shared" si="20"/>
        <v/>
      </c>
      <c r="U249" t="str">
        <f t="shared" si="23"/>
        <v/>
      </c>
      <c r="V249" s="1" t="str">
        <f t="shared" si="24"/>
        <v>SB</v>
      </c>
    </row>
    <row r="250" spans="1:22" hidden="1">
      <c r="A250">
        <v>254</v>
      </c>
      <c r="B250" t="s">
        <v>442</v>
      </c>
      <c r="C250" t="s">
        <v>434</v>
      </c>
      <c r="D250">
        <v>1</v>
      </c>
      <c r="E250" t="s">
        <v>442</v>
      </c>
      <c r="F250">
        <v>55</v>
      </c>
      <c r="G250">
        <v>115869</v>
      </c>
      <c r="H250" t="s">
        <v>433</v>
      </c>
      <c r="I250" t="str">
        <f t="shared" si="21"/>
        <v/>
      </c>
      <c r="J250">
        <v>1310</v>
      </c>
      <c r="K250" t="s">
        <v>14</v>
      </c>
      <c r="L250">
        <v>1</v>
      </c>
      <c r="M250" t="str">
        <f>IF(I250="",VLOOKUP(C250,GK!$B$2:$D$95,3, FALSE),VLOOKUP(I250,GK!$B$2:$D$95,3, FALSE))</f>
        <v>C</v>
      </c>
      <c r="N250" t="str">
        <f>IF(IF(I250="",VLOOKUP(C250,GK!$B$2:$E$95,4, FALSE),VLOOKUP(I250,GK!$B$2:$E$95,4, FALSE))=0,"",IF(I250="",VLOOKUP(C250,GK!$B$2:$E$95,4, FALSE),VLOOKUP(I250,GK!$B$2:$E$95,4, FALSE)))</f>
        <v/>
      </c>
      <c r="O250">
        <v>29</v>
      </c>
      <c r="P250" t="s">
        <v>14</v>
      </c>
      <c r="Q250">
        <v>265</v>
      </c>
      <c r="R250">
        <v>0</v>
      </c>
      <c r="S250" t="b">
        <f t="shared" si="22"/>
        <v>0</v>
      </c>
      <c r="T250" t="str">
        <f t="shared" si="20"/>
        <v/>
      </c>
      <c r="U250" t="str">
        <f t="shared" si="23"/>
        <v/>
      </c>
      <c r="V250" s="1" t="str">
        <f t="shared" si="24"/>
        <v>SB</v>
      </c>
    </row>
    <row r="251" spans="1:22" hidden="1">
      <c r="A251">
        <v>255</v>
      </c>
      <c r="B251" t="s">
        <v>443</v>
      </c>
      <c r="C251" t="s">
        <v>239</v>
      </c>
      <c r="D251">
        <v>1</v>
      </c>
      <c r="E251" t="s">
        <v>443</v>
      </c>
      <c r="F251">
        <v>49</v>
      </c>
      <c r="G251">
        <v>89682</v>
      </c>
      <c r="H251" t="s">
        <v>151</v>
      </c>
      <c r="I251" t="str">
        <f t="shared" si="21"/>
        <v/>
      </c>
      <c r="J251">
        <v>1098</v>
      </c>
      <c r="K251" t="s">
        <v>14</v>
      </c>
      <c r="L251">
        <v>1</v>
      </c>
      <c r="M251" t="str">
        <f>IF(I251="",VLOOKUP(C251,GK!$B$2:$D$95,3, FALSE),VLOOKUP(I251,GK!$B$2:$D$95,3, FALSE))</f>
        <v>L2</v>
      </c>
      <c r="N251" t="str">
        <f>IF(IF(I251="",VLOOKUP(C251,GK!$B$2:$E$95,4, FALSE),VLOOKUP(I251,GK!$B$2:$E$95,4, FALSE))=0,"",IF(I251="",VLOOKUP(C251,GK!$B$2:$E$95,4, FALSE),VLOOKUP(I251,GK!$B$2:$E$95,4, FALSE)))</f>
        <v/>
      </c>
      <c r="O251">
        <v>25</v>
      </c>
      <c r="P251" t="s">
        <v>14</v>
      </c>
      <c r="Q251">
        <v>266</v>
      </c>
      <c r="R251">
        <v>0</v>
      </c>
      <c r="S251" t="b">
        <f t="shared" si="22"/>
        <v>0</v>
      </c>
      <c r="T251" t="str">
        <f t="shared" si="20"/>
        <v/>
      </c>
      <c r="U251" t="str">
        <f t="shared" si="23"/>
        <v/>
      </c>
      <c r="V251" s="1" t="str">
        <f t="shared" si="24"/>
        <v>SB</v>
      </c>
    </row>
    <row r="252" spans="1:22" hidden="1">
      <c r="A252">
        <v>256</v>
      </c>
      <c r="B252" t="s">
        <v>444</v>
      </c>
      <c r="C252" t="s">
        <v>107</v>
      </c>
      <c r="D252">
        <v>1</v>
      </c>
      <c r="E252" t="s">
        <v>444</v>
      </c>
      <c r="F252">
        <v>45</v>
      </c>
      <c r="G252">
        <v>106486</v>
      </c>
      <c r="H252" t="s">
        <v>106</v>
      </c>
      <c r="I252" t="str">
        <f t="shared" si="21"/>
        <v/>
      </c>
      <c r="J252">
        <v>2049</v>
      </c>
      <c r="K252" t="s">
        <v>14</v>
      </c>
      <c r="L252">
        <v>1</v>
      </c>
      <c r="M252" t="str">
        <f>IF(I252="",VLOOKUP(C252,GK!$B$2:$D$95,3, FALSE),VLOOKUP(I252,GK!$B$2:$D$95,3, FALSE))</f>
        <v>L1</v>
      </c>
      <c r="N252" t="str">
        <f>IF(IF(I252="",VLOOKUP(C252,GK!$B$2:$E$95,4, FALSE),VLOOKUP(I252,GK!$B$2:$E$95,4, FALSE))=0,"",IF(I252="",VLOOKUP(C252,GK!$B$2:$E$95,4, FALSE),VLOOKUP(I252,GK!$B$2:$E$95,4, FALSE)))</f>
        <v/>
      </c>
      <c r="O252">
        <v>9</v>
      </c>
      <c r="P252" t="s">
        <v>14</v>
      </c>
      <c r="Q252">
        <v>267</v>
      </c>
      <c r="R252">
        <v>0</v>
      </c>
      <c r="S252" t="b">
        <f t="shared" si="22"/>
        <v>0</v>
      </c>
      <c r="T252" t="str">
        <f t="shared" si="20"/>
        <v/>
      </c>
      <c r="U252" t="str">
        <f t="shared" si="23"/>
        <v/>
      </c>
      <c r="V252" s="1" t="str">
        <f t="shared" si="24"/>
        <v>SB</v>
      </c>
    </row>
    <row r="253" spans="1:22" hidden="1">
      <c r="A253">
        <v>257</v>
      </c>
      <c r="B253" t="s">
        <v>445</v>
      </c>
      <c r="C253" t="s">
        <v>144</v>
      </c>
      <c r="D253">
        <v>1</v>
      </c>
      <c r="E253" t="s">
        <v>445</v>
      </c>
      <c r="F253">
        <v>55</v>
      </c>
      <c r="G253">
        <v>114081</v>
      </c>
      <c r="H253" t="s">
        <v>143</v>
      </c>
      <c r="I253" t="str">
        <f t="shared" si="21"/>
        <v/>
      </c>
      <c r="J253">
        <v>2590</v>
      </c>
      <c r="K253" t="s">
        <v>14</v>
      </c>
      <c r="L253">
        <v>1</v>
      </c>
      <c r="M253" t="str">
        <f>IF(I253="",VLOOKUP(C253,GK!$B$2:$D$95,3, FALSE),VLOOKUP(I253,GK!$B$2:$D$95,3, FALSE))</f>
        <v>PL</v>
      </c>
      <c r="N253" t="str">
        <f>IF(IF(I253="",VLOOKUP(C253,GK!$B$2:$E$95,4, FALSE),VLOOKUP(I253,GK!$B$2:$E$95,4, FALSE))=0,"",IF(I253="",VLOOKUP(C253,GK!$B$2:$E$95,4, FALSE),VLOOKUP(I253,GK!$B$2:$E$95,4, FALSE)))</f>
        <v>CL</v>
      </c>
      <c r="O253">
        <v>26</v>
      </c>
      <c r="P253" t="s">
        <v>14</v>
      </c>
      <c r="Q253">
        <v>268</v>
      </c>
      <c r="R253">
        <v>0</v>
      </c>
      <c r="S253" t="b">
        <f t="shared" si="22"/>
        <v>0</v>
      </c>
      <c r="T253" t="str">
        <f t="shared" si="20"/>
        <v/>
      </c>
      <c r="U253" t="str">
        <f t="shared" si="23"/>
        <v/>
      </c>
      <c r="V253" s="1" t="str">
        <f t="shared" si="24"/>
        <v>SB</v>
      </c>
    </row>
    <row r="254" spans="1:22" hidden="1">
      <c r="A254">
        <v>258</v>
      </c>
      <c r="B254" t="s">
        <v>446</v>
      </c>
      <c r="C254" t="s">
        <v>222</v>
      </c>
      <c r="D254">
        <v>1</v>
      </c>
      <c r="E254" t="s">
        <v>446</v>
      </c>
      <c r="F254">
        <v>43</v>
      </c>
      <c r="G254">
        <v>79206</v>
      </c>
      <c r="H254" t="s">
        <v>274</v>
      </c>
      <c r="I254" t="str">
        <f t="shared" si="21"/>
        <v>BRADFORD</v>
      </c>
      <c r="J254">
        <v>234</v>
      </c>
      <c r="K254" t="s">
        <v>14</v>
      </c>
      <c r="L254">
        <v>1</v>
      </c>
      <c r="M254" t="str">
        <f>IF(I254="",VLOOKUP(C254,GK!$B$2:$D$95,3, FALSE),VLOOKUP(I254,GK!$B$2:$D$95,3, FALSE))</f>
        <v>L1</v>
      </c>
      <c r="N254" t="str">
        <f>IF(IF(I254="",VLOOKUP(C254,GK!$B$2:$E$95,4, FALSE),VLOOKUP(I254,GK!$B$2:$E$95,4, FALSE))=0,"",IF(I254="",VLOOKUP(C254,GK!$B$2:$E$95,4, FALSE),VLOOKUP(I254,GK!$B$2:$E$95,4, FALSE)))</f>
        <v>P</v>
      </c>
      <c r="O254">
        <v>41</v>
      </c>
      <c r="P254" t="s">
        <v>14</v>
      </c>
      <c r="Q254">
        <v>269</v>
      </c>
      <c r="R254">
        <v>0</v>
      </c>
      <c r="S254" t="b">
        <f t="shared" si="22"/>
        <v>0</v>
      </c>
      <c r="T254" t="str">
        <f t="shared" si="20"/>
        <v/>
      </c>
      <c r="U254" t="b">
        <f t="shared" si="23"/>
        <v>1</v>
      </c>
      <c r="V254" s="1" t="str">
        <f t="shared" si="24"/>
        <v>SB</v>
      </c>
    </row>
    <row r="255" spans="1:22" hidden="1">
      <c r="A255">
        <v>259</v>
      </c>
      <c r="B255" t="s">
        <v>447</v>
      </c>
      <c r="C255" t="s">
        <v>178</v>
      </c>
      <c r="D255">
        <v>1</v>
      </c>
      <c r="E255" t="s">
        <v>447</v>
      </c>
      <c r="F255">
        <v>51</v>
      </c>
      <c r="G255">
        <v>89616</v>
      </c>
      <c r="H255" t="s">
        <v>177</v>
      </c>
      <c r="I255" t="str">
        <f t="shared" si="21"/>
        <v/>
      </c>
      <c r="J255">
        <v>2499</v>
      </c>
      <c r="K255" t="s">
        <v>14</v>
      </c>
      <c r="L255">
        <v>1</v>
      </c>
      <c r="M255" t="str">
        <f>IF(I255="",VLOOKUP(C255,GK!$B$2:$D$95,3, FALSE),VLOOKUP(I255,GK!$B$2:$D$95,3, FALSE))</f>
        <v>L1</v>
      </c>
      <c r="N255" t="str">
        <f>IF(IF(I255="",VLOOKUP(C255,GK!$B$2:$E$95,4, FALSE),VLOOKUP(I255,GK!$B$2:$E$95,4, FALSE))=0,"",IF(I255="",VLOOKUP(C255,GK!$B$2:$E$95,4, FALSE),VLOOKUP(I255,GK!$B$2:$E$95,4, FALSE)))</f>
        <v/>
      </c>
      <c r="O255">
        <v>22</v>
      </c>
      <c r="P255" t="s">
        <v>14</v>
      </c>
      <c r="Q255">
        <v>270</v>
      </c>
      <c r="R255">
        <v>0</v>
      </c>
      <c r="S255" t="b">
        <f t="shared" si="22"/>
        <v>0</v>
      </c>
      <c r="T255" t="str">
        <f t="shared" si="20"/>
        <v/>
      </c>
      <c r="U255" t="str">
        <f t="shared" si="23"/>
        <v/>
      </c>
      <c r="V255" s="1" t="str">
        <f t="shared" si="24"/>
        <v>SB</v>
      </c>
    </row>
    <row r="256" spans="1:22" hidden="1">
      <c r="A256">
        <v>260</v>
      </c>
      <c r="B256" t="s">
        <v>448</v>
      </c>
      <c r="C256" t="s">
        <v>48</v>
      </c>
      <c r="D256">
        <v>1</v>
      </c>
      <c r="E256" t="s">
        <v>448</v>
      </c>
      <c r="F256">
        <v>47</v>
      </c>
      <c r="G256">
        <v>80674</v>
      </c>
      <c r="H256" t="s">
        <v>13</v>
      </c>
      <c r="I256" t="str">
        <f t="shared" si="21"/>
        <v/>
      </c>
      <c r="J256">
        <v>2898</v>
      </c>
      <c r="K256" t="s">
        <v>14</v>
      </c>
      <c r="L256">
        <v>1</v>
      </c>
      <c r="M256" t="str">
        <f>IF(I256="",VLOOKUP(C256,GK!$B$2:$D$95,3, FALSE),VLOOKUP(I256,GK!$B$2:$D$95,3, FALSE))</f>
        <v>L1</v>
      </c>
      <c r="N256" t="str">
        <f>IF(IF(I256="",VLOOKUP(C256,GK!$B$2:$E$95,4, FALSE),VLOOKUP(I256,GK!$B$2:$E$95,4, FALSE))=0,"",IF(I256="",VLOOKUP(C256,GK!$B$2:$E$95,4, FALSE),VLOOKUP(I256,GK!$B$2:$E$95,4, FALSE)))</f>
        <v/>
      </c>
      <c r="O256">
        <v>34</v>
      </c>
      <c r="P256" t="s">
        <v>14</v>
      </c>
      <c r="Q256">
        <v>271</v>
      </c>
      <c r="R256">
        <v>0</v>
      </c>
      <c r="S256" t="b">
        <f t="shared" si="22"/>
        <v>0</v>
      </c>
      <c r="T256" t="str">
        <f t="shared" si="20"/>
        <v/>
      </c>
      <c r="U256" t="str">
        <f t="shared" si="23"/>
        <v/>
      </c>
      <c r="V256" s="1" t="str">
        <f t="shared" si="24"/>
        <v>SB</v>
      </c>
    </row>
    <row r="257" spans="1:22" hidden="1">
      <c r="A257">
        <v>261</v>
      </c>
      <c r="B257" t="s">
        <v>449</v>
      </c>
      <c r="C257" t="s">
        <v>451</v>
      </c>
      <c r="D257">
        <v>1</v>
      </c>
      <c r="E257" t="s">
        <v>449</v>
      </c>
      <c r="F257">
        <v>47</v>
      </c>
      <c r="G257">
        <v>71461</v>
      </c>
      <c r="H257" t="s">
        <v>450</v>
      </c>
      <c r="I257" t="str">
        <f t="shared" si="21"/>
        <v/>
      </c>
      <c r="J257">
        <v>483</v>
      </c>
      <c r="K257" t="s">
        <v>14</v>
      </c>
      <c r="L257">
        <v>1</v>
      </c>
      <c r="M257" t="str">
        <f>IF(I257="",VLOOKUP(C257,GK!$B$2:$D$95,3, FALSE),VLOOKUP(I257,GK!$B$2:$D$95,3, FALSE))</f>
        <v>L2</v>
      </c>
      <c r="N257" t="str">
        <f>IF(IF(I257="",VLOOKUP(C257,GK!$B$2:$E$95,4, FALSE),VLOOKUP(I257,GK!$B$2:$E$95,4, FALSE))=0,"",IF(I257="",VLOOKUP(C257,GK!$B$2:$E$95,4, FALSE),VLOOKUP(I257,GK!$B$2:$E$95,4, FALSE)))</f>
        <v>R</v>
      </c>
      <c r="O257">
        <v>35</v>
      </c>
      <c r="P257" t="s">
        <v>14</v>
      </c>
      <c r="Q257">
        <v>272</v>
      </c>
      <c r="R257">
        <v>0</v>
      </c>
      <c r="S257" t="b">
        <f t="shared" si="22"/>
        <v>0</v>
      </c>
      <c r="T257" t="str">
        <f t="shared" si="20"/>
        <v/>
      </c>
      <c r="U257" t="str">
        <f t="shared" si="23"/>
        <v/>
      </c>
      <c r="V257" s="1" t="str">
        <f t="shared" si="24"/>
        <v>SB</v>
      </c>
    </row>
    <row r="258" spans="1:22" hidden="1">
      <c r="A258">
        <v>262</v>
      </c>
      <c r="B258" t="s">
        <v>452</v>
      </c>
      <c r="C258" t="s">
        <v>294</v>
      </c>
      <c r="D258">
        <v>1</v>
      </c>
      <c r="E258" t="s">
        <v>452</v>
      </c>
      <c r="F258">
        <v>61</v>
      </c>
      <c r="G258">
        <v>96131</v>
      </c>
      <c r="H258" t="s">
        <v>289</v>
      </c>
      <c r="I258" t="str">
        <f t="shared" si="21"/>
        <v>IPSWICH</v>
      </c>
      <c r="J258">
        <v>1372</v>
      </c>
      <c r="K258" t="s">
        <v>14</v>
      </c>
      <c r="L258">
        <v>1</v>
      </c>
      <c r="M258" t="str">
        <f>IF(I258="",VLOOKUP(C258,GK!$B$2:$D$95,3, FALSE),VLOOKUP(I258,GK!$B$2:$D$95,3, FALSE))</f>
        <v>C</v>
      </c>
      <c r="N258" t="str">
        <f>IF(IF(I258="",VLOOKUP(C258,GK!$B$2:$E$95,4, FALSE),VLOOKUP(I258,GK!$B$2:$E$95,4, FALSE))=0,"",IF(I258="",VLOOKUP(C258,GK!$B$2:$E$95,4, FALSE),VLOOKUP(I258,GK!$B$2:$E$95,4, FALSE)))</f>
        <v>R</v>
      </c>
      <c r="O258">
        <v>39</v>
      </c>
      <c r="P258" t="s">
        <v>14</v>
      </c>
      <c r="Q258">
        <v>273</v>
      </c>
      <c r="R258">
        <v>0</v>
      </c>
      <c r="S258" t="b">
        <f t="shared" si="22"/>
        <v>0</v>
      </c>
      <c r="T258" t="str">
        <f t="shared" ref="T258:T321" si="25">IF(AND(P258&lt;&gt;K258,NOT(S258)), TRUE, "")</f>
        <v/>
      </c>
      <c r="U258" t="b">
        <f t="shared" si="23"/>
        <v>1</v>
      </c>
      <c r="V258" s="1" t="str">
        <f t="shared" si="24"/>
        <v>SB</v>
      </c>
    </row>
    <row r="259" spans="1:22" hidden="1">
      <c r="A259">
        <v>263</v>
      </c>
      <c r="B259" t="s">
        <v>453</v>
      </c>
      <c r="C259" t="s">
        <v>454</v>
      </c>
      <c r="D259">
        <v>1</v>
      </c>
      <c r="E259" t="s">
        <v>453</v>
      </c>
      <c r="F259">
        <v>39</v>
      </c>
      <c r="G259">
        <v>80303</v>
      </c>
      <c r="H259" t="s">
        <v>1685</v>
      </c>
      <c r="I259" t="str">
        <f t="shared" ref="I259:I322" si="26">IF(U259=TRUE,H259,"")</f>
        <v/>
      </c>
      <c r="J259">
        <v>2744</v>
      </c>
      <c r="K259" t="s">
        <v>14</v>
      </c>
      <c r="L259">
        <v>1</v>
      </c>
      <c r="M259" t="str">
        <f>IF(I259="",VLOOKUP(C259,GK!$B$2:$D$95,3, FALSE),VLOOKUP(I259,GK!$B$2:$D$95,3, FALSE))</f>
        <v>C</v>
      </c>
      <c r="N259" t="str">
        <f>IF(IF(I259="",VLOOKUP(C259,GK!$B$2:$E$95,4, FALSE),VLOOKUP(I259,GK!$B$2:$E$95,4, FALSE))=0,"",IF(I259="",VLOOKUP(C259,GK!$B$2:$E$95,4, FALSE),VLOOKUP(I259,GK!$B$2:$E$95,4, FALSE)))</f>
        <v/>
      </c>
      <c r="O259">
        <v>43</v>
      </c>
      <c r="P259" t="s">
        <v>14</v>
      </c>
      <c r="Q259">
        <v>274</v>
      </c>
      <c r="R259">
        <v>0</v>
      </c>
      <c r="S259" t="b">
        <f t="shared" si="22"/>
        <v>0</v>
      </c>
      <c r="T259" t="str">
        <f t="shared" si="25"/>
        <v/>
      </c>
      <c r="U259" t="str">
        <f t="shared" si="23"/>
        <v/>
      </c>
      <c r="V259" s="1" t="str">
        <f t="shared" si="24"/>
        <v>SB</v>
      </c>
    </row>
    <row r="260" spans="1:22" hidden="1">
      <c r="A260">
        <v>264</v>
      </c>
      <c r="B260" t="s">
        <v>455</v>
      </c>
      <c r="C260" t="s">
        <v>77</v>
      </c>
      <c r="D260">
        <v>1</v>
      </c>
      <c r="E260" t="s">
        <v>455</v>
      </c>
      <c r="F260">
        <v>42</v>
      </c>
      <c r="G260">
        <v>143709</v>
      </c>
      <c r="H260" t="s">
        <v>76</v>
      </c>
      <c r="I260" t="str">
        <f t="shared" si="26"/>
        <v/>
      </c>
      <c r="J260">
        <v>335</v>
      </c>
      <c r="K260" t="s">
        <v>14</v>
      </c>
      <c r="L260">
        <v>1</v>
      </c>
      <c r="M260" t="str">
        <f>IF(I260="",VLOOKUP(C260,GK!$B$2:$D$95,3, FALSE),VLOOKUP(I260,GK!$B$2:$D$95,3, FALSE))</f>
        <v>L2</v>
      </c>
      <c r="N260" t="str">
        <f>IF(IF(I260="",VLOOKUP(C260,GK!$B$2:$E$95,4, FALSE),VLOOKUP(I260,GK!$B$2:$E$95,4, FALSE))=0,"",IF(I260="",VLOOKUP(C260,GK!$B$2:$E$95,4, FALSE),VLOOKUP(I260,GK!$B$2:$E$95,4, FALSE)))</f>
        <v/>
      </c>
      <c r="O260">
        <v>18</v>
      </c>
      <c r="P260" t="s">
        <v>14</v>
      </c>
      <c r="Q260">
        <v>275</v>
      </c>
      <c r="R260">
        <v>0</v>
      </c>
      <c r="S260" t="b">
        <f t="shared" si="22"/>
        <v>0</v>
      </c>
      <c r="T260" t="str">
        <f t="shared" si="25"/>
        <v/>
      </c>
      <c r="U260" t="str">
        <f t="shared" si="23"/>
        <v/>
      </c>
      <c r="V260" s="1" t="str">
        <f t="shared" si="24"/>
        <v>SB</v>
      </c>
    </row>
    <row r="261" spans="1:22" hidden="1">
      <c r="A261">
        <v>265</v>
      </c>
      <c r="B261" t="s">
        <v>456</v>
      </c>
      <c r="C261" t="s">
        <v>194</v>
      </c>
      <c r="D261">
        <v>1</v>
      </c>
      <c r="E261" t="s">
        <v>456</v>
      </c>
      <c r="F261">
        <v>47</v>
      </c>
      <c r="G261">
        <v>74586</v>
      </c>
      <c r="H261" t="s">
        <v>193</v>
      </c>
      <c r="I261" t="str">
        <f t="shared" si="26"/>
        <v/>
      </c>
      <c r="J261">
        <v>2330</v>
      </c>
      <c r="K261" t="s">
        <v>14</v>
      </c>
      <c r="L261">
        <v>1</v>
      </c>
      <c r="M261" t="str">
        <f>IF(I261="",VLOOKUP(C261,GK!$B$2:$D$95,3, FALSE),VLOOKUP(I261,GK!$B$2:$D$95,3, FALSE))</f>
        <v>C</v>
      </c>
      <c r="N261" t="str">
        <f>IF(IF(I261="",VLOOKUP(C261,GK!$B$2:$E$95,4, FALSE),VLOOKUP(I261,GK!$B$2:$E$95,4, FALSE))=0,"",IF(I261="",VLOOKUP(C261,GK!$B$2:$E$95,4, FALSE),VLOOKUP(I261,GK!$B$2:$E$95,4, FALSE)))</f>
        <v/>
      </c>
      <c r="O261">
        <v>23</v>
      </c>
      <c r="P261" t="s">
        <v>14</v>
      </c>
      <c r="Q261">
        <v>277</v>
      </c>
      <c r="R261">
        <v>0</v>
      </c>
      <c r="S261" t="b">
        <f t="shared" si="22"/>
        <v>0</v>
      </c>
      <c r="T261" t="str">
        <f t="shared" si="25"/>
        <v/>
      </c>
      <c r="U261" t="str">
        <f t="shared" si="23"/>
        <v/>
      </c>
      <c r="V261" s="1" t="str">
        <f t="shared" si="24"/>
        <v>SB</v>
      </c>
    </row>
    <row r="262" spans="1:22" hidden="1">
      <c r="A262">
        <v>266</v>
      </c>
      <c r="B262" t="s">
        <v>456</v>
      </c>
      <c r="C262" t="s">
        <v>194</v>
      </c>
      <c r="D262">
        <v>1</v>
      </c>
      <c r="E262" t="s">
        <v>457</v>
      </c>
      <c r="F262">
        <v>97</v>
      </c>
      <c r="G262">
        <v>77032</v>
      </c>
      <c r="H262" t="s">
        <v>458</v>
      </c>
      <c r="I262" t="str">
        <f t="shared" si="26"/>
        <v/>
      </c>
      <c r="J262">
        <v>344</v>
      </c>
      <c r="K262" t="s">
        <v>56</v>
      </c>
      <c r="L262">
        <v>1</v>
      </c>
      <c r="M262" t="str">
        <f>IF(I262="",VLOOKUP(C262,GK!$B$2:$D$95,3, FALSE),VLOOKUP(I262,GK!$B$2:$D$95,3, FALSE))</f>
        <v>C</v>
      </c>
      <c r="N262" t="str">
        <f>IF(IF(I262="",VLOOKUP(C262,GK!$B$2:$E$95,4, FALSE),VLOOKUP(I262,GK!$B$2:$E$95,4, FALSE))=0,"",IF(I262="",VLOOKUP(C262,GK!$B$2:$E$95,4, FALSE),VLOOKUP(I262,GK!$B$2:$E$95,4, FALSE)))</f>
        <v/>
      </c>
      <c r="O262">
        <v>20</v>
      </c>
      <c r="P262" t="s">
        <v>14</v>
      </c>
      <c r="Q262">
        <v>277</v>
      </c>
      <c r="R262">
        <v>0.185625485625486</v>
      </c>
      <c r="S262" t="b">
        <f t="shared" si="22"/>
        <v>1</v>
      </c>
      <c r="T262" t="str">
        <f t="shared" si="25"/>
        <v/>
      </c>
      <c r="U262" t="str">
        <f t="shared" si="23"/>
        <v/>
      </c>
      <c r="V262" s="1" t="str">
        <f t="shared" si="24"/>
        <v>SB</v>
      </c>
    </row>
    <row r="263" spans="1:22" hidden="1">
      <c r="A263">
        <v>267</v>
      </c>
      <c r="B263" t="s">
        <v>459</v>
      </c>
      <c r="C263" t="s">
        <v>250</v>
      </c>
      <c r="D263">
        <v>1</v>
      </c>
      <c r="E263" t="s">
        <v>459</v>
      </c>
      <c r="F263">
        <v>45</v>
      </c>
      <c r="G263">
        <v>88249</v>
      </c>
      <c r="H263" t="s">
        <v>418</v>
      </c>
      <c r="I263" t="str">
        <f t="shared" si="26"/>
        <v/>
      </c>
      <c r="J263">
        <v>42</v>
      </c>
      <c r="K263" t="s">
        <v>14</v>
      </c>
      <c r="L263">
        <v>1</v>
      </c>
      <c r="M263" t="str">
        <f>IF(I263="",VLOOKUP(C263,GK!$B$2:$D$95,3, FALSE),VLOOKUP(I263,GK!$B$2:$D$95,3, FALSE))</f>
        <v>L2</v>
      </c>
      <c r="N263" t="str">
        <f>IF(IF(I263="",VLOOKUP(C263,GK!$B$2:$E$95,4, FALSE),VLOOKUP(I263,GK!$B$2:$E$95,4, FALSE))=0,"",IF(I263="",VLOOKUP(C263,GK!$B$2:$E$95,4, FALSE),VLOOKUP(I263,GK!$B$2:$E$95,4, FALSE)))</f>
        <v/>
      </c>
      <c r="O263">
        <v>44</v>
      </c>
      <c r="P263" t="s">
        <v>14</v>
      </c>
      <c r="Q263">
        <v>278</v>
      </c>
      <c r="R263">
        <v>0</v>
      </c>
      <c r="S263" t="b">
        <f t="shared" si="22"/>
        <v>0</v>
      </c>
      <c r="T263" t="str">
        <f t="shared" si="25"/>
        <v/>
      </c>
      <c r="U263" t="str">
        <f t="shared" si="23"/>
        <v/>
      </c>
      <c r="V263" s="1" t="str">
        <f t="shared" si="24"/>
        <v>SB</v>
      </c>
    </row>
    <row r="264" spans="1:22" hidden="1">
      <c r="A264">
        <v>268</v>
      </c>
      <c r="B264" t="s">
        <v>460</v>
      </c>
      <c r="C264" t="s">
        <v>116</v>
      </c>
      <c r="D264">
        <v>1</v>
      </c>
      <c r="E264" t="s">
        <v>460</v>
      </c>
      <c r="F264">
        <v>49</v>
      </c>
      <c r="G264">
        <v>108039</v>
      </c>
      <c r="H264" t="s">
        <v>115</v>
      </c>
      <c r="I264" t="str">
        <f t="shared" si="26"/>
        <v/>
      </c>
      <c r="J264">
        <v>1148</v>
      </c>
      <c r="K264" t="s">
        <v>14</v>
      </c>
      <c r="L264">
        <v>1</v>
      </c>
      <c r="M264" t="str">
        <f>IF(I264="",VLOOKUP(C264,GK!$B$2:$D$95,3, FALSE),VLOOKUP(I264,GK!$B$2:$D$95,3, FALSE))</f>
        <v>L2</v>
      </c>
      <c r="N264" t="str">
        <f>IF(IF(I264="",VLOOKUP(C264,GK!$B$2:$E$95,4, FALSE),VLOOKUP(I264,GK!$B$2:$E$95,4, FALSE))=0,"",IF(I264="",VLOOKUP(C264,GK!$B$2:$E$95,4, FALSE),VLOOKUP(I264,GK!$B$2:$E$95,4, FALSE)))</f>
        <v/>
      </c>
      <c r="O264">
        <v>28</v>
      </c>
      <c r="P264" t="s">
        <v>14</v>
      </c>
      <c r="Q264">
        <v>279</v>
      </c>
      <c r="R264">
        <v>0</v>
      </c>
      <c r="S264" t="b">
        <f t="shared" si="22"/>
        <v>0</v>
      </c>
      <c r="T264" t="str">
        <f t="shared" si="25"/>
        <v/>
      </c>
      <c r="U264" t="str">
        <f t="shared" si="23"/>
        <v/>
      </c>
      <c r="V264" s="1" t="str">
        <f t="shared" si="24"/>
        <v>SB</v>
      </c>
    </row>
    <row r="265" spans="1:22" hidden="1">
      <c r="A265">
        <v>269</v>
      </c>
      <c r="B265" t="s">
        <v>461</v>
      </c>
      <c r="C265" t="s">
        <v>377</v>
      </c>
      <c r="D265">
        <v>1</v>
      </c>
      <c r="E265" t="s">
        <v>461</v>
      </c>
      <c r="F265">
        <v>43</v>
      </c>
      <c r="G265">
        <v>137263</v>
      </c>
      <c r="H265" t="s">
        <v>210</v>
      </c>
      <c r="I265" t="str">
        <f t="shared" si="26"/>
        <v/>
      </c>
      <c r="J265">
        <v>427</v>
      </c>
      <c r="K265" t="s">
        <v>14</v>
      </c>
      <c r="L265">
        <v>1</v>
      </c>
      <c r="M265" t="str">
        <f>IF(I265="",VLOOKUP(C265,GK!$B$2:$D$95,3, FALSE),VLOOKUP(I265,GK!$B$2:$D$95,3, FALSE))</f>
        <v>L2</v>
      </c>
      <c r="N265" t="str">
        <f>IF(IF(I265="",VLOOKUP(C265,GK!$B$2:$E$95,4, FALSE),VLOOKUP(I265,GK!$B$2:$E$95,4, FALSE))=0,"",IF(I265="",VLOOKUP(C265,GK!$B$2:$E$95,4, FALSE),VLOOKUP(I265,GK!$B$2:$E$95,4, FALSE)))</f>
        <v/>
      </c>
      <c r="O265">
        <v>29</v>
      </c>
      <c r="P265" t="s">
        <v>14</v>
      </c>
      <c r="Q265">
        <v>280</v>
      </c>
      <c r="R265">
        <v>0</v>
      </c>
      <c r="S265" t="b">
        <f t="shared" si="22"/>
        <v>0</v>
      </c>
      <c r="T265" t="str">
        <f t="shared" si="25"/>
        <v/>
      </c>
      <c r="U265" t="str">
        <f t="shared" si="23"/>
        <v/>
      </c>
      <c r="V265" s="1" t="str">
        <f t="shared" si="24"/>
        <v>SB</v>
      </c>
    </row>
    <row r="266" spans="1:22" hidden="1">
      <c r="A266">
        <v>270</v>
      </c>
      <c r="B266" t="s">
        <v>462</v>
      </c>
      <c r="C266" t="s">
        <v>184</v>
      </c>
      <c r="D266">
        <v>1</v>
      </c>
      <c r="E266" t="s">
        <v>462</v>
      </c>
      <c r="F266">
        <v>57</v>
      </c>
      <c r="G266">
        <v>139071</v>
      </c>
      <c r="H266" t="s">
        <v>253</v>
      </c>
      <c r="I266" t="str">
        <f t="shared" si="26"/>
        <v>BRIGHTON</v>
      </c>
      <c r="J266">
        <v>381</v>
      </c>
      <c r="K266" t="s">
        <v>14</v>
      </c>
      <c r="L266">
        <v>1</v>
      </c>
      <c r="M266" t="str">
        <f>IF(I266="",VLOOKUP(C266,GK!$B$2:$D$95,3, FALSE),VLOOKUP(I266,GK!$B$2:$D$95,3, FALSE))</f>
        <v>PL</v>
      </c>
      <c r="N266" t="str">
        <f>IF(IF(I266="",VLOOKUP(C266,GK!$B$2:$E$95,4, FALSE),VLOOKUP(I266,GK!$B$2:$E$95,4, FALSE))=0,"",IF(I266="",VLOOKUP(C266,GK!$B$2:$E$95,4, FALSE),VLOOKUP(I266,GK!$B$2:$E$95,4, FALSE)))</f>
        <v/>
      </c>
      <c r="O266">
        <v>24</v>
      </c>
      <c r="P266" t="s">
        <v>14</v>
      </c>
      <c r="Q266">
        <v>282</v>
      </c>
      <c r="R266">
        <v>0</v>
      </c>
      <c r="S266" t="b">
        <f t="shared" si="22"/>
        <v>0</v>
      </c>
      <c r="T266" t="str">
        <f t="shared" si="25"/>
        <v/>
      </c>
      <c r="U266" t="b">
        <f t="shared" si="23"/>
        <v>1</v>
      </c>
      <c r="V266" s="1" t="str">
        <f t="shared" si="24"/>
        <v>SB</v>
      </c>
    </row>
    <row r="267" spans="1:22" hidden="1">
      <c r="A267">
        <v>271</v>
      </c>
      <c r="B267" t="s">
        <v>463</v>
      </c>
      <c r="C267" t="s">
        <v>24</v>
      </c>
      <c r="D267">
        <v>1</v>
      </c>
      <c r="E267" t="s">
        <v>463</v>
      </c>
      <c r="F267">
        <v>47</v>
      </c>
      <c r="G267">
        <v>95978</v>
      </c>
      <c r="H267" t="s">
        <v>23</v>
      </c>
      <c r="I267" t="str">
        <f t="shared" si="26"/>
        <v/>
      </c>
      <c r="J267">
        <v>1964</v>
      </c>
      <c r="K267" t="s">
        <v>14</v>
      </c>
      <c r="L267">
        <v>1</v>
      </c>
      <c r="M267" t="str">
        <f>IF(I267="",VLOOKUP(C267,GK!$B$2:$D$95,3, FALSE),VLOOKUP(I267,GK!$B$2:$D$95,3, FALSE))</f>
        <v>C</v>
      </c>
      <c r="N267" t="str">
        <f>IF(IF(I267="",VLOOKUP(C267,GK!$B$2:$E$95,4, FALSE),VLOOKUP(I267,GK!$B$2:$E$95,4, FALSE))=0,"",IF(I267="",VLOOKUP(C267,GK!$B$2:$E$95,4, FALSE),VLOOKUP(I267,GK!$B$2:$E$95,4, FALSE)))</f>
        <v/>
      </c>
      <c r="O267">
        <v>27</v>
      </c>
      <c r="P267" t="s">
        <v>14</v>
      </c>
      <c r="Q267">
        <v>283</v>
      </c>
      <c r="R267">
        <v>0</v>
      </c>
      <c r="S267" t="b">
        <f t="shared" si="22"/>
        <v>0</v>
      </c>
      <c r="T267" t="str">
        <f t="shared" si="25"/>
        <v/>
      </c>
      <c r="U267" t="str">
        <f t="shared" si="23"/>
        <v/>
      </c>
      <c r="V267" s="1" t="str">
        <f t="shared" si="24"/>
        <v>SB</v>
      </c>
    </row>
    <row r="268" spans="1:22" hidden="1">
      <c r="A268">
        <v>272</v>
      </c>
      <c r="B268" t="s">
        <v>464</v>
      </c>
      <c r="C268" t="s">
        <v>466</v>
      </c>
      <c r="D268">
        <v>1</v>
      </c>
      <c r="E268" t="s">
        <v>464</v>
      </c>
      <c r="F268">
        <v>43</v>
      </c>
      <c r="G268">
        <v>86929</v>
      </c>
      <c r="H268" t="s">
        <v>465</v>
      </c>
      <c r="I268" t="str">
        <f t="shared" si="26"/>
        <v/>
      </c>
      <c r="J268">
        <v>612</v>
      </c>
      <c r="K268" t="s">
        <v>14</v>
      </c>
      <c r="L268">
        <v>1</v>
      </c>
      <c r="M268" t="str">
        <f>IF(I268="",VLOOKUP(C268,GK!$B$2:$D$95,3, FALSE),VLOOKUP(I268,GK!$B$2:$D$95,3, FALSE))</f>
        <v>L2</v>
      </c>
      <c r="N268" t="str">
        <f>IF(IF(I268="",VLOOKUP(C268,GK!$B$2:$E$95,4, FALSE),VLOOKUP(I268,GK!$B$2:$E$95,4, FALSE))=0,"",IF(I268="",VLOOKUP(C268,GK!$B$2:$E$95,4, FALSE),VLOOKUP(I268,GK!$B$2:$E$95,4, FALSE)))</f>
        <v/>
      </c>
      <c r="O268">
        <v>47</v>
      </c>
      <c r="P268" t="s">
        <v>14</v>
      </c>
      <c r="Q268">
        <v>284</v>
      </c>
      <c r="R268">
        <v>0</v>
      </c>
      <c r="S268" t="b">
        <f t="shared" si="22"/>
        <v>0</v>
      </c>
      <c r="T268" t="str">
        <f t="shared" si="25"/>
        <v/>
      </c>
      <c r="U268" t="str">
        <f t="shared" si="23"/>
        <v/>
      </c>
      <c r="V268" s="1" t="str">
        <f t="shared" si="24"/>
        <v>SB</v>
      </c>
    </row>
    <row r="269" spans="1:22" hidden="1">
      <c r="A269">
        <v>273</v>
      </c>
      <c r="B269" t="s">
        <v>467</v>
      </c>
      <c r="C269" t="s">
        <v>81</v>
      </c>
      <c r="D269">
        <v>1</v>
      </c>
      <c r="E269" t="s">
        <v>467</v>
      </c>
      <c r="F269">
        <v>51</v>
      </c>
      <c r="G269">
        <v>134429</v>
      </c>
      <c r="H269" t="s">
        <v>349</v>
      </c>
      <c r="I269" t="str">
        <f t="shared" si="26"/>
        <v/>
      </c>
      <c r="J269">
        <v>2848</v>
      </c>
      <c r="K269" t="s">
        <v>14</v>
      </c>
      <c r="L269">
        <v>1</v>
      </c>
      <c r="M269" t="str">
        <f>IF(I269="",VLOOKUP(C269,GK!$B$2:$D$95,3, FALSE),VLOOKUP(I269,GK!$B$2:$D$95,3, FALSE))</f>
        <v>PL</v>
      </c>
      <c r="N269" t="str">
        <f>IF(IF(I269="",VLOOKUP(C269,GK!$B$2:$E$95,4, FALSE),VLOOKUP(I269,GK!$B$2:$E$95,4, FALSE))=0,"",IF(I269="",VLOOKUP(C269,GK!$B$2:$E$95,4, FALSE),VLOOKUP(I269,GK!$B$2:$E$95,4, FALSE)))</f>
        <v/>
      </c>
      <c r="O269">
        <v>18</v>
      </c>
      <c r="P269" t="s">
        <v>14</v>
      </c>
      <c r="Q269">
        <v>285</v>
      </c>
      <c r="R269">
        <v>0</v>
      </c>
      <c r="S269" t="b">
        <f t="shared" si="22"/>
        <v>0</v>
      </c>
      <c r="T269" t="str">
        <f t="shared" si="25"/>
        <v/>
      </c>
      <c r="U269" t="str">
        <f t="shared" si="23"/>
        <v/>
      </c>
      <c r="V269" s="1" t="str">
        <f t="shared" si="24"/>
        <v>SB</v>
      </c>
    </row>
    <row r="270" spans="1:22" hidden="1">
      <c r="A270">
        <v>274</v>
      </c>
      <c r="B270" t="s">
        <v>469</v>
      </c>
      <c r="C270" t="s">
        <v>451</v>
      </c>
      <c r="D270">
        <v>1</v>
      </c>
      <c r="E270" t="s">
        <v>468</v>
      </c>
      <c r="F270">
        <v>51</v>
      </c>
      <c r="G270">
        <v>75406</v>
      </c>
      <c r="H270" t="s">
        <v>401</v>
      </c>
      <c r="I270" t="str">
        <f t="shared" si="26"/>
        <v/>
      </c>
      <c r="J270">
        <v>1924</v>
      </c>
      <c r="K270" t="s">
        <v>14</v>
      </c>
      <c r="L270">
        <v>1</v>
      </c>
      <c r="M270" t="str">
        <f>IF(I270="",VLOOKUP(C270,GK!$B$2:$D$95,3, FALSE),VLOOKUP(I270,GK!$B$2:$D$95,3, FALSE))</f>
        <v>L2</v>
      </c>
      <c r="N270" t="str">
        <f>IF(IF(I270="",VLOOKUP(C270,GK!$B$2:$E$95,4, FALSE),VLOOKUP(I270,GK!$B$2:$E$95,4, FALSE))=0,"",IF(I270="",VLOOKUP(C270,GK!$B$2:$E$95,4, FALSE),VLOOKUP(I270,GK!$B$2:$E$95,4, FALSE)))</f>
        <v>R</v>
      </c>
      <c r="O270">
        <v>1</v>
      </c>
      <c r="P270" t="s">
        <v>14</v>
      </c>
      <c r="Q270">
        <v>286</v>
      </c>
      <c r="R270">
        <v>0.15</v>
      </c>
      <c r="S270" t="b">
        <f t="shared" si="22"/>
        <v>1</v>
      </c>
      <c r="T270" t="str">
        <f t="shared" si="25"/>
        <v/>
      </c>
      <c r="U270" t="str">
        <f t="shared" si="23"/>
        <v/>
      </c>
      <c r="V270" s="1" t="str">
        <f t="shared" si="24"/>
        <v>SB</v>
      </c>
    </row>
    <row r="271" spans="1:22" hidden="1">
      <c r="A271">
        <v>275</v>
      </c>
      <c r="B271" t="s">
        <v>470</v>
      </c>
      <c r="C271" t="s">
        <v>110</v>
      </c>
      <c r="D271">
        <v>1</v>
      </c>
      <c r="E271" t="s">
        <v>470</v>
      </c>
      <c r="F271">
        <v>45</v>
      </c>
      <c r="G271">
        <v>143268</v>
      </c>
      <c r="H271" t="s">
        <v>217</v>
      </c>
      <c r="I271" t="str">
        <f t="shared" si="26"/>
        <v/>
      </c>
      <c r="J271">
        <v>2473</v>
      </c>
      <c r="K271" t="s">
        <v>14</v>
      </c>
      <c r="L271">
        <v>1</v>
      </c>
      <c r="M271" t="str">
        <f>IF(I271="",VLOOKUP(C271,GK!$B$2:$D$95,3, FALSE),VLOOKUP(I271,GK!$B$2:$D$95,3, FALSE))</f>
        <v>L1</v>
      </c>
      <c r="N271" t="str">
        <f>IF(IF(I271="",VLOOKUP(C271,GK!$B$2:$E$95,4, FALSE),VLOOKUP(I271,GK!$B$2:$E$95,4, FALSE))=0,"",IF(I271="",VLOOKUP(C271,GK!$B$2:$E$95,4, FALSE),VLOOKUP(I271,GK!$B$2:$E$95,4, FALSE)))</f>
        <v/>
      </c>
      <c r="O271">
        <v>46</v>
      </c>
      <c r="P271" t="s">
        <v>14</v>
      </c>
      <c r="Q271">
        <v>287</v>
      </c>
      <c r="R271">
        <v>0</v>
      </c>
      <c r="S271" t="b">
        <f t="shared" si="22"/>
        <v>0</v>
      </c>
      <c r="T271" t="str">
        <f t="shared" si="25"/>
        <v/>
      </c>
      <c r="U271" t="str">
        <f t="shared" si="23"/>
        <v/>
      </c>
      <c r="V271" s="1" t="str">
        <f t="shared" si="24"/>
        <v>SB</v>
      </c>
    </row>
    <row r="272" spans="1:22" hidden="1">
      <c r="A272">
        <v>276</v>
      </c>
      <c r="B272" t="s">
        <v>471</v>
      </c>
      <c r="C272" t="s">
        <v>250</v>
      </c>
      <c r="D272">
        <v>1</v>
      </c>
      <c r="E272" t="s">
        <v>471</v>
      </c>
      <c r="F272">
        <v>49</v>
      </c>
      <c r="G272">
        <v>77612</v>
      </c>
      <c r="H272" t="s">
        <v>418</v>
      </c>
      <c r="I272" t="str">
        <f t="shared" si="26"/>
        <v/>
      </c>
      <c r="J272">
        <v>42</v>
      </c>
      <c r="K272" t="s">
        <v>14</v>
      </c>
      <c r="L272">
        <v>1</v>
      </c>
      <c r="M272" t="str">
        <f>IF(I272="",VLOOKUP(C272,GK!$B$2:$D$95,3, FALSE),VLOOKUP(I272,GK!$B$2:$D$95,3, FALSE))</f>
        <v>L2</v>
      </c>
      <c r="N272" t="str">
        <f>IF(IF(I272="",VLOOKUP(C272,GK!$B$2:$E$95,4, FALSE),VLOOKUP(I272,GK!$B$2:$E$95,4, FALSE))=0,"",IF(I272="",VLOOKUP(C272,GK!$B$2:$E$95,4, FALSE),VLOOKUP(I272,GK!$B$2:$E$95,4, FALSE)))</f>
        <v/>
      </c>
      <c r="O272">
        <v>41</v>
      </c>
      <c r="P272" t="s">
        <v>14</v>
      </c>
      <c r="Q272">
        <v>288</v>
      </c>
      <c r="R272">
        <v>0</v>
      </c>
      <c r="S272" t="b">
        <f t="shared" si="22"/>
        <v>0</v>
      </c>
      <c r="T272" t="str">
        <f t="shared" si="25"/>
        <v/>
      </c>
      <c r="U272" t="str">
        <f t="shared" si="23"/>
        <v/>
      </c>
      <c r="V272" s="1" t="str">
        <f t="shared" si="24"/>
        <v>SB</v>
      </c>
    </row>
    <row r="273" spans="1:22" hidden="1">
      <c r="A273">
        <v>277</v>
      </c>
      <c r="B273" t="s">
        <v>472</v>
      </c>
      <c r="C273" t="s">
        <v>194</v>
      </c>
      <c r="D273">
        <v>1</v>
      </c>
      <c r="E273" t="s">
        <v>472</v>
      </c>
      <c r="F273">
        <v>53</v>
      </c>
      <c r="G273">
        <v>195240</v>
      </c>
      <c r="H273" t="s">
        <v>193</v>
      </c>
      <c r="I273" t="str">
        <f t="shared" si="26"/>
        <v/>
      </c>
      <c r="J273">
        <v>2330</v>
      </c>
      <c r="K273" t="s">
        <v>14</v>
      </c>
      <c r="L273">
        <v>1</v>
      </c>
      <c r="M273" t="str">
        <f>IF(I273="",VLOOKUP(C273,GK!$B$2:$D$95,3, FALSE),VLOOKUP(I273,GK!$B$2:$D$95,3, FALSE))</f>
        <v>C</v>
      </c>
      <c r="N273" t="str">
        <f>IF(IF(I273="",VLOOKUP(C273,GK!$B$2:$E$95,4, FALSE),VLOOKUP(I273,GK!$B$2:$E$95,4, FALSE))=0,"",IF(I273="",VLOOKUP(C273,GK!$B$2:$E$95,4, FALSE),VLOOKUP(I273,GK!$B$2:$E$95,4, FALSE)))</f>
        <v/>
      </c>
      <c r="O273">
        <v>15</v>
      </c>
      <c r="P273" t="s">
        <v>14</v>
      </c>
      <c r="Q273">
        <v>290</v>
      </c>
      <c r="R273">
        <v>0</v>
      </c>
      <c r="S273" t="b">
        <f t="shared" si="22"/>
        <v>0</v>
      </c>
      <c r="T273" t="str">
        <f t="shared" si="25"/>
        <v/>
      </c>
      <c r="U273" t="str">
        <f t="shared" si="23"/>
        <v/>
      </c>
      <c r="V273" s="1" t="str">
        <f t="shared" si="24"/>
        <v>SB</v>
      </c>
    </row>
    <row r="274" spans="1:22" hidden="1">
      <c r="A274">
        <v>278</v>
      </c>
      <c r="B274" t="s">
        <v>473</v>
      </c>
      <c r="C274" t="s">
        <v>474</v>
      </c>
      <c r="D274">
        <v>1</v>
      </c>
      <c r="E274" t="s">
        <v>473</v>
      </c>
      <c r="F274">
        <v>55</v>
      </c>
      <c r="G274">
        <v>86915</v>
      </c>
      <c r="H274" t="s">
        <v>186</v>
      </c>
      <c r="I274" t="str">
        <f t="shared" si="26"/>
        <v/>
      </c>
      <c r="J274">
        <v>1697</v>
      </c>
      <c r="K274" t="s">
        <v>14</v>
      </c>
      <c r="L274">
        <v>1</v>
      </c>
      <c r="M274" t="str">
        <f>IF(I274="",VLOOKUP(C274,GK!$B$2:$D$95,3, FALSE),VLOOKUP(I274,GK!$B$2:$D$95,3, FALSE))</f>
        <v>C</v>
      </c>
      <c r="N274" t="str">
        <f>IF(IF(I274="",VLOOKUP(C274,GK!$B$2:$E$95,4, FALSE),VLOOKUP(I274,GK!$B$2:$E$95,4, FALSE))=0,"",IF(I274="",VLOOKUP(C274,GK!$B$2:$E$95,4, FALSE),VLOOKUP(I274,GK!$B$2:$E$95,4, FALSE)))</f>
        <v/>
      </c>
      <c r="O274">
        <v>26</v>
      </c>
      <c r="P274" t="s">
        <v>14</v>
      </c>
      <c r="Q274">
        <v>291</v>
      </c>
      <c r="R274">
        <v>0</v>
      </c>
      <c r="S274" t="b">
        <f t="shared" si="22"/>
        <v>0</v>
      </c>
      <c r="T274" t="str">
        <f t="shared" si="25"/>
        <v/>
      </c>
      <c r="U274" t="str">
        <f t="shared" si="23"/>
        <v/>
      </c>
      <c r="V274" s="1" t="str">
        <f t="shared" si="24"/>
        <v>SB</v>
      </c>
    </row>
    <row r="275" spans="1:22" hidden="1">
      <c r="A275">
        <v>279</v>
      </c>
      <c r="B275" t="s">
        <v>475</v>
      </c>
      <c r="C275" t="s">
        <v>133</v>
      </c>
      <c r="D275">
        <v>1</v>
      </c>
      <c r="E275" t="s">
        <v>475</v>
      </c>
      <c r="F275">
        <v>55</v>
      </c>
      <c r="G275">
        <v>170915</v>
      </c>
      <c r="H275" t="s">
        <v>132</v>
      </c>
      <c r="I275" t="str">
        <f t="shared" si="26"/>
        <v/>
      </c>
      <c r="J275">
        <v>208</v>
      </c>
      <c r="K275" t="s">
        <v>14</v>
      </c>
      <c r="L275">
        <v>1</v>
      </c>
      <c r="M275" t="str">
        <f>IF(I275="",VLOOKUP(C275,GK!$B$2:$D$95,3, FALSE),VLOOKUP(I275,GK!$B$2:$D$95,3, FALSE))</f>
        <v>L1</v>
      </c>
      <c r="N275" t="str">
        <f>IF(IF(I275="",VLOOKUP(C275,GK!$B$2:$E$95,4, FALSE),VLOOKUP(I275,GK!$B$2:$E$95,4, FALSE))=0,"",IF(I275="",VLOOKUP(C275,GK!$B$2:$E$95,4, FALSE),VLOOKUP(I275,GK!$B$2:$E$95,4, FALSE)))</f>
        <v/>
      </c>
      <c r="O275">
        <v>28</v>
      </c>
      <c r="P275" t="s">
        <v>14</v>
      </c>
      <c r="Q275">
        <v>292</v>
      </c>
      <c r="R275">
        <v>0</v>
      </c>
      <c r="S275" t="b">
        <f t="shared" si="22"/>
        <v>0</v>
      </c>
      <c r="T275" t="str">
        <f t="shared" si="25"/>
        <v/>
      </c>
      <c r="U275" t="str">
        <f t="shared" si="23"/>
        <v/>
      </c>
      <c r="V275" s="1" t="str">
        <f t="shared" si="24"/>
        <v>SB</v>
      </c>
    </row>
    <row r="276" spans="1:22" hidden="1">
      <c r="A276">
        <v>280</v>
      </c>
      <c r="B276" t="s">
        <v>476</v>
      </c>
      <c r="C276" t="s">
        <v>27</v>
      </c>
      <c r="D276">
        <v>1</v>
      </c>
      <c r="E276" t="s">
        <v>476</v>
      </c>
      <c r="F276">
        <v>55</v>
      </c>
      <c r="G276">
        <v>50965</v>
      </c>
      <c r="H276" t="s">
        <v>26</v>
      </c>
      <c r="I276" t="str">
        <f t="shared" si="26"/>
        <v/>
      </c>
      <c r="J276">
        <v>2519</v>
      </c>
      <c r="K276" t="s">
        <v>14</v>
      </c>
      <c r="L276">
        <v>1</v>
      </c>
      <c r="M276" t="str">
        <f>IF(I276="",VLOOKUP(C276,GK!$B$2:$D$95,3, FALSE),VLOOKUP(I276,GK!$B$2:$D$95,3, FALSE))</f>
        <v>L2</v>
      </c>
      <c r="N276" t="str">
        <f>IF(IF(I276="",VLOOKUP(C276,GK!$B$2:$E$95,4, FALSE),VLOOKUP(I276,GK!$B$2:$E$95,4, FALSE))=0,"",IF(I276="",VLOOKUP(C276,GK!$B$2:$E$95,4, FALSE),VLOOKUP(I276,GK!$B$2:$E$95,4, FALSE)))</f>
        <v/>
      </c>
      <c r="O276">
        <v>16</v>
      </c>
      <c r="P276" t="s">
        <v>14</v>
      </c>
      <c r="Q276">
        <v>293</v>
      </c>
      <c r="R276">
        <v>0</v>
      </c>
      <c r="S276" t="b">
        <f t="shared" si="22"/>
        <v>0</v>
      </c>
      <c r="T276" t="str">
        <f t="shared" si="25"/>
        <v/>
      </c>
      <c r="U276" t="str">
        <f t="shared" si="23"/>
        <v/>
      </c>
      <c r="V276" s="1" t="str">
        <f t="shared" si="24"/>
        <v>SB</v>
      </c>
    </row>
    <row r="277" spans="1:22" hidden="1">
      <c r="A277">
        <v>281</v>
      </c>
      <c r="B277" t="s">
        <v>477</v>
      </c>
      <c r="C277" t="s">
        <v>222</v>
      </c>
      <c r="D277">
        <v>1</v>
      </c>
      <c r="E277" t="s">
        <v>477</v>
      </c>
      <c r="F277">
        <v>54</v>
      </c>
      <c r="G277">
        <v>116569</v>
      </c>
      <c r="H277" t="s">
        <v>221</v>
      </c>
      <c r="I277" t="str">
        <f t="shared" si="26"/>
        <v/>
      </c>
      <c r="J277">
        <v>4880</v>
      </c>
      <c r="K277" t="s">
        <v>14</v>
      </c>
      <c r="L277">
        <v>1</v>
      </c>
      <c r="M277" t="str">
        <f>IF(I277="",VLOOKUP(C277,GK!$B$2:$D$95,3, FALSE),VLOOKUP(I277,GK!$B$2:$D$95,3, FALSE))</f>
        <v>L2</v>
      </c>
      <c r="N277" t="str">
        <f>IF(IF(I277="",VLOOKUP(C277,GK!$B$2:$E$95,4, FALSE),VLOOKUP(I277,GK!$B$2:$E$95,4, FALSE))=0,"",IF(I277="",VLOOKUP(C277,GK!$B$2:$E$95,4, FALSE),VLOOKUP(I277,GK!$B$2:$E$95,4, FALSE)))</f>
        <v/>
      </c>
      <c r="O277">
        <v>41</v>
      </c>
      <c r="P277" t="s">
        <v>14</v>
      </c>
      <c r="Q277">
        <v>294</v>
      </c>
      <c r="R277">
        <v>0</v>
      </c>
      <c r="S277" t="b">
        <f t="shared" si="22"/>
        <v>0</v>
      </c>
      <c r="T277" t="str">
        <f t="shared" si="25"/>
        <v/>
      </c>
      <c r="U277" t="str">
        <f t="shared" si="23"/>
        <v/>
      </c>
      <c r="V277" s="1" t="str">
        <f t="shared" si="24"/>
        <v>SB</v>
      </c>
    </row>
    <row r="278" spans="1:22" hidden="1">
      <c r="A278">
        <v>282</v>
      </c>
      <c r="B278" t="s">
        <v>478</v>
      </c>
      <c r="C278" t="s">
        <v>204</v>
      </c>
      <c r="D278">
        <v>1</v>
      </c>
      <c r="E278" t="s">
        <v>478</v>
      </c>
      <c r="F278">
        <v>47</v>
      </c>
      <c r="G278">
        <v>85451</v>
      </c>
      <c r="H278" t="s">
        <v>109</v>
      </c>
      <c r="I278" t="str">
        <f t="shared" si="26"/>
        <v/>
      </c>
      <c r="J278">
        <v>317</v>
      </c>
      <c r="K278" t="s">
        <v>14</v>
      </c>
      <c r="L278">
        <v>1</v>
      </c>
      <c r="M278" t="str">
        <f>IF(I278="",VLOOKUP(C278,GK!$B$2:$D$95,3, FALSE),VLOOKUP(I278,GK!$B$2:$D$95,3, FALSE))</f>
        <v>L1</v>
      </c>
      <c r="N278" t="str">
        <f>IF(IF(I278="",VLOOKUP(C278,GK!$B$2:$E$95,4, FALSE),VLOOKUP(I278,GK!$B$2:$E$95,4, FALSE))=0,"",IF(I278="",VLOOKUP(C278,GK!$B$2:$E$95,4, FALSE),VLOOKUP(I278,GK!$B$2:$E$95,4, FALSE)))</f>
        <v/>
      </c>
      <c r="O278">
        <v>39</v>
      </c>
      <c r="P278" t="s">
        <v>14</v>
      </c>
      <c r="Q278">
        <v>295</v>
      </c>
      <c r="R278">
        <v>0</v>
      </c>
      <c r="S278" t="b">
        <f t="shared" si="22"/>
        <v>0</v>
      </c>
      <c r="T278" t="str">
        <f t="shared" si="25"/>
        <v/>
      </c>
      <c r="U278" t="str">
        <f t="shared" si="23"/>
        <v/>
      </c>
      <c r="V278" s="1" t="str">
        <f t="shared" si="24"/>
        <v>SB</v>
      </c>
    </row>
    <row r="279" spans="1:22" hidden="1">
      <c r="A279">
        <v>283</v>
      </c>
      <c r="B279" t="s">
        <v>479</v>
      </c>
      <c r="C279" t="s">
        <v>84</v>
      </c>
      <c r="D279">
        <v>1</v>
      </c>
      <c r="E279" t="s">
        <v>479</v>
      </c>
      <c r="F279">
        <v>59</v>
      </c>
      <c r="G279">
        <v>114389</v>
      </c>
      <c r="H279" t="s">
        <v>83</v>
      </c>
      <c r="I279" t="str">
        <f t="shared" si="26"/>
        <v/>
      </c>
      <c r="J279">
        <v>376</v>
      </c>
      <c r="K279" t="s">
        <v>14</v>
      </c>
      <c r="L279">
        <v>1</v>
      </c>
      <c r="M279" t="str">
        <f>IF(I279="",VLOOKUP(C279,GK!$B$2:$D$95,3, FALSE),VLOOKUP(I279,GK!$B$2:$D$95,3, FALSE))</f>
        <v>C</v>
      </c>
      <c r="N279" t="str">
        <f>IF(IF(I279="",VLOOKUP(C279,GK!$B$2:$E$95,4, FALSE),VLOOKUP(I279,GK!$B$2:$E$95,4, FALSE))=0,"",IF(I279="",VLOOKUP(C279,GK!$B$2:$E$95,4, FALSE),VLOOKUP(I279,GK!$B$2:$E$95,4, FALSE)))</f>
        <v/>
      </c>
      <c r="O279">
        <v>34</v>
      </c>
      <c r="P279" t="s">
        <v>14</v>
      </c>
      <c r="Q279">
        <v>296</v>
      </c>
      <c r="R279">
        <v>0</v>
      </c>
      <c r="S279" t="b">
        <f t="shared" si="22"/>
        <v>0</v>
      </c>
      <c r="T279" t="str">
        <f t="shared" si="25"/>
        <v/>
      </c>
      <c r="U279" t="str">
        <f t="shared" si="23"/>
        <v/>
      </c>
      <c r="V279" s="1" t="str">
        <f t="shared" si="24"/>
        <v>SB</v>
      </c>
    </row>
    <row r="280" spans="1:22" hidden="1">
      <c r="A280">
        <v>284</v>
      </c>
      <c r="B280" t="s">
        <v>480</v>
      </c>
      <c r="C280" t="s">
        <v>394</v>
      </c>
      <c r="D280">
        <v>1</v>
      </c>
      <c r="E280" t="s">
        <v>480</v>
      </c>
      <c r="F280">
        <v>61</v>
      </c>
      <c r="G280">
        <v>61223</v>
      </c>
      <c r="H280" t="s">
        <v>301</v>
      </c>
      <c r="I280" t="str">
        <f t="shared" si="26"/>
        <v/>
      </c>
      <c r="J280">
        <v>1867</v>
      </c>
      <c r="K280" t="s">
        <v>14</v>
      </c>
      <c r="L280">
        <v>1</v>
      </c>
      <c r="M280" t="str">
        <f>IF(I280="",VLOOKUP(C280,GK!$B$2:$D$95,3, FALSE),VLOOKUP(I280,GK!$B$2:$D$95,3, FALSE))</f>
        <v>L1</v>
      </c>
      <c r="N280" t="str">
        <f>IF(IF(I280="",VLOOKUP(C280,GK!$B$2:$E$95,4, FALSE),VLOOKUP(I280,GK!$B$2:$E$95,4, FALSE))=0,"",IF(I280="",VLOOKUP(C280,GK!$B$2:$E$95,4, FALSE),VLOOKUP(I280,GK!$B$2:$E$95,4, FALSE)))</f>
        <v/>
      </c>
      <c r="O280">
        <v>24</v>
      </c>
      <c r="P280" t="s">
        <v>14</v>
      </c>
      <c r="Q280">
        <v>298</v>
      </c>
      <c r="R280">
        <v>0</v>
      </c>
      <c r="S280" t="b">
        <f t="shared" si="22"/>
        <v>0</v>
      </c>
      <c r="T280" t="str">
        <f t="shared" si="25"/>
        <v/>
      </c>
      <c r="U280" t="str">
        <f t="shared" si="23"/>
        <v/>
      </c>
      <c r="V280" s="1" t="str">
        <f t="shared" si="24"/>
        <v>SB</v>
      </c>
    </row>
    <row r="281" spans="1:22" hidden="1">
      <c r="A281">
        <v>285</v>
      </c>
      <c r="B281" t="s">
        <v>482</v>
      </c>
      <c r="C281" t="s">
        <v>483</v>
      </c>
      <c r="D281">
        <v>1</v>
      </c>
      <c r="E281" t="s">
        <v>481</v>
      </c>
      <c r="F281">
        <v>135</v>
      </c>
      <c r="G281">
        <v>134677</v>
      </c>
      <c r="H281" t="s">
        <v>112</v>
      </c>
      <c r="I281" t="str">
        <f t="shared" si="26"/>
        <v/>
      </c>
      <c r="J281">
        <v>1724</v>
      </c>
      <c r="K281" t="s">
        <v>56</v>
      </c>
      <c r="L281">
        <v>2</v>
      </c>
      <c r="M281" t="str">
        <f>IF(I281="",VLOOKUP(C281,GK!$B$2:$D$95,3, FALSE),VLOOKUP(I281,GK!$B$2:$D$95,3, FALSE))</f>
        <v>NL</v>
      </c>
      <c r="N281" t="str">
        <f>IF(IF(I281="",VLOOKUP(C281,GK!$B$2:$E$95,4, FALSE),VLOOKUP(I281,GK!$B$2:$E$95,4, FALSE))=0,"",IF(I281="",VLOOKUP(C281,GK!$B$2:$E$95,4, FALSE),VLOOKUP(I281,GK!$B$2:$E$95,4, FALSE)))</f>
        <v>R</v>
      </c>
      <c r="O281">
        <v>7</v>
      </c>
      <c r="P281" t="s">
        <v>14</v>
      </c>
      <c r="Q281">
        <v>299</v>
      </c>
      <c r="R281">
        <v>0.243137254901961</v>
      </c>
      <c r="S281" t="b">
        <f t="shared" si="22"/>
        <v>1</v>
      </c>
      <c r="T281" t="str">
        <f t="shared" si="25"/>
        <v/>
      </c>
      <c r="U281" t="str">
        <f t="shared" si="23"/>
        <v/>
      </c>
      <c r="V281" s="1" t="str">
        <f t="shared" si="24"/>
        <v>SB</v>
      </c>
    </row>
    <row r="282" spans="1:22" hidden="1">
      <c r="A282">
        <v>286</v>
      </c>
      <c r="B282" t="s">
        <v>484</v>
      </c>
      <c r="C282" t="s">
        <v>157</v>
      </c>
      <c r="D282">
        <v>1</v>
      </c>
      <c r="E282" t="s">
        <v>484</v>
      </c>
      <c r="F282">
        <v>45</v>
      </c>
      <c r="G282">
        <v>87987</v>
      </c>
      <c r="H282" t="s">
        <v>407</v>
      </c>
      <c r="I282" t="str">
        <f t="shared" si="26"/>
        <v/>
      </c>
      <c r="J282">
        <v>947</v>
      </c>
      <c r="K282" t="s">
        <v>14</v>
      </c>
      <c r="L282">
        <v>1</v>
      </c>
      <c r="M282" t="str">
        <f>IF(I282="",VLOOKUP(C282,GK!$B$2:$D$95,3, FALSE),VLOOKUP(I282,GK!$B$2:$D$95,3, FALSE))</f>
        <v>L1</v>
      </c>
      <c r="N282" t="str">
        <f>IF(IF(I282="",VLOOKUP(C282,GK!$B$2:$E$95,4, FALSE),VLOOKUP(I282,GK!$B$2:$E$95,4, FALSE))=0,"",IF(I282="",VLOOKUP(C282,GK!$B$2:$E$95,4, FALSE),VLOOKUP(I282,GK!$B$2:$E$95,4, FALSE)))</f>
        <v/>
      </c>
      <c r="O282">
        <v>19</v>
      </c>
      <c r="P282" t="s">
        <v>14</v>
      </c>
      <c r="Q282">
        <v>300</v>
      </c>
      <c r="R282">
        <v>0</v>
      </c>
      <c r="S282" t="b">
        <f t="shared" si="22"/>
        <v>0</v>
      </c>
      <c r="T282" t="str">
        <f t="shared" si="25"/>
        <v/>
      </c>
      <c r="U282" t="str">
        <f t="shared" si="23"/>
        <v/>
      </c>
      <c r="V282" s="1" t="str">
        <f t="shared" si="24"/>
        <v>SB</v>
      </c>
    </row>
    <row r="283" spans="1:22" hidden="1">
      <c r="A283">
        <v>287</v>
      </c>
      <c r="B283" t="s">
        <v>485</v>
      </c>
      <c r="C283" t="s">
        <v>225</v>
      </c>
      <c r="D283">
        <v>1</v>
      </c>
      <c r="E283" t="s">
        <v>485</v>
      </c>
      <c r="F283">
        <v>59</v>
      </c>
      <c r="G283">
        <v>128431</v>
      </c>
      <c r="H283" t="s">
        <v>1698</v>
      </c>
      <c r="I283" t="str">
        <f t="shared" si="26"/>
        <v/>
      </c>
      <c r="J283">
        <v>2812</v>
      </c>
      <c r="K283" t="s">
        <v>14</v>
      </c>
      <c r="L283">
        <v>1</v>
      </c>
      <c r="M283" t="str">
        <f>IF(I283="",VLOOKUP(C283,GK!$B$2:$D$95,3, FALSE),VLOOKUP(I283,GK!$B$2:$D$95,3, FALSE))</f>
        <v>L2</v>
      </c>
      <c r="N283" t="str">
        <f>IF(IF(I283="",VLOOKUP(C283,GK!$B$2:$E$95,4, FALSE),VLOOKUP(I283,GK!$B$2:$E$95,4, FALSE))=0,"",IF(I283="",VLOOKUP(C283,GK!$B$2:$E$95,4, FALSE),VLOOKUP(I283,GK!$B$2:$E$95,4, FALSE)))</f>
        <v/>
      </c>
      <c r="O283">
        <v>13</v>
      </c>
      <c r="P283" t="s">
        <v>14</v>
      </c>
      <c r="Q283">
        <v>301</v>
      </c>
      <c r="R283">
        <v>0</v>
      </c>
      <c r="S283" t="b">
        <f t="shared" si="22"/>
        <v>0</v>
      </c>
      <c r="T283" t="str">
        <f t="shared" si="25"/>
        <v/>
      </c>
      <c r="U283" t="str">
        <f t="shared" si="23"/>
        <v/>
      </c>
      <c r="V283" s="1" t="str">
        <f t="shared" si="24"/>
        <v>SB</v>
      </c>
    </row>
    <row r="284" spans="1:22" hidden="1">
      <c r="A284">
        <v>288</v>
      </c>
      <c r="B284" t="s">
        <v>486</v>
      </c>
      <c r="C284" t="s">
        <v>257</v>
      </c>
      <c r="D284">
        <v>1</v>
      </c>
      <c r="E284" t="s">
        <v>486</v>
      </c>
      <c r="F284">
        <v>45</v>
      </c>
      <c r="G284">
        <v>56993</v>
      </c>
      <c r="H284" t="s">
        <v>256</v>
      </c>
      <c r="I284" t="str">
        <f t="shared" si="26"/>
        <v/>
      </c>
      <c r="J284">
        <v>2471</v>
      </c>
      <c r="K284" t="s">
        <v>14</v>
      </c>
      <c r="L284">
        <v>1</v>
      </c>
      <c r="M284" t="str">
        <f>IF(I284="",VLOOKUP(C284,GK!$B$2:$D$95,3, FALSE),VLOOKUP(I284,GK!$B$2:$D$95,3, FALSE))</f>
        <v>C</v>
      </c>
      <c r="N284" t="str">
        <f>IF(IF(I284="",VLOOKUP(C284,GK!$B$2:$E$95,4, FALSE),VLOOKUP(I284,GK!$B$2:$E$95,4, FALSE))=0,"",IF(I284="",VLOOKUP(C284,GK!$B$2:$E$95,4, FALSE),VLOOKUP(I284,GK!$B$2:$E$95,4, FALSE)))</f>
        <v>R</v>
      </c>
      <c r="O284">
        <v>19</v>
      </c>
      <c r="P284" t="s">
        <v>14</v>
      </c>
      <c r="Q284">
        <v>302</v>
      </c>
      <c r="R284">
        <v>0</v>
      </c>
      <c r="S284" t="b">
        <f t="shared" si="22"/>
        <v>0</v>
      </c>
      <c r="T284" t="str">
        <f t="shared" si="25"/>
        <v/>
      </c>
      <c r="U284" t="str">
        <f t="shared" si="23"/>
        <v/>
      </c>
      <c r="V284" s="1" t="str">
        <f t="shared" si="24"/>
        <v>SB</v>
      </c>
    </row>
    <row r="285" spans="1:22" hidden="1">
      <c r="A285">
        <v>289</v>
      </c>
      <c r="B285" t="s">
        <v>486</v>
      </c>
      <c r="C285" t="s">
        <v>257</v>
      </c>
      <c r="D285">
        <v>1</v>
      </c>
      <c r="E285" t="s">
        <v>487</v>
      </c>
      <c r="F285">
        <v>109</v>
      </c>
      <c r="G285">
        <v>127029</v>
      </c>
      <c r="H285" t="s">
        <v>401</v>
      </c>
      <c r="I285" t="str">
        <f t="shared" si="26"/>
        <v/>
      </c>
      <c r="J285">
        <v>1924</v>
      </c>
      <c r="K285" t="s">
        <v>56</v>
      </c>
      <c r="L285">
        <v>1</v>
      </c>
      <c r="M285" t="str">
        <f>IF(I285="",VLOOKUP(C285,GK!$B$2:$D$95,3, FALSE),VLOOKUP(I285,GK!$B$2:$D$95,3, FALSE))</f>
        <v>C</v>
      </c>
      <c r="N285" t="str">
        <f>IF(IF(I285="",VLOOKUP(C285,GK!$B$2:$E$95,4, FALSE),VLOOKUP(I285,GK!$B$2:$E$95,4, FALSE))=0,"",IF(I285="",VLOOKUP(C285,GK!$B$2:$E$95,4, FALSE),VLOOKUP(I285,GK!$B$2:$E$95,4, FALSE)))</f>
        <v>R</v>
      </c>
      <c r="O285">
        <v>1</v>
      </c>
      <c r="P285" t="s">
        <v>14</v>
      </c>
      <c r="Q285">
        <v>302</v>
      </c>
      <c r="R285">
        <v>7.9059829059829098E-2</v>
      </c>
      <c r="S285" t="b">
        <f t="shared" si="22"/>
        <v>1</v>
      </c>
      <c r="T285" t="str">
        <f t="shared" si="25"/>
        <v/>
      </c>
      <c r="U285" t="str">
        <f t="shared" si="23"/>
        <v/>
      </c>
      <c r="V285" s="1" t="str">
        <f t="shared" si="24"/>
        <v>SB</v>
      </c>
    </row>
    <row r="286" spans="1:22" hidden="1">
      <c r="A286">
        <v>290</v>
      </c>
      <c r="B286" t="s">
        <v>488</v>
      </c>
      <c r="C286" t="s">
        <v>415</v>
      </c>
      <c r="D286">
        <v>1</v>
      </c>
      <c r="E286" t="s">
        <v>488</v>
      </c>
      <c r="F286">
        <v>59</v>
      </c>
      <c r="G286">
        <v>123112</v>
      </c>
      <c r="H286" t="s">
        <v>289</v>
      </c>
      <c r="I286" t="str">
        <f t="shared" si="26"/>
        <v/>
      </c>
      <c r="J286">
        <v>1372</v>
      </c>
      <c r="K286" t="s">
        <v>14</v>
      </c>
      <c r="L286">
        <v>1</v>
      </c>
      <c r="M286" t="str">
        <f>IF(I286="",VLOOKUP(C286,GK!$B$2:$D$95,3, FALSE),VLOOKUP(I286,GK!$B$2:$D$95,3, FALSE))</f>
        <v>C</v>
      </c>
      <c r="N286" t="str">
        <f>IF(IF(I286="",VLOOKUP(C286,GK!$B$2:$E$95,4, FALSE),VLOOKUP(I286,GK!$B$2:$E$95,4, FALSE))=0,"",IF(I286="",VLOOKUP(C286,GK!$B$2:$E$95,4, FALSE),VLOOKUP(I286,GK!$B$2:$E$95,4, FALSE)))</f>
        <v>R</v>
      </c>
      <c r="O286">
        <v>26</v>
      </c>
      <c r="P286" t="s">
        <v>14</v>
      </c>
      <c r="Q286">
        <v>303</v>
      </c>
      <c r="R286">
        <v>0</v>
      </c>
      <c r="S286" t="b">
        <f t="shared" si="22"/>
        <v>0</v>
      </c>
      <c r="T286" t="str">
        <f t="shared" si="25"/>
        <v/>
      </c>
      <c r="U286" t="str">
        <f t="shared" si="23"/>
        <v/>
      </c>
      <c r="V286" s="1" t="str">
        <f t="shared" si="24"/>
        <v>SB</v>
      </c>
    </row>
    <row r="287" spans="1:22" hidden="1">
      <c r="A287">
        <v>291</v>
      </c>
      <c r="B287" t="s">
        <v>489</v>
      </c>
      <c r="C287" t="s">
        <v>54</v>
      </c>
      <c r="D287">
        <v>1</v>
      </c>
      <c r="E287" t="s">
        <v>489</v>
      </c>
      <c r="F287">
        <v>55</v>
      </c>
      <c r="G287">
        <v>53087</v>
      </c>
      <c r="H287" t="s">
        <v>53</v>
      </c>
      <c r="I287" t="str">
        <f t="shared" si="26"/>
        <v/>
      </c>
      <c r="J287">
        <v>621</v>
      </c>
      <c r="K287" t="s">
        <v>14</v>
      </c>
      <c r="L287">
        <v>1</v>
      </c>
      <c r="M287" t="str">
        <f>IF(I287="",VLOOKUP(C287,GK!$B$2:$D$95,3, FALSE),VLOOKUP(I287,GK!$B$2:$D$95,3, FALSE))</f>
        <v>C</v>
      </c>
      <c r="N287" t="str">
        <f>IF(IF(I287="",VLOOKUP(C287,GK!$B$2:$E$95,4, FALSE),VLOOKUP(I287,GK!$B$2:$E$95,4, FALSE))=0,"",IF(I287="",VLOOKUP(C287,GK!$B$2:$E$95,4, FALSE),VLOOKUP(I287,GK!$B$2:$E$95,4, FALSE)))</f>
        <v/>
      </c>
      <c r="O287">
        <v>31</v>
      </c>
      <c r="P287" t="s">
        <v>14</v>
      </c>
      <c r="Q287">
        <v>304</v>
      </c>
      <c r="R287">
        <v>0</v>
      </c>
      <c r="S287" t="b">
        <f t="shared" si="22"/>
        <v>0</v>
      </c>
      <c r="T287" t="str">
        <f t="shared" si="25"/>
        <v/>
      </c>
      <c r="U287" t="str">
        <f t="shared" si="23"/>
        <v/>
      </c>
      <c r="V287" s="1" t="str">
        <f t="shared" si="24"/>
        <v>SB</v>
      </c>
    </row>
    <row r="288" spans="1:22" hidden="1">
      <c r="A288">
        <v>292</v>
      </c>
      <c r="B288" t="s">
        <v>490</v>
      </c>
      <c r="C288" t="s">
        <v>63</v>
      </c>
      <c r="D288">
        <v>1</v>
      </c>
      <c r="E288" t="s">
        <v>490</v>
      </c>
      <c r="F288">
        <v>53</v>
      </c>
      <c r="G288">
        <v>131639</v>
      </c>
      <c r="H288" t="s">
        <v>61</v>
      </c>
      <c r="I288" t="str">
        <f t="shared" si="26"/>
        <v/>
      </c>
      <c r="J288">
        <v>142</v>
      </c>
      <c r="K288" t="s">
        <v>14</v>
      </c>
      <c r="L288">
        <v>1</v>
      </c>
      <c r="M288" t="str">
        <f>IF(I288="",VLOOKUP(C288,GK!$B$2:$D$95,3, FALSE),VLOOKUP(I288,GK!$B$2:$D$95,3, FALSE))</f>
        <v>PL</v>
      </c>
      <c r="N288" t="str">
        <f>IF(IF(I288="",VLOOKUP(C288,GK!$B$2:$E$95,4, FALSE),VLOOKUP(I288,GK!$B$2:$E$95,4, FALSE))=0,"",IF(I288="",VLOOKUP(C288,GK!$B$2:$E$95,4, FALSE),VLOOKUP(I288,GK!$B$2:$E$95,4, FALSE)))</f>
        <v>CL</v>
      </c>
      <c r="O288">
        <v>30</v>
      </c>
      <c r="P288" t="s">
        <v>14</v>
      </c>
      <c r="Q288">
        <v>305</v>
      </c>
      <c r="R288">
        <v>0</v>
      </c>
      <c r="S288" t="b">
        <f t="shared" si="22"/>
        <v>0</v>
      </c>
      <c r="T288" t="str">
        <f t="shared" si="25"/>
        <v/>
      </c>
      <c r="U288" t="str">
        <f t="shared" si="23"/>
        <v/>
      </c>
      <c r="V288" s="1" t="str">
        <f t="shared" si="24"/>
        <v>SB</v>
      </c>
    </row>
    <row r="289" spans="1:22" hidden="1">
      <c r="A289">
        <v>293</v>
      </c>
      <c r="B289" t="s">
        <v>491</v>
      </c>
      <c r="C289" t="s">
        <v>385</v>
      </c>
      <c r="D289">
        <v>1</v>
      </c>
      <c r="E289" t="s">
        <v>491</v>
      </c>
      <c r="F289">
        <v>57</v>
      </c>
      <c r="G289">
        <v>182805</v>
      </c>
      <c r="H289" t="s">
        <v>427</v>
      </c>
      <c r="I289" t="str">
        <f t="shared" si="26"/>
        <v/>
      </c>
      <c r="J289">
        <v>1996</v>
      </c>
      <c r="K289" t="s">
        <v>14</v>
      </c>
      <c r="L289">
        <v>1</v>
      </c>
      <c r="M289" t="str">
        <f>IF(I289="",VLOOKUP(C289,GK!$B$2:$D$95,3, FALSE),VLOOKUP(I289,GK!$B$2:$D$95,3, FALSE))</f>
        <v>L1</v>
      </c>
      <c r="N289" t="str">
        <f>IF(IF(I289="",VLOOKUP(C289,GK!$B$2:$E$95,4, FALSE),VLOOKUP(I289,GK!$B$2:$E$95,4, FALSE))=0,"",IF(I289="",VLOOKUP(C289,GK!$B$2:$E$95,4, FALSE),VLOOKUP(I289,GK!$B$2:$E$95,4, FALSE)))</f>
        <v/>
      </c>
      <c r="O289">
        <v>29</v>
      </c>
      <c r="P289" t="s">
        <v>14</v>
      </c>
      <c r="Q289">
        <v>306</v>
      </c>
      <c r="R289">
        <v>0</v>
      </c>
      <c r="S289" t="b">
        <f t="shared" si="22"/>
        <v>0</v>
      </c>
      <c r="T289" t="str">
        <f t="shared" si="25"/>
        <v/>
      </c>
      <c r="U289" t="str">
        <f t="shared" si="23"/>
        <v/>
      </c>
      <c r="V289" s="1" t="str">
        <f t="shared" si="24"/>
        <v>SB</v>
      </c>
    </row>
    <row r="290" spans="1:22" hidden="1">
      <c r="A290">
        <v>294</v>
      </c>
      <c r="B290" t="s">
        <v>492</v>
      </c>
      <c r="C290" t="s">
        <v>451</v>
      </c>
      <c r="D290">
        <v>1</v>
      </c>
      <c r="E290" t="s">
        <v>492</v>
      </c>
      <c r="F290">
        <v>59</v>
      </c>
      <c r="G290">
        <v>94209</v>
      </c>
      <c r="H290" t="s">
        <v>450</v>
      </c>
      <c r="I290" t="str">
        <f t="shared" si="26"/>
        <v/>
      </c>
      <c r="J290">
        <v>483</v>
      </c>
      <c r="K290" t="s">
        <v>14</v>
      </c>
      <c r="L290">
        <v>1</v>
      </c>
      <c r="M290" t="str">
        <f>IF(I290="",VLOOKUP(C290,GK!$B$2:$D$95,3, FALSE),VLOOKUP(I290,GK!$B$2:$D$95,3, FALSE))</f>
        <v>L2</v>
      </c>
      <c r="N290" t="str">
        <f>IF(IF(I290="",VLOOKUP(C290,GK!$B$2:$E$95,4, FALSE),VLOOKUP(I290,GK!$B$2:$E$95,4, FALSE))=0,"",IF(I290="",VLOOKUP(C290,GK!$B$2:$E$95,4, FALSE),VLOOKUP(I290,GK!$B$2:$E$95,4, FALSE)))</f>
        <v>R</v>
      </c>
      <c r="O290">
        <v>30</v>
      </c>
      <c r="P290" t="s">
        <v>14</v>
      </c>
      <c r="Q290">
        <v>307</v>
      </c>
      <c r="R290">
        <v>0</v>
      </c>
      <c r="S290" t="b">
        <f t="shared" si="22"/>
        <v>0</v>
      </c>
      <c r="T290" t="str">
        <f t="shared" si="25"/>
        <v/>
      </c>
      <c r="U290" t="str">
        <f t="shared" si="23"/>
        <v/>
      </c>
      <c r="V290" s="1" t="str">
        <f t="shared" si="24"/>
        <v>SB</v>
      </c>
    </row>
    <row r="291" spans="1:22" hidden="1">
      <c r="A291">
        <v>295</v>
      </c>
      <c r="B291" t="s">
        <v>494</v>
      </c>
      <c r="C291" t="s">
        <v>322</v>
      </c>
      <c r="D291">
        <v>1</v>
      </c>
      <c r="E291" t="s">
        <v>493</v>
      </c>
      <c r="F291">
        <v>41</v>
      </c>
      <c r="G291">
        <v>58187</v>
      </c>
      <c r="H291" t="s">
        <v>321</v>
      </c>
      <c r="I291" t="str">
        <f t="shared" si="26"/>
        <v/>
      </c>
      <c r="J291">
        <v>942</v>
      </c>
      <c r="K291" t="s">
        <v>14</v>
      </c>
      <c r="L291">
        <v>1</v>
      </c>
      <c r="M291" t="str">
        <f>IF(I291="",VLOOKUP(C291,GK!$B$2:$D$95,3, FALSE),VLOOKUP(I291,GK!$B$2:$D$95,3, FALSE))</f>
        <v>PL</v>
      </c>
      <c r="N291" t="str">
        <f>IF(IF(I291="",VLOOKUP(C291,GK!$B$2:$E$95,4, FALSE),VLOOKUP(I291,GK!$B$2:$E$95,4, FALSE))=0,"",IF(I291="",VLOOKUP(C291,GK!$B$2:$E$95,4, FALSE),VLOOKUP(I291,GK!$B$2:$E$95,4, FALSE)))</f>
        <v/>
      </c>
      <c r="O291">
        <v>34</v>
      </c>
      <c r="P291" t="s">
        <v>14</v>
      </c>
      <c r="Q291">
        <v>308</v>
      </c>
      <c r="R291">
        <v>8.8888888888888906E-2</v>
      </c>
      <c r="S291" t="b">
        <f t="shared" si="22"/>
        <v>0</v>
      </c>
      <c r="T291" t="str">
        <f t="shared" si="25"/>
        <v/>
      </c>
      <c r="U291" t="str">
        <f t="shared" si="23"/>
        <v/>
      </c>
      <c r="V291" s="1" t="str">
        <f t="shared" si="24"/>
        <v>SB</v>
      </c>
    </row>
    <row r="292" spans="1:22" hidden="1">
      <c r="A292">
        <v>296</v>
      </c>
      <c r="B292" t="s">
        <v>495</v>
      </c>
      <c r="C292" t="s">
        <v>254</v>
      </c>
      <c r="D292">
        <v>1</v>
      </c>
      <c r="E292" t="s">
        <v>495</v>
      </c>
      <c r="F292">
        <v>59</v>
      </c>
      <c r="G292">
        <v>116885</v>
      </c>
      <c r="H292" t="s">
        <v>253</v>
      </c>
      <c r="I292" t="str">
        <f t="shared" si="26"/>
        <v/>
      </c>
      <c r="J292">
        <v>381</v>
      </c>
      <c r="K292" t="s">
        <v>14</v>
      </c>
      <c r="L292">
        <v>1</v>
      </c>
      <c r="M292" t="str">
        <f>IF(I292="",VLOOKUP(C292,GK!$B$2:$D$95,3, FALSE),VLOOKUP(I292,GK!$B$2:$D$95,3, FALSE))</f>
        <v>PL</v>
      </c>
      <c r="N292" t="str">
        <f>IF(IF(I292="",VLOOKUP(C292,GK!$B$2:$E$95,4, FALSE),VLOOKUP(I292,GK!$B$2:$E$95,4, FALSE))=0,"",IF(I292="",VLOOKUP(C292,GK!$B$2:$E$95,4, FALSE),VLOOKUP(I292,GK!$B$2:$E$95,4, FALSE)))</f>
        <v/>
      </c>
      <c r="O292">
        <v>39</v>
      </c>
      <c r="P292" t="s">
        <v>14</v>
      </c>
      <c r="Q292">
        <v>310</v>
      </c>
      <c r="R292">
        <v>0</v>
      </c>
      <c r="S292" t="b">
        <f t="shared" si="22"/>
        <v>0</v>
      </c>
      <c r="T292" t="str">
        <f t="shared" si="25"/>
        <v/>
      </c>
      <c r="U292" t="str">
        <f t="shared" si="23"/>
        <v/>
      </c>
      <c r="V292" s="1" t="str">
        <f t="shared" si="24"/>
        <v>SB</v>
      </c>
    </row>
    <row r="293" spans="1:22" hidden="1">
      <c r="A293">
        <v>297</v>
      </c>
      <c r="B293" t="s">
        <v>496</v>
      </c>
      <c r="C293" t="s">
        <v>215</v>
      </c>
      <c r="D293">
        <v>1</v>
      </c>
      <c r="E293" t="s">
        <v>496</v>
      </c>
      <c r="F293">
        <v>47</v>
      </c>
      <c r="G293">
        <v>78069</v>
      </c>
      <c r="H293" t="s">
        <v>214</v>
      </c>
      <c r="I293" t="str">
        <f t="shared" si="26"/>
        <v/>
      </c>
      <c r="J293">
        <v>2783</v>
      </c>
      <c r="K293" t="s">
        <v>14</v>
      </c>
      <c r="L293">
        <v>1</v>
      </c>
      <c r="M293" t="str">
        <f>IF(I293="",VLOOKUP(C293,GK!$B$2:$D$95,3, FALSE),VLOOKUP(I293,GK!$B$2:$D$95,3, FALSE))</f>
        <v>L1</v>
      </c>
      <c r="N293" t="str">
        <f>IF(IF(I293="",VLOOKUP(C293,GK!$B$2:$E$95,4, FALSE),VLOOKUP(I293,GK!$B$2:$E$95,4, FALSE))=0,"",IF(I293="",VLOOKUP(C293,GK!$B$2:$E$95,4, FALSE),VLOOKUP(I293,GK!$B$2:$E$95,4, FALSE)))</f>
        <v/>
      </c>
      <c r="O293">
        <v>48</v>
      </c>
      <c r="P293" t="s">
        <v>14</v>
      </c>
      <c r="Q293">
        <v>311</v>
      </c>
      <c r="R293">
        <v>0</v>
      </c>
      <c r="S293" t="b">
        <f t="shared" si="22"/>
        <v>0</v>
      </c>
      <c r="T293" t="str">
        <f t="shared" si="25"/>
        <v/>
      </c>
      <c r="U293" t="str">
        <f t="shared" si="23"/>
        <v/>
      </c>
      <c r="V293" s="1" t="str">
        <f t="shared" si="24"/>
        <v>SB</v>
      </c>
    </row>
    <row r="294" spans="1:22" hidden="1">
      <c r="A294">
        <v>298</v>
      </c>
      <c r="B294" t="s">
        <v>497</v>
      </c>
      <c r="C294" t="s">
        <v>243</v>
      </c>
      <c r="D294">
        <v>1</v>
      </c>
      <c r="E294" t="s">
        <v>497</v>
      </c>
      <c r="F294">
        <v>39</v>
      </c>
      <c r="G294">
        <v>122977</v>
      </c>
      <c r="H294" t="s">
        <v>115</v>
      </c>
      <c r="I294" t="str">
        <f t="shared" si="26"/>
        <v>GRIMSBY</v>
      </c>
      <c r="J294">
        <v>1148</v>
      </c>
      <c r="K294" t="s">
        <v>14</v>
      </c>
      <c r="L294">
        <v>1</v>
      </c>
      <c r="M294" t="str">
        <f>IF(I294="",VLOOKUP(C294,GK!$B$2:$D$95,3, FALSE),VLOOKUP(I294,GK!$B$2:$D$95,3, FALSE))</f>
        <v>L2</v>
      </c>
      <c r="N294" t="str">
        <f>IF(IF(I294="",VLOOKUP(C294,GK!$B$2:$E$95,4, FALSE),VLOOKUP(I294,GK!$B$2:$E$95,4, FALSE))=0,"",IF(I294="",VLOOKUP(C294,GK!$B$2:$E$95,4, FALSE),VLOOKUP(I294,GK!$B$2:$E$95,4, FALSE)))</f>
        <v/>
      </c>
      <c r="O294">
        <v>25</v>
      </c>
      <c r="P294" t="s">
        <v>14</v>
      </c>
      <c r="Q294">
        <v>312</v>
      </c>
      <c r="R294">
        <v>0</v>
      </c>
      <c r="S294" t="b">
        <f t="shared" si="22"/>
        <v>0</v>
      </c>
      <c r="T294" t="str">
        <f t="shared" si="25"/>
        <v/>
      </c>
      <c r="U294" t="b">
        <f t="shared" si="23"/>
        <v>1</v>
      </c>
      <c r="V294" s="1" t="str">
        <f t="shared" si="24"/>
        <v>SB</v>
      </c>
    </row>
    <row r="295" spans="1:22" hidden="1">
      <c r="A295">
        <v>299</v>
      </c>
      <c r="B295" t="s">
        <v>498</v>
      </c>
      <c r="C295" t="s">
        <v>147</v>
      </c>
      <c r="D295">
        <v>1</v>
      </c>
      <c r="E295" t="s">
        <v>498</v>
      </c>
      <c r="F295">
        <v>45</v>
      </c>
      <c r="G295">
        <v>77057</v>
      </c>
      <c r="H295" t="s">
        <v>146</v>
      </c>
      <c r="I295" t="str">
        <f t="shared" si="26"/>
        <v/>
      </c>
      <c r="J295">
        <v>1055</v>
      </c>
      <c r="K295" t="s">
        <v>14</v>
      </c>
      <c r="L295">
        <v>1</v>
      </c>
      <c r="M295" t="str">
        <f>IF(I295="",VLOOKUP(C295,GK!$B$2:$D$95,3, FALSE),VLOOKUP(I295,GK!$B$2:$D$95,3, FALSE))</f>
        <v>PL</v>
      </c>
      <c r="N295" t="str">
        <f>IF(IF(I295="",VLOOKUP(C295,GK!$B$2:$E$95,4, FALSE),VLOOKUP(I295,GK!$B$2:$E$95,4, FALSE))=0,"",IF(I295="",VLOOKUP(C295,GK!$B$2:$E$95,4, FALSE),VLOOKUP(I295,GK!$B$2:$E$95,4, FALSE)))</f>
        <v/>
      </c>
      <c r="O295">
        <v>34</v>
      </c>
      <c r="P295" t="s">
        <v>14</v>
      </c>
      <c r="Q295">
        <v>313</v>
      </c>
      <c r="R295">
        <v>0</v>
      </c>
      <c r="S295" t="b">
        <f t="shared" si="22"/>
        <v>0</v>
      </c>
      <c r="T295" t="str">
        <f t="shared" si="25"/>
        <v/>
      </c>
      <c r="U295" t="str">
        <f t="shared" si="23"/>
        <v/>
      </c>
      <c r="V295" s="1" t="str">
        <f t="shared" si="24"/>
        <v>SB</v>
      </c>
    </row>
    <row r="296" spans="1:22" hidden="1">
      <c r="A296">
        <v>300</v>
      </c>
      <c r="B296" t="s">
        <v>499</v>
      </c>
      <c r="C296" t="s">
        <v>202</v>
      </c>
      <c r="D296">
        <v>1</v>
      </c>
      <c r="E296" t="s">
        <v>499</v>
      </c>
      <c r="F296">
        <v>49</v>
      </c>
      <c r="G296">
        <v>63310</v>
      </c>
      <c r="H296" t="s">
        <v>156</v>
      </c>
      <c r="I296" t="str">
        <f t="shared" si="26"/>
        <v/>
      </c>
      <c r="J296">
        <v>1699</v>
      </c>
      <c r="K296" t="s">
        <v>14</v>
      </c>
      <c r="L296">
        <v>1</v>
      </c>
      <c r="M296" t="str">
        <f>IF(I296="",VLOOKUP(C296,GK!$B$2:$D$95,3, FALSE),VLOOKUP(I296,GK!$B$2:$D$95,3, FALSE))</f>
        <v>C</v>
      </c>
      <c r="N296" t="str">
        <f>IF(IF(I296="",VLOOKUP(C296,GK!$B$2:$E$95,4, FALSE),VLOOKUP(I296,GK!$B$2:$E$95,4, FALSE))=0,"",IF(I296="",VLOOKUP(C296,GK!$B$2:$E$95,4, FALSE),VLOOKUP(I296,GK!$B$2:$E$95,4, FALSE)))</f>
        <v/>
      </c>
      <c r="O296">
        <v>44</v>
      </c>
      <c r="P296" t="s">
        <v>14</v>
      </c>
      <c r="Q296">
        <v>314</v>
      </c>
      <c r="R296">
        <v>0</v>
      </c>
      <c r="S296" t="b">
        <f t="shared" si="22"/>
        <v>0</v>
      </c>
      <c r="T296" t="str">
        <f t="shared" si="25"/>
        <v/>
      </c>
      <c r="U296" t="str">
        <f t="shared" si="23"/>
        <v/>
      </c>
      <c r="V296" s="1" t="str">
        <f t="shared" si="24"/>
        <v>SB</v>
      </c>
    </row>
    <row r="297" spans="1:22" hidden="1">
      <c r="A297">
        <v>301</v>
      </c>
      <c r="B297" t="s">
        <v>500</v>
      </c>
      <c r="C297" t="s">
        <v>347</v>
      </c>
      <c r="D297">
        <v>1</v>
      </c>
      <c r="E297" t="s">
        <v>500</v>
      </c>
      <c r="F297">
        <v>47</v>
      </c>
      <c r="G297">
        <v>51767</v>
      </c>
      <c r="H297" t="s">
        <v>277</v>
      </c>
      <c r="I297" t="str">
        <f t="shared" si="26"/>
        <v/>
      </c>
      <c r="J297">
        <v>2036</v>
      </c>
      <c r="K297" t="s">
        <v>14</v>
      </c>
      <c r="L297">
        <v>1</v>
      </c>
      <c r="M297" t="str">
        <f>IF(I297="",VLOOKUP(C297,GK!$B$2:$D$95,3, FALSE),VLOOKUP(I297,GK!$B$2:$D$95,3, FALSE))</f>
        <v>L1</v>
      </c>
      <c r="N297" t="str">
        <f>IF(IF(I297="",VLOOKUP(C297,GK!$B$2:$E$95,4, FALSE),VLOOKUP(I297,GK!$B$2:$E$95,4, FALSE))=0,"",IF(I297="",VLOOKUP(C297,GK!$B$2:$E$95,4, FALSE),VLOOKUP(I297,GK!$B$2:$E$95,4, FALSE)))</f>
        <v>R</v>
      </c>
      <c r="O297">
        <v>18</v>
      </c>
      <c r="P297" t="s">
        <v>14</v>
      </c>
      <c r="Q297">
        <v>315</v>
      </c>
      <c r="R297">
        <v>0</v>
      </c>
      <c r="S297" t="b">
        <f t="shared" si="22"/>
        <v>0</v>
      </c>
      <c r="T297" t="str">
        <f t="shared" si="25"/>
        <v/>
      </c>
      <c r="U297" t="str">
        <f t="shared" si="23"/>
        <v/>
      </c>
      <c r="V297" s="1" t="str">
        <f t="shared" si="24"/>
        <v>SB</v>
      </c>
    </row>
    <row r="298" spans="1:22" hidden="1">
      <c r="A298">
        <v>302</v>
      </c>
      <c r="B298" t="s">
        <v>501</v>
      </c>
      <c r="C298" t="s">
        <v>503</v>
      </c>
      <c r="D298">
        <v>1</v>
      </c>
      <c r="E298" t="s">
        <v>501</v>
      </c>
      <c r="F298">
        <v>53</v>
      </c>
      <c r="G298">
        <v>115461</v>
      </c>
      <c r="H298" t="s">
        <v>502</v>
      </c>
      <c r="I298" t="str">
        <f t="shared" si="26"/>
        <v/>
      </c>
      <c r="J298">
        <v>4194</v>
      </c>
      <c r="K298" t="s">
        <v>14</v>
      </c>
      <c r="L298">
        <v>1</v>
      </c>
      <c r="M298" t="str">
        <f>IF(I298="",VLOOKUP(C298,GK!$B$2:$D$95,3, FALSE),VLOOKUP(I298,GK!$B$2:$D$95,3, FALSE))</f>
        <v>L1</v>
      </c>
      <c r="N298" t="str">
        <f>IF(IF(I298="",VLOOKUP(C298,GK!$B$2:$E$95,4, FALSE),VLOOKUP(I298,GK!$B$2:$E$95,4, FALSE))=0,"",IF(I298="",VLOOKUP(C298,GK!$B$2:$E$95,4, FALSE),VLOOKUP(I298,GK!$B$2:$E$95,4, FALSE)))</f>
        <v>P</v>
      </c>
      <c r="O298">
        <v>43</v>
      </c>
      <c r="P298" t="s">
        <v>14</v>
      </c>
      <c r="Q298">
        <v>316</v>
      </c>
      <c r="R298">
        <v>0</v>
      </c>
      <c r="S298" t="b">
        <f t="shared" si="22"/>
        <v>0</v>
      </c>
      <c r="T298" t="str">
        <f t="shared" si="25"/>
        <v/>
      </c>
      <c r="U298" t="str">
        <f t="shared" si="23"/>
        <v/>
      </c>
      <c r="V298" s="1" t="str">
        <f t="shared" si="24"/>
        <v>SB</v>
      </c>
    </row>
    <row r="299" spans="1:22" hidden="1">
      <c r="A299">
        <v>303</v>
      </c>
      <c r="B299" t="s">
        <v>504</v>
      </c>
      <c r="C299" t="s">
        <v>288</v>
      </c>
      <c r="D299">
        <v>1</v>
      </c>
      <c r="E299" t="s">
        <v>504</v>
      </c>
      <c r="F299">
        <v>41</v>
      </c>
      <c r="G299">
        <v>66012</v>
      </c>
      <c r="H299" t="s">
        <v>365</v>
      </c>
      <c r="I299" t="str">
        <f t="shared" si="26"/>
        <v/>
      </c>
      <c r="J299">
        <v>2180</v>
      </c>
      <c r="K299" t="s">
        <v>14</v>
      </c>
      <c r="L299">
        <v>1</v>
      </c>
      <c r="M299" t="str">
        <f>IF(I299="",VLOOKUP(C299,GK!$B$2:$D$95,3, FALSE),VLOOKUP(I299,GK!$B$2:$D$95,3, FALSE))</f>
        <v>L1</v>
      </c>
      <c r="N299" t="str">
        <f>IF(IF(I299="",VLOOKUP(C299,GK!$B$2:$E$95,4, FALSE),VLOOKUP(I299,GK!$B$2:$E$95,4, FALSE))=0,"",IF(I299="",VLOOKUP(C299,GK!$B$2:$E$95,4, FALSE),VLOOKUP(I299,GK!$B$2:$E$95,4, FALSE)))</f>
        <v/>
      </c>
      <c r="O299">
        <v>40</v>
      </c>
      <c r="P299" t="s">
        <v>14</v>
      </c>
      <c r="Q299">
        <v>317</v>
      </c>
      <c r="R299">
        <v>0</v>
      </c>
      <c r="S299" t="b">
        <f t="shared" si="22"/>
        <v>0</v>
      </c>
      <c r="T299" t="str">
        <f t="shared" si="25"/>
        <v/>
      </c>
      <c r="U299" t="str">
        <f t="shared" si="23"/>
        <v/>
      </c>
      <c r="V299" s="1" t="str">
        <f t="shared" si="24"/>
        <v>SB</v>
      </c>
    </row>
    <row r="300" spans="1:22" hidden="1">
      <c r="A300">
        <v>304</v>
      </c>
      <c r="B300" t="s">
        <v>505</v>
      </c>
      <c r="C300" t="s">
        <v>42</v>
      </c>
      <c r="D300">
        <v>1</v>
      </c>
      <c r="E300" t="s">
        <v>505</v>
      </c>
      <c r="F300">
        <v>52</v>
      </c>
      <c r="G300">
        <v>89709</v>
      </c>
      <c r="H300" t="s">
        <v>41</v>
      </c>
      <c r="I300" t="str">
        <f t="shared" si="26"/>
        <v/>
      </c>
      <c r="J300">
        <v>1524</v>
      </c>
      <c r="K300" t="s">
        <v>14</v>
      </c>
      <c r="L300">
        <v>1</v>
      </c>
      <c r="M300" t="str">
        <f>IF(I300="",VLOOKUP(C300,GK!$B$2:$D$95,3, FALSE),VLOOKUP(I300,GK!$B$2:$D$95,3, FALSE))</f>
        <v>PL</v>
      </c>
      <c r="N300" t="str">
        <f>IF(IF(I300="",VLOOKUP(C300,GK!$B$2:$E$95,4, FALSE),VLOOKUP(I300,GK!$B$2:$E$95,4, FALSE))=0,"",IF(I300="",VLOOKUP(C300,GK!$B$2:$E$95,4, FALSE),VLOOKUP(I300,GK!$B$2:$E$95,4, FALSE)))</f>
        <v>P</v>
      </c>
      <c r="O300">
        <v>48</v>
      </c>
      <c r="P300" t="s">
        <v>14</v>
      </c>
      <c r="Q300">
        <v>318</v>
      </c>
      <c r="R300">
        <v>0</v>
      </c>
      <c r="S300" t="b">
        <f t="shared" si="22"/>
        <v>0</v>
      </c>
      <c r="T300" t="str">
        <f t="shared" si="25"/>
        <v/>
      </c>
      <c r="U300" t="str">
        <f t="shared" si="23"/>
        <v/>
      </c>
      <c r="V300" s="1" t="str">
        <f t="shared" si="24"/>
        <v>SB</v>
      </c>
    </row>
    <row r="301" spans="1:22" hidden="1">
      <c r="A301">
        <v>305</v>
      </c>
      <c r="B301" t="s">
        <v>506</v>
      </c>
      <c r="C301" t="s">
        <v>102</v>
      </c>
      <c r="D301">
        <v>1</v>
      </c>
      <c r="E301" t="s">
        <v>506</v>
      </c>
      <c r="F301">
        <v>57</v>
      </c>
      <c r="G301">
        <v>195353</v>
      </c>
      <c r="H301" t="s">
        <v>1684</v>
      </c>
      <c r="I301" t="str">
        <f t="shared" si="26"/>
        <v/>
      </c>
      <c r="J301">
        <v>1824</v>
      </c>
      <c r="K301" t="s">
        <v>14</v>
      </c>
      <c r="L301">
        <v>1</v>
      </c>
      <c r="M301" t="str">
        <f>IF(I301="",VLOOKUP(C301,GK!$B$2:$D$95,3, FALSE),VLOOKUP(I301,GK!$B$2:$D$95,3, FALSE))</f>
        <v>L2</v>
      </c>
      <c r="N301" t="str">
        <f>IF(IF(I301="",VLOOKUP(C301,GK!$B$2:$E$95,4, FALSE),VLOOKUP(I301,GK!$B$2:$E$95,4, FALSE))=0,"",IF(I301="",VLOOKUP(C301,GK!$B$2:$E$95,4, FALSE),VLOOKUP(I301,GK!$B$2:$E$95,4, FALSE)))</f>
        <v/>
      </c>
      <c r="O301">
        <v>23</v>
      </c>
      <c r="P301" t="s">
        <v>14</v>
      </c>
      <c r="Q301">
        <v>319</v>
      </c>
      <c r="R301">
        <v>0</v>
      </c>
      <c r="S301" t="b">
        <f t="shared" si="22"/>
        <v>0</v>
      </c>
      <c r="T301" t="str">
        <f t="shared" si="25"/>
        <v/>
      </c>
      <c r="U301" t="str">
        <f t="shared" si="23"/>
        <v/>
      </c>
      <c r="V301" s="1" t="str">
        <f t="shared" si="24"/>
        <v>SB</v>
      </c>
    </row>
    <row r="302" spans="1:22" hidden="1">
      <c r="A302">
        <v>306</v>
      </c>
      <c r="B302" t="s">
        <v>507</v>
      </c>
      <c r="C302" t="s">
        <v>54</v>
      </c>
      <c r="D302">
        <v>1</v>
      </c>
      <c r="E302" t="s">
        <v>507</v>
      </c>
      <c r="F302">
        <v>57</v>
      </c>
      <c r="G302">
        <v>105851</v>
      </c>
      <c r="H302" t="s">
        <v>53</v>
      </c>
      <c r="I302" t="str">
        <f t="shared" si="26"/>
        <v/>
      </c>
      <c r="J302">
        <v>621</v>
      </c>
      <c r="K302" t="s">
        <v>14</v>
      </c>
      <c r="L302">
        <v>1</v>
      </c>
      <c r="M302" t="str">
        <f>IF(I302="",VLOOKUP(C302,GK!$B$2:$D$95,3, FALSE),VLOOKUP(I302,GK!$B$2:$D$95,3, FALSE))</f>
        <v>C</v>
      </c>
      <c r="N302" t="str">
        <f>IF(IF(I302="",VLOOKUP(C302,GK!$B$2:$E$95,4, FALSE),VLOOKUP(I302,GK!$B$2:$E$95,4, FALSE))=0,"",IF(I302="",VLOOKUP(C302,GK!$B$2:$E$95,4, FALSE),VLOOKUP(I302,GK!$B$2:$E$95,4, FALSE)))</f>
        <v/>
      </c>
      <c r="O302">
        <v>36</v>
      </c>
      <c r="P302" t="s">
        <v>14</v>
      </c>
      <c r="Q302">
        <v>320</v>
      </c>
      <c r="R302">
        <v>0</v>
      </c>
      <c r="S302" t="b">
        <f t="shared" si="22"/>
        <v>0</v>
      </c>
      <c r="T302" t="str">
        <f t="shared" si="25"/>
        <v/>
      </c>
      <c r="U302" t="str">
        <f t="shared" si="23"/>
        <v/>
      </c>
      <c r="V302" s="1" t="str">
        <f t="shared" si="24"/>
        <v>SB</v>
      </c>
    </row>
    <row r="303" spans="1:22" hidden="1">
      <c r="A303">
        <v>307</v>
      </c>
      <c r="B303" t="s">
        <v>508</v>
      </c>
      <c r="C303" t="s">
        <v>503</v>
      </c>
      <c r="D303">
        <v>1</v>
      </c>
      <c r="E303" t="s">
        <v>508</v>
      </c>
      <c r="F303">
        <v>45</v>
      </c>
      <c r="G303">
        <v>47180</v>
      </c>
      <c r="H303" t="s">
        <v>502</v>
      </c>
      <c r="I303" t="str">
        <f t="shared" si="26"/>
        <v/>
      </c>
      <c r="J303">
        <v>4194</v>
      </c>
      <c r="K303" t="s">
        <v>14</v>
      </c>
      <c r="L303">
        <v>1</v>
      </c>
      <c r="M303" t="str">
        <f>IF(I303="",VLOOKUP(C303,GK!$B$2:$D$95,3, FALSE),VLOOKUP(I303,GK!$B$2:$D$95,3, FALSE))</f>
        <v>L1</v>
      </c>
      <c r="N303" t="str">
        <f>IF(IF(I303="",VLOOKUP(C303,GK!$B$2:$E$95,4, FALSE),VLOOKUP(I303,GK!$B$2:$E$95,4, FALSE))=0,"",IF(I303="",VLOOKUP(C303,GK!$B$2:$E$95,4, FALSE),VLOOKUP(I303,GK!$B$2:$E$95,4, FALSE)))</f>
        <v>P</v>
      </c>
      <c r="O303">
        <v>7</v>
      </c>
      <c r="P303" t="s">
        <v>14</v>
      </c>
      <c r="Q303">
        <v>321</v>
      </c>
      <c r="R303">
        <v>0</v>
      </c>
      <c r="S303" t="b">
        <f t="shared" ref="S303:S366" si="27">AND(R303&lt;&gt;0,C303&lt;&gt;H303)</f>
        <v>0</v>
      </c>
      <c r="T303" t="str">
        <f t="shared" si="25"/>
        <v/>
      </c>
      <c r="U303" t="str">
        <f t="shared" ref="U303:U366" si="28">IF(AND(NOT(S303),H303&lt;&gt;C303), TRUE,"")</f>
        <v/>
      </c>
      <c r="V303" s="1" t="str">
        <f t="shared" ref="V303:V366" si="29">HYPERLINK(_xlfn.CONCAT("https://www.soccerbase.com/players/player.sd?player_id=",G303), "SB")</f>
        <v>SB</v>
      </c>
    </row>
    <row r="304" spans="1:22" hidden="1">
      <c r="A304">
        <v>308</v>
      </c>
      <c r="B304" t="s">
        <v>509</v>
      </c>
      <c r="C304" t="s">
        <v>394</v>
      </c>
      <c r="D304">
        <v>1</v>
      </c>
      <c r="E304" t="s">
        <v>509</v>
      </c>
      <c r="F304">
        <v>47</v>
      </c>
      <c r="G304">
        <v>66884</v>
      </c>
      <c r="H304" t="s">
        <v>301</v>
      </c>
      <c r="I304" t="str">
        <f t="shared" si="26"/>
        <v/>
      </c>
      <c r="J304">
        <v>1867</v>
      </c>
      <c r="K304" t="s">
        <v>14</v>
      </c>
      <c r="L304">
        <v>1</v>
      </c>
      <c r="M304" t="str">
        <f>IF(I304="",VLOOKUP(C304,GK!$B$2:$D$95,3, FALSE),VLOOKUP(I304,GK!$B$2:$D$95,3, FALSE))</f>
        <v>L1</v>
      </c>
      <c r="N304" t="str">
        <f>IF(IF(I304="",VLOOKUP(C304,GK!$B$2:$E$95,4, FALSE),VLOOKUP(I304,GK!$B$2:$E$95,4, FALSE))=0,"",IF(I304="",VLOOKUP(C304,GK!$B$2:$E$95,4, FALSE),VLOOKUP(I304,GK!$B$2:$E$95,4, FALSE)))</f>
        <v/>
      </c>
      <c r="O304">
        <v>26</v>
      </c>
      <c r="P304" t="s">
        <v>14</v>
      </c>
      <c r="Q304">
        <v>322</v>
      </c>
      <c r="R304">
        <v>0</v>
      </c>
      <c r="S304" t="b">
        <f t="shared" si="27"/>
        <v>0</v>
      </c>
      <c r="T304" t="str">
        <f t="shared" si="25"/>
        <v/>
      </c>
      <c r="U304" t="str">
        <f t="shared" si="28"/>
        <v/>
      </c>
      <c r="V304" s="1" t="str">
        <f t="shared" si="29"/>
        <v>SB</v>
      </c>
    </row>
    <row r="305" spans="1:22" hidden="1">
      <c r="A305">
        <v>309</v>
      </c>
      <c r="B305" t="s">
        <v>510</v>
      </c>
      <c r="C305" t="s">
        <v>99</v>
      </c>
      <c r="D305">
        <v>1</v>
      </c>
      <c r="E305" t="s">
        <v>510</v>
      </c>
      <c r="F305">
        <v>51</v>
      </c>
      <c r="G305">
        <v>94515</v>
      </c>
      <c r="H305" t="s">
        <v>98</v>
      </c>
      <c r="I305" t="str">
        <f t="shared" si="26"/>
        <v/>
      </c>
      <c r="J305">
        <v>2054</v>
      </c>
      <c r="K305" t="s">
        <v>14</v>
      </c>
      <c r="L305">
        <v>1</v>
      </c>
      <c r="M305" t="str">
        <f>IF(I305="",VLOOKUP(C305,GK!$B$2:$D$95,3, FALSE),VLOOKUP(I305,GK!$B$2:$D$95,3, FALSE))</f>
        <v>C</v>
      </c>
      <c r="N305" t="str">
        <f>IF(IF(I305="",VLOOKUP(C305,GK!$B$2:$E$95,4, FALSE),VLOOKUP(I305,GK!$B$2:$E$95,4, FALSE))=0,"",IF(I305="",VLOOKUP(C305,GK!$B$2:$E$95,4, FALSE),VLOOKUP(I305,GK!$B$2:$E$95,4, FALSE)))</f>
        <v/>
      </c>
      <c r="O305">
        <v>41</v>
      </c>
      <c r="P305" t="s">
        <v>14</v>
      </c>
      <c r="Q305">
        <v>324</v>
      </c>
      <c r="R305">
        <v>0</v>
      </c>
      <c r="S305" t="b">
        <f t="shared" si="27"/>
        <v>0</v>
      </c>
      <c r="T305" t="str">
        <f t="shared" si="25"/>
        <v/>
      </c>
      <c r="U305" t="str">
        <f t="shared" si="28"/>
        <v/>
      </c>
      <c r="V305" s="1" t="str">
        <f t="shared" si="29"/>
        <v>SB</v>
      </c>
    </row>
    <row r="306" spans="1:22" hidden="1">
      <c r="A306">
        <v>310</v>
      </c>
      <c r="B306" t="s">
        <v>511</v>
      </c>
      <c r="C306" t="s">
        <v>175</v>
      </c>
      <c r="D306">
        <v>1</v>
      </c>
      <c r="E306" t="s">
        <v>511</v>
      </c>
      <c r="F306">
        <v>49</v>
      </c>
      <c r="G306">
        <v>76981</v>
      </c>
      <c r="H306" t="s">
        <v>174</v>
      </c>
      <c r="I306" t="str">
        <f t="shared" si="26"/>
        <v/>
      </c>
      <c r="J306">
        <v>2598</v>
      </c>
      <c r="K306" t="s">
        <v>14</v>
      </c>
      <c r="L306">
        <v>1</v>
      </c>
      <c r="M306" t="str">
        <f>IF(I306="",VLOOKUP(C306,GK!$B$2:$D$95,3, FALSE),VLOOKUP(I306,GK!$B$2:$D$95,3, FALSE))</f>
        <v>L2</v>
      </c>
      <c r="N306" t="str">
        <f>IF(IF(I306="",VLOOKUP(C306,GK!$B$2:$E$95,4, FALSE),VLOOKUP(I306,GK!$B$2:$E$95,4, FALSE))=0,"",IF(I306="",VLOOKUP(C306,GK!$B$2:$E$95,4, FALSE),VLOOKUP(I306,GK!$B$2:$E$95,4, FALSE)))</f>
        <v/>
      </c>
      <c r="O306">
        <v>46</v>
      </c>
      <c r="P306" t="s">
        <v>14</v>
      </c>
      <c r="Q306">
        <v>325</v>
      </c>
      <c r="R306">
        <v>0</v>
      </c>
      <c r="S306" t="b">
        <f t="shared" si="27"/>
        <v>0</v>
      </c>
      <c r="T306" t="str">
        <f t="shared" si="25"/>
        <v/>
      </c>
      <c r="U306" t="str">
        <f t="shared" si="28"/>
        <v/>
      </c>
      <c r="V306" s="1" t="str">
        <f t="shared" si="29"/>
        <v>SB</v>
      </c>
    </row>
    <row r="307" spans="1:22" hidden="1">
      <c r="A307">
        <v>311</v>
      </c>
      <c r="B307" t="s">
        <v>513</v>
      </c>
      <c r="C307" t="s">
        <v>149</v>
      </c>
      <c r="D307">
        <v>1</v>
      </c>
      <c r="E307" t="s">
        <v>512</v>
      </c>
      <c r="F307">
        <v>61</v>
      </c>
      <c r="G307">
        <v>118882</v>
      </c>
      <c r="H307" t="s">
        <v>1686</v>
      </c>
      <c r="I307" t="str">
        <f t="shared" si="26"/>
        <v/>
      </c>
      <c r="J307">
        <v>1855</v>
      </c>
      <c r="K307" t="s">
        <v>14</v>
      </c>
      <c r="L307">
        <v>1</v>
      </c>
      <c r="M307" t="str">
        <f>IF(I307="",VLOOKUP(C307,GK!$B$2:$D$95,3, FALSE),VLOOKUP(I307,GK!$B$2:$D$95,3, FALSE))</f>
        <v>C</v>
      </c>
      <c r="N307" t="str">
        <f>IF(IF(I307="",VLOOKUP(C307,GK!$B$2:$E$95,4, FALSE),VLOOKUP(I307,GK!$B$2:$E$95,4, FALSE))=0,"",IF(I307="",VLOOKUP(C307,GK!$B$2:$E$95,4, FALSE),VLOOKUP(I307,GK!$B$2:$E$95,4, FALSE)))</f>
        <v/>
      </c>
      <c r="O307">
        <v>36</v>
      </c>
      <c r="P307" t="s">
        <v>14</v>
      </c>
      <c r="Q307">
        <v>326</v>
      </c>
      <c r="R307">
        <v>0.16111111111111101</v>
      </c>
      <c r="S307" t="b">
        <f t="shared" si="27"/>
        <v>0</v>
      </c>
      <c r="T307" t="str">
        <f t="shared" si="25"/>
        <v/>
      </c>
      <c r="U307" t="str">
        <f t="shared" si="28"/>
        <v/>
      </c>
      <c r="V307" s="1" t="str">
        <f t="shared" si="29"/>
        <v>SB</v>
      </c>
    </row>
    <row r="308" spans="1:22" hidden="1">
      <c r="A308">
        <v>312</v>
      </c>
      <c r="B308" t="s">
        <v>514</v>
      </c>
      <c r="C308" t="s">
        <v>269</v>
      </c>
      <c r="D308">
        <v>1</v>
      </c>
      <c r="E308" t="s">
        <v>514</v>
      </c>
      <c r="F308">
        <v>43</v>
      </c>
      <c r="G308">
        <v>103555</v>
      </c>
      <c r="H308" t="s">
        <v>291</v>
      </c>
      <c r="I308" t="str">
        <f t="shared" si="26"/>
        <v/>
      </c>
      <c r="J308">
        <v>354</v>
      </c>
      <c r="K308" t="s">
        <v>14</v>
      </c>
      <c r="L308">
        <v>1</v>
      </c>
      <c r="M308" t="str">
        <f>IF(I308="",VLOOKUP(C308,GK!$B$2:$D$95,3, FALSE),VLOOKUP(I308,GK!$B$2:$D$95,3, FALSE))</f>
        <v>L1</v>
      </c>
      <c r="N308" t="str">
        <f>IF(IF(I308="",VLOOKUP(C308,GK!$B$2:$E$95,4, FALSE),VLOOKUP(I308,GK!$B$2:$E$95,4, FALSE))=0,"",IF(I308="",VLOOKUP(C308,GK!$B$2:$E$95,4, FALSE),VLOOKUP(I308,GK!$B$2:$E$95,4, FALSE)))</f>
        <v/>
      </c>
      <c r="O308">
        <v>46</v>
      </c>
      <c r="P308" t="s">
        <v>14</v>
      </c>
      <c r="Q308">
        <v>327</v>
      </c>
      <c r="R308">
        <v>0</v>
      </c>
      <c r="S308" t="b">
        <f t="shared" si="27"/>
        <v>0</v>
      </c>
      <c r="T308" t="str">
        <f t="shared" si="25"/>
        <v/>
      </c>
      <c r="U308" t="str">
        <f t="shared" si="28"/>
        <v/>
      </c>
      <c r="V308" s="1" t="str">
        <f t="shared" si="29"/>
        <v>SB</v>
      </c>
    </row>
    <row r="309" spans="1:22" hidden="1">
      <c r="A309">
        <v>313</v>
      </c>
      <c r="B309" t="s">
        <v>515</v>
      </c>
      <c r="C309" t="s">
        <v>160</v>
      </c>
      <c r="D309">
        <v>1</v>
      </c>
      <c r="E309" t="s">
        <v>515</v>
      </c>
      <c r="F309">
        <v>43</v>
      </c>
      <c r="G309">
        <v>139072</v>
      </c>
      <c r="H309" t="s">
        <v>127</v>
      </c>
      <c r="I309" t="str">
        <f t="shared" si="26"/>
        <v>HUDDERSFIELD</v>
      </c>
      <c r="J309">
        <v>1309</v>
      </c>
      <c r="K309" t="s">
        <v>14</v>
      </c>
      <c r="L309">
        <v>1</v>
      </c>
      <c r="M309" t="str">
        <f>IF(I309="",VLOOKUP(C309,GK!$B$2:$D$95,3, FALSE),VLOOKUP(I309,GK!$B$2:$D$95,3, FALSE))</f>
        <v>L1</v>
      </c>
      <c r="N309" t="str">
        <f>IF(IF(I309="",VLOOKUP(C309,GK!$B$2:$E$95,4, FALSE),VLOOKUP(I309,GK!$B$2:$E$95,4, FALSE))=0,"",IF(I309="",VLOOKUP(C309,GK!$B$2:$E$95,4, FALSE),VLOOKUP(I309,GK!$B$2:$E$95,4, FALSE)))</f>
        <v/>
      </c>
      <c r="O309">
        <v>38</v>
      </c>
      <c r="P309" t="s">
        <v>14</v>
      </c>
      <c r="Q309">
        <v>328</v>
      </c>
      <c r="R309">
        <v>0</v>
      </c>
      <c r="S309" t="b">
        <f t="shared" si="27"/>
        <v>0</v>
      </c>
      <c r="T309" t="str">
        <f t="shared" si="25"/>
        <v/>
      </c>
      <c r="U309" t="b">
        <f t="shared" si="28"/>
        <v>1</v>
      </c>
      <c r="V309" s="1" t="str">
        <f t="shared" si="29"/>
        <v>SB</v>
      </c>
    </row>
    <row r="310" spans="1:22" hidden="1">
      <c r="A310">
        <v>314</v>
      </c>
      <c r="B310" t="s">
        <v>517</v>
      </c>
      <c r="C310" t="s">
        <v>65</v>
      </c>
      <c r="D310">
        <v>1</v>
      </c>
      <c r="E310" t="s">
        <v>516</v>
      </c>
      <c r="F310">
        <v>45</v>
      </c>
      <c r="G310">
        <v>107531</v>
      </c>
      <c r="H310" t="s">
        <v>55</v>
      </c>
      <c r="I310" t="str">
        <f t="shared" si="26"/>
        <v/>
      </c>
      <c r="J310">
        <v>2513</v>
      </c>
      <c r="K310" t="s">
        <v>14</v>
      </c>
      <c r="L310">
        <v>1</v>
      </c>
      <c r="M310" t="str">
        <f>IF(I310="",VLOOKUP(C310,GK!$B$2:$D$95,3, FALSE),VLOOKUP(I310,GK!$B$2:$D$95,3, FALSE))</f>
        <v>C</v>
      </c>
      <c r="N310" t="str">
        <f>IF(IF(I310="",VLOOKUP(C310,GK!$B$2:$E$95,4, FALSE),VLOOKUP(I310,GK!$B$2:$E$95,4, FALSE))=0,"",IF(I310="",VLOOKUP(C310,GK!$B$2:$E$95,4, FALSE),VLOOKUP(I310,GK!$B$2:$E$95,4, FALSE)))</f>
        <v/>
      </c>
      <c r="O310">
        <v>47</v>
      </c>
      <c r="P310" t="s">
        <v>14</v>
      </c>
      <c r="Q310">
        <v>329</v>
      </c>
      <c r="R310">
        <v>6.6666666666666805E-2</v>
      </c>
      <c r="S310" t="b">
        <f t="shared" si="27"/>
        <v>0</v>
      </c>
      <c r="T310" t="str">
        <f t="shared" si="25"/>
        <v/>
      </c>
      <c r="U310" t="str">
        <f t="shared" si="28"/>
        <v/>
      </c>
      <c r="V310" s="1" t="str">
        <f t="shared" si="29"/>
        <v>SB</v>
      </c>
    </row>
    <row r="311" spans="1:22" hidden="1">
      <c r="A311">
        <v>315</v>
      </c>
      <c r="B311" t="s">
        <v>518</v>
      </c>
      <c r="C311" t="s">
        <v>71</v>
      </c>
      <c r="D311">
        <v>1</v>
      </c>
      <c r="E311" t="s">
        <v>518</v>
      </c>
      <c r="F311">
        <v>55</v>
      </c>
      <c r="G311">
        <v>58269</v>
      </c>
      <c r="H311" t="s">
        <v>127</v>
      </c>
      <c r="I311" t="str">
        <f t="shared" si="26"/>
        <v/>
      </c>
      <c r="J311">
        <v>1309</v>
      </c>
      <c r="K311" t="s">
        <v>14</v>
      </c>
      <c r="L311">
        <v>1</v>
      </c>
      <c r="M311" t="str">
        <f>IF(I311="",VLOOKUP(C311,GK!$B$2:$D$95,3, FALSE),VLOOKUP(I311,GK!$B$2:$D$95,3, FALSE))</f>
        <v>L1</v>
      </c>
      <c r="N311" t="str">
        <f>IF(IF(I311="",VLOOKUP(C311,GK!$B$2:$E$95,4, FALSE),VLOOKUP(I311,GK!$B$2:$E$95,4, FALSE))=0,"",IF(I311="",VLOOKUP(C311,GK!$B$2:$E$95,4, FALSE),VLOOKUP(I311,GK!$B$2:$E$95,4, FALSE)))</f>
        <v/>
      </c>
      <c r="O311">
        <v>23</v>
      </c>
      <c r="P311" t="s">
        <v>14</v>
      </c>
      <c r="Q311">
        <v>330</v>
      </c>
      <c r="R311">
        <v>0</v>
      </c>
      <c r="S311" t="b">
        <f t="shared" si="27"/>
        <v>0</v>
      </c>
      <c r="T311" t="str">
        <f t="shared" si="25"/>
        <v/>
      </c>
      <c r="U311" t="str">
        <f t="shared" si="28"/>
        <v/>
      </c>
      <c r="V311" s="1" t="str">
        <f t="shared" si="29"/>
        <v>SB</v>
      </c>
    </row>
    <row r="312" spans="1:22" hidden="1">
      <c r="A312">
        <v>316</v>
      </c>
      <c r="B312" t="s">
        <v>519</v>
      </c>
      <c r="C312" t="s">
        <v>347</v>
      </c>
      <c r="D312">
        <v>1</v>
      </c>
      <c r="E312" t="s">
        <v>519</v>
      </c>
      <c r="F312">
        <v>43</v>
      </c>
      <c r="G312">
        <v>94263</v>
      </c>
      <c r="H312" t="s">
        <v>277</v>
      </c>
      <c r="I312" t="str">
        <f t="shared" si="26"/>
        <v/>
      </c>
      <c r="J312">
        <v>2036</v>
      </c>
      <c r="K312" t="s">
        <v>14</v>
      </c>
      <c r="L312">
        <v>1</v>
      </c>
      <c r="M312" t="str">
        <f>IF(I312="",VLOOKUP(C312,GK!$B$2:$D$95,3, FALSE),VLOOKUP(I312,GK!$B$2:$D$95,3, FALSE))</f>
        <v>L1</v>
      </c>
      <c r="N312" t="str">
        <f>IF(IF(I312="",VLOOKUP(C312,GK!$B$2:$E$95,4, FALSE),VLOOKUP(I312,GK!$B$2:$E$95,4, FALSE))=0,"",IF(I312="",VLOOKUP(C312,GK!$B$2:$E$95,4, FALSE),VLOOKUP(I312,GK!$B$2:$E$95,4, FALSE)))</f>
        <v>R</v>
      </c>
      <c r="O312">
        <v>29</v>
      </c>
      <c r="P312" t="s">
        <v>14</v>
      </c>
      <c r="Q312">
        <v>331</v>
      </c>
      <c r="R312">
        <v>0</v>
      </c>
      <c r="S312" t="b">
        <f t="shared" si="27"/>
        <v>0</v>
      </c>
      <c r="T312" t="str">
        <f t="shared" si="25"/>
        <v/>
      </c>
      <c r="U312" t="str">
        <f t="shared" si="28"/>
        <v/>
      </c>
      <c r="V312" s="1" t="str">
        <f t="shared" si="29"/>
        <v>SB</v>
      </c>
    </row>
    <row r="313" spans="1:22" hidden="1">
      <c r="A313">
        <v>317</v>
      </c>
      <c r="B313" t="s">
        <v>520</v>
      </c>
      <c r="C313" t="s">
        <v>166</v>
      </c>
      <c r="D313">
        <v>1</v>
      </c>
      <c r="E313" t="s">
        <v>520</v>
      </c>
      <c r="F313">
        <v>53</v>
      </c>
      <c r="G313">
        <v>136718</v>
      </c>
      <c r="H313" t="s">
        <v>162</v>
      </c>
      <c r="I313" t="str">
        <f t="shared" si="26"/>
        <v/>
      </c>
      <c r="J313">
        <v>2477</v>
      </c>
      <c r="K313" t="s">
        <v>14</v>
      </c>
      <c r="L313">
        <v>1</v>
      </c>
      <c r="M313" t="str">
        <f>IF(I313="",VLOOKUP(C313,GK!$B$2:$D$95,3, FALSE),VLOOKUP(I313,GK!$B$2:$D$95,3, FALSE))</f>
        <v>C</v>
      </c>
      <c r="N313" t="str">
        <f>IF(IF(I313="",VLOOKUP(C313,GK!$B$2:$E$95,4, FALSE),VLOOKUP(I313,GK!$B$2:$E$95,4, FALSE))=0,"",IF(I313="",VLOOKUP(C313,GK!$B$2:$E$95,4, FALSE),VLOOKUP(I313,GK!$B$2:$E$95,4, FALSE)))</f>
        <v/>
      </c>
      <c r="O313">
        <v>45</v>
      </c>
      <c r="P313" t="s">
        <v>14</v>
      </c>
      <c r="Q313">
        <v>332</v>
      </c>
      <c r="R313">
        <v>0</v>
      </c>
      <c r="S313" t="b">
        <f t="shared" si="27"/>
        <v>0</v>
      </c>
      <c r="T313" t="str">
        <f t="shared" si="25"/>
        <v/>
      </c>
      <c r="U313" t="str">
        <f t="shared" si="28"/>
        <v/>
      </c>
      <c r="V313" s="1" t="str">
        <f t="shared" si="29"/>
        <v>SB</v>
      </c>
    </row>
    <row r="314" spans="1:22" hidden="1">
      <c r="A314">
        <v>318</v>
      </c>
      <c r="B314" t="s">
        <v>521</v>
      </c>
      <c r="C314" t="s">
        <v>51</v>
      </c>
      <c r="D314">
        <v>1</v>
      </c>
      <c r="E314" t="s">
        <v>521</v>
      </c>
      <c r="F314">
        <v>45</v>
      </c>
      <c r="G314">
        <v>114377</v>
      </c>
      <c r="H314" t="s">
        <v>50</v>
      </c>
      <c r="I314" t="str">
        <f t="shared" si="26"/>
        <v/>
      </c>
      <c r="J314">
        <v>527</v>
      </c>
      <c r="K314" t="s">
        <v>14</v>
      </c>
      <c r="L314">
        <v>1</v>
      </c>
      <c r="M314" t="str">
        <f>IF(I314="",VLOOKUP(C314,GK!$B$2:$D$95,3, FALSE),VLOOKUP(I314,GK!$B$2:$D$95,3, FALSE))</f>
        <v>C</v>
      </c>
      <c r="N314" t="str">
        <f>IF(IF(I314="",VLOOKUP(C314,GK!$B$2:$E$95,4, FALSE),VLOOKUP(I314,GK!$B$2:$E$95,4, FALSE))=0,"",IF(I314="",VLOOKUP(C314,GK!$B$2:$E$95,4, FALSE),VLOOKUP(I314,GK!$B$2:$E$95,4, FALSE)))</f>
        <v>P</v>
      </c>
      <c r="O314">
        <v>36</v>
      </c>
      <c r="P314" t="s">
        <v>14</v>
      </c>
      <c r="Q314">
        <v>333</v>
      </c>
      <c r="R314">
        <v>0</v>
      </c>
      <c r="S314" t="b">
        <f t="shared" si="27"/>
        <v>0</v>
      </c>
      <c r="T314" t="str">
        <f t="shared" si="25"/>
        <v/>
      </c>
      <c r="U314" t="str">
        <f t="shared" si="28"/>
        <v/>
      </c>
      <c r="V314" s="1" t="str">
        <f t="shared" si="29"/>
        <v>SB</v>
      </c>
    </row>
    <row r="315" spans="1:22" hidden="1">
      <c r="A315">
        <v>319</v>
      </c>
      <c r="B315" t="s">
        <v>522</v>
      </c>
      <c r="C315" t="s">
        <v>59</v>
      </c>
      <c r="D315">
        <v>1</v>
      </c>
      <c r="E315" t="s">
        <v>522</v>
      </c>
      <c r="F315">
        <v>55</v>
      </c>
      <c r="G315">
        <v>77500</v>
      </c>
      <c r="H315" t="s">
        <v>58</v>
      </c>
      <c r="I315" t="str">
        <f t="shared" si="26"/>
        <v/>
      </c>
      <c r="J315">
        <v>291</v>
      </c>
      <c r="K315" t="s">
        <v>14</v>
      </c>
      <c r="L315">
        <v>1</v>
      </c>
      <c r="M315" t="str">
        <f>IF(I315="",VLOOKUP(C315,GK!$B$2:$D$95,3, FALSE),VLOOKUP(I315,GK!$B$2:$D$95,3, FALSE))</f>
        <v>C</v>
      </c>
      <c r="N315" t="str">
        <f>IF(IF(I315="",VLOOKUP(C315,GK!$B$2:$E$95,4, FALSE),VLOOKUP(I315,GK!$B$2:$E$95,4, FALSE))=0,"",IF(I315="",VLOOKUP(C315,GK!$B$2:$E$95,4, FALSE),VLOOKUP(I315,GK!$B$2:$E$95,4, FALSE)))</f>
        <v>P</v>
      </c>
      <c r="O315">
        <v>36</v>
      </c>
      <c r="P315" t="s">
        <v>14</v>
      </c>
      <c r="Q315">
        <v>336</v>
      </c>
      <c r="R315">
        <v>0</v>
      </c>
      <c r="S315" t="b">
        <f t="shared" si="27"/>
        <v>0</v>
      </c>
      <c r="T315" t="str">
        <f t="shared" si="25"/>
        <v/>
      </c>
      <c r="U315" t="str">
        <f t="shared" si="28"/>
        <v/>
      </c>
      <c r="V315" s="1" t="str">
        <f t="shared" si="29"/>
        <v>SB</v>
      </c>
    </row>
    <row r="316" spans="1:22" hidden="1">
      <c r="A316">
        <v>320</v>
      </c>
      <c r="B316" t="s">
        <v>523</v>
      </c>
      <c r="C316" t="s">
        <v>90</v>
      </c>
      <c r="D316">
        <v>1</v>
      </c>
      <c r="E316" t="s">
        <v>523</v>
      </c>
      <c r="F316">
        <v>38</v>
      </c>
      <c r="G316">
        <v>89796</v>
      </c>
      <c r="H316" t="s">
        <v>76</v>
      </c>
      <c r="I316" t="str">
        <f t="shared" si="26"/>
        <v>BROMLEY</v>
      </c>
      <c r="J316">
        <v>335</v>
      </c>
      <c r="K316" t="s">
        <v>14</v>
      </c>
      <c r="L316">
        <v>1</v>
      </c>
      <c r="M316" t="str">
        <f>IF(I316="",VLOOKUP(C316,GK!$B$2:$D$95,3, FALSE),VLOOKUP(I316,GK!$B$2:$D$95,3, FALSE))</f>
        <v>L2</v>
      </c>
      <c r="N316" t="str">
        <f>IF(IF(I316="",VLOOKUP(C316,GK!$B$2:$E$95,4, FALSE),VLOOKUP(I316,GK!$B$2:$E$95,4, FALSE))=0,"",IF(I316="",VLOOKUP(C316,GK!$B$2:$E$95,4, FALSE),VLOOKUP(I316,GK!$B$2:$E$95,4, FALSE)))</f>
        <v/>
      </c>
      <c r="O316">
        <v>17</v>
      </c>
      <c r="P316" t="s">
        <v>14</v>
      </c>
      <c r="Q316">
        <v>337</v>
      </c>
      <c r="R316">
        <v>0</v>
      </c>
      <c r="S316" t="b">
        <f t="shared" si="27"/>
        <v>0</v>
      </c>
      <c r="T316" t="str">
        <f t="shared" si="25"/>
        <v/>
      </c>
      <c r="U316" t="b">
        <f t="shared" si="28"/>
        <v>1</v>
      </c>
      <c r="V316" s="1" t="str">
        <f t="shared" si="29"/>
        <v>SB</v>
      </c>
    </row>
    <row r="317" spans="1:22" hidden="1">
      <c r="A317">
        <v>321</v>
      </c>
      <c r="B317" t="s">
        <v>524</v>
      </c>
      <c r="C317" t="s">
        <v>225</v>
      </c>
      <c r="D317">
        <v>1</v>
      </c>
      <c r="E317" t="s">
        <v>524</v>
      </c>
      <c r="F317">
        <v>55</v>
      </c>
      <c r="G317">
        <v>77788</v>
      </c>
      <c r="H317" t="s">
        <v>1698</v>
      </c>
      <c r="I317" t="str">
        <f t="shared" si="26"/>
        <v/>
      </c>
      <c r="J317">
        <v>2812</v>
      </c>
      <c r="K317" t="s">
        <v>14</v>
      </c>
      <c r="L317">
        <v>1</v>
      </c>
      <c r="M317" t="str">
        <f>IF(I317="",VLOOKUP(C317,GK!$B$2:$D$95,3, FALSE),VLOOKUP(I317,GK!$B$2:$D$95,3, FALSE))</f>
        <v>L2</v>
      </c>
      <c r="N317" t="str">
        <f>IF(IF(I317="",VLOOKUP(C317,GK!$B$2:$E$95,4, FALSE),VLOOKUP(I317,GK!$B$2:$E$95,4, FALSE))=0,"",IF(I317="",VLOOKUP(C317,GK!$B$2:$E$95,4, FALSE),VLOOKUP(I317,GK!$B$2:$E$95,4, FALSE)))</f>
        <v/>
      </c>
      <c r="O317">
        <v>30</v>
      </c>
      <c r="P317" t="s">
        <v>14</v>
      </c>
      <c r="Q317">
        <v>338</v>
      </c>
      <c r="R317">
        <v>0</v>
      </c>
      <c r="S317" t="b">
        <f t="shared" si="27"/>
        <v>0</v>
      </c>
      <c r="T317" t="str">
        <f t="shared" si="25"/>
        <v/>
      </c>
      <c r="U317" t="str">
        <f t="shared" si="28"/>
        <v/>
      </c>
      <c r="V317" s="1" t="str">
        <f t="shared" si="29"/>
        <v>SB</v>
      </c>
    </row>
    <row r="318" spans="1:22" hidden="1">
      <c r="A318">
        <v>322</v>
      </c>
      <c r="B318" t="s">
        <v>525</v>
      </c>
      <c r="C318" t="s">
        <v>59</v>
      </c>
      <c r="D318">
        <v>1</v>
      </c>
      <c r="E318" t="s">
        <v>525</v>
      </c>
      <c r="F318">
        <v>49</v>
      </c>
      <c r="G318">
        <v>118333</v>
      </c>
      <c r="H318" t="s">
        <v>58</v>
      </c>
      <c r="I318" t="str">
        <f t="shared" si="26"/>
        <v/>
      </c>
      <c r="J318">
        <v>291</v>
      </c>
      <c r="K318" t="s">
        <v>14</v>
      </c>
      <c r="L318">
        <v>1</v>
      </c>
      <c r="M318" t="str">
        <f>IF(I318="",VLOOKUP(C318,GK!$B$2:$D$95,3, FALSE),VLOOKUP(I318,GK!$B$2:$D$95,3, FALSE))</f>
        <v>C</v>
      </c>
      <c r="N318" t="str">
        <f>IF(IF(I318="",VLOOKUP(C318,GK!$B$2:$E$95,4, FALSE),VLOOKUP(I318,GK!$B$2:$E$95,4, FALSE))=0,"",IF(I318="",VLOOKUP(C318,GK!$B$2:$E$95,4, FALSE),VLOOKUP(I318,GK!$B$2:$E$95,4, FALSE)))</f>
        <v>P</v>
      </c>
      <c r="O318">
        <v>3</v>
      </c>
      <c r="P318" t="s">
        <v>14</v>
      </c>
      <c r="Q318">
        <v>339</v>
      </c>
      <c r="R318">
        <v>0</v>
      </c>
      <c r="S318" t="b">
        <f t="shared" si="27"/>
        <v>0</v>
      </c>
      <c r="T318" t="str">
        <f t="shared" si="25"/>
        <v/>
      </c>
      <c r="U318" t="str">
        <f t="shared" si="28"/>
        <v/>
      </c>
      <c r="V318" s="1" t="str">
        <f t="shared" si="29"/>
        <v>SB</v>
      </c>
    </row>
    <row r="319" spans="1:22" hidden="1">
      <c r="A319">
        <v>323</v>
      </c>
      <c r="B319" t="s">
        <v>525</v>
      </c>
      <c r="C319" t="s">
        <v>59</v>
      </c>
      <c r="D319">
        <v>1</v>
      </c>
      <c r="E319" t="s">
        <v>526</v>
      </c>
      <c r="F319">
        <v>95</v>
      </c>
      <c r="G319">
        <v>143494</v>
      </c>
      <c r="H319" t="s">
        <v>293</v>
      </c>
      <c r="I319" t="str">
        <f t="shared" si="26"/>
        <v/>
      </c>
      <c r="J319">
        <v>435</v>
      </c>
      <c r="K319" t="s">
        <v>56</v>
      </c>
      <c r="L319">
        <v>1</v>
      </c>
      <c r="M319" t="str">
        <f>IF(I319="",VLOOKUP(C319,GK!$B$2:$D$95,3, FALSE),VLOOKUP(I319,GK!$B$2:$D$95,3, FALSE))</f>
        <v>C</v>
      </c>
      <c r="N319" t="str">
        <f>IF(IF(I319="",VLOOKUP(C319,GK!$B$2:$E$95,4, FALSE),VLOOKUP(I319,GK!$B$2:$E$95,4, FALSE))=0,"",IF(I319="",VLOOKUP(C319,GK!$B$2:$E$95,4, FALSE),VLOOKUP(I319,GK!$B$2:$E$95,4, FALSE)))</f>
        <v>P</v>
      </c>
      <c r="O319">
        <v>11</v>
      </c>
      <c r="P319" t="s">
        <v>14</v>
      </c>
      <c r="Q319">
        <v>339</v>
      </c>
      <c r="R319">
        <v>0.28098290598290598</v>
      </c>
      <c r="S319" t="b">
        <f t="shared" si="27"/>
        <v>1</v>
      </c>
      <c r="T319" t="str">
        <f t="shared" si="25"/>
        <v/>
      </c>
      <c r="U319" t="str">
        <f t="shared" si="28"/>
        <v/>
      </c>
      <c r="V319" s="1" t="str">
        <f t="shared" si="29"/>
        <v>SB</v>
      </c>
    </row>
    <row r="320" spans="1:22" hidden="1">
      <c r="A320">
        <v>324</v>
      </c>
      <c r="B320" t="s">
        <v>527</v>
      </c>
      <c r="C320" t="s">
        <v>415</v>
      </c>
      <c r="D320">
        <v>1</v>
      </c>
      <c r="E320" t="s">
        <v>527</v>
      </c>
      <c r="F320">
        <v>51</v>
      </c>
      <c r="G320">
        <v>117236</v>
      </c>
      <c r="H320" t="s">
        <v>289</v>
      </c>
      <c r="I320" t="str">
        <f t="shared" si="26"/>
        <v/>
      </c>
      <c r="J320">
        <v>1372</v>
      </c>
      <c r="K320" t="s">
        <v>14</v>
      </c>
      <c r="L320">
        <v>1</v>
      </c>
      <c r="M320" t="str">
        <f>IF(I320="",VLOOKUP(C320,GK!$B$2:$D$95,3, FALSE),VLOOKUP(I320,GK!$B$2:$D$95,3, FALSE))</f>
        <v>C</v>
      </c>
      <c r="N320" t="str">
        <f>IF(IF(I320="",VLOOKUP(C320,GK!$B$2:$E$95,4, FALSE),VLOOKUP(I320,GK!$B$2:$E$95,4, FALSE))=0,"",IF(I320="",VLOOKUP(C320,GK!$B$2:$E$95,4, FALSE),VLOOKUP(I320,GK!$B$2:$E$95,4, FALSE)))</f>
        <v>R</v>
      </c>
      <c r="O320">
        <v>33</v>
      </c>
      <c r="P320" t="s">
        <v>14</v>
      </c>
      <c r="Q320">
        <v>340</v>
      </c>
      <c r="R320">
        <v>0</v>
      </c>
      <c r="S320" t="b">
        <f t="shared" si="27"/>
        <v>0</v>
      </c>
      <c r="T320" t="str">
        <f t="shared" si="25"/>
        <v/>
      </c>
      <c r="U320" t="str">
        <f t="shared" si="28"/>
        <v/>
      </c>
      <c r="V320" s="1" t="str">
        <f t="shared" si="29"/>
        <v>SB</v>
      </c>
    </row>
    <row r="321" spans="1:22" hidden="1">
      <c r="A321">
        <v>325</v>
      </c>
      <c r="B321" t="s">
        <v>528</v>
      </c>
      <c r="C321" t="s">
        <v>113</v>
      </c>
      <c r="D321">
        <v>1</v>
      </c>
      <c r="E321" t="s">
        <v>528</v>
      </c>
      <c r="F321">
        <v>63</v>
      </c>
      <c r="G321">
        <v>160263</v>
      </c>
      <c r="H321" t="s">
        <v>112</v>
      </c>
      <c r="I321" t="str">
        <f t="shared" si="26"/>
        <v/>
      </c>
      <c r="J321">
        <v>1724</v>
      </c>
      <c r="K321" t="s">
        <v>14</v>
      </c>
      <c r="L321">
        <v>1</v>
      </c>
      <c r="M321" t="str">
        <f>IF(I321="",VLOOKUP(C321,GK!$B$2:$D$95,3, FALSE),VLOOKUP(I321,GK!$B$2:$D$95,3, FALSE))</f>
        <v>PL</v>
      </c>
      <c r="N321" t="str">
        <f>IF(IF(I321="",VLOOKUP(C321,GK!$B$2:$E$95,4, FALSE),VLOOKUP(I321,GK!$B$2:$E$95,4, FALSE))=0,"",IF(I321="",VLOOKUP(C321,GK!$B$2:$E$95,4, FALSE),VLOOKUP(I321,GK!$B$2:$E$95,4, FALSE)))</f>
        <v/>
      </c>
      <c r="O321">
        <v>32</v>
      </c>
      <c r="P321" t="s">
        <v>14</v>
      </c>
      <c r="Q321">
        <v>341</v>
      </c>
      <c r="R321">
        <v>0</v>
      </c>
      <c r="S321" t="b">
        <f t="shared" si="27"/>
        <v>0</v>
      </c>
      <c r="T321" t="str">
        <f t="shared" si="25"/>
        <v/>
      </c>
      <c r="U321" t="str">
        <f t="shared" si="28"/>
        <v/>
      </c>
      <c r="V321" s="1" t="str">
        <f t="shared" si="29"/>
        <v>SB</v>
      </c>
    </row>
    <row r="322" spans="1:22" hidden="1">
      <c r="A322">
        <v>326</v>
      </c>
      <c r="B322" t="s">
        <v>529</v>
      </c>
      <c r="C322" t="s">
        <v>90</v>
      </c>
      <c r="D322">
        <v>1</v>
      </c>
      <c r="E322" t="s">
        <v>529</v>
      </c>
      <c r="F322">
        <v>63</v>
      </c>
      <c r="G322">
        <v>186055</v>
      </c>
      <c r="H322" t="s">
        <v>281</v>
      </c>
      <c r="I322" t="str">
        <f t="shared" si="26"/>
        <v>BLACKBURN</v>
      </c>
      <c r="J322">
        <v>308</v>
      </c>
      <c r="K322" t="s">
        <v>14</v>
      </c>
      <c r="L322">
        <v>1</v>
      </c>
      <c r="M322" t="str">
        <f>IF(I322="",VLOOKUP(C322,GK!$B$2:$D$95,3, FALSE),VLOOKUP(I322,GK!$B$2:$D$95,3, FALSE))</f>
        <v>C</v>
      </c>
      <c r="N322" t="str">
        <f>IF(IF(I322="",VLOOKUP(C322,GK!$B$2:$E$95,4, FALSE),VLOOKUP(I322,GK!$B$2:$E$95,4, FALSE))=0,"",IF(I322="",VLOOKUP(C322,GK!$B$2:$E$95,4, FALSE),VLOOKUP(I322,GK!$B$2:$E$95,4, FALSE)))</f>
        <v/>
      </c>
      <c r="O322">
        <v>11</v>
      </c>
      <c r="P322" t="s">
        <v>14</v>
      </c>
      <c r="Q322">
        <v>342</v>
      </c>
      <c r="R322">
        <v>0</v>
      </c>
      <c r="S322" t="b">
        <f t="shared" si="27"/>
        <v>0</v>
      </c>
      <c r="T322" t="str">
        <f t="shared" ref="T322:T385" si="30">IF(AND(P322&lt;&gt;K322,NOT(S322)), TRUE, "")</f>
        <v/>
      </c>
      <c r="U322" t="b">
        <f t="shared" si="28"/>
        <v>1</v>
      </c>
      <c r="V322" s="1" t="str">
        <f t="shared" si="29"/>
        <v>SB</v>
      </c>
    </row>
    <row r="323" spans="1:22" hidden="1">
      <c r="A323">
        <v>327</v>
      </c>
      <c r="B323" t="s">
        <v>530</v>
      </c>
      <c r="C323" t="s">
        <v>434</v>
      </c>
      <c r="D323">
        <v>1</v>
      </c>
      <c r="E323" t="s">
        <v>530</v>
      </c>
      <c r="F323">
        <v>43</v>
      </c>
      <c r="G323">
        <v>89570</v>
      </c>
      <c r="H323" t="s">
        <v>433</v>
      </c>
      <c r="I323" t="str">
        <f t="shared" ref="I323:I386" si="31">IF(U323=TRUE,H323,"")</f>
        <v/>
      </c>
      <c r="J323">
        <v>1310</v>
      </c>
      <c r="K323" t="s">
        <v>14</v>
      </c>
      <c r="L323">
        <v>1</v>
      </c>
      <c r="M323" t="str">
        <f>IF(I323="",VLOOKUP(C323,GK!$B$2:$D$95,3, FALSE),VLOOKUP(I323,GK!$B$2:$D$95,3, FALSE))</f>
        <v>C</v>
      </c>
      <c r="N323" t="str">
        <f>IF(IF(I323="",VLOOKUP(C323,GK!$B$2:$E$95,4, FALSE),VLOOKUP(I323,GK!$B$2:$E$95,4, FALSE))=0,"",IF(I323="",VLOOKUP(C323,GK!$B$2:$E$95,4, FALSE),VLOOKUP(I323,GK!$B$2:$E$95,4, FALSE)))</f>
        <v/>
      </c>
      <c r="O323">
        <v>46</v>
      </c>
      <c r="P323" t="s">
        <v>14</v>
      </c>
      <c r="Q323">
        <v>343</v>
      </c>
      <c r="R323">
        <v>0</v>
      </c>
      <c r="S323" t="b">
        <f t="shared" si="27"/>
        <v>0</v>
      </c>
      <c r="T323" t="str">
        <f t="shared" si="30"/>
        <v/>
      </c>
      <c r="U323" t="str">
        <f t="shared" si="28"/>
        <v/>
      </c>
      <c r="V323" s="1" t="str">
        <f t="shared" si="29"/>
        <v>SB</v>
      </c>
    </row>
    <row r="324" spans="1:22" hidden="1">
      <c r="A324">
        <v>328</v>
      </c>
      <c r="B324" t="s">
        <v>531</v>
      </c>
      <c r="C324" t="s">
        <v>116</v>
      </c>
      <c r="D324">
        <v>1</v>
      </c>
      <c r="E324" t="s">
        <v>531</v>
      </c>
      <c r="F324">
        <v>38</v>
      </c>
      <c r="G324">
        <v>115856</v>
      </c>
      <c r="H324" t="s">
        <v>170</v>
      </c>
      <c r="I324" t="str">
        <f t="shared" si="31"/>
        <v>HARROGATE</v>
      </c>
      <c r="J324">
        <v>1222</v>
      </c>
      <c r="K324" t="s">
        <v>14</v>
      </c>
      <c r="L324">
        <v>1</v>
      </c>
      <c r="M324" t="str">
        <f>IF(I324="",VLOOKUP(C324,GK!$B$2:$D$95,3, FALSE),VLOOKUP(I324,GK!$B$2:$D$95,3, FALSE))</f>
        <v>L2</v>
      </c>
      <c r="N324" t="str">
        <f>IF(IF(I324="",VLOOKUP(C324,GK!$B$2:$E$95,4, FALSE),VLOOKUP(I324,GK!$B$2:$E$95,4, FALSE))=0,"",IF(I324="",VLOOKUP(C324,GK!$B$2:$E$95,4, FALSE),VLOOKUP(I324,GK!$B$2:$E$95,4, FALSE)))</f>
        <v/>
      </c>
      <c r="O324">
        <v>28</v>
      </c>
      <c r="P324" t="s">
        <v>14</v>
      </c>
      <c r="Q324">
        <v>344</v>
      </c>
      <c r="R324">
        <v>0</v>
      </c>
      <c r="S324" t="b">
        <f t="shared" si="27"/>
        <v>0</v>
      </c>
      <c r="T324" t="str">
        <f t="shared" si="30"/>
        <v/>
      </c>
      <c r="U324" t="b">
        <f t="shared" si="28"/>
        <v>1</v>
      </c>
      <c r="V324" s="1" t="str">
        <f t="shared" si="29"/>
        <v>SB</v>
      </c>
    </row>
    <row r="325" spans="1:22" hidden="1">
      <c r="A325">
        <v>329</v>
      </c>
      <c r="B325" t="s">
        <v>532</v>
      </c>
      <c r="C325" t="s">
        <v>87</v>
      </c>
      <c r="D325">
        <v>1</v>
      </c>
      <c r="E325" t="s">
        <v>532</v>
      </c>
      <c r="F325">
        <v>47</v>
      </c>
      <c r="G325">
        <v>130462</v>
      </c>
      <c r="H325" t="s">
        <v>86</v>
      </c>
      <c r="I325" t="str">
        <f t="shared" si="31"/>
        <v/>
      </c>
      <c r="J325">
        <v>1559</v>
      </c>
      <c r="K325" t="s">
        <v>14</v>
      </c>
      <c r="L325">
        <v>1</v>
      </c>
      <c r="M325" t="str">
        <f>IF(I325="",VLOOKUP(C325,GK!$B$2:$D$95,3, FALSE),VLOOKUP(I325,GK!$B$2:$D$95,3, FALSE))</f>
        <v>L1</v>
      </c>
      <c r="N325" t="str">
        <f>IF(IF(I325="",VLOOKUP(C325,GK!$B$2:$E$95,4, FALSE),VLOOKUP(I325,GK!$B$2:$E$95,4, FALSE))=0,"",IF(I325="",VLOOKUP(C325,GK!$B$2:$E$95,4, FALSE),VLOOKUP(I325,GK!$B$2:$E$95,4, FALSE)))</f>
        <v/>
      </c>
      <c r="O325">
        <v>19</v>
      </c>
      <c r="P325" t="s">
        <v>14</v>
      </c>
      <c r="Q325">
        <v>345</v>
      </c>
      <c r="R325">
        <v>0</v>
      </c>
      <c r="S325" t="b">
        <f t="shared" si="27"/>
        <v>0</v>
      </c>
      <c r="T325" t="str">
        <f t="shared" si="30"/>
        <v/>
      </c>
      <c r="U325" t="str">
        <f t="shared" si="28"/>
        <v/>
      </c>
      <c r="V325" s="1" t="str">
        <f t="shared" si="29"/>
        <v>SB</v>
      </c>
    </row>
    <row r="326" spans="1:22" hidden="1">
      <c r="A326">
        <v>330</v>
      </c>
      <c r="B326" t="s">
        <v>533</v>
      </c>
      <c r="C326" t="s">
        <v>451</v>
      </c>
      <c r="D326">
        <v>1</v>
      </c>
      <c r="E326" t="s">
        <v>533</v>
      </c>
      <c r="F326">
        <v>45</v>
      </c>
      <c r="G326">
        <v>143435</v>
      </c>
      <c r="H326" t="s">
        <v>450</v>
      </c>
      <c r="I326" t="str">
        <f t="shared" si="31"/>
        <v/>
      </c>
      <c r="J326">
        <v>483</v>
      </c>
      <c r="K326" t="s">
        <v>14</v>
      </c>
      <c r="L326">
        <v>1</v>
      </c>
      <c r="M326" t="str">
        <f>IF(I326="",VLOOKUP(C326,GK!$B$2:$D$95,3, FALSE),VLOOKUP(I326,GK!$B$2:$D$95,3, FALSE))</f>
        <v>L2</v>
      </c>
      <c r="N326" t="str">
        <f>IF(IF(I326="",VLOOKUP(C326,GK!$B$2:$E$95,4, FALSE),VLOOKUP(I326,GK!$B$2:$E$95,4, FALSE))=0,"",IF(I326="",VLOOKUP(C326,GK!$B$2:$E$95,4, FALSE),VLOOKUP(I326,GK!$B$2:$E$95,4, FALSE)))</f>
        <v>R</v>
      </c>
      <c r="O326">
        <v>44</v>
      </c>
      <c r="P326" t="s">
        <v>14</v>
      </c>
      <c r="Q326">
        <v>346</v>
      </c>
      <c r="R326">
        <v>0</v>
      </c>
      <c r="S326" t="b">
        <f t="shared" si="27"/>
        <v>0</v>
      </c>
      <c r="T326" t="str">
        <f t="shared" si="30"/>
        <v/>
      </c>
      <c r="U326" t="str">
        <f t="shared" si="28"/>
        <v/>
      </c>
      <c r="V326" s="1" t="str">
        <f t="shared" si="29"/>
        <v>SB</v>
      </c>
    </row>
    <row r="327" spans="1:22" hidden="1">
      <c r="A327">
        <v>331</v>
      </c>
      <c r="B327" t="s">
        <v>534</v>
      </c>
      <c r="C327" t="s">
        <v>54</v>
      </c>
      <c r="D327">
        <v>1</v>
      </c>
      <c r="E327" t="s">
        <v>534</v>
      </c>
      <c r="F327">
        <v>53</v>
      </c>
      <c r="G327">
        <v>110111</v>
      </c>
      <c r="H327" t="s">
        <v>53</v>
      </c>
      <c r="I327" t="str">
        <f t="shared" si="31"/>
        <v/>
      </c>
      <c r="J327">
        <v>621</v>
      </c>
      <c r="K327" t="s">
        <v>14</v>
      </c>
      <c r="L327">
        <v>1</v>
      </c>
      <c r="M327" t="str">
        <f>IF(I327="",VLOOKUP(C327,GK!$B$2:$D$95,3, FALSE),VLOOKUP(I327,GK!$B$2:$D$95,3, FALSE))</f>
        <v>C</v>
      </c>
      <c r="N327" t="str">
        <f>IF(IF(I327="",VLOOKUP(C327,GK!$B$2:$E$95,4, FALSE),VLOOKUP(I327,GK!$B$2:$E$95,4, FALSE))=0,"",IF(I327="",VLOOKUP(C327,GK!$B$2:$E$95,4, FALSE),VLOOKUP(I327,GK!$B$2:$E$95,4, FALSE)))</f>
        <v/>
      </c>
      <c r="O327">
        <v>33</v>
      </c>
      <c r="P327" t="s">
        <v>14</v>
      </c>
      <c r="Q327">
        <v>347</v>
      </c>
      <c r="R327">
        <v>0</v>
      </c>
      <c r="S327" t="b">
        <f t="shared" si="27"/>
        <v>0</v>
      </c>
      <c r="T327" t="str">
        <f t="shared" si="30"/>
        <v/>
      </c>
      <c r="U327" t="str">
        <f t="shared" si="28"/>
        <v/>
      </c>
      <c r="V327" s="1" t="str">
        <f t="shared" si="29"/>
        <v>SB</v>
      </c>
    </row>
    <row r="328" spans="1:22" hidden="1">
      <c r="A328">
        <v>332</v>
      </c>
      <c r="B328" t="s">
        <v>535</v>
      </c>
      <c r="C328" t="s">
        <v>99</v>
      </c>
      <c r="D328">
        <v>1</v>
      </c>
      <c r="E328" t="s">
        <v>535</v>
      </c>
      <c r="F328">
        <v>49</v>
      </c>
      <c r="G328">
        <v>71286</v>
      </c>
      <c r="H328" t="s">
        <v>98</v>
      </c>
      <c r="I328" t="str">
        <f t="shared" si="31"/>
        <v/>
      </c>
      <c r="J328">
        <v>2054</v>
      </c>
      <c r="K328" t="s">
        <v>14</v>
      </c>
      <c r="L328">
        <v>1</v>
      </c>
      <c r="M328" t="str">
        <f>IF(I328="",VLOOKUP(C328,GK!$B$2:$D$95,3, FALSE),VLOOKUP(I328,GK!$B$2:$D$95,3, FALSE))</f>
        <v>C</v>
      </c>
      <c r="N328" t="str">
        <f>IF(IF(I328="",VLOOKUP(C328,GK!$B$2:$E$95,4, FALSE),VLOOKUP(I328,GK!$B$2:$E$95,4, FALSE))=0,"",IF(I328="",VLOOKUP(C328,GK!$B$2:$E$95,4, FALSE),VLOOKUP(I328,GK!$B$2:$E$95,4, FALSE)))</f>
        <v/>
      </c>
      <c r="O328">
        <v>43</v>
      </c>
      <c r="P328" t="s">
        <v>14</v>
      </c>
      <c r="Q328">
        <v>348</v>
      </c>
      <c r="R328">
        <v>0</v>
      </c>
      <c r="S328" t="b">
        <f t="shared" si="27"/>
        <v>0</v>
      </c>
      <c r="T328" t="str">
        <f t="shared" si="30"/>
        <v/>
      </c>
      <c r="U328" t="str">
        <f t="shared" si="28"/>
        <v/>
      </c>
      <c r="V328" s="1" t="str">
        <f t="shared" si="29"/>
        <v>SB</v>
      </c>
    </row>
    <row r="329" spans="1:22" hidden="1">
      <c r="A329">
        <v>333</v>
      </c>
      <c r="B329" t="s">
        <v>536</v>
      </c>
      <c r="C329" t="s">
        <v>394</v>
      </c>
      <c r="D329">
        <v>1</v>
      </c>
      <c r="E329" t="s">
        <v>536</v>
      </c>
      <c r="F329">
        <v>85</v>
      </c>
      <c r="G329">
        <v>115834</v>
      </c>
      <c r="H329" t="s">
        <v>301</v>
      </c>
      <c r="I329" t="str">
        <f t="shared" si="31"/>
        <v/>
      </c>
      <c r="J329">
        <v>1867</v>
      </c>
      <c r="K329" t="s">
        <v>47</v>
      </c>
      <c r="L329">
        <v>1</v>
      </c>
      <c r="M329" t="str">
        <f>IF(I329="",VLOOKUP(C329,GK!$B$2:$D$95,3, FALSE),VLOOKUP(I329,GK!$B$2:$D$95,3, FALSE))</f>
        <v>L1</v>
      </c>
      <c r="N329" t="str">
        <f>IF(IF(I329="",VLOOKUP(C329,GK!$B$2:$E$95,4, FALSE),VLOOKUP(I329,GK!$B$2:$E$95,4, FALSE))=0,"",IF(I329="",VLOOKUP(C329,GK!$B$2:$E$95,4, FALSE),VLOOKUP(I329,GK!$B$2:$E$95,4, FALSE)))</f>
        <v/>
      </c>
      <c r="O329">
        <v>18</v>
      </c>
      <c r="P329" t="s">
        <v>14</v>
      </c>
      <c r="Q329">
        <v>349</v>
      </c>
      <c r="R329">
        <v>0</v>
      </c>
      <c r="S329" t="b">
        <f t="shared" si="27"/>
        <v>0</v>
      </c>
      <c r="T329" t="b">
        <f t="shared" si="30"/>
        <v>1</v>
      </c>
      <c r="U329" t="str">
        <f t="shared" si="28"/>
        <v/>
      </c>
      <c r="V329" s="1" t="str">
        <f t="shared" si="29"/>
        <v>SB</v>
      </c>
    </row>
    <row r="330" spans="1:22" hidden="1">
      <c r="A330">
        <v>334</v>
      </c>
      <c r="B330" t="s">
        <v>537</v>
      </c>
      <c r="C330" t="s">
        <v>222</v>
      </c>
      <c r="D330">
        <v>1</v>
      </c>
      <c r="E330" t="s">
        <v>537</v>
      </c>
      <c r="F330">
        <v>60</v>
      </c>
      <c r="G330">
        <v>78221</v>
      </c>
      <c r="H330" t="s">
        <v>221</v>
      </c>
      <c r="I330" t="str">
        <f t="shared" si="31"/>
        <v/>
      </c>
      <c r="J330">
        <v>4880</v>
      </c>
      <c r="K330" t="s">
        <v>14</v>
      </c>
      <c r="L330">
        <v>1</v>
      </c>
      <c r="M330" t="str">
        <f>IF(I330="",VLOOKUP(C330,GK!$B$2:$D$95,3, FALSE),VLOOKUP(I330,GK!$B$2:$D$95,3, FALSE))</f>
        <v>L2</v>
      </c>
      <c r="N330" t="str">
        <f>IF(IF(I330="",VLOOKUP(C330,GK!$B$2:$E$95,4, FALSE),VLOOKUP(I330,GK!$B$2:$E$95,4, FALSE))=0,"",IF(I330="",VLOOKUP(C330,GK!$B$2:$E$95,4, FALSE),VLOOKUP(I330,GK!$B$2:$E$95,4, FALSE)))</f>
        <v/>
      </c>
      <c r="O330">
        <v>25</v>
      </c>
      <c r="P330" t="s">
        <v>14</v>
      </c>
      <c r="Q330">
        <v>350</v>
      </c>
      <c r="R330">
        <v>0</v>
      </c>
      <c r="S330" t="b">
        <f t="shared" si="27"/>
        <v>0</v>
      </c>
      <c r="T330" t="str">
        <f t="shared" si="30"/>
        <v/>
      </c>
      <c r="U330" t="str">
        <f t="shared" si="28"/>
        <v/>
      </c>
      <c r="V330" s="1" t="str">
        <f t="shared" si="29"/>
        <v>SB</v>
      </c>
    </row>
    <row r="331" spans="1:22" hidden="1">
      <c r="A331">
        <v>335</v>
      </c>
      <c r="B331" t="s">
        <v>538</v>
      </c>
      <c r="C331" t="s">
        <v>160</v>
      </c>
      <c r="D331">
        <v>1</v>
      </c>
      <c r="E331" t="s">
        <v>538</v>
      </c>
      <c r="F331">
        <v>47</v>
      </c>
      <c r="G331">
        <v>123218</v>
      </c>
      <c r="H331" t="s">
        <v>159</v>
      </c>
      <c r="I331" t="str">
        <f t="shared" si="31"/>
        <v/>
      </c>
      <c r="J331">
        <v>2325</v>
      </c>
      <c r="K331" t="s">
        <v>14</v>
      </c>
      <c r="L331">
        <v>1</v>
      </c>
      <c r="M331" t="str">
        <f>IF(I331="",VLOOKUP(C331,GK!$B$2:$D$95,3, FALSE),VLOOKUP(I331,GK!$B$2:$D$95,3, FALSE))</f>
        <v>L2</v>
      </c>
      <c r="N331" t="str">
        <f>IF(IF(I331="",VLOOKUP(C331,GK!$B$2:$E$95,4, FALSE),VLOOKUP(I331,GK!$B$2:$E$95,4, FALSE))=0,"",IF(I331="",VLOOKUP(C331,GK!$B$2:$E$95,4, FALSE),VLOOKUP(I331,GK!$B$2:$E$95,4, FALSE)))</f>
        <v>R</v>
      </c>
      <c r="O331">
        <v>42</v>
      </c>
      <c r="P331" t="s">
        <v>14</v>
      </c>
      <c r="Q331">
        <v>351</v>
      </c>
      <c r="R331">
        <v>0</v>
      </c>
      <c r="S331" t="b">
        <f t="shared" si="27"/>
        <v>0</v>
      </c>
      <c r="T331" t="str">
        <f t="shared" si="30"/>
        <v/>
      </c>
      <c r="U331" t="str">
        <f t="shared" si="28"/>
        <v/>
      </c>
      <c r="V331" s="1" t="str">
        <f t="shared" si="29"/>
        <v>SB</v>
      </c>
    </row>
    <row r="332" spans="1:22" hidden="1">
      <c r="A332">
        <v>336</v>
      </c>
      <c r="B332" t="s">
        <v>539</v>
      </c>
      <c r="C332" t="s">
        <v>215</v>
      </c>
      <c r="D332">
        <v>1</v>
      </c>
      <c r="E332" t="s">
        <v>539</v>
      </c>
      <c r="F332">
        <v>61</v>
      </c>
      <c r="G332">
        <v>144531</v>
      </c>
      <c r="H332" t="s">
        <v>92</v>
      </c>
      <c r="I332" t="str">
        <f t="shared" si="31"/>
        <v>LIVERPOOL</v>
      </c>
      <c r="J332">
        <v>1563</v>
      </c>
      <c r="K332" t="s">
        <v>14</v>
      </c>
      <c r="L332">
        <v>1</v>
      </c>
      <c r="M332" t="str">
        <f>IF(I332="",VLOOKUP(C332,GK!$B$2:$D$95,3, FALSE),VLOOKUP(I332,GK!$B$2:$D$95,3, FALSE))</f>
        <v>PL</v>
      </c>
      <c r="N332" t="str">
        <f>IF(IF(I332="",VLOOKUP(C332,GK!$B$2:$E$95,4, FALSE),VLOOKUP(I332,GK!$B$2:$E$95,4, FALSE))=0,"",IF(I332="",VLOOKUP(C332,GK!$B$2:$E$95,4, FALSE),VLOOKUP(I332,GK!$B$2:$E$95,4, FALSE)))</f>
        <v>CL</v>
      </c>
      <c r="O332">
        <v>13</v>
      </c>
      <c r="P332" t="s">
        <v>14</v>
      </c>
      <c r="Q332">
        <v>352</v>
      </c>
      <c r="R332">
        <v>0</v>
      </c>
      <c r="S332" t="b">
        <f t="shared" si="27"/>
        <v>0</v>
      </c>
      <c r="T332" t="str">
        <f t="shared" si="30"/>
        <v/>
      </c>
      <c r="U332" t="b">
        <f t="shared" si="28"/>
        <v>1</v>
      </c>
      <c r="V332" s="1" t="str">
        <f t="shared" si="29"/>
        <v>SB</v>
      </c>
    </row>
    <row r="333" spans="1:22" hidden="1">
      <c r="A333">
        <v>337</v>
      </c>
      <c r="B333" t="s">
        <v>540</v>
      </c>
      <c r="C333" t="s">
        <v>215</v>
      </c>
      <c r="D333">
        <v>1</v>
      </c>
      <c r="E333" t="s">
        <v>540</v>
      </c>
      <c r="F333">
        <v>49</v>
      </c>
      <c r="G333">
        <v>133373</v>
      </c>
      <c r="H333" t="s">
        <v>214</v>
      </c>
      <c r="I333" t="str">
        <f t="shared" si="31"/>
        <v/>
      </c>
      <c r="J333">
        <v>2783</v>
      </c>
      <c r="K333" t="s">
        <v>14</v>
      </c>
      <c r="L333">
        <v>1</v>
      </c>
      <c r="M333" t="str">
        <f>IF(I333="",VLOOKUP(C333,GK!$B$2:$D$95,3, FALSE),VLOOKUP(I333,GK!$B$2:$D$95,3, FALSE))</f>
        <v>L1</v>
      </c>
      <c r="N333" t="str">
        <f>IF(IF(I333="",VLOOKUP(C333,GK!$B$2:$E$95,4, FALSE),VLOOKUP(I333,GK!$B$2:$E$95,4, FALSE))=0,"",IF(I333="",VLOOKUP(C333,GK!$B$2:$E$95,4, FALSE),VLOOKUP(I333,GK!$B$2:$E$95,4, FALSE)))</f>
        <v/>
      </c>
      <c r="O333">
        <v>27</v>
      </c>
      <c r="P333" t="s">
        <v>14</v>
      </c>
      <c r="Q333">
        <v>353</v>
      </c>
      <c r="R333">
        <v>0</v>
      </c>
      <c r="S333" t="b">
        <f t="shared" si="27"/>
        <v>0</v>
      </c>
      <c r="T333" t="str">
        <f t="shared" si="30"/>
        <v/>
      </c>
      <c r="U333" t="str">
        <f t="shared" si="28"/>
        <v/>
      </c>
      <c r="V333" s="1" t="str">
        <f t="shared" si="29"/>
        <v>SB</v>
      </c>
    </row>
    <row r="334" spans="1:22" hidden="1">
      <c r="A334">
        <v>338</v>
      </c>
      <c r="B334" t="s">
        <v>541</v>
      </c>
      <c r="C334" t="s">
        <v>122</v>
      </c>
      <c r="D334">
        <v>1</v>
      </c>
      <c r="E334" t="s">
        <v>541</v>
      </c>
      <c r="F334">
        <v>49</v>
      </c>
      <c r="G334">
        <v>144032</v>
      </c>
      <c r="H334" t="s">
        <v>121</v>
      </c>
      <c r="I334" t="str">
        <f t="shared" si="31"/>
        <v/>
      </c>
      <c r="J334">
        <v>990</v>
      </c>
      <c r="K334" t="s">
        <v>14</v>
      </c>
      <c r="L334">
        <v>1</v>
      </c>
      <c r="M334" t="str">
        <f>IF(I334="",VLOOKUP(C334,GK!$B$2:$D$95,3, FALSE),VLOOKUP(I334,GK!$B$2:$D$95,3, FALSE))</f>
        <v>L2</v>
      </c>
      <c r="N334" t="str">
        <f>IF(IF(I334="",VLOOKUP(C334,GK!$B$2:$E$95,4, FALSE),VLOOKUP(I334,GK!$B$2:$E$95,4, FALSE))=0,"",IF(I334="",VLOOKUP(C334,GK!$B$2:$E$95,4, FALSE),VLOOKUP(I334,GK!$B$2:$E$95,4, FALSE)))</f>
        <v/>
      </c>
      <c r="O334">
        <v>40</v>
      </c>
      <c r="P334" t="s">
        <v>14</v>
      </c>
      <c r="Q334">
        <v>354</v>
      </c>
      <c r="R334">
        <v>0</v>
      </c>
      <c r="S334" t="b">
        <f t="shared" si="27"/>
        <v>0</v>
      </c>
      <c r="T334" t="str">
        <f t="shared" si="30"/>
        <v/>
      </c>
      <c r="U334" t="str">
        <f t="shared" si="28"/>
        <v/>
      </c>
      <c r="V334" s="1" t="str">
        <f t="shared" si="29"/>
        <v>SB</v>
      </c>
    </row>
    <row r="335" spans="1:22" hidden="1">
      <c r="A335">
        <v>339</v>
      </c>
      <c r="B335" t="s">
        <v>543</v>
      </c>
      <c r="C335" t="s">
        <v>466</v>
      </c>
      <c r="D335">
        <v>1</v>
      </c>
      <c r="E335" t="s">
        <v>542</v>
      </c>
      <c r="F335">
        <v>99</v>
      </c>
      <c r="G335">
        <v>75759</v>
      </c>
      <c r="H335" t="s">
        <v>293</v>
      </c>
      <c r="I335" t="str">
        <f t="shared" si="31"/>
        <v/>
      </c>
      <c r="J335">
        <v>435</v>
      </c>
      <c r="K335" t="s">
        <v>56</v>
      </c>
      <c r="L335">
        <v>1</v>
      </c>
      <c r="M335" t="str">
        <f>IF(I335="",VLOOKUP(C335,GK!$B$2:$D$95,3, FALSE),VLOOKUP(I335,GK!$B$2:$D$95,3, FALSE))</f>
        <v>L2</v>
      </c>
      <c r="N335" t="str">
        <f>IF(IF(I335="",VLOOKUP(C335,GK!$B$2:$E$95,4, FALSE),VLOOKUP(I335,GK!$B$2:$E$95,4, FALSE))=0,"",IF(I335="",VLOOKUP(C335,GK!$B$2:$E$95,4, FALSE),VLOOKUP(I335,GK!$B$2:$E$95,4, FALSE)))</f>
        <v/>
      </c>
      <c r="O335">
        <v>5</v>
      </c>
      <c r="P335" t="s">
        <v>14</v>
      </c>
      <c r="Q335">
        <v>355</v>
      </c>
      <c r="R335">
        <v>0.22293447293447299</v>
      </c>
      <c r="S335" t="b">
        <f t="shared" si="27"/>
        <v>1</v>
      </c>
      <c r="T335" t="str">
        <f t="shared" si="30"/>
        <v/>
      </c>
      <c r="U335" t="str">
        <f t="shared" si="28"/>
        <v/>
      </c>
      <c r="V335" s="1" t="str">
        <f t="shared" si="29"/>
        <v>SB</v>
      </c>
    </row>
    <row r="336" spans="1:22" hidden="1">
      <c r="A336">
        <v>340</v>
      </c>
      <c r="B336" t="s">
        <v>543</v>
      </c>
      <c r="C336" t="s">
        <v>466</v>
      </c>
      <c r="D336">
        <v>1</v>
      </c>
      <c r="E336" t="s">
        <v>543</v>
      </c>
      <c r="F336">
        <v>47</v>
      </c>
      <c r="G336">
        <v>110460</v>
      </c>
      <c r="H336" t="s">
        <v>465</v>
      </c>
      <c r="I336" t="str">
        <f t="shared" si="31"/>
        <v/>
      </c>
      <c r="J336">
        <v>612</v>
      </c>
      <c r="K336" t="s">
        <v>14</v>
      </c>
      <c r="L336">
        <v>1</v>
      </c>
      <c r="M336" t="str">
        <f>IF(I336="",VLOOKUP(C336,GK!$B$2:$D$95,3, FALSE),VLOOKUP(I336,GK!$B$2:$D$95,3, FALSE))</f>
        <v>L2</v>
      </c>
      <c r="N336" t="str">
        <f>IF(IF(I336="",VLOOKUP(C336,GK!$B$2:$E$95,4, FALSE),VLOOKUP(I336,GK!$B$2:$E$95,4, FALSE))=0,"",IF(I336="",VLOOKUP(C336,GK!$B$2:$E$95,4, FALSE),VLOOKUP(I336,GK!$B$2:$E$95,4, FALSE)))</f>
        <v/>
      </c>
      <c r="O336">
        <v>48</v>
      </c>
      <c r="P336" t="s">
        <v>14</v>
      </c>
      <c r="Q336">
        <v>355</v>
      </c>
      <c r="R336">
        <v>0</v>
      </c>
      <c r="S336" t="b">
        <f t="shared" si="27"/>
        <v>0</v>
      </c>
      <c r="T336" t="str">
        <f t="shared" si="30"/>
        <v/>
      </c>
      <c r="U336" t="str">
        <f t="shared" si="28"/>
        <v/>
      </c>
      <c r="V336" s="1" t="str">
        <f t="shared" si="29"/>
        <v>SB</v>
      </c>
    </row>
    <row r="337" spans="1:22" hidden="1">
      <c r="A337">
        <v>341</v>
      </c>
      <c r="B337" t="s">
        <v>543</v>
      </c>
      <c r="C337" t="s">
        <v>466</v>
      </c>
      <c r="D337">
        <v>1</v>
      </c>
      <c r="E337" t="s">
        <v>544</v>
      </c>
      <c r="F337">
        <v>85</v>
      </c>
      <c r="G337">
        <v>111755</v>
      </c>
      <c r="H337" t="s">
        <v>1685</v>
      </c>
      <c r="I337" t="str">
        <f t="shared" si="31"/>
        <v/>
      </c>
      <c r="J337">
        <v>2744</v>
      </c>
      <c r="K337" t="s">
        <v>56</v>
      </c>
      <c r="L337">
        <v>1</v>
      </c>
      <c r="M337" t="str">
        <f>IF(I337="",VLOOKUP(C337,GK!$B$2:$D$95,3, FALSE),VLOOKUP(I337,GK!$B$2:$D$95,3, FALSE))</f>
        <v>L2</v>
      </c>
      <c r="N337" t="str">
        <f>IF(IF(I337="",VLOOKUP(C337,GK!$B$2:$E$95,4, FALSE),VLOOKUP(I337,GK!$B$2:$E$95,4, FALSE))=0,"",IF(I337="",VLOOKUP(C337,GK!$B$2:$E$95,4, FALSE),VLOOKUP(I337,GK!$B$2:$E$95,4, FALSE)))</f>
        <v/>
      </c>
      <c r="O337">
        <v>6</v>
      </c>
      <c r="P337" t="s">
        <v>14</v>
      </c>
      <c r="Q337">
        <v>355</v>
      </c>
      <c r="R337">
        <v>0.22222222222222199</v>
      </c>
      <c r="S337" t="b">
        <f t="shared" si="27"/>
        <v>1</v>
      </c>
      <c r="T337" t="str">
        <f t="shared" si="30"/>
        <v/>
      </c>
      <c r="U337" t="str">
        <f t="shared" si="28"/>
        <v/>
      </c>
      <c r="V337" s="1" t="str">
        <f t="shared" si="29"/>
        <v>SB</v>
      </c>
    </row>
    <row r="338" spans="1:22" hidden="1">
      <c r="A338">
        <v>342</v>
      </c>
      <c r="B338" t="s">
        <v>545</v>
      </c>
      <c r="C338" t="s">
        <v>198</v>
      </c>
      <c r="D338">
        <v>1</v>
      </c>
      <c r="E338" t="s">
        <v>545</v>
      </c>
      <c r="F338">
        <v>51</v>
      </c>
      <c r="G338">
        <v>90314</v>
      </c>
      <c r="H338" t="s">
        <v>197</v>
      </c>
      <c r="I338" t="str">
        <f t="shared" si="31"/>
        <v/>
      </c>
      <c r="J338">
        <v>154</v>
      </c>
      <c r="K338" t="s">
        <v>14</v>
      </c>
      <c r="L338">
        <v>1</v>
      </c>
      <c r="M338" t="str">
        <f>IF(I338="",VLOOKUP(C338,GK!$B$2:$D$95,3, FALSE),VLOOKUP(I338,GK!$B$2:$D$95,3, FALSE))</f>
        <v>PL</v>
      </c>
      <c r="N338" t="str">
        <f>IF(IF(I338="",VLOOKUP(C338,GK!$B$2:$E$95,4, FALSE),VLOOKUP(I338,GK!$B$2:$E$95,4, FALSE))=0,"",IF(I338="",VLOOKUP(C338,GK!$B$2:$E$95,4, FALSE),VLOOKUP(I338,GK!$B$2:$E$95,4, FALSE)))</f>
        <v>EL</v>
      </c>
      <c r="O338">
        <v>38</v>
      </c>
      <c r="P338" t="s">
        <v>14</v>
      </c>
      <c r="Q338">
        <v>357</v>
      </c>
      <c r="R338">
        <v>0</v>
      </c>
      <c r="S338" t="b">
        <f t="shared" si="27"/>
        <v>0</v>
      </c>
      <c r="T338" t="str">
        <f t="shared" si="30"/>
        <v/>
      </c>
      <c r="U338" t="str">
        <f t="shared" si="28"/>
        <v/>
      </c>
      <c r="V338" s="1" t="str">
        <f t="shared" si="29"/>
        <v>SB</v>
      </c>
    </row>
    <row r="339" spans="1:22" hidden="1">
      <c r="A339">
        <v>343</v>
      </c>
      <c r="B339" t="s">
        <v>546</v>
      </c>
      <c r="C339" t="s">
        <v>434</v>
      </c>
      <c r="D339">
        <v>1</v>
      </c>
      <c r="E339" t="s">
        <v>546</v>
      </c>
      <c r="F339">
        <v>45</v>
      </c>
      <c r="G339">
        <v>123111</v>
      </c>
      <c r="H339" t="s">
        <v>141</v>
      </c>
      <c r="I339" t="str">
        <f t="shared" si="31"/>
        <v>READING</v>
      </c>
      <c r="J339">
        <v>2125</v>
      </c>
      <c r="K339" t="s">
        <v>14</v>
      </c>
      <c r="L339">
        <v>1</v>
      </c>
      <c r="M339" t="str">
        <f>IF(I339="",VLOOKUP(C339,GK!$B$2:$D$95,3, FALSE),VLOOKUP(I339,GK!$B$2:$D$95,3, FALSE))</f>
        <v>C</v>
      </c>
      <c r="N339" t="str">
        <f>IF(IF(I339="",VLOOKUP(C339,GK!$B$2:$E$95,4, FALSE),VLOOKUP(I339,GK!$B$2:$E$95,4, FALSE))=0,"",IF(I339="",VLOOKUP(C339,GK!$B$2:$E$95,4, FALSE),VLOOKUP(I339,GK!$B$2:$E$95,4, FALSE)))</f>
        <v/>
      </c>
      <c r="O339">
        <v>8</v>
      </c>
      <c r="P339" t="s">
        <v>14</v>
      </c>
      <c r="Q339">
        <v>358</v>
      </c>
      <c r="R339">
        <v>0</v>
      </c>
      <c r="S339" t="b">
        <f t="shared" si="27"/>
        <v>0</v>
      </c>
      <c r="T339" t="str">
        <f t="shared" si="30"/>
        <v/>
      </c>
      <c r="U339" t="b">
        <f t="shared" si="28"/>
        <v>1</v>
      </c>
      <c r="V339" s="1" t="str">
        <f t="shared" si="29"/>
        <v>SB</v>
      </c>
    </row>
    <row r="340" spans="1:22" hidden="1">
      <c r="A340">
        <v>344</v>
      </c>
      <c r="B340" t="s">
        <v>547</v>
      </c>
      <c r="C340" t="s">
        <v>31</v>
      </c>
      <c r="D340">
        <v>1</v>
      </c>
      <c r="E340" t="s">
        <v>547</v>
      </c>
      <c r="F340">
        <v>51</v>
      </c>
      <c r="G340">
        <v>122692</v>
      </c>
      <c r="H340" t="s">
        <v>29</v>
      </c>
      <c r="I340" t="str">
        <f t="shared" si="31"/>
        <v/>
      </c>
      <c r="J340">
        <v>646</v>
      </c>
      <c r="K340" t="s">
        <v>14</v>
      </c>
      <c r="L340">
        <v>1</v>
      </c>
      <c r="M340" t="str">
        <f>IF(I340="",VLOOKUP(C340,GK!$B$2:$D$95,3, FALSE),VLOOKUP(I340,GK!$B$2:$D$95,3, FALSE))</f>
        <v>PL</v>
      </c>
      <c r="N340" t="str">
        <f>IF(IF(I340="",VLOOKUP(C340,GK!$B$2:$E$95,4, FALSE),VLOOKUP(I340,GK!$B$2:$E$95,4, FALSE))=0,"",IF(I340="",VLOOKUP(C340,GK!$B$2:$E$95,4, FALSE),VLOOKUP(I340,GK!$B$2:$E$95,4, FALSE)))</f>
        <v>ECL</v>
      </c>
      <c r="O340">
        <v>43</v>
      </c>
      <c r="P340" t="s">
        <v>14</v>
      </c>
      <c r="Q340">
        <v>360</v>
      </c>
      <c r="R340">
        <v>0</v>
      </c>
      <c r="S340" t="b">
        <f t="shared" si="27"/>
        <v>0</v>
      </c>
      <c r="T340" t="str">
        <f t="shared" si="30"/>
        <v/>
      </c>
      <c r="U340" t="str">
        <f t="shared" si="28"/>
        <v/>
      </c>
      <c r="V340" s="1" t="str">
        <f t="shared" si="29"/>
        <v>SB</v>
      </c>
    </row>
    <row r="341" spans="1:22" hidden="1">
      <c r="A341">
        <v>345</v>
      </c>
      <c r="B341" t="s">
        <v>549</v>
      </c>
      <c r="C341" t="s">
        <v>294</v>
      </c>
      <c r="D341">
        <v>1</v>
      </c>
      <c r="E341" t="s">
        <v>548</v>
      </c>
      <c r="F341">
        <v>55</v>
      </c>
      <c r="G341">
        <v>139094</v>
      </c>
      <c r="H341" t="s">
        <v>293</v>
      </c>
      <c r="I341" t="str">
        <f t="shared" si="31"/>
        <v/>
      </c>
      <c r="J341">
        <v>435</v>
      </c>
      <c r="K341" t="s">
        <v>14</v>
      </c>
      <c r="L341">
        <v>1</v>
      </c>
      <c r="M341" t="str">
        <f>IF(I341="",VLOOKUP(C341,GK!$B$2:$D$95,3, FALSE),VLOOKUP(I341,GK!$B$2:$D$95,3, FALSE))</f>
        <v>PL</v>
      </c>
      <c r="N341" t="str">
        <f>IF(IF(I341="",VLOOKUP(C341,GK!$B$2:$E$95,4, FALSE),VLOOKUP(I341,GK!$B$2:$E$95,4, FALSE))=0,"",IF(I341="",VLOOKUP(C341,GK!$B$2:$E$95,4, FALSE),VLOOKUP(I341,GK!$B$2:$E$95,4, FALSE)))</f>
        <v>P</v>
      </c>
      <c r="O341">
        <v>48</v>
      </c>
      <c r="P341" t="s">
        <v>14</v>
      </c>
      <c r="Q341">
        <v>361</v>
      </c>
      <c r="R341">
        <v>7.9059829059829098E-2</v>
      </c>
      <c r="S341" t="b">
        <f t="shared" si="27"/>
        <v>0</v>
      </c>
      <c r="T341" t="str">
        <f t="shared" si="30"/>
        <v/>
      </c>
      <c r="U341" t="str">
        <f t="shared" si="28"/>
        <v/>
      </c>
      <c r="V341" s="1" t="str">
        <f t="shared" si="29"/>
        <v>SB</v>
      </c>
    </row>
    <row r="342" spans="1:22" hidden="1">
      <c r="A342">
        <v>346</v>
      </c>
      <c r="B342" t="s">
        <v>550</v>
      </c>
      <c r="C342" t="s">
        <v>451</v>
      </c>
      <c r="D342">
        <v>1</v>
      </c>
      <c r="E342" t="s">
        <v>550</v>
      </c>
      <c r="F342">
        <v>49</v>
      </c>
      <c r="G342">
        <v>41763</v>
      </c>
      <c r="H342" t="s">
        <v>450</v>
      </c>
      <c r="I342" t="str">
        <f t="shared" si="31"/>
        <v/>
      </c>
      <c r="J342">
        <v>483</v>
      </c>
      <c r="K342" t="s">
        <v>14</v>
      </c>
      <c r="L342">
        <v>1</v>
      </c>
      <c r="M342" t="str">
        <f>IF(I342="",VLOOKUP(C342,GK!$B$2:$D$95,3, FALSE),VLOOKUP(I342,GK!$B$2:$D$95,3, FALSE))</f>
        <v>L2</v>
      </c>
      <c r="N342" t="str">
        <f>IF(IF(I342="",VLOOKUP(C342,GK!$B$2:$E$95,4, FALSE),VLOOKUP(I342,GK!$B$2:$E$95,4, FALSE))=0,"",IF(I342="",VLOOKUP(C342,GK!$B$2:$E$95,4, FALSE),VLOOKUP(I342,GK!$B$2:$E$95,4, FALSE)))</f>
        <v>R</v>
      </c>
      <c r="O342">
        <v>44</v>
      </c>
      <c r="P342" t="s">
        <v>14</v>
      </c>
      <c r="Q342">
        <v>363</v>
      </c>
      <c r="R342">
        <v>0</v>
      </c>
      <c r="S342" t="b">
        <f t="shared" si="27"/>
        <v>0</v>
      </c>
      <c r="T342" t="str">
        <f t="shared" si="30"/>
        <v/>
      </c>
      <c r="U342" t="str">
        <f t="shared" si="28"/>
        <v/>
      </c>
      <c r="V342" s="1" t="str">
        <f t="shared" si="29"/>
        <v>SB</v>
      </c>
    </row>
    <row r="343" spans="1:22" hidden="1">
      <c r="A343">
        <v>347</v>
      </c>
      <c r="B343" t="s">
        <v>551</v>
      </c>
      <c r="C343" t="s">
        <v>27</v>
      </c>
      <c r="D343">
        <v>1</v>
      </c>
      <c r="E343" t="s">
        <v>551</v>
      </c>
      <c r="F343">
        <v>43</v>
      </c>
      <c r="G343">
        <v>170216</v>
      </c>
      <c r="H343" t="s">
        <v>38</v>
      </c>
      <c r="I343" t="str">
        <f t="shared" si="31"/>
        <v>SHEFFIELD UNITED</v>
      </c>
      <c r="J343">
        <v>2328</v>
      </c>
      <c r="K343" t="s">
        <v>14</v>
      </c>
      <c r="L343">
        <v>1</v>
      </c>
      <c r="M343" t="str">
        <f>IF(I343="",VLOOKUP(C343,GK!$B$2:$D$95,3, FALSE),VLOOKUP(I343,GK!$B$2:$D$95,3, FALSE))</f>
        <v>C</v>
      </c>
      <c r="N343" t="str">
        <f>IF(IF(I343="",VLOOKUP(C343,GK!$B$2:$E$95,4, FALSE),VLOOKUP(I343,GK!$B$2:$E$95,4, FALSE))=0,"",IF(I343="",VLOOKUP(C343,GK!$B$2:$E$95,4, FALSE),VLOOKUP(I343,GK!$B$2:$E$95,4, FALSE)))</f>
        <v/>
      </c>
      <c r="O343">
        <v>30</v>
      </c>
      <c r="P343" t="s">
        <v>14</v>
      </c>
      <c r="Q343">
        <v>365</v>
      </c>
      <c r="R343">
        <v>0</v>
      </c>
      <c r="S343" t="b">
        <f t="shared" si="27"/>
        <v>0</v>
      </c>
      <c r="T343" t="str">
        <f t="shared" si="30"/>
        <v/>
      </c>
      <c r="U343" t="b">
        <f t="shared" si="28"/>
        <v>1</v>
      </c>
      <c r="V343" s="1" t="str">
        <f t="shared" si="29"/>
        <v>SB</v>
      </c>
    </row>
    <row r="344" spans="1:22" hidden="1">
      <c r="A344">
        <v>348</v>
      </c>
      <c r="B344" t="s">
        <v>553</v>
      </c>
      <c r="C344" t="s">
        <v>119</v>
      </c>
      <c r="D344">
        <v>1</v>
      </c>
      <c r="E344" t="s">
        <v>552</v>
      </c>
      <c r="F344">
        <v>44</v>
      </c>
      <c r="G344">
        <v>106783</v>
      </c>
      <c r="H344" t="s">
        <v>118</v>
      </c>
      <c r="I344" t="str">
        <f t="shared" si="31"/>
        <v/>
      </c>
      <c r="J344">
        <v>2083</v>
      </c>
      <c r="K344" t="s">
        <v>14</v>
      </c>
      <c r="L344">
        <v>1</v>
      </c>
      <c r="M344" t="str">
        <f>IF(I344="",VLOOKUP(C344,GK!$B$2:$D$95,3, FALSE),VLOOKUP(I344,GK!$B$2:$D$95,3, FALSE))</f>
        <v>L1</v>
      </c>
      <c r="N344" t="str">
        <f>IF(IF(I344="",VLOOKUP(C344,GK!$B$2:$E$95,4, FALSE),VLOOKUP(I344,GK!$B$2:$E$95,4, FALSE))=0,"",IF(I344="",VLOOKUP(C344,GK!$B$2:$E$95,4, FALSE),VLOOKUP(I344,GK!$B$2:$E$95,4, FALSE)))</f>
        <v>P</v>
      </c>
      <c r="O344">
        <v>20</v>
      </c>
      <c r="P344" t="s">
        <v>14</v>
      </c>
      <c r="Q344">
        <v>366</v>
      </c>
      <c r="R344">
        <v>0.11688311688311701</v>
      </c>
      <c r="S344" t="b">
        <f t="shared" si="27"/>
        <v>0</v>
      </c>
      <c r="T344" t="str">
        <f t="shared" si="30"/>
        <v/>
      </c>
      <c r="U344" t="str">
        <f t="shared" si="28"/>
        <v/>
      </c>
      <c r="V344" s="1" t="str">
        <f t="shared" si="29"/>
        <v>SB</v>
      </c>
    </row>
    <row r="345" spans="1:22" hidden="1">
      <c r="A345">
        <v>349</v>
      </c>
      <c r="B345" t="s">
        <v>554</v>
      </c>
      <c r="C345" t="s">
        <v>67</v>
      </c>
      <c r="D345">
        <v>1</v>
      </c>
      <c r="E345" t="s">
        <v>554</v>
      </c>
      <c r="F345">
        <v>53</v>
      </c>
      <c r="G345">
        <v>68223</v>
      </c>
      <c r="H345" t="s">
        <v>67</v>
      </c>
      <c r="I345" t="str">
        <f t="shared" si="31"/>
        <v/>
      </c>
      <c r="J345">
        <v>2093</v>
      </c>
      <c r="K345" t="s">
        <v>14</v>
      </c>
      <c r="L345">
        <v>1</v>
      </c>
      <c r="M345" t="str">
        <f>IF(I345="",VLOOKUP(C345,GK!$B$2:$D$95,3, FALSE),VLOOKUP(I345,GK!$B$2:$D$95,3, FALSE))</f>
        <v>C</v>
      </c>
      <c r="N345" t="str">
        <f>IF(IF(I345="",VLOOKUP(C345,GK!$B$2:$E$95,4, FALSE),VLOOKUP(I345,GK!$B$2:$E$95,4, FALSE))=0,"",IF(I345="",VLOOKUP(C345,GK!$B$2:$E$95,4, FALSE),VLOOKUP(I345,GK!$B$2:$E$95,4, FALSE)))</f>
        <v/>
      </c>
      <c r="O345">
        <v>26</v>
      </c>
      <c r="P345" t="s">
        <v>14</v>
      </c>
      <c r="Q345">
        <v>368</v>
      </c>
      <c r="R345">
        <v>0</v>
      </c>
      <c r="S345" t="b">
        <f t="shared" si="27"/>
        <v>0</v>
      </c>
      <c r="T345" t="str">
        <f t="shared" si="30"/>
        <v/>
      </c>
      <c r="U345" t="str">
        <f t="shared" si="28"/>
        <v/>
      </c>
      <c r="V345" s="1" t="str">
        <f t="shared" si="29"/>
        <v>SB</v>
      </c>
    </row>
    <row r="346" spans="1:22" hidden="1">
      <c r="A346">
        <v>350</v>
      </c>
      <c r="B346" t="s">
        <v>555</v>
      </c>
      <c r="C346" t="s">
        <v>63</v>
      </c>
      <c r="D346">
        <v>1</v>
      </c>
      <c r="E346" t="s">
        <v>555</v>
      </c>
      <c r="F346">
        <v>81</v>
      </c>
      <c r="G346">
        <v>167871</v>
      </c>
      <c r="H346" t="s">
        <v>61</v>
      </c>
      <c r="I346" t="str">
        <f t="shared" si="31"/>
        <v/>
      </c>
      <c r="J346">
        <v>142</v>
      </c>
      <c r="K346" t="s">
        <v>47</v>
      </c>
      <c r="L346">
        <v>1</v>
      </c>
      <c r="M346" t="str">
        <f>IF(I346="",VLOOKUP(C346,GK!$B$2:$D$95,3, FALSE),VLOOKUP(I346,GK!$B$2:$D$95,3, FALSE))</f>
        <v>PL</v>
      </c>
      <c r="N346" t="str">
        <f>IF(IF(I346="",VLOOKUP(C346,GK!$B$2:$E$95,4, FALSE),VLOOKUP(I346,GK!$B$2:$E$95,4, FALSE))=0,"",IF(I346="",VLOOKUP(C346,GK!$B$2:$E$95,4, FALSE),VLOOKUP(I346,GK!$B$2:$E$95,4, FALSE)))</f>
        <v>CL</v>
      </c>
      <c r="O346">
        <v>39</v>
      </c>
      <c r="P346" t="s">
        <v>14</v>
      </c>
      <c r="Q346">
        <v>370</v>
      </c>
      <c r="R346">
        <v>0</v>
      </c>
      <c r="S346" t="b">
        <f t="shared" si="27"/>
        <v>0</v>
      </c>
      <c r="T346" t="b">
        <f t="shared" si="30"/>
        <v>1</v>
      </c>
      <c r="U346" t="str">
        <f t="shared" si="28"/>
        <v/>
      </c>
      <c r="V346" s="1" t="str">
        <f t="shared" si="29"/>
        <v>SB</v>
      </c>
    </row>
    <row r="347" spans="1:22" hidden="1">
      <c r="A347">
        <v>351</v>
      </c>
      <c r="B347" t="s">
        <v>557</v>
      </c>
      <c r="C347" t="s">
        <v>184</v>
      </c>
      <c r="D347">
        <v>1</v>
      </c>
      <c r="E347" t="s">
        <v>556</v>
      </c>
      <c r="F347">
        <v>37</v>
      </c>
      <c r="G347">
        <v>113271</v>
      </c>
      <c r="H347" t="s">
        <v>1685</v>
      </c>
      <c r="I347" t="str">
        <f t="shared" si="31"/>
        <v/>
      </c>
      <c r="J347">
        <v>2744</v>
      </c>
      <c r="K347" t="s">
        <v>14</v>
      </c>
      <c r="L347">
        <v>1</v>
      </c>
      <c r="M347" t="str">
        <f>IF(I347="",VLOOKUP(C347,GK!$B$2:$D$95,3, FALSE),VLOOKUP(I347,GK!$B$2:$D$95,3, FALSE))</f>
        <v>C</v>
      </c>
      <c r="N347" t="str">
        <f>IF(IF(I347="",VLOOKUP(C347,GK!$B$2:$E$95,4, FALSE),VLOOKUP(I347,GK!$B$2:$E$95,4, FALSE))=0,"",IF(I347="",VLOOKUP(C347,GK!$B$2:$E$95,4, FALSE),VLOOKUP(I347,GK!$B$2:$E$95,4, FALSE)))</f>
        <v/>
      </c>
      <c r="O347">
        <v>33</v>
      </c>
      <c r="P347" t="s">
        <v>14</v>
      </c>
      <c r="Q347">
        <v>371</v>
      </c>
      <c r="R347">
        <v>0.20833333333333301</v>
      </c>
      <c r="S347" t="b">
        <f t="shared" si="27"/>
        <v>1</v>
      </c>
      <c r="T347" t="str">
        <f t="shared" si="30"/>
        <v/>
      </c>
      <c r="U347" t="str">
        <f t="shared" si="28"/>
        <v/>
      </c>
      <c r="V347" s="1" t="str">
        <f t="shared" si="29"/>
        <v>SB</v>
      </c>
    </row>
    <row r="348" spans="1:22" hidden="1">
      <c r="A348">
        <v>352</v>
      </c>
      <c r="B348" t="s">
        <v>558</v>
      </c>
      <c r="C348" t="s">
        <v>347</v>
      </c>
      <c r="D348">
        <v>1</v>
      </c>
      <c r="E348" t="s">
        <v>558</v>
      </c>
      <c r="F348">
        <v>43</v>
      </c>
      <c r="G348">
        <v>113508</v>
      </c>
      <c r="H348" t="s">
        <v>132</v>
      </c>
      <c r="I348" t="str">
        <f t="shared" si="31"/>
        <v>BARNSLEY</v>
      </c>
      <c r="J348">
        <v>208</v>
      </c>
      <c r="K348" t="s">
        <v>14</v>
      </c>
      <c r="L348">
        <v>1</v>
      </c>
      <c r="M348" t="str">
        <f>IF(I348="",VLOOKUP(C348,GK!$B$2:$D$95,3, FALSE),VLOOKUP(I348,GK!$B$2:$D$95,3, FALSE))</f>
        <v>L1</v>
      </c>
      <c r="N348" t="str">
        <f>IF(IF(I348="",VLOOKUP(C348,GK!$B$2:$E$95,4, FALSE),VLOOKUP(I348,GK!$B$2:$E$95,4, FALSE))=0,"",IF(I348="",VLOOKUP(C348,GK!$B$2:$E$95,4, FALSE),VLOOKUP(I348,GK!$B$2:$E$95,4, FALSE)))</f>
        <v/>
      </c>
      <c r="O348">
        <v>20</v>
      </c>
      <c r="P348" t="s">
        <v>14</v>
      </c>
      <c r="Q348">
        <v>372</v>
      </c>
      <c r="R348">
        <v>0</v>
      </c>
      <c r="S348" t="b">
        <f t="shared" si="27"/>
        <v>0</v>
      </c>
      <c r="T348" t="str">
        <f t="shared" si="30"/>
        <v/>
      </c>
      <c r="U348" t="b">
        <f t="shared" si="28"/>
        <v>1</v>
      </c>
      <c r="V348" s="1" t="str">
        <f t="shared" si="29"/>
        <v>SB</v>
      </c>
    </row>
    <row r="349" spans="1:22" hidden="1">
      <c r="A349">
        <v>353</v>
      </c>
      <c r="B349" t="s">
        <v>559</v>
      </c>
      <c r="C349" t="s">
        <v>110</v>
      </c>
      <c r="D349">
        <v>1</v>
      </c>
      <c r="E349" t="s">
        <v>559</v>
      </c>
      <c r="F349">
        <v>49</v>
      </c>
      <c r="G349">
        <v>196393</v>
      </c>
      <c r="H349" t="s">
        <v>217</v>
      </c>
      <c r="I349" t="str">
        <f t="shared" si="31"/>
        <v/>
      </c>
      <c r="J349">
        <v>2473</v>
      </c>
      <c r="K349" t="s">
        <v>14</v>
      </c>
      <c r="L349">
        <v>1</v>
      </c>
      <c r="M349" t="str">
        <f>IF(I349="",VLOOKUP(C349,GK!$B$2:$D$95,3, FALSE),VLOOKUP(I349,GK!$B$2:$D$95,3, FALSE))</f>
        <v>L1</v>
      </c>
      <c r="N349" t="str">
        <f>IF(IF(I349="",VLOOKUP(C349,GK!$B$2:$E$95,4, FALSE),VLOOKUP(I349,GK!$B$2:$E$95,4, FALSE))=0,"",IF(I349="",VLOOKUP(C349,GK!$B$2:$E$95,4, FALSE),VLOOKUP(I349,GK!$B$2:$E$95,4, FALSE)))</f>
        <v/>
      </c>
      <c r="O349">
        <v>1</v>
      </c>
      <c r="P349" t="s">
        <v>14</v>
      </c>
      <c r="Q349">
        <v>373</v>
      </c>
      <c r="R349">
        <v>0</v>
      </c>
      <c r="S349" t="b">
        <f t="shared" si="27"/>
        <v>0</v>
      </c>
      <c r="T349" t="str">
        <f t="shared" si="30"/>
        <v/>
      </c>
      <c r="U349" t="str">
        <f t="shared" si="28"/>
        <v/>
      </c>
      <c r="V349" s="1" t="str">
        <f t="shared" si="29"/>
        <v>SB</v>
      </c>
    </row>
    <row r="350" spans="1:22" hidden="1">
      <c r="A350">
        <v>354</v>
      </c>
      <c r="B350" t="s">
        <v>560</v>
      </c>
      <c r="C350" t="s">
        <v>74</v>
      </c>
      <c r="D350">
        <v>1</v>
      </c>
      <c r="E350" t="s">
        <v>560</v>
      </c>
      <c r="F350">
        <v>45</v>
      </c>
      <c r="G350">
        <v>123801</v>
      </c>
      <c r="H350" t="s">
        <v>73</v>
      </c>
      <c r="I350" t="str">
        <f t="shared" si="31"/>
        <v/>
      </c>
      <c r="J350">
        <v>1845</v>
      </c>
      <c r="K350" t="s">
        <v>14</v>
      </c>
      <c r="L350">
        <v>1</v>
      </c>
      <c r="M350" t="str">
        <f>IF(I350="",VLOOKUP(C350,GK!$B$2:$D$95,3, FALSE),VLOOKUP(I350,GK!$B$2:$D$95,3, FALSE))</f>
        <v>PL</v>
      </c>
      <c r="N350" t="str">
        <f>IF(IF(I350="",VLOOKUP(C350,GK!$B$2:$E$95,4, FALSE),VLOOKUP(I350,GK!$B$2:$E$95,4, FALSE))=0,"",IF(I350="",VLOOKUP(C350,GK!$B$2:$E$95,4, FALSE),VLOOKUP(I350,GK!$B$2:$E$95,4, FALSE)))</f>
        <v>EL</v>
      </c>
      <c r="O350">
        <v>39</v>
      </c>
      <c r="P350" t="s">
        <v>14</v>
      </c>
      <c r="Q350">
        <v>374</v>
      </c>
      <c r="R350">
        <v>0</v>
      </c>
      <c r="S350" t="b">
        <f t="shared" si="27"/>
        <v>0</v>
      </c>
      <c r="T350" t="str">
        <f t="shared" si="30"/>
        <v/>
      </c>
      <c r="U350" t="str">
        <f t="shared" si="28"/>
        <v/>
      </c>
      <c r="V350" s="1" t="str">
        <f t="shared" si="29"/>
        <v>SB</v>
      </c>
    </row>
    <row r="351" spans="1:22" hidden="1">
      <c r="A351">
        <v>355</v>
      </c>
      <c r="B351" t="s">
        <v>561</v>
      </c>
      <c r="C351" t="s">
        <v>90</v>
      </c>
      <c r="D351">
        <v>1</v>
      </c>
      <c r="E351" t="s">
        <v>561</v>
      </c>
      <c r="F351">
        <v>64</v>
      </c>
      <c r="G351">
        <v>192073</v>
      </c>
      <c r="H351" t="s">
        <v>127</v>
      </c>
      <c r="I351" t="str">
        <f t="shared" si="31"/>
        <v>HUDDERSFIELD</v>
      </c>
      <c r="J351">
        <v>1309</v>
      </c>
      <c r="K351" t="s">
        <v>14</v>
      </c>
      <c r="L351">
        <v>1</v>
      </c>
      <c r="M351" t="str">
        <f>IF(I351="",VLOOKUP(C351,GK!$B$2:$D$95,3, FALSE),VLOOKUP(I351,GK!$B$2:$D$95,3, FALSE))</f>
        <v>L1</v>
      </c>
      <c r="N351" t="str">
        <f>IF(IF(I351="",VLOOKUP(C351,GK!$B$2:$E$95,4, FALSE),VLOOKUP(I351,GK!$B$2:$E$95,4, FALSE))=0,"",IF(I351="",VLOOKUP(C351,GK!$B$2:$E$95,4, FALSE),VLOOKUP(I351,GK!$B$2:$E$95,4, FALSE)))</f>
        <v/>
      </c>
      <c r="O351">
        <v>24</v>
      </c>
      <c r="P351" t="s">
        <v>14</v>
      </c>
      <c r="Q351">
        <v>375</v>
      </c>
      <c r="R351">
        <v>0</v>
      </c>
      <c r="S351" t="b">
        <f t="shared" si="27"/>
        <v>0</v>
      </c>
      <c r="T351" t="str">
        <f t="shared" si="30"/>
        <v/>
      </c>
      <c r="U351" t="b">
        <f t="shared" si="28"/>
        <v>1</v>
      </c>
      <c r="V351" s="1" t="str">
        <f t="shared" si="29"/>
        <v>SB</v>
      </c>
    </row>
    <row r="352" spans="1:22" hidden="1">
      <c r="A352">
        <v>356</v>
      </c>
      <c r="B352" t="s">
        <v>562</v>
      </c>
      <c r="C352" t="s">
        <v>394</v>
      </c>
      <c r="D352">
        <v>1</v>
      </c>
      <c r="E352" t="s">
        <v>562</v>
      </c>
      <c r="F352">
        <v>51</v>
      </c>
      <c r="G352">
        <v>117148</v>
      </c>
      <c r="H352" t="s">
        <v>301</v>
      </c>
      <c r="I352" t="str">
        <f t="shared" si="31"/>
        <v/>
      </c>
      <c r="J352">
        <v>1867</v>
      </c>
      <c r="K352" t="s">
        <v>14</v>
      </c>
      <c r="L352">
        <v>1</v>
      </c>
      <c r="M352" t="str">
        <f>IF(I352="",VLOOKUP(C352,GK!$B$2:$D$95,3, FALSE),VLOOKUP(I352,GK!$B$2:$D$95,3, FALSE))</f>
        <v>L1</v>
      </c>
      <c r="N352" t="str">
        <f>IF(IF(I352="",VLOOKUP(C352,GK!$B$2:$E$95,4, FALSE),VLOOKUP(I352,GK!$B$2:$E$95,4, FALSE))=0,"",IF(I352="",VLOOKUP(C352,GK!$B$2:$E$95,4, FALSE),VLOOKUP(I352,GK!$B$2:$E$95,4, FALSE)))</f>
        <v/>
      </c>
      <c r="O352">
        <v>28</v>
      </c>
      <c r="P352" t="s">
        <v>14</v>
      </c>
      <c r="Q352">
        <v>376</v>
      </c>
      <c r="R352">
        <v>0</v>
      </c>
      <c r="S352" t="b">
        <f t="shared" si="27"/>
        <v>0</v>
      </c>
      <c r="T352" t="str">
        <f t="shared" si="30"/>
        <v/>
      </c>
      <c r="U352" t="str">
        <f t="shared" si="28"/>
        <v/>
      </c>
      <c r="V352" s="1" t="str">
        <f t="shared" si="29"/>
        <v>SB</v>
      </c>
    </row>
    <row r="353" spans="1:22" hidden="1">
      <c r="A353">
        <v>357</v>
      </c>
      <c r="B353" t="s">
        <v>563</v>
      </c>
      <c r="C353" t="s">
        <v>474</v>
      </c>
      <c r="D353">
        <v>1</v>
      </c>
      <c r="E353" t="s">
        <v>563</v>
      </c>
      <c r="F353">
        <v>45</v>
      </c>
      <c r="G353">
        <v>111499</v>
      </c>
      <c r="H353" t="s">
        <v>186</v>
      </c>
      <c r="I353" t="str">
        <f t="shared" si="31"/>
        <v/>
      </c>
      <c r="J353">
        <v>1697</v>
      </c>
      <c r="K353" t="s">
        <v>14</v>
      </c>
      <c r="L353">
        <v>1</v>
      </c>
      <c r="M353" t="str">
        <f>IF(I353="",VLOOKUP(C353,GK!$B$2:$D$95,3, FALSE),VLOOKUP(I353,GK!$B$2:$D$95,3, FALSE))</f>
        <v>C</v>
      </c>
      <c r="N353" t="str">
        <f>IF(IF(I353="",VLOOKUP(C353,GK!$B$2:$E$95,4, FALSE),VLOOKUP(I353,GK!$B$2:$E$95,4, FALSE))=0,"",IF(I353="",VLOOKUP(C353,GK!$B$2:$E$95,4, FALSE),VLOOKUP(I353,GK!$B$2:$E$95,4, FALSE)))</f>
        <v/>
      </c>
      <c r="O353">
        <v>35</v>
      </c>
      <c r="P353" t="s">
        <v>14</v>
      </c>
      <c r="Q353">
        <v>377</v>
      </c>
      <c r="R353">
        <v>0</v>
      </c>
      <c r="S353" t="b">
        <f t="shared" si="27"/>
        <v>0</v>
      </c>
      <c r="T353" t="str">
        <f t="shared" si="30"/>
        <v/>
      </c>
      <c r="U353" t="str">
        <f t="shared" si="28"/>
        <v/>
      </c>
      <c r="V353" s="1" t="str">
        <f t="shared" si="29"/>
        <v>SB</v>
      </c>
    </row>
    <row r="354" spans="1:22" hidden="1">
      <c r="A354">
        <v>358</v>
      </c>
      <c r="B354" t="s">
        <v>564</v>
      </c>
      <c r="C354" t="s">
        <v>71</v>
      </c>
      <c r="D354">
        <v>1</v>
      </c>
      <c r="E354" t="s">
        <v>564</v>
      </c>
      <c r="F354">
        <v>39</v>
      </c>
      <c r="G354">
        <v>134162</v>
      </c>
      <c r="H354" t="s">
        <v>135</v>
      </c>
      <c r="I354" t="str">
        <f t="shared" si="31"/>
        <v>LUTON</v>
      </c>
      <c r="J354">
        <v>1628</v>
      </c>
      <c r="K354" t="s">
        <v>14</v>
      </c>
      <c r="L354">
        <v>1</v>
      </c>
      <c r="M354" t="str">
        <f>IF(I354="",VLOOKUP(C354,GK!$B$2:$D$95,3, FALSE),VLOOKUP(I354,GK!$B$2:$D$95,3, FALSE))</f>
        <v>L1</v>
      </c>
      <c r="N354" t="str">
        <f>IF(IF(I354="",VLOOKUP(C354,GK!$B$2:$E$95,4, FALSE),VLOOKUP(I354,GK!$B$2:$E$95,4, FALSE))=0,"",IF(I354="",VLOOKUP(C354,GK!$B$2:$E$95,4, FALSE),VLOOKUP(I354,GK!$B$2:$E$95,4, FALSE)))</f>
        <v>R</v>
      </c>
      <c r="O354">
        <v>22</v>
      </c>
      <c r="P354" t="s">
        <v>14</v>
      </c>
      <c r="Q354">
        <v>378</v>
      </c>
      <c r="R354">
        <v>0</v>
      </c>
      <c r="S354" t="b">
        <f t="shared" si="27"/>
        <v>0</v>
      </c>
      <c r="T354" t="str">
        <f t="shared" si="30"/>
        <v/>
      </c>
      <c r="U354" t="b">
        <f t="shared" si="28"/>
        <v>1</v>
      </c>
      <c r="V354" s="1" t="str">
        <f t="shared" si="29"/>
        <v>SB</v>
      </c>
    </row>
    <row r="355" spans="1:22" hidden="1">
      <c r="A355">
        <v>359</v>
      </c>
      <c r="B355" t="s">
        <v>565</v>
      </c>
      <c r="C355" t="s">
        <v>204</v>
      </c>
      <c r="D355">
        <v>1</v>
      </c>
      <c r="E355" t="s">
        <v>565</v>
      </c>
      <c r="F355">
        <v>43</v>
      </c>
      <c r="G355">
        <v>134284</v>
      </c>
      <c r="H355" t="s">
        <v>98</v>
      </c>
      <c r="I355" t="str">
        <f t="shared" si="31"/>
        <v>PRESTON</v>
      </c>
      <c r="J355">
        <v>2054</v>
      </c>
      <c r="K355" t="s">
        <v>14</v>
      </c>
      <c r="L355">
        <v>1</v>
      </c>
      <c r="M355" t="str">
        <f>IF(I355="",VLOOKUP(C355,GK!$B$2:$D$95,3, FALSE),VLOOKUP(I355,GK!$B$2:$D$95,3, FALSE))</f>
        <v>C</v>
      </c>
      <c r="N355" t="str">
        <f>IF(IF(I355="",VLOOKUP(C355,GK!$B$2:$E$95,4, FALSE),VLOOKUP(I355,GK!$B$2:$E$95,4, FALSE))=0,"",IF(I355="",VLOOKUP(C355,GK!$B$2:$E$95,4, FALSE),VLOOKUP(I355,GK!$B$2:$E$95,4, FALSE)))</f>
        <v/>
      </c>
      <c r="O355">
        <v>43</v>
      </c>
      <c r="P355" t="s">
        <v>14</v>
      </c>
      <c r="Q355">
        <v>381</v>
      </c>
      <c r="R355">
        <v>0</v>
      </c>
      <c r="S355" t="b">
        <f t="shared" si="27"/>
        <v>0</v>
      </c>
      <c r="T355" t="str">
        <f t="shared" si="30"/>
        <v/>
      </c>
      <c r="U355" t="b">
        <f t="shared" si="28"/>
        <v>1</v>
      </c>
      <c r="V355" s="1" t="str">
        <f t="shared" si="29"/>
        <v>SB</v>
      </c>
    </row>
    <row r="356" spans="1:22" hidden="1">
      <c r="A356">
        <v>360</v>
      </c>
      <c r="B356" t="s">
        <v>567</v>
      </c>
      <c r="C356" t="s">
        <v>63</v>
      </c>
      <c r="D356">
        <v>1</v>
      </c>
      <c r="E356" t="s">
        <v>566</v>
      </c>
      <c r="F356">
        <v>55</v>
      </c>
      <c r="G356">
        <v>81731</v>
      </c>
      <c r="H356" t="s">
        <v>61</v>
      </c>
      <c r="I356" t="str">
        <f t="shared" si="31"/>
        <v/>
      </c>
      <c r="J356">
        <v>142</v>
      </c>
      <c r="K356" t="s">
        <v>14</v>
      </c>
      <c r="L356">
        <v>1</v>
      </c>
      <c r="M356" t="str">
        <f>IF(I356="",VLOOKUP(C356,GK!$B$2:$D$95,3, FALSE),VLOOKUP(I356,GK!$B$2:$D$95,3, FALSE))</f>
        <v>PL</v>
      </c>
      <c r="N356" t="str">
        <f>IF(IF(I356="",VLOOKUP(C356,GK!$B$2:$E$95,4, FALSE),VLOOKUP(I356,GK!$B$2:$E$95,4, FALSE))=0,"",IF(I356="",VLOOKUP(C356,GK!$B$2:$E$95,4, FALSE),VLOOKUP(I356,GK!$B$2:$E$95,4, FALSE)))</f>
        <v>CL</v>
      </c>
      <c r="O356">
        <v>23</v>
      </c>
      <c r="P356" t="s">
        <v>14</v>
      </c>
      <c r="Q356">
        <v>382</v>
      </c>
      <c r="R356">
        <v>8.6842105263157901E-2</v>
      </c>
      <c r="S356" t="b">
        <f t="shared" si="27"/>
        <v>0</v>
      </c>
      <c r="T356" t="str">
        <f t="shared" si="30"/>
        <v/>
      </c>
      <c r="U356" t="str">
        <f t="shared" si="28"/>
        <v/>
      </c>
      <c r="V356" s="1" t="str">
        <f t="shared" si="29"/>
        <v>SB</v>
      </c>
    </row>
    <row r="357" spans="1:22" hidden="1">
      <c r="A357">
        <v>361</v>
      </c>
      <c r="B357" t="s">
        <v>569</v>
      </c>
      <c r="C357" t="s">
        <v>71</v>
      </c>
      <c r="D357">
        <v>1</v>
      </c>
      <c r="E357" t="s">
        <v>568</v>
      </c>
      <c r="F357">
        <v>59</v>
      </c>
      <c r="G357">
        <v>54530</v>
      </c>
      <c r="H357" t="s">
        <v>127</v>
      </c>
      <c r="I357" t="str">
        <f t="shared" si="31"/>
        <v/>
      </c>
      <c r="J357">
        <v>1309</v>
      </c>
      <c r="K357" t="s">
        <v>14</v>
      </c>
      <c r="L357">
        <v>1</v>
      </c>
      <c r="M357" t="str">
        <f>IF(I357="",VLOOKUP(C357,GK!$B$2:$D$95,3, FALSE),VLOOKUP(I357,GK!$B$2:$D$95,3, FALSE))</f>
        <v>L1</v>
      </c>
      <c r="N357" t="str">
        <f>IF(IF(I357="",VLOOKUP(C357,GK!$B$2:$E$95,4, FALSE),VLOOKUP(I357,GK!$B$2:$E$95,4, FALSE))=0,"",IF(I357="",VLOOKUP(C357,GK!$B$2:$E$95,4, FALSE),VLOOKUP(I357,GK!$B$2:$E$95,4, FALSE)))</f>
        <v/>
      </c>
      <c r="O357">
        <v>31</v>
      </c>
      <c r="P357" t="s">
        <v>14</v>
      </c>
      <c r="Q357">
        <v>383</v>
      </c>
      <c r="R357">
        <v>0.13966588966589</v>
      </c>
      <c r="S357" t="b">
        <f t="shared" si="27"/>
        <v>0</v>
      </c>
      <c r="T357" t="str">
        <f t="shared" si="30"/>
        <v/>
      </c>
      <c r="U357" t="str">
        <f t="shared" si="28"/>
        <v/>
      </c>
      <c r="V357" s="1" t="str">
        <f t="shared" si="29"/>
        <v>SB</v>
      </c>
    </row>
    <row r="358" spans="1:22" hidden="1">
      <c r="A358">
        <v>362</v>
      </c>
      <c r="B358" t="s">
        <v>570</v>
      </c>
      <c r="C358" t="s">
        <v>377</v>
      </c>
      <c r="D358">
        <v>1</v>
      </c>
      <c r="E358" t="s">
        <v>570</v>
      </c>
      <c r="F358">
        <v>65</v>
      </c>
      <c r="G358">
        <v>144274</v>
      </c>
      <c r="H358" t="s">
        <v>293</v>
      </c>
      <c r="I358" t="str">
        <f t="shared" si="31"/>
        <v>BURNLEY</v>
      </c>
      <c r="J358">
        <v>435</v>
      </c>
      <c r="K358" t="s">
        <v>14</v>
      </c>
      <c r="L358">
        <v>1</v>
      </c>
      <c r="M358" t="str">
        <f>IF(I358="",VLOOKUP(C358,GK!$B$2:$D$95,3, FALSE),VLOOKUP(I358,GK!$B$2:$D$95,3, FALSE))</f>
        <v>PL</v>
      </c>
      <c r="N358" t="str">
        <f>IF(IF(I358="",VLOOKUP(C358,GK!$B$2:$E$95,4, FALSE),VLOOKUP(I358,GK!$B$2:$E$95,4, FALSE))=0,"",IF(I358="",VLOOKUP(C358,GK!$B$2:$E$95,4, FALSE),VLOOKUP(I358,GK!$B$2:$E$95,4, FALSE)))</f>
        <v>P</v>
      </c>
      <c r="O358">
        <v>22</v>
      </c>
      <c r="P358" t="s">
        <v>14</v>
      </c>
      <c r="Q358">
        <v>385</v>
      </c>
      <c r="R358">
        <v>0</v>
      </c>
      <c r="S358" t="b">
        <f t="shared" si="27"/>
        <v>0</v>
      </c>
      <c r="T358" t="str">
        <f t="shared" si="30"/>
        <v/>
      </c>
      <c r="U358" t="b">
        <f t="shared" si="28"/>
        <v>1</v>
      </c>
      <c r="V358" s="1" t="str">
        <f t="shared" si="29"/>
        <v>SB</v>
      </c>
    </row>
    <row r="359" spans="1:22" hidden="1">
      <c r="A359">
        <v>363</v>
      </c>
      <c r="B359" t="s">
        <v>571</v>
      </c>
      <c r="C359" t="s">
        <v>285</v>
      </c>
      <c r="D359">
        <v>1</v>
      </c>
      <c r="E359" t="s">
        <v>571</v>
      </c>
      <c r="F359">
        <v>53</v>
      </c>
      <c r="G359">
        <v>76805</v>
      </c>
      <c r="H359" t="s">
        <v>284</v>
      </c>
      <c r="I359" t="str">
        <f t="shared" si="31"/>
        <v/>
      </c>
      <c r="J359">
        <v>485</v>
      </c>
      <c r="K359" t="s">
        <v>14</v>
      </c>
      <c r="L359">
        <v>1</v>
      </c>
      <c r="M359" t="str">
        <f>IF(I359="",VLOOKUP(C359,GK!$B$2:$D$95,3, FALSE),VLOOKUP(I359,GK!$B$2:$D$95,3, FALSE))</f>
        <v>L1</v>
      </c>
      <c r="N359" t="str">
        <f>IF(IF(I359="",VLOOKUP(C359,GK!$B$2:$E$95,4, FALSE),VLOOKUP(I359,GK!$B$2:$E$95,4, FALSE))=0,"",IF(I359="",VLOOKUP(C359,GK!$B$2:$E$95,4, FALSE),VLOOKUP(I359,GK!$B$2:$E$95,4, FALSE)))</f>
        <v>R</v>
      </c>
      <c r="O359">
        <v>37</v>
      </c>
      <c r="P359" t="s">
        <v>14</v>
      </c>
      <c r="Q359">
        <v>386</v>
      </c>
      <c r="R359">
        <v>0</v>
      </c>
      <c r="S359" t="b">
        <f t="shared" si="27"/>
        <v>0</v>
      </c>
      <c r="T359" t="str">
        <f t="shared" si="30"/>
        <v/>
      </c>
      <c r="U359" t="str">
        <f t="shared" si="28"/>
        <v/>
      </c>
      <c r="V359" s="1" t="str">
        <f t="shared" si="29"/>
        <v>SB</v>
      </c>
    </row>
    <row r="360" spans="1:22" hidden="1">
      <c r="A360">
        <v>364</v>
      </c>
      <c r="B360" t="s">
        <v>573</v>
      </c>
      <c r="C360" t="s">
        <v>254</v>
      </c>
      <c r="D360">
        <v>1</v>
      </c>
      <c r="E360" t="s">
        <v>572</v>
      </c>
      <c r="F360">
        <v>61</v>
      </c>
      <c r="G360">
        <v>101519</v>
      </c>
      <c r="H360" t="s">
        <v>253</v>
      </c>
      <c r="I360" t="str">
        <f t="shared" si="31"/>
        <v/>
      </c>
      <c r="J360">
        <v>381</v>
      </c>
      <c r="K360" t="s">
        <v>14</v>
      </c>
      <c r="L360">
        <v>1</v>
      </c>
      <c r="M360" t="str">
        <f>IF(I360="",VLOOKUP(C360,GK!$B$2:$D$95,3, FALSE),VLOOKUP(I360,GK!$B$2:$D$95,3, FALSE))</f>
        <v>PL</v>
      </c>
      <c r="N360" t="str">
        <f>IF(IF(I360="",VLOOKUP(C360,GK!$B$2:$E$95,4, FALSE),VLOOKUP(I360,GK!$B$2:$E$95,4, FALSE))=0,"",IF(I360="",VLOOKUP(C360,GK!$B$2:$E$95,4, FALSE),VLOOKUP(I360,GK!$B$2:$E$95,4, FALSE)))</f>
        <v/>
      </c>
      <c r="O360">
        <v>36</v>
      </c>
      <c r="P360" t="s">
        <v>14</v>
      </c>
      <c r="Q360">
        <v>387</v>
      </c>
      <c r="R360">
        <v>8.3333333333333398E-2</v>
      </c>
      <c r="S360" t="b">
        <f t="shared" si="27"/>
        <v>0</v>
      </c>
      <c r="T360" t="str">
        <f t="shared" si="30"/>
        <v/>
      </c>
      <c r="U360" t="str">
        <f t="shared" si="28"/>
        <v/>
      </c>
      <c r="V360" s="1" t="str">
        <f t="shared" si="29"/>
        <v>SB</v>
      </c>
    </row>
    <row r="361" spans="1:22" hidden="1">
      <c r="A361">
        <v>365</v>
      </c>
      <c r="B361" t="s">
        <v>574</v>
      </c>
      <c r="C361" t="s">
        <v>51</v>
      </c>
      <c r="D361">
        <v>1</v>
      </c>
      <c r="E361" t="s">
        <v>574</v>
      </c>
      <c r="F361">
        <v>51</v>
      </c>
      <c r="G361">
        <v>113805</v>
      </c>
      <c r="H361" t="s">
        <v>242</v>
      </c>
      <c r="I361" t="str">
        <f t="shared" si="31"/>
        <v>LEYTON ORIENT</v>
      </c>
      <c r="J361">
        <v>1537</v>
      </c>
      <c r="K361" t="s">
        <v>14</v>
      </c>
      <c r="L361">
        <v>1</v>
      </c>
      <c r="M361" t="str">
        <f>IF(I361="",VLOOKUP(C361,GK!$B$2:$D$95,3, FALSE),VLOOKUP(I361,GK!$B$2:$D$95,3, FALSE))</f>
        <v>L1</v>
      </c>
      <c r="N361" t="str">
        <f>IF(IF(I361="",VLOOKUP(C361,GK!$B$2:$E$95,4, FALSE),VLOOKUP(I361,GK!$B$2:$E$95,4, FALSE))=0,"",IF(I361="",VLOOKUP(C361,GK!$B$2:$E$95,4, FALSE),VLOOKUP(I361,GK!$B$2:$E$95,4, FALSE)))</f>
        <v/>
      </c>
      <c r="O361">
        <v>33</v>
      </c>
      <c r="P361" t="s">
        <v>14</v>
      </c>
      <c r="Q361">
        <v>388</v>
      </c>
      <c r="R361">
        <v>0</v>
      </c>
      <c r="S361" t="b">
        <f t="shared" si="27"/>
        <v>0</v>
      </c>
      <c r="T361" t="str">
        <f t="shared" si="30"/>
        <v/>
      </c>
      <c r="U361" t="b">
        <f t="shared" si="28"/>
        <v>1</v>
      </c>
      <c r="V361" s="1" t="str">
        <f t="shared" si="29"/>
        <v>SB</v>
      </c>
    </row>
    <row r="362" spans="1:22" hidden="1">
      <c r="A362">
        <v>366</v>
      </c>
      <c r="B362" t="s">
        <v>575</v>
      </c>
      <c r="C362" t="s">
        <v>107</v>
      </c>
      <c r="D362">
        <v>1</v>
      </c>
      <c r="E362" t="s">
        <v>575</v>
      </c>
      <c r="F362">
        <v>43</v>
      </c>
      <c r="G362">
        <v>78006</v>
      </c>
      <c r="H362" t="s">
        <v>106</v>
      </c>
      <c r="I362" t="str">
        <f t="shared" si="31"/>
        <v/>
      </c>
      <c r="J362">
        <v>2049</v>
      </c>
      <c r="K362" t="s">
        <v>14</v>
      </c>
      <c r="L362">
        <v>1</v>
      </c>
      <c r="M362" t="str">
        <f>IF(I362="",VLOOKUP(C362,GK!$B$2:$D$95,3, FALSE),VLOOKUP(I362,GK!$B$2:$D$95,3, FALSE))</f>
        <v>L1</v>
      </c>
      <c r="N362" t="str">
        <f>IF(IF(I362="",VLOOKUP(C362,GK!$B$2:$E$95,4, FALSE),VLOOKUP(I362,GK!$B$2:$E$95,4, FALSE))=0,"",IF(I362="",VLOOKUP(C362,GK!$B$2:$E$95,4, FALSE),VLOOKUP(I362,GK!$B$2:$E$95,4, FALSE)))</f>
        <v/>
      </c>
      <c r="O362">
        <v>27</v>
      </c>
      <c r="P362" t="s">
        <v>14</v>
      </c>
      <c r="Q362">
        <v>390</v>
      </c>
      <c r="R362">
        <v>0</v>
      </c>
      <c r="S362" t="b">
        <f t="shared" si="27"/>
        <v>0</v>
      </c>
      <c r="T362" t="str">
        <f t="shared" si="30"/>
        <v/>
      </c>
      <c r="U362" t="str">
        <f t="shared" si="28"/>
        <v/>
      </c>
      <c r="V362" s="1" t="str">
        <f t="shared" si="29"/>
        <v>SB</v>
      </c>
    </row>
    <row r="363" spans="1:22" hidden="1">
      <c r="A363">
        <v>367</v>
      </c>
      <c r="B363" t="s">
        <v>576</v>
      </c>
      <c r="C363" t="s">
        <v>239</v>
      </c>
      <c r="D363">
        <v>1</v>
      </c>
      <c r="E363" t="s">
        <v>576</v>
      </c>
      <c r="F363">
        <v>45</v>
      </c>
      <c r="G363">
        <v>123250</v>
      </c>
      <c r="H363" t="s">
        <v>151</v>
      </c>
      <c r="I363" t="str">
        <f t="shared" si="31"/>
        <v/>
      </c>
      <c r="J363">
        <v>1098</v>
      </c>
      <c r="K363" t="s">
        <v>14</v>
      </c>
      <c r="L363">
        <v>1</v>
      </c>
      <c r="M363" t="str">
        <f>IF(I363="",VLOOKUP(C363,GK!$B$2:$D$95,3, FALSE),VLOOKUP(I363,GK!$B$2:$D$95,3, FALSE))</f>
        <v>L2</v>
      </c>
      <c r="N363" t="str">
        <f>IF(IF(I363="",VLOOKUP(C363,GK!$B$2:$E$95,4, FALSE),VLOOKUP(I363,GK!$B$2:$E$95,4, FALSE))=0,"",IF(I363="",VLOOKUP(C363,GK!$B$2:$E$95,4, FALSE),VLOOKUP(I363,GK!$B$2:$E$95,4, FALSE)))</f>
        <v/>
      </c>
      <c r="O363">
        <v>45</v>
      </c>
      <c r="P363" t="s">
        <v>14</v>
      </c>
      <c r="Q363">
        <v>391</v>
      </c>
      <c r="R363">
        <v>0</v>
      </c>
      <c r="S363" t="b">
        <f t="shared" si="27"/>
        <v>0</v>
      </c>
      <c r="T363" t="str">
        <f t="shared" si="30"/>
        <v/>
      </c>
      <c r="U363" t="str">
        <f t="shared" si="28"/>
        <v/>
      </c>
      <c r="V363" s="1" t="str">
        <f t="shared" si="29"/>
        <v>SB</v>
      </c>
    </row>
    <row r="364" spans="1:22" hidden="1">
      <c r="A364">
        <v>368</v>
      </c>
      <c r="B364" t="s">
        <v>577</v>
      </c>
      <c r="C364" t="s">
        <v>269</v>
      </c>
      <c r="D364">
        <v>1</v>
      </c>
      <c r="E364" t="s">
        <v>577</v>
      </c>
      <c r="F364">
        <v>43</v>
      </c>
      <c r="G364">
        <v>67902</v>
      </c>
      <c r="H364" t="s">
        <v>55</v>
      </c>
      <c r="I364" t="str">
        <f t="shared" si="31"/>
        <v>SWANSEA</v>
      </c>
      <c r="J364">
        <v>2513</v>
      </c>
      <c r="K364" t="s">
        <v>14</v>
      </c>
      <c r="L364">
        <v>1</v>
      </c>
      <c r="M364" t="str">
        <f>IF(I364="",VLOOKUP(C364,GK!$B$2:$D$95,3, FALSE),VLOOKUP(I364,GK!$B$2:$D$95,3, FALSE))</f>
        <v>C</v>
      </c>
      <c r="N364" t="str">
        <f>IF(IF(I364="",VLOOKUP(C364,GK!$B$2:$E$95,4, FALSE),VLOOKUP(I364,GK!$B$2:$E$95,4, FALSE))=0,"",IF(I364="",VLOOKUP(C364,GK!$B$2:$E$95,4, FALSE),VLOOKUP(I364,GK!$B$2:$E$95,4, FALSE)))</f>
        <v/>
      </c>
      <c r="O364">
        <v>28</v>
      </c>
      <c r="P364" t="s">
        <v>14</v>
      </c>
      <c r="Q364">
        <v>392</v>
      </c>
      <c r="R364">
        <v>0</v>
      </c>
      <c r="S364" t="b">
        <f t="shared" si="27"/>
        <v>0</v>
      </c>
      <c r="T364" t="str">
        <f t="shared" si="30"/>
        <v/>
      </c>
      <c r="U364" t="b">
        <f t="shared" si="28"/>
        <v>1</v>
      </c>
      <c r="V364" s="1" t="str">
        <f t="shared" si="29"/>
        <v>SB</v>
      </c>
    </row>
    <row r="365" spans="1:22" hidden="1">
      <c r="A365">
        <v>369</v>
      </c>
      <c r="B365" t="s">
        <v>578</v>
      </c>
      <c r="C365" t="s">
        <v>503</v>
      </c>
      <c r="D365">
        <v>1</v>
      </c>
      <c r="E365" t="s">
        <v>578</v>
      </c>
      <c r="F365">
        <v>51</v>
      </c>
      <c r="G365">
        <v>138595</v>
      </c>
      <c r="H365" t="s">
        <v>502</v>
      </c>
      <c r="I365" t="str">
        <f t="shared" si="31"/>
        <v/>
      </c>
      <c r="J365">
        <v>4194</v>
      </c>
      <c r="K365" t="s">
        <v>14</v>
      </c>
      <c r="L365">
        <v>1</v>
      </c>
      <c r="M365" t="str">
        <f>IF(I365="",VLOOKUP(C365,GK!$B$2:$D$95,3, FALSE),VLOOKUP(I365,GK!$B$2:$D$95,3, FALSE))</f>
        <v>L1</v>
      </c>
      <c r="N365" t="str">
        <f>IF(IF(I365="",VLOOKUP(C365,GK!$B$2:$E$95,4, FALSE),VLOOKUP(I365,GK!$B$2:$E$95,4, FALSE))=0,"",IF(I365="",VLOOKUP(C365,GK!$B$2:$E$95,4, FALSE),VLOOKUP(I365,GK!$B$2:$E$95,4, FALSE)))</f>
        <v>P</v>
      </c>
      <c r="O365">
        <v>31</v>
      </c>
      <c r="P365" t="s">
        <v>14</v>
      </c>
      <c r="Q365">
        <v>393</v>
      </c>
      <c r="R365">
        <v>0</v>
      </c>
      <c r="S365" t="b">
        <f t="shared" si="27"/>
        <v>0</v>
      </c>
      <c r="T365" t="str">
        <f t="shared" si="30"/>
        <v/>
      </c>
      <c r="U365" t="str">
        <f t="shared" si="28"/>
        <v/>
      </c>
      <c r="V365" s="1" t="str">
        <f t="shared" si="29"/>
        <v>SB</v>
      </c>
    </row>
    <row r="366" spans="1:22" hidden="1">
      <c r="A366">
        <v>370</v>
      </c>
      <c r="B366" t="s">
        <v>579</v>
      </c>
      <c r="C366" t="s">
        <v>275</v>
      </c>
      <c r="D366">
        <v>1</v>
      </c>
      <c r="E366" t="s">
        <v>579</v>
      </c>
      <c r="F366">
        <v>37</v>
      </c>
      <c r="G366">
        <v>118639</v>
      </c>
      <c r="H366" t="s">
        <v>458</v>
      </c>
      <c r="I366" t="str">
        <f t="shared" si="31"/>
        <v>BARNET</v>
      </c>
      <c r="J366">
        <v>344</v>
      </c>
      <c r="K366" t="s">
        <v>14</v>
      </c>
      <c r="L366">
        <v>1</v>
      </c>
      <c r="M366" t="str">
        <f>IF(I366="",VLOOKUP(C366,GK!$B$2:$D$95,3, FALSE),VLOOKUP(I366,GK!$B$2:$D$95,3, FALSE))</f>
        <v>L2</v>
      </c>
      <c r="N366" t="str">
        <f>IF(IF(I366="",VLOOKUP(C366,GK!$B$2:$E$95,4, FALSE),VLOOKUP(I366,GK!$B$2:$E$95,4, FALSE))=0,"",IF(I366="",VLOOKUP(C366,GK!$B$2:$E$95,4, FALSE),VLOOKUP(I366,GK!$B$2:$E$95,4, FALSE)))</f>
        <v>P</v>
      </c>
      <c r="O366">
        <v>13</v>
      </c>
      <c r="P366" t="s">
        <v>14</v>
      </c>
      <c r="Q366">
        <v>394</v>
      </c>
      <c r="R366">
        <v>0</v>
      </c>
      <c r="S366" t="b">
        <f t="shared" si="27"/>
        <v>0</v>
      </c>
      <c r="T366" t="str">
        <f t="shared" si="30"/>
        <v/>
      </c>
      <c r="U366" t="b">
        <f t="shared" si="28"/>
        <v>1</v>
      </c>
      <c r="V366" s="1" t="str">
        <f t="shared" si="29"/>
        <v>SB</v>
      </c>
    </row>
    <row r="367" spans="1:22" hidden="1">
      <c r="A367">
        <v>371</v>
      </c>
      <c r="B367" t="s">
        <v>580</v>
      </c>
      <c r="C367" t="s">
        <v>27</v>
      </c>
      <c r="D367">
        <v>1</v>
      </c>
      <c r="E367" t="s">
        <v>580</v>
      </c>
      <c r="F367">
        <v>82</v>
      </c>
      <c r="G367">
        <v>108801</v>
      </c>
      <c r="H367" t="s">
        <v>221</v>
      </c>
      <c r="I367" t="str">
        <f t="shared" si="31"/>
        <v>SALFORD</v>
      </c>
      <c r="J367">
        <v>4880</v>
      </c>
      <c r="K367" t="s">
        <v>47</v>
      </c>
      <c r="L367">
        <v>1</v>
      </c>
      <c r="M367" t="str">
        <f>IF(I367="",VLOOKUP(C367,GK!$B$2:$D$95,3, FALSE),VLOOKUP(I367,GK!$B$2:$D$95,3, FALSE))</f>
        <v>L2</v>
      </c>
      <c r="N367" t="str">
        <f>IF(IF(I367="",VLOOKUP(C367,GK!$B$2:$E$95,4, FALSE),VLOOKUP(I367,GK!$B$2:$E$95,4, FALSE))=0,"",IF(I367="",VLOOKUP(C367,GK!$B$2:$E$95,4, FALSE),VLOOKUP(I367,GK!$B$2:$E$95,4, FALSE)))</f>
        <v/>
      </c>
      <c r="O367">
        <v>34</v>
      </c>
      <c r="P367" t="s">
        <v>14</v>
      </c>
      <c r="Q367">
        <v>396</v>
      </c>
      <c r="R367">
        <v>0</v>
      </c>
      <c r="S367" t="b">
        <f t="shared" ref="S367:S430" si="32">AND(R367&lt;&gt;0,C367&lt;&gt;H367)</f>
        <v>0</v>
      </c>
      <c r="T367" t="b">
        <f t="shared" si="30"/>
        <v>1</v>
      </c>
      <c r="U367" t="b">
        <f t="shared" ref="U367:U430" si="33">IF(AND(NOT(S367),H367&lt;&gt;C367), TRUE,"")</f>
        <v>1</v>
      </c>
      <c r="V367" s="1" t="str">
        <f t="shared" ref="V367:V430" si="34">HYPERLINK(_xlfn.CONCAT("https://www.soccerbase.com/players/player.sd?player_id=",G367), "SB")</f>
        <v>SB</v>
      </c>
    </row>
    <row r="368" spans="1:22" hidden="1">
      <c r="A368">
        <v>372</v>
      </c>
      <c r="B368" t="s">
        <v>581</v>
      </c>
      <c r="C368" t="s">
        <v>27</v>
      </c>
      <c r="D368">
        <v>1</v>
      </c>
      <c r="E368" t="s">
        <v>581</v>
      </c>
      <c r="F368">
        <v>51</v>
      </c>
      <c r="G368">
        <v>91489</v>
      </c>
      <c r="H368" t="s">
        <v>26</v>
      </c>
      <c r="I368" t="str">
        <f t="shared" si="31"/>
        <v/>
      </c>
      <c r="J368">
        <v>2519</v>
      </c>
      <c r="K368" t="s">
        <v>14</v>
      </c>
      <c r="L368">
        <v>1</v>
      </c>
      <c r="M368" t="str">
        <f>IF(I368="",VLOOKUP(C368,GK!$B$2:$D$95,3, FALSE),VLOOKUP(I368,GK!$B$2:$D$95,3, FALSE))</f>
        <v>L2</v>
      </c>
      <c r="N368" t="str">
        <f>IF(IF(I368="",VLOOKUP(C368,GK!$B$2:$E$95,4, FALSE),VLOOKUP(I368,GK!$B$2:$E$95,4, FALSE))=0,"",IF(I368="",VLOOKUP(C368,GK!$B$2:$E$95,4, FALSE),VLOOKUP(I368,GK!$B$2:$E$95,4, FALSE)))</f>
        <v/>
      </c>
      <c r="O368">
        <v>22</v>
      </c>
      <c r="P368" t="s">
        <v>14</v>
      </c>
      <c r="Q368">
        <v>397</v>
      </c>
      <c r="R368">
        <v>0</v>
      </c>
      <c r="S368" t="b">
        <f t="shared" si="32"/>
        <v>0</v>
      </c>
      <c r="T368" t="str">
        <f t="shared" si="30"/>
        <v/>
      </c>
      <c r="U368" t="str">
        <f t="shared" si="33"/>
        <v/>
      </c>
      <c r="V368" s="1" t="str">
        <f t="shared" si="34"/>
        <v>SB</v>
      </c>
    </row>
    <row r="369" spans="1:22" hidden="1">
      <c r="A369">
        <v>373</v>
      </c>
      <c r="B369" t="s">
        <v>582</v>
      </c>
      <c r="C369" t="s">
        <v>107</v>
      </c>
      <c r="D369">
        <v>1</v>
      </c>
      <c r="E369" t="s">
        <v>582</v>
      </c>
      <c r="F369">
        <v>43</v>
      </c>
      <c r="G369">
        <v>133357</v>
      </c>
      <c r="H369" t="s">
        <v>86</v>
      </c>
      <c r="I369" t="str">
        <f t="shared" si="31"/>
        <v>LINCOLN</v>
      </c>
      <c r="J369">
        <v>1559</v>
      </c>
      <c r="K369" t="s">
        <v>14</v>
      </c>
      <c r="L369">
        <v>1</v>
      </c>
      <c r="M369" t="str">
        <f>IF(I369="",VLOOKUP(C369,GK!$B$2:$D$95,3, FALSE),VLOOKUP(I369,GK!$B$2:$D$95,3, FALSE))</f>
        <v>L1</v>
      </c>
      <c r="N369" t="str">
        <f>IF(IF(I369="",VLOOKUP(C369,GK!$B$2:$E$95,4, FALSE),VLOOKUP(I369,GK!$B$2:$E$95,4, FALSE))=0,"",IF(I369="",VLOOKUP(C369,GK!$B$2:$E$95,4, FALSE),VLOOKUP(I369,GK!$B$2:$E$95,4, FALSE)))</f>
        <v/>
      </c>
      <c r="O369">
        <v>14</v>
      </c>
      <c r="P369" t="s">
        <v>14</v>
      </c>
      <c r="Q369">
        <v>398</v>
      </c>
      <c r="R369">
        <v>0</v>
      </c>
      <c r="S369" t="b">
        <f t="shared" si="32"/>
        <v>0</v>
      </c>
      <c r="T369" t="str">
        <f t="shared" si="30"/>
        <v/>
      </c>
      <c r="U369" t="b">
        <f t="shared" si="33"/>
        <v>1</v>
      </c>
      <c r="V369" s="1" t="str">
        <f t="shared" si="34"/>
        <v>SB</v>
      </c>
    </row>
    <row r="370" spans="1:22" hidden="1">
      <c r="A370">
        <v>374</v>
      </c>
      <c r="B370" t="s">
        <v>583</v>
      </c>
      <c r="C370" t="s">
        <v>42</v>
      </c>
      <c r="D370">
        <v>1</v>
      </c>
      <c r="E370" t="s">
        <v>583</v>
      </c>
      <c r="F370">
        <v>54</v>
      </c>
      <c r="G370">
        <v>66018</v>
      </c>
      <c r="H370" t="s">
        <v>41</v>
      </c>
      <c r="I370" t="str">
        <f t="shared" si="31"/>
        <v/>
      </c>
      <c r="J370">
        <v>1524</v>
      </c>
      <c r="K370" t="s">
        <v>14</v>
      </c>
      <c r="L370">
        <v>1</v>
      </c>
      <c r="M370" t="str">
        <f>IF(I370="",VLOOKUP(C370,GK!$B$2:$D$95,3, FALSE),VLOOKUP(I370,GK!$B$2:$D$95,3, FALSE))</f>
        <v>PL</v>
      </c>
      <c r="N370" t="str">
        <f>IF(IF(I370="",VLOOKUP(C370,GK!$B$2:$E$95,4, FALSE),VLOOKUP(I370,GK!$B$2:$E$95,4, FALSE))=0,"",IF(I370="",VLOOKUP(C370,GK!$B$2:$E$95,4, FALSE),VLOOKUP(I370,GK!$B$2:$E$95,4, FALSE)))</f>
        <v>P</v>
      </c>
      <c r="O370">
        <v>39</v>
      </c>
      <c r="P370" t="s">
        <v>14</v>
      </c>
      <c r="Q370">
        <v>399</v>
      </c>
      <c r="R370">
        <v>0</v>
      </c>
      <c r="S370" t="b">
        <f t="shared" si="32"/>
        <v>0</v>
      </c>
      <c r="T370" t="str">
        <f t="shared" si="30"/>
        <v/>
      </c>
      <c r="U370" t="str">
        <f t="shared" si="33"/>
        <v/>
      </c>
      <c r="V370" s="1" t="str">
        <f t="shared" si="34"/>
        <v>SB</v>
      </c>
    </row>
    <row r="371" spans="1:22" hidden="1">
      <c r="A371">
        <v>375</v>
      </c>
      <c r="B371" t="s">
        <v>584</v>
      </c>
      <c r="C371" t="s">
        <v>119</v>
      </c>
      <c r="D371">
        <v>1</v>
      </c>
      <c r="E371" t="s">
        <v>584</v>
      </c>
      <c r="F371">
        <v>62</v>
      </c>
      <c r="G371">
        <v>94558</v>
      </c>
      <c r="H371" t="s">
        <v>118</v>
      </c>
      <c r="I371" t="str">
        <f t="shared" si="31"/>
        <v/>
      </c>
      <c r="J371">
        <v>2083</v>
      </c>
      <c r="K371" t="s">
        <v>14</v>
      </c>
      <c r="L371">
        <v>1</v>
      </c>
      <c r="M371" t="str">
        <f>IF(I371="",VLOOKUP(C371,GK!$B$2:$D$95,3, FALSE),VLOOKUP(I371,GK!$B$2:$D$95,3, FALSE))</f>
        <v>L1</v>
      </c>
      <c r="N371" t="str">
        <f>IF(IF(I371="",VLOOKUP(C371,GK!$B$2:$E$95,4, FALSE),VLOOKUP(I371,GK!$B$2:$E$95,4, FALSE))=0,"",IF(I371="",VLOOKUP(C371,GK!$B$2:$E$95,4, FALSE),VLOOKUP(I371,GK!$B$2:$E$95,4, FALSE)))</f>
        <v>P</v>
      </c>
      <c r="O371">
        <v>22</v>
      </c>
      <c r="P371" t="s">
        <v>14</v>
      </c>
      <c r="Q371">
        <v>400</v>
      </c>
      <c r="R371">
        <v>0</v>
      </c>
      <c r="S371" t="b">
        <f t="shared" si="32"/>
        <v>0</v>
      </c>
      <c r="T371" t="str">
        <f t="shared" si="30"/>
        <v/>
      </c>
      <c r="U371" t="str">
        <f t="shared" si="33"/>
        <v/>
      </c>
      <c r="V371" s="1" t="str">
        <f t="shared" si="34"/>
        <v>SB</v>
      </c>
    </row>
    <row r="372" spans="1:22" hidden="1">
      <c r="A372">
        <v>376</v>
      </c>
      <c r="B372" t="s">
        <v>585</v>
      </c>
      <c r="C372" t="s">
        <v>385</v>
      </c>
      <c r="D372">
        <v>1</v>
      </c>
      <c r="E372" t="s">
        <v>585</v>
      </c>
      <c r="F372">
        <v>47</v>
      </c>
      <c r="G372">
        <v>87980</v>
      </c>
      <c r="H372" t="s">
        <v>427</v>
      </c>
      <c r="I372" t="str">
        <f t="shared" si="31"/>
        <v/>
      </c>
      <c r="J372">
        <v>1996</v>
      </c>
      <c r="K372" t="s">
        <v>14</v>
      </c>
      <c r="L372">
        <v>1</v>
      </c>
      <c r="M372" t="str">
        <f>IF(I372="",VLOOKUP(C372,GK!$B$2:$D$95,3, FALSE),VLOOKUP(I372,GK!$B$2:$D$95,3, FALSE))</f>
        <v>L1</v>
      </c>
      <c r="N372" t="str">
        <f>IF(IF(I372="",VLOOKUP(C372,GK!$B$2:$E$95,4, FALSE),VLOOKUP(I372,GK!$B$2:$E$95,4, FALSE))=0,"",IF(I372="",VLOOKUP(C372,GK!$B$2:$E$95,4, FALSE),VLOOKUP(I372,GK!$B$2:$E$95,4, FALSE)))</f>
        <v/>
      </c>
      <c r="O372">
        <v>29</v>
      </c>
      <c r="P372" t="s">
        <v>14</v>
      </c>
      <c r="Q372">
        <v>401</v>
      </c>
      <c r="R372">
        <v>0</v>
      </c>
      <c r="S372" t="b">
        <f t="shared" si="32"/>
        <v>0</v>
      </c>
      <c r="T372" t="str">
        <f t="shared" si="30"/>
        <v/>
      </c>
      <c r="U372" t="str">
        <f t="shared" si="33"/>
        <v/>
      </c>
      <c r="V372" s="1" t="str">
        <f t="shared" si="34"/>
        <v>SB</v>
      </c>
    </row>
    <row r="373" spans="1:22" hidden="1">
      <c r="A373">
        <v>377</v>
      </c>
      <c r="B373" t="s">
        <v>586</v>
      </c>
      <c r="C373" t="s">
        <v>24</v>
      </c>
      <c r="D373">
        <v>1</v>
      </c>
      <c r="E373" t="s">
        <v>586</v>
      </c>
      <c r="F373">
        <v>43</v>
      </c>
      <c r="G373">
        <v>66125</v>
      </c>
      <c r="H373" t="s">
        <v>23</v>
      </c>
      <c r="I373" t="str">
        <f t="shared" si="31"/>
        <v/>
      </c>
      <c r="J373">
        <v>1964</v>
      </c>
      <c r="K373" t="s">
        <v>14</v>
      </c>
      <c r="L373">
        <v>1</v>
      </c>
      <c r="M373" t="str">
        <f>IF(I373="",VLOOKUP(C373,GK!$B$2:$D$95,3, FALSE),VLOOKUP(I373,GK!$B$2:$D$95,3, FALSE))</f>
        <v>C</v>
      </c>
      <c r="N373" t="str">
        <f>IF(IF(I373="",VLOOKUP(C373,GK!$B$2:$E$95,4, FALSE),VLOOKUP(I373,GK!$B$2:$E$95,4, FALSE))=0,"",IF(I373="",VLOOKUP(C373,GK!$B$2:$E$95,4, FALSE),VLOOKUP(I373,GK!$B$2:$E$95,4, FALSE)))</f>
        <v/>
      </c>
      <c r="O373">
        <v>27</v>
      </c>
      <c r="P373" t="s">
        <v>14</v>
      </c>
      <c r="Q373">
        <v>402</v>
      </c>
      <c r="R373">
        <v>0</v>
      </c>
      <c r="S373" t="b">
        <f t="shared" si="32"/>
        <v>0</v>
      </c>
      <c r="T373" t="str">
        <f t="shared" si="30"/>
        <v/>
      </c>
      <c r="U373" t="str">
        <f t="shared" si="33"/>
        <v/>
      </c>
      <c r="V373" s="1" t="str">
        <f t="shared" si="34"/>
        <v>SB</v>
      </c>
    </row>
    <row r="374" spans="1:22" hidden="1">
      <c r="A374">
        <v>378</v>
      </c>
      <c r="B374" t="s">
        <v>587</v>
      </c>
      <c r="C374" t="s">
        <v>288</v>
      </c>
      <c r="D374">
        <v>1</v>
      </c>
      <c r="E374" t="s">
        <v>587</v>
      </c>
      <c r="F374">
        <v>43</v>
      </c>
      <c r="G374">
        <v>57979</v>
      </c>
      <c r="H374" t="s">
        <v>365</v>
      </c>
      <c r="I374" t="str">
        <f t="shared" si="31"/>
        <v/>
      </c>
      <c r="J374">
        <v>2180</v>
      </c>
      <c r="K374" t="s">
        <v>14</v>
      </c>
      <c r="L374">
        <v>1</v>
      </c>
      <c r="M374" t="str">
        <f>IF(I374="",VLOOKUP(C374,GK!$B$2:$D$95,3, FALSE),VLOOKUP(I374,GK!$B$2:$D$95,3, FALSE))</f>
        <v>L1</v>
      </c>
      <c r="N374" t="str">
        <f>IF(IF(I374="",VLOOKUP(C374,GK!$B$2:$E$95,4, FALSE),VLOOKUP(I374,GK!$B$2:$E$95,4, FALSE))=0,"",IF(I374="",VLOOKUP(C374,GK!$B$2:$E$95,4, FALSE),VLOOKUP(I374,GK!$B$2:$E$95,4, FALSE)))</f>
        <v/>
      </c>
      <c r="O374">
        <v>10</v>
      </c>
      <c r="P374" t="s">
        <v>14</v>
      </c>
      <c r="Q374">
        <v>403</v>
      </c>
      <c r="R374">
        <v>0</v>
      </c>
      <c r="S374" t="b">
        <f t="shared" si="32"/>
        <v>0</v>
      </c>
      <c r="T374" t="str">
        <f t="shared" si="30"/>
        <v/>
      </c>
      <c r="U374" t="str">
        <f t="shared" si="33"/>
        <v/>
      </c>
      <c r="V374" s="1" t="str">
        <f t="shared" si="34"/>
        <v>SB</v>
      </c>
    </row>
    <row r="375" spans="1:22" hidden="1">
      <c r="A375">
        <v>379</v>
      </c>
      <c r="B375" t="s">
        <v>588</v>
      </c>
      <c r="C375" t="s">
        <v>87</v>
      </c>
      <c r="D375">
        <v>1</v>
      </c>
      <c r="E375" t="s">
        <v>588</v>
      </c>
      <c r="F375">
        <v>47</v>
      </c>
      <c r="G375">
        <v>133320</v>
      </c>
      <c r="H375" t="s">
        <v>127</v>
      </c>
      <c r="I375" t="str">
        <f t="shared" si="31"/>
        <v>HUDDERSFIELD</v>
      </c>
      <c r="J375">
        <v>1309</v>
      </c>
      <c r="K375" t="s">
        <v>14</v>
      </c>
      <c r="L375">
        <v>1</v>
      </c>
      <c r="M375" t="str">
        <f>IF(I375="",VLOOKUP(C375,GK!$B$2:$D$95,3, FALSE),VLOOKUP(I375,GK!$B$2:$D$95,3, FALSE))</f>
        <v>L1</v>
      </c>
      <c r="N375" t="str">
        <f>IF(IF(I375="",VLOOKUP(C375,GK!$B$2:$E$95,4, FALSE),VLOOKUP(I375,GK!$B$2:$E$95,4, FALSE))=0,"",IF(I375="",VLOOKUP(C375,GK!$B$2:$E$95,4, FALSE),VLOOKUP(I375,GK!$B$2:$E$95,4, FALSE)))</f>
        <v/>
      </c>
      <c r="O375">
        <v>49</v>
      </c>
      <c r="P375" t="s">
        <v>14</v>
      </c>
      <c r="Q375">
        <v>404</v>
      </c>
      <c r="R375">
        <v>0</v>
      </c>
      <c r="S375" t="b">
        <f t="shared" si="32"/>
        <v>0</v>
      </c>
      <c r="T375" t="str">
        <f t="shared" si="30"/>
        <v/>
      </c>
      <c r="U375" t="b">
        <f t="shared" si="33"/>
        <v>1</v>
      </c>
      <c r="V375" s="1" t="str">
        <f t="shared" si="34"/>
        <v>SB</v>
      </c>
    </row>
    <row r="376" spans="1:22" hidden="1">
      <c r="A376">
        <v>380</v>
      </c>
      <c r="B376" t="s">
        <v>589</v>
      </c>
      <c r="C376" t="s">
        <v>21</v>
      </c>
      <c r="D376">
        <v>1</v>
      </c>
      <c r="E376" t="s">
        <v>589</v>
      </c>
      <c r="F376">
        <v>51</v>
      </c>
      <c r="G376">
        <v>133542</v>
      </c>
      <c r="H376" t="s">
        <v>20</v>
      </c>
      <c r="I376" t="str">
        <f t="shared" si="31"/>
        <v/>
      </c>
      <c r="J376">
        <v>2859</v>
      </c>
      <c r="K376" t="s">
        <v>14</v>
      </c>
      <c r="L376">
        <v>1</v>
      </c>
      <c r="M376" t="str">
        <f>IF(I376="",VLOOKUP(C376,GK!$B$2:$D$95,3, FALSE),VLOOKUP(I376,GK!$B$2:$D$95,3, FALSE))</f>
        <v>C</v>
      </c>
      <c r="N376" t="str">
        <f>IF(IF(I376="",VLOOKUP(C376,GK!$B$2:$E$95,4, FALSE),VLOOKUP(I376,GK!$B$2:$E$95,4, FALSE))=0,"",IF(I376="",VLOOKUP(C376,GK!$B$2:$E$95,4, FALSE),VLOOKUP(I376,GK!$B$2:$E$95,4, FALSE)))</f>
        <v>P</v>
      </c>
      <c r="O376">
        <v>21</v>
      </c>
      <c r="P376" t="s">
        <v>14</v>
      </c>
      <c r="Q376">
        <v>405</v>
      </c>
      <c r="R376">
        <v>0</v>
      </c>
      <c r="S376" t="b">
        <f t="shared" si="32"/>
        <v>0</v>
      </c>
      <c r="T376" t="str">
        <f t="shared" si="30"/>
        <v/>
      </c>
      <c r="U376" t="str">
        <f t="shared" si="33"/>
        <v/>
      </c>
      <c r="V376" s="1" t="str">
        <f t="shared" si="34"/>
        <v>SB</v>
      </c>
    </row>
    <row r="377" spans="1:22" hidden="1">
      <c r="A377">
        <v>381</v>
      </c>
      <c r="B377" t="s">
        <v>591</v>
      </c>
      <c r="C377" t="s">
        <v>269</v>
      </c>
      <c r="D377">
        <v>1</v>
      </c>
      <c r="E377" t="s">
        <v>590</v>
      </c>
      <c r="F377">
        <v>97</v>
      </c>
      <c r="G377">
        <v>130414</v>
      </c>
      <c r="H377" t="s">
        <v>291</v>
      </c>
      <c r="I377" t="str">
        <f t="shared" si="31"/>
        <v/>
      </c>
      <c r="J377">
        <v>354</v>
      </c>
      <c r="K377" t="s">
        <v>56</v>
      </c>
      <c r="L377">
        <v>1</v>
      </c>
      <c r="M377" t="str">
        <f>IF(I377="",VLOOKUP(C377,GK!$B$2:$D$95,3, FALSE),VLOOKUP(I377,GK!$B$2:$D$95,3, FALSE))</f>
        <v>L1</v>
      </c>
      <c r="N377" t="str">
        <f>IF(IF(I377="",VLOOKUP(C377,GK!$B$2:$E$95,4, FALSE),VLOOKUP(I377,GK!$B$2:$E$95,4, FALSE))=0,"",IF(I377="",VLOOKUP(C377,GK!$B$2:$E$95,4, FALSE),VLOOKUP(I377,GK!$B$2:$E$95,4, FALSE)))</f>
        <v/>
      </c>
      <c r="O377">
        <v>43</v>
      </c>
      <c r="P377" t="s">
        <v>14</v>
      </c>
      <c r="Q377">
        <v>406</v>
      </c>
      <c r="R377">
        <v>4.76190476190477E-2</v>
      </c>
      <c r="S377" t="b">
        <f t="shared" si="32"/>
        <v>0</v>
      </c>
      <c r="T377" t="b">
        <f t="shared" si="30"/>
        <v>1</v>
      </c>
      <c r="U377" t="str">
        <f t="shared" si="33"/>
        <v/>
      </c>
      <c r="V377" s="1" t="str">
        <f t="shared" si="34"/>
        <v>SB</v>
      </c>
    </row>
    <row r="378" spans="1:22" hidden="1">
      <c r="A378">
        <v>382</v>
      </c>
      <c r="B378" t="s">
        <v>592</v>
      </c>
      <c r="C378" t="s">
        <v>279</v>
      </c>
      <c r="D378">
        <v>1</v>
      </c>
      <c r="E378" t="s">
        <v>592</v>
      </c>
      <c r="F378">
        <v>51</v>
      </c>
      <c r="G378">
        <v>82581</v>
      </c>
      <c r="H378" t="s">
        <v>228</v>
      </c>
      <c r="I378" t="str">
        <f t="shared" si="31"/>
        <v/>
      </c>
      <c r="J378">
        <v>388</v>
      </c>
      <c r="K378" t="s">
        <v>14</v>
      </c>
      <c r="L378">
        <v>1</v>
      </c>
      <c r="M378" t="str">
        <f>IF(I378="",VLOOKUP(C378,GK!$B$2:$D$95,3, FALSE),VLOOKUP(I378,GK!$B$2:$D$95,3, FALSE))</f>
        <v>L1</v>
      </c>
      <c r="N378" t="str">
        <f>IF(IF(I378="",VLOOKUP(C378,GK!$B$2:$E$95,4, FALSE),VLOOKUP(I378,GK!$B$2:$E$95,4, FALSE))=0,"",IF(I378="",VLOOKUP(C378,GK!$B$2:$E$95,4, FALSE),VLOOKUP(I378,GK!$B$2:$E$95,4, FALSE)))</f>
        <v>R</v>
      </c>
      <c r="O378">
        <v>36</v>
      </c>
      <c r="P378" t="s">
        <v>14</v>
      </c>
      <c r="Q378">
        <v>407</v>
      </c>
      <c r="R378">
        <v>0</v>
      </c>
      <c r="S378" t="b">
        <f t="shared" si="32"/>
        <v>0</v>
      </c>
      <c r="T378" t="str">
        <f t="shared" si="30"/>
        <v/>
      </c>
      <c r="U378" t="str">
        <f t="shared" si="33"/>
        <v/>
      </c>
      <c r="V378" s="1" t="str">
        <f t="shared" si="34"/>
        <v>SB</v>
      </c>
    </row>
    <row r="379" spans="1:22" hidden="1">
      <c r="A379">
        <v>383</v>
      </c>
      <c r="B379" t="s">
        <v>593</v>
      </c>
      <c r="C379" t="s">
        <v>136</v>
      </c>
      <c r="D379">
        <v>1</v>
      </c>
      <c r="E379" t="s">
        <v>593</v>
      </c>
      <c r="F379">
        <v>53</v>
      </c>
      <c r="G379">
        <v>125648</v>
      </c>
      <c r="H379" t="s">
        <v>135</v>
      </c>
      <c r="I379" t="str">
        <f t="shared" si="31"/>
        <v/>
      </c>
      <c r="J379">
        <v>1628</v>
      </c>
      <c r="K379" t="s">
        <v>14</v>
      </c>
      <c r="L379">
        <v>1</v>
      </c>
      <c r="M379" t="str">
        <f>IF(I379="",VLOOKUP(C379,GK!$B$2:$D$95,3, FALSE),VLOOKUP(I379,GK!$B$2:$D$95,3, FALSE))</f>
        <v>L1</v>
      </c>
      <c r="N379" t="str">
        <f>IF(IF(I379="",VLOOKUP(C379,GK!$B$2:$E$95,4, FALSE),VLOOKUP(I379,GK!$B$2:$E$95,4, FALSE))=0,"",IF(I379="",VLOOKUP(C379,GK!$B$2:$E$95,4, FALSE),VLOOKUP(I379,GK!$B$2:$E$95,4, FALSE)))</f>
        <v>R</v>
      </c>
      <c r="O379">
        <v>20</v>
      </c>
      <c r="P379" t="s">
        <v>14</v>
      </c>
      <c r="Q379">
        <v>408</v>
      </c>
      <c r="R379">
        <v>0</v>
      </c>
      <c r="S379" t="b">
        <f t="shared" si="32"/>
        <v>0</v>
      </c>
      <c r="T379" t="str">
        <f t="shared" si="30"/>
        <v/>
      </c>
      <c r="U379" t="str">
        <f t="shared" si="33"/>
        <v/>
      </c>
      <c r="V379" s="1" t="str">
        <f t="shared" si="34"/>
        <v>SB</v>
      </c>
    </row>
    <row r="380" spans="1:22" hidden="1">
      <c r="A380">
        <v>384</v>
      </c>
      <c r="B380" t="s">
        <v>594</v>
      </c>
      <c r="C380" t="s">
        <v>377</v>
      </c>
      <c r="D380">
        <v>1</v>
      </c>
      <c r="E380" t="s">
        <v>594</v>
      </c>
      <c r="F380">
        <v>53</v>
      </c>
      <c r="G380">
        <v>89030</v>
      </c>
      <c r="H380" t="s">
        <v>210</v>
      </c>
      <c r="I380" t="str">
        <f t="shared" si="31"/>
        <v/>
      </c>
      <c r="J380">
        <v>427</v>
      </c>
      <c r="K380" t="s">
        <v>14</v>
      </c>
      <c r="L380">
        <v>1</v>
      </c>
      <c r="M380" t="str">
        <f>IF(I380="",VLOOKUP(C380,GK!$B$2:$D$95,3, FALSE),VLOOKUP(I380,GK!$B$2:$D$95,3, FALSE))</f>
        <v>L2</v>
      </c>
      <c r="N380" t="str">
        <f>IF(IF(I380="",VLOOKUP(C380,GK!$B$2:$E$95,4, FALSE),VLOOKUP(I380,GK!$B$2:$E$95,4, FALSE))=0,"",IF(I380="",VLOOKUP(C380,GK!$B$2:$E$95,4, FALSE),VLOOKUP(I380,GK!$B$2:$E$95,4, FALSE)))</f>
        <v/>
      </c>
      <c r="O380">
        <v>33</v>
      </c>
      <c r="P380" t="s">
        <v>14</v>
      </c>
      <c r="Q380">
        <v>410</v>
      </c>
      <c r="R380">
        <v>0</v>
      </c>
      <c r="S380" t="b">
        <f t="shared" si="32"/>
        <v>0</v>
      </c>
      <c r="T380" t="str">
        <f t="shared" si="30"/>
        <v/>
      </c>
      <c r="U380" t="str">
        <f t="shared" si="33"/>
        <v/>
      </c>
      <c r="V380" s="1" t="str">
        <f t="shared" si="34"/>
        <v>SB</v>
      </c>
    </row>
    <row r="381" spans="1:22" hidden="1">
      <c r="A381">
        <v>385</v>
      </c>
      <c r="B381" t="s">
        <v>595</v>
      </c>
      <c r="C381" t="s">
        <v>147</v>
      </c>
      <c r="D381">
        <v>1</v>
      </c>
      <c r="E381" t="s">
        <v>595</v>
      </c>
      <c r="F381">
        <v>49</v>
      </c>
      <c r="G381">
        <v>74055</v>
      </c>
      <c r="H381" t="s">
        <v>146</v>
      </c>
      <c r="I381" t="str">
        <f t="shared" si="31"/>
        <v/>
      </c>
      <c r="J381">
        <v>1055</v>
      </c>
      <c r="K381" t="s">
        <v>14</v>
      </c>
      <c r="L381">
        <v>1</v>
      </c>
      <c r="M381" t="str">
        <f>IF(I381="",VLOOKUP(C381,GK!$B$2:$D$95,3, FALSE),VLOOKUP(I381,GK!$B$2:$D$95,3, FALSE))</f>
        <v>PL</v>
      </c>
      <c r="N381" t="str">
        <f>IF(IF(I381="",VLOOKUP(C381,GK!$B$2:$E$95,4, FALSE),VLOOKUP(I381,GK!$B$2:$E$95,4, FALSE))=0,"",IF(I381="",VLOOKUP(C381,GK!$B$2:$E$95,4, FALSE),VLOOKUP(I381,GK!$B$2:$E$95,4, FALSE)))</f>
        <v/>
      </c>
      <c r="O381">
        <v>30</v>
      </c>
      <c r="P381" t="s">
        <v>14</v>
      </c>
      <c r="Q381">
        <v>411</v>
      </c>
      <c r="R381">
        <v>0</v>
      </c>
      <c r="S381" t="b">
        <f t="shared" si="32"/>
        <v>0</v>
      </c>
      <c r="T381" t="str">
        <f t="shared" si="30"/>
        <v/>
      </c>
      <c r="U381" t="str">
        <f t="shared" si="33"/>
        <v/>
      </c>
      <c r="V381" s="1" t="str">
        <f t="shared" si="34"/>
        <v>SB</v>
      </c>
    </row>
    <row r="382" spans="1:22" hidden="1">
      <c r="A382">
        <v>386</v>
      </c>
      <c r="B382" t="s">
        <v>596</v>
      </c>
      <c r="C382" t="s">
        <v>430</v>
      </c>
      <c r="D382">
        <v>1</v>
      </c>
      <c r="E382" t="s">
        <v>596</v>
      </c>
      <c r="F382">
        <v>43</v>
      </c>
      <c r="G382">
        <v>88369</v>
      </c>
      <c r="H382" t="s">
        <v>121</v>
      </c>
      <c r="I382" t="str">
        <f t="shared" si="31"/>
        <v>FLEETWOOD</v>
      </c>
      <c r="J382">
        <v>990</v>
      </c>
      <c r="K382" t="s">
        <v>14</v>
      </c>
      <c r="L382">
        <v>1</v>
      </c>
      <c r="M382" t="str">
        <f>IF(I382="",VLOOKUP(C382,GK!$B$2:$D$95,3, FALSE),VLOOKUP(I382,GK!$B$2:$D$95,3, FALSE))</f>
        <v>L2</v>
      </c>
      <c r="N382" t="str">
        <f>IF(IF(I382="",VLOOKUP(C382,GK!$B$2:$E$95,4, FALSE),VLOOKUP(I382,GK!$B$2:$E$95,4, FALSE))=0,"",IF(I382="",VLOOKUP(C382,GK!$B$2:$E$95,4, FALSE),VLOOKUP(I382,GK!$B$2:$E$95,4, FALSE)))</f>
        <v/>
      </c>
      <c r="O382">
        <v>35</v>
      </c>
      <c r="P382" t="s">
        <v>14</v>
      </c>
      <c r="Q382">
        <v>412</v>
      </c>
      <c r="R382">
        <v>0</v>
      </c>
      <c r="S382" t="b">
        <f t="shared" si="32"/>
        <v>0</v>
      </c>
      <c r="T382" t="str">
        <f t="shared" si="30"/>
        <v/>
      </c>
      <c r="U382" t="b">
        <f t="shared" si="33"/>
        <v>1</v>
      </c>
      <c r="V382" s="1" t="str">
        <f t="shared" si="34"/>
        <v>SB</v>
      </c>
    </row>
    <row r="383" spans="1:22" hidden="1">
      <c r="A383">
        <v>387</v>
      </c>
      <c r="B383" t="s">
        <v>597</v>
      </c>
      <c r="C383" t="s">
        <v>218</v>
      </c>
      <c r="D383">
        <v>1</v>
      </c>
      <c r="E383" t="s">
        <v>597</v>
      </c>
      <c r="F383">
        <v>39</v>
      </c>
      <c r="G383">
        <v>66027</v>
      </c>
      <c r="H383" t="s">
        <v>159</v>
      </c>
      <c r="I383" t="str">
        <f t="shared" si="31"/>
        <v>SHREWSBURY</v>
      </c>
      <c r="J383">
        <v>2325</v>
      </c>
      <c r="K383" t="s">
        <v>14</v>
      </c>
      <c r="L383">
        <v>1</v>
      </c>
      <c r="M383" t="str">
        <f>IF(I383="",VLOOKUP(C383,GK!$B$2:$D$95,3, FALSE),VLOOKUP(I383,GK!$B$2:$D$95,3, FALSE))</f>
        <v>L2</v>
      </c>
      <c r="N383" t="str">
        <f>IF(IF(I383="",VLOOKUP(C383,GK!$B$2:$E$95,4, FALSE),VLOOKUP(I383,GK!$B$2:$E$95,4, FALSE))=0,"",IF(I383="",VLOOKUP(C383,GK!$B$2:$E$95,4, FALSE),VLOOKUP(I383,GK!$B$2:$E$95,4, FALSE)))</f>
        <v>R</v>
      </c>
      <c r="O383">
        <v>31</v>
      </c>
      <c r="P383" t="s">
        <v>14</v>
      </c>
      <c r="Q383">
        <v>413</v>
      </c>
      <c r="R383">
        <v>0</v>
      </c>
      <c r="S383" t="b">
        <f t="shared" si="32"/>
        <v>0</v>
      </c>
      <c r="T383" t="str">
        <f t="shared" si="30"/>
        <v/>
      </c>
      <c r="U383" t="b">
        <f t="shared" si="33"/>
        <v>1</v>
      </c>
      <c r="V383" s="1" t="str">
        <f t="shared" si="34"/>
        <v>SB</v>
      </c>
    </row>
    <row r="384" spans="1:22" hidden="1">
      <c r="A384">
        <v>388</v>
      </c>
      <c r="B384" t="s">
        <v>598</v>
      </c>
      <c r="C384" t="s">
        <v>153</v>
      </c>
      <c r="D384">
        <v>1</v>
      </c>
      <c r="E384" t="s">
        <v>598</v>
      </c>
      <c r="F384">
        <v>36</v>
      </c>
      <c r="G384">
        <v>114942</v>
      </c>
      <c r="H384" t="s">
        <v>170</v>
      </c>
      <c r="I384" t="str">
        <f t="shared" si="31"/>
        <v>HARROGATE</v>
      </c>
      <c r="J384">
        <v>1222</v>
      </c>
      <c r="K384" t="s">
        <v>14</v>
      </c>
      <c r="L384">
        <v>1</v>
      </c>
      <c r="M384" t="str">
        <f>IF(I384="",VLOOKUP(C384,GK!$B$2:$D$95,3, FALSE),VLOOKUP(I384,GK!$B$2:$D$95,3, FALSE))</f>
        <v>L2</v>
      </c>
      <c r="N384" t="str">
        <f>IF(IF(I384="",VLOOKUP(C384,GK!$B$2:$E$95,4, FALSE),VLOOKUP(I384,GK!$B$2:$E$95,4, FALSE))=0,"",IF(I384="",VLOOKUP(C384,GK!$B$2:$E$95,4, FALSE),VLOOKUP(I384,GK!$B$2:$E$95,4, FALSE)))</f>
        <v/>
      </c>
      <c r="O384">
        <v>41</v>
      </c>
      <c r="P384" t="s">
        <v>14</v>
      </c>
      <c r="Q384">
        <v>414</v>
      </c>
      <c r="R384">
        <v>0</v>
      </c>
      <c r="S384" t="b">
        <f t="shared" si="32"/>
        <v>0</v>
      </c>
      <c r="T384" t="str">
        <f t="shared" si="30"/>
        <v/>
      </c>
      <c r="U384" t="b">
        <f t="shared" si="33"/>
        <v>1</v>
      </c>
      <c r="V384" s="1" t="str">
        <f t="shared" si="34"/>
        <v>SB</v>
      </c>
    </row>
    <row r="385" spans="1:22" hidden="1">
      <c r="A385">
        <v>389</v>
      </c>
      <c r="B385" t="s">
        <v>599</v>
      </c>
      <c r="C385" t="s">
        <v>175</v>
      </c>
      <c r="D385">
        <v>1</v>
      </c>
      <c r="E385" t="s">
        <v>599</v>
      </c>
      <c r="F385">
        <v>47</v>
      </c>
      <c r="G385">
        <v>76807</v>
      </c>
      <c r="H385" t="s">
        <v>174</v>
      </c>
      <c r="I385" t="str">
        <f t="shared" si="31"/>
        <v/>
      </c>
      <c r="J385">
        <v>2598</v>
      </c>
      <c r="K385" t="s">
        <v>14</v>
      </c>
      <c r="L385">
        <v>1</v>
      </c>
      <c r="M385" t="str">
        <f>IF(I385="",VLOOKUP(C385,GK!$B$2:$D$95,3, FALSE),VLOOKUP(I385,GK!$B$2:$D$95,3, FALSE))</f>
        <v>L2</v>
      </c>
      <c r="N385" t="str">
        <f>IF(IF(I385="",VLOOKUP(C385,GK!$B$2:$E$95,4, FALSE),VLOOKUP(I385,GK!$B$2:$E$95,4, FALSE))=0,"",IF(I385="",VLOOKUP(C385,GK!$B$2:$E$95,4, FALSE),VLOOKUP(I385,GK!$B$2:$E$95,4, FALSE)))</f>
        <v/>
      </c>
      <c r="O385">
        <v>36</v>
      </c>
      <c r="P385" t="s">
        <v>14</v>
      </c>
      <c r="Q385">
        <v>415</v>
      </c>
      <c r="R385">
        <v>0</v>
      </c>
      <c r="S385" t="b">
        <f t="shared" si="32"/>
        <v>0</v>
      </c>
      <c r="T385" t="str">
        <f t="shared" si="30"/>
        <v/>
      </c>
      <c r="U385" t="str">
        <f t="shared" si="33"/>
        <v/>
      </c>
      <c r="V385" s="1" t="str">
        <f t="shared" si="34"/>
        <v>SB</v>
      </c>
    </row>
    <row r="386" spans="1:22" hidden="1">
      <c r="A386">
        <v>390</v>
      </c>
      <c r="B386" t="s">
        <v>599</v>
      </c>
      <c r="C386" t="s">
        <v>175</v>
      </c>
      <c r="D386">
        <v>1</v>
      </c>
      <c r="E386" t="s">
        <v>599</v>
      </c>
      <c r="F386">
        <v>77</v>
      </c>
      <c r="G386">
        <v>90902</v>
      </c>
      <c r="H386" t="s">
        <v>38</v>
      </c>
      <c r="I386" t="str">
        <f t="shared" si="31"/>
        <v>SHEFFIELD UNITED</v>
      </c>
      <c r="J386">
        <v>2328</v>
      </c>
      <c r="K386" t="s">
        <v>47</v>
      </c>
      <c r="L386">
        <v>1</v>
      </c>
      <c r="M386" t="str">
        <f>IF(I386="",VLOOKUP(C386,GK!$B$2:$D$95,3, FALSE),VLOOKUP(I386,GK!$B$2:$D$95,3, FALSE))</f>
        <v>C</v>
      </c>
      <c r="N386" t="str">
        <f>IF(IF(I386="",VLOOKUP(C386,GK!$B$2:$E$95,4, FALSE),VLOOKUP(I386,GK!$B$2:$E$95,4, FALSE))=0,"",IF(I386="",VLOOKUP(C386,GK!$B$2:$E$95,4, FALSE),VLOOKUP(I386,GK!$B$2:$E$95,4, FALSE)))</f>
        <v/>
      </c>
      <c r="O386">
        <v>16</v>
      </c>
      <c r="P386" t="s">
        <v>14</v>
      </c>
      <c r="Q386">
        <v>415</v>
      </c>
      <c r="R386">
        <v>0</v>
      </c>
      <c r="S386" t="b">
        <f t="shared" si="32"/>
        <v>0</v>
      </c>
      <c r="T386" t="b">
        <f t="shared" ref="T386:T449" si="35">IF(AND(P386&lt;&gt;K386,NOT(S386)), TRUE, "")</f>
        <v>1</v>
      </c>
      <c r="U386" t="b">
        <f t="shared" si="33"/>
        <v>1</v>
      </c>
      <c r="V386" s="1" t="str">
        <f t="shared" si="34"/>
        <v>SB</v>
      </c>
    </row>
    <row r="387" spans="1:22" hidden="1">
      <c r="A387">
        <v>391</v>
      </c>
      <c r="B387" t="s">
        <v>600</v>
      </c>
      <c r="C387" t="s">
        <v>136</v>
      </c>
      <c r="D387">
        <v>1</v>
      </c>
      <c r="E387" t="s">
        <v>600</v>
      </c>
      <c r="F387">
        <v>57</v>
      </c>
      <c r="G387">
        <v>107769</v>
      </c>
      <c r="H387" t="s">
        <v>135</v>
      </c>
      <c r="I387" t="str">
        <f t="shared" ref="I387:I418" si="36">IF(U387=TRUE,H387,"")</f>
        <v/>
      </c>
      <c r="J387">
        <v>1628</v>
      </c>
      <c r="K387" t="s">
        <v>14</v>
      </c>
      <c r="L387">
        <v>1</v>
      </c>
      <c r="M387" t="str">
        <f>IF(I387="",VLOOKUP(C387,GK!$B$2:$D$95,3, FALSE),VLOOKUP(I387,GK!$B$2:$D$95,3, FALSE))</f>
        <v>L1</v>
      </c>
      <c r="N387" t="str">
        <f>IF(IF(I387="",VLOOKUP(C387,GK!$B$2:$E$95,4, FALSE),VLOOKUP(I387,GK!$B$2:$E$95,4, FALSE))=0,"",IF(I387="",VLOOKUP(C387,GK!$B$2:$E$95,4, FALSE),VLOOKUP(I387,GK!$B$2:$E$95,4, FALSE)))</f>
        <v>R</v>
      </c>
      <c r="O387">
        <v>20</v>
      </c>
      <c r="P387" t="s">
        <v>14</v>
      </c>
      <c r="Q387">
        <v>416</v>
      </c>
      <c r="R387">
        <v>0</v>
      </c>
      <c r="S387" t="b">
        <f t="shared" si="32"/>
        <v>0</v>
      </c>
      <c r="T387" t="str">
        <f t="shared" si="35"/>
        <v/>
      </c>
      <c r="U387" t="str">
        <f t="shared" si="33"/>
        <v/>
      </c>
      <c r="V387" s="1" t="str">
        <f t="shared" si="34"/>
        <v>SB</v>
      </c>
    </row>
    <row r="388" spans="1:22" hidden="1">
      <c r="A388">
        <v>392</v>
      </c>
      <c r="B388" t="s">
        <v>601</v>
      </c>
      <c r="C388" t="s">
        <v>119</v>
      </c>
      <c r="D388">
        <v>1</v>
      </c>
      <c r="E388" t="s">
        <v>601</v>
      </c>
      <c r="F388">
        <v>43</v>
      </c>
      <c r="G388">
        <v>128574</v>
      </c>
      <c r="H388" t="s">
        <v>159</v>
      </c>
      <c r="I388" t="str">
        <f t="shared" si="36"/>
        <v>SHREWSBURY</v>
      </c>
      <c r="J388">
        <v>2325</v>
      </c>
      <c r="K388" t="s">
        <v>14</v>
      </c>
      <c r="L388">
        <v>1</v>
      </c>
      <c r="M388" t="str">
        <f>IF(I388="",VLOOKUP(C388,GK!$B$2:$D$95,3, FALSE),VLOOKUP(I388,GK!$B$2:$D$95,3, FALSE))</f>
        <v>L2</v>
      </c>
      <c r="N388" t="str">
        <f>IF(IF(I388="",VLOOKUP(C388,GK!$B$2:$E$95,4, FALSE),VLOOKUP(I388,GK!$B$2:$E$95,4, FALSE))=0,"",IF(I388="",VLOOKUP(C388,GK!$B$2:$E$95,4, FALSE),VLOOKUP(I388,GK!$B$2:$E$95,4, FALSE)))</f>
        <v>R</v>
      </c>
      <c r="O388">
        <v>30</v>
      </c>
      <c r="P388" t="s">
        <v>14</v>
      </c>
      <c r="Q388">
        <v>417</v>
      </c>
      <c r="R388">
        <v>0</v>
      </c>
      <c r="S388" t="b">
        <f t="shared" si="32"/>
        <v>0</v>
      </c>
      <c r="T388" t="str">
        <f t="shared" si="35"/>
        <v/>
      </c>
      <c r="U388" t="b">
        <f t="shared" si="33"/>
        <v>1</v>
      </c>
      <c r="V388" s="1" t="str">
        <f t="shared" si="34"/>
        <v>SB</v>
      </c>
    </row>
    <row r="389" spans="1:22" hidden="1">
      <c r="A389">
        <v>393</v>
      </c>
      <c r="B389" t="s">
        <v>601</v>
      </c>
      <c r="C389" t="s">
        <v>119</v>
      </c>
      <c r="D389">
        <v>1</v>
      </c>
      <c r="E389" t="s">
        <v>602</v>
      </c>
      <c r="F389">
        <v>91</v>
      </c>
      <c r="G389">
        <v>149888</v>
      </c>
      <c r="H389" t="s">
        <v>55</v>
      </c>
      <c r="I389" t="str">
        <f t="shared" si="36"/>
        <v/>
      </c>
      <c r="J389">
        <v>2513</v>
      </c>
      <c r="K389" t="s">
        <v>56</v>
      </c>
      <c r="L389">
        <v>3</v>
      </c>
      <c r="M389" t="str">
        <f>IF(I389="",VLOOKUP(C389,GK!$B$2:$D$95,3, FALSE),VLOOKUP(I389,GK!$B$2:$D$95,3, FALSE))</f>
        <v>L1</v>
      </c>
      <c r="N389" t="str">
        <f>IF(IF(I389="",VLOOKUP(C389,GK!$B$2:$E$95,4, FALSE),VLOOKUP(I389,GK!$B$2:$E$95,4, FALSE))=0,"",IF(I389="",VLOOKUP(C389,GK!$B$2:$E$95,4, FALSE),VLOOKUP(I389,GK!$B$2:$E$95,4, FALSE)))</f>
        <v>P</v>
      </c>
      <c r="O389">
        <v>40</v>
      </c>
      <c r="P389" t="s">
        <v>14</v>
      </c>
      <c r="Q389">
        <v>417</v>
      </c>
      <c r="R389">
        <v>0.234848484848485</v>
      </c>
      <c r="S389" t="b">
        <f t="shared" si="32"/>
        <v>1</v>
      </c>
      <c r="T389" t="str">
        <f t="shared" si="35"/>
        <v/>
      </c>
      <c r="U389" t="str">
        <f t="shared" si="33"/>
        <v/>
      </c>
      <c r="V389" s="1" t="str">
        <f t="shared" si="34"/>
        <v>SB</v>
      </c>
    </row>
    <row r="390" spans="1:22" hidden="1">
      <c r="A390">
        <v>394</v>
      </c>
      <c r="B390" t="s">
        <v>604</v>
      </c>
      <c r="C390" t="s">
        <v>454</v>
      </c>
      <c r="D390">
        <v>1</v>
      </c>
      <c r="E390" t="s">
        <v>603</v>
      </c>
      <c r="F390">
        <v>43</v>
      </c>
      <c r="G390">
        <v>111873</v>
      </c>
      <c r="H390" t="s">
        <v>1685</v>
      </c>
      <c r="I390" t="str">
        <f t="shared" si="36"/>
        <v/>
      </c>
      <c r="J390">
        <v>2744</v>
      </c>
      <c r="K390" t="s">
        <v>14</v>
      </c>
      <c r="L390">
        <v>1</v>
      </c>
      <c r="M390" t="str">
        <f>IF(I390="",VLOOKUP(C390,GK!$B$2:$D$95,3, FALSE),VLOOKUP(I390,GK!$B$2:$D$95,3, FALSE))</f>
        <v>C</v>
      </c>
      <c r="N390" t="str">
        <f>IF(IF(I390="",VLOOKUP(C390,GK!$B$2:$E$95,4, FALSE),VLOOKUP(I390,GK!$B$2:$E$95,4, FALSE))=0,"",IF(I390="",VLOOKUP(C390,GK!$B$2:$E$95,4, FALSE),VLOOKUP(I390,GK!$B$2:$E$95,4, FALSE)))</f>
        <v/>
      </c>
      <c r="O390">
        <v>45</v>
      </c>
      <c r="P390" t="s">
        <v>14</v>
      </c>
      <c r="Q390">
        <v>418</v>
      </c>
      <c r="R390">
        <v>4.4444444444444502E-2</v>
      </c>
      <c r="S390" t="b">
        <f t="shared" si="32"/>
        <v>0</v>
      </c>
      <c r="T390" t="str">
        <f t="shared" si="35"/>
        <v/>
      </c>
      <c r="U390" t="str">
        <f t="shared" si="33"/>
        <v/>
      </c>
      <c r="V390" s="1" t="str">
        <f t="shared" si="34"/>
        <v>SB</v>
      </c>
    </row>
    <row r="391" spans="1:22" hidden="1">
      <c r="A391">
        <v>395</v>
      </c>
      <c r="B391" t="s">
        <v>605</v>
      </c>
      <c r="C391" t="s">
        <v>394</v>
      </c>
      <c r="D391">
        <v>1</v>
      </c>
      <c r="E391" t="s">
        <v>605</v>
      </c>
      <c r="F391">
        <v>43</v>
      </c>
      <c r="G391">
        <v>96143</v>
      </c>
      <c r="H391" t="s">
        <v>301</v>
      </c>
      <c r="I391" t="str">
        <f t="shared" si="36"/>
        <v/>
      </c>
      <c r="J391">
        <v>1867</v>
      </c>
      <c r="K391" t="s">
        <v>14</v>
      </c>
      <c r="L391">
        <v>1</v>
      </c>
      <c r="M391" t="str">
        <f>IF(I391="",VLOOKUP(C391,GK!$B$2:$D$95,3, FALSE),VLOOKUP(I391,GK!$B$2:$D$95,3, FALSE))</f>
        <v>L1</v>
      </c>
      <c r="N391" t="str">
        <f>IF(IF(I391="",VLOOKUP(C391,GK!$B$2:$E$95,4, FALSE),VLOOKUP(I391,GK!$B$2:$E$95,4, FALSE))=0,"",IF(I391="",VLOOKUP(C391,GK!$B$2:$E$95,4, FALSE),VLOOKUP(I391,GK!$B$2:$E$95,4, FALSE)))</f>
        <v/>
      </c>
      <c r="O391">
        <v>23</v>
      </c>
      <c r="P391" t="s">
        <v>14</v>
      </c>
      <c r="Q391">
        <v>420</v>
      </c>
      <c r="R391">
        <v>0</v>
      </c>
      <c r="S391" t="b">
        <f t="shared" si="32"/>
        <v>0</v>
      </c>
      <c r="T391" t="str">
        <f t="shared" si="35"/>
        <v/>
      </c>
      <c r="U391" t="str">
        <f t="shared" si="33"/>
        <v/>
      </c>
      <c r="V391" s="1" t="str">
        <f t="shared" si="34"/>
        <v>SB</v>
      </c>
    </row>
    <row r="392" spans="1:22" hidden="1">
      <c r="A392">
        <v>396</v>
      </c>
      <c r="B392" t="s">
        <v>606</v>
      </c>
      <c r="C392" t="s">
        <v>377</v>
      </c>
      <c r="D392">
        <v>1</v>
      </c>
      <c r="E392" t="s">
        <v>606</v>
      </c>
      <c r="F392">
        <v>45</v>
      </c>
      <c r="G392">
        <v>109597</v>
      </c>
      <c r="H392" t="s">
        <v>210</v>
      </c>
      <c r="I392" t="str">
        <f t="shared" si="36"/>
        <v/>
      </c>
      <c r="J392">
        <v>427</v>
      </c>
      <c r="K392" t="s">
        <v>14</v>
      </c>
      <c r="L392">
        <v>1</v>
      </c>
      <c r="M392" t="str">
        <f>IF(I392="",VLOOKUP(C392,GK!$B$2:$D$95,3, FALSE),VLOOKUP(I392,GK!$B$2:$D$95,3, FALSE))</f>
        <v>L2</v>
      </c>
      <c r="N392" t="str">
        <f>IF(IF(I392="",VLOOKUP(C392,GK!$B$2:$E$95,4, FALSE),VLOOKUP(I392,GK!$B$2:$E$95,4, FALSE))=0,"",IF(I392="",VLOOKUP(C392,GK!$B$2:$E$95,4, FALSE),VLOOKUP(I392,GK!$B$2:$E$95,4, FALSE)))</f>
        <v/>
      </c>
      <c r="O392">
        <v>44</v>
      </c>
      <c r="P392" t="s">
        <v>14</v>
      </c>
      <c r="Q392">
        <v>421</v>
      </c>
      <c r="R392">
        <v>0</v>
      </c>
      <c r="S392" t="b">
        <f t="shared" si="32"/>
        <v>0</v>
      </c>
      <c r="T392" t="str">
        <f t="shared" si="35"/>
        <v/>
      </c>
      <c r="U392" t="str">
        <f t="shared" si="33"/>
        <v/>
      </c>
      <c r="V392" s="1" t="str">
        <f t="shared" si="34"/>
        <v>SB</v>
      </c>
    </row>
    <row r="393" spans="1:22" hidden="1">
      <c r="A393">
        <v>397</v>
      </c>
      <c r="B393" t="s">
        <v>608</v>
      </c>
      <c r="C393" t="s">
        <v>322</v>
      </c>
      <c r="D393">
        <v>1</v>
      </c>
      <c r="E393" t="s">
        <v>607</v>
      </c>
      <c r="F393">
        <v>45</v>
      </c>
      <c r="G393">
        <v>107249</v>
      </c>
      <c r="H393" t="s">
        <v>321</v>
      </c>
      <c r="I393" t="str">
        <f t="shared" si="36"/>
        <v/>
      </c>
      <c r="J393">
        <v>942</v>
      </c>
      <c r="K393" t="s">
        <v>14</v>
      </c>
      <c r="L393">
        <v>1</v>
      </c>
      <c r="M393" t="str">
        <f>IF(I393="",VLOOKUP(C393,GK!$B$2:$D$95,3, FALSE),VLOOKUP(I393,GK!$B$2:$D$95,3, FALSE))</f>
        <v>PL</v>
      </c>
      <c r="N393" t="str">
        <f>IF(IF(I393="",VLOOKUP(C393,GK!$B$2:$E$95,4, FALSE),VLOOKUP(I393,GK!$B$2:$E$95,4, FALSE))=0,"",IF(I393="",VLOOKUP(C393,GK!$B$2:$E$95,4, FALSE),VLOOKUP(I393,GK!$B$2:$E$95,4, FALSE)))</f>
        <v/>
      </c>
      <c r="O393">
        <v>37</v>
      </c>
      <c r="P393" t="s">
        <v>14</v>
      </c>
      <c r="Q393">
        <v>422</v>
      </c>
      <c r="R393">
        <v>7.0465686274509901E-2</v>
      </c>
      <c r="S393" t="b">
        <f t="shared" si="32"/>
        <v>0</v>
      </c>
      <c r="T393" t="str">
        <f t="shared" si="35"/>
        <v/>
      </c>
      <c r="U393" t="str">
        <f t="shared" si="33"/>
        <v/>
      </c>
      <c r="V393" s="1" t="str">
        <f t="shared" si="34"/>
        <v>SB</v>
      </c>
    </row>
    <row r="394" spans="1:22" hidden="1">
      <c r="A394">
        <v>398</v>
      </c>
      <c r="B394" t="s">
        <v>609</v>
      </c>
      <c r="C394" t="s">
        <v>202</v>
      </c>
      <c r="D394">
        <v>1</v>
      </c>
      <c r="E394" t="s">
        <v>609</v>
      </c>
      <c r="F394">
        <v>57</v>
      </c>
      <c r="G394">
        <v>94702</v>
      </c>
      <c r="H394" t="s">
        <v>156</v>
      </c>
      <c r="I394" t="str">
        <f t="shared" si="36"/>
        <v/>
      </c>
      <c r="J394">
        <v>1699</v>
      </c>
      <c r="K394" t="s">
        <v>14</v>
      </c>
      <c r="L394">
        <v>1</v>
      </c>
      <c r="M394" t="str">
        <f>IF(I394="",VLOOKUP(C394,GK!$B$2:$D$95,3, FALSE),VLOOKUP(I394,GK!$B$2:$D$95,3, FALSE))</f>
        <v>C</v>
      </c>
      <c r="N394" t="str">
        <f>IF(IF(I394="",VLOOKUP(C394,GK!$B$2:$E$95,4, FALSE),VLOOKUP(I394,GK!$B$2:$E$95,4, FALSE))=0,"",IF(I394="",VLOOKUP(C394,GK!$B$2:$E$95,4, FALSE),VLOOKUP(I394,GK!$B$2:$E$95,4, FALSE)))</f>
        <v/>
      </c>
      <c r="O394">
        <v>8</v>
      </c>
      <c r="P394" t="s">
        <v>14</v>
      </c>
      <c r="Q394">
        <v>423</v>
      </c>
      <c r="R394">
        <v>0</v>
      </c>
      <c r="S394" t="b">
        <f t="shared" si="32"/>
        <v>0</v>
      </c>
      <c r="T394" t="str">
        <f t="shared" si="35"/>
        <v/>
      </c>
      <c r="U394" t="str">
        <f t="shared" si="33"/>
        <v/>
      </c>
      <c r="V394" s="1" t="str">
        <f t="shared" si="34"/>
        <v>SB</v>
      </c>
    </row>
    <row r="395" spans="1:22" hidden="1">
      <c r="A395">
        <v>399</v>
      </c>
      <c r="B395" t="s">
        <v>611</v>
      </c>
      <c r="C395" t="s">
        <v>21</v>
      </c>
      <c r="D395">
        <v>1</v>
      </c>
      <c r="E395" t="s">
        <v>610</v>
      </c>
      <c r="F395">
        <v>41</v>
      </c>
      <c r="G395">
        <v>76329</v>
      </c>
      <c r="H395" t="s">
        <v>159</v>
      </c>
      <c r="I395" t="str">
        <f t="shared" si="36"/>
        <v/>
      </c>
      <c r="J395">
        <v>2325</v>
      </c>
      <c r="K395" t="s">
        <v>14</v>
      </c>
      <c r="L395">
        <v>1</v>
      </c>
      <c r="M395" t="str">
        <f>IF(I395="",VLOOKUP(C395,GK!$B$2:$D$95,3, FALSE),VLOOKUP(I395,GK!$B$2:$D$95,3, FALSE))</f>
        <v>C</v>
      </c>
      <c r="N395" t="str">
        <f>IF(IF(I395="",VLOOKUP(C395,GK!$B$2:$E$95,4, FALSE),VLOOKUP(I395,GK!$B$2:$E$95,4, FALSE))=0,"",IF(I395="",VLOOKUP(C395,GK!$B$2:$E$95,4, FALSE),VLOOKUP(I395,GK!$B$2:$E$95,4, FALSE)))</f>
        <v>P</v>
      </c>
      <c r="O395">
        <v>1</v>
      </c>
      <c r="P395" t="s">
        <v>14</v>
      </c>
      <c r="Q395">
        <v>424</v>
      </c>
      <c r="R395">
        <v>7.6923076923076997E-2</v>
      </c>
      <c r="S395" t="b">
        <f t="shared" si="32"/>
        <v>1</v>
      </c>
      <c r="T395" t="str">
        <f t="shared" si="35"/>
        <v/>
      </c>
      <c r="U395" t="str">
        <f t="shared" si="33"/>
        <v/>
      </c>
      <c r="V395" s="1" t="str">
        <f t="shared" si="34"/>
        <v>SB</v>
      </c>
    </row>
    <row r="396" spans="1:22" hidden="1">
      <c r="A396">
        <v>400</v>
      </c>
      <c r="B396" t="s">
        <v>612</v>
      </c>
      <c r="C396" t="s">
        <v>257</v>
      </c>
      <c r="D396">
        <v>1</v>
      </c>
      <c r="E396" t="s">
        <v>612</v>
      </c>
      <c r="F396">
        <v>55</v>
      </c>
      <c r="G396">
        <v>121652</v>
      </c>
      <c r="H396" t="s">
        <v>256</v>
      </c>
      <c r="I396" t="str">
        <f t="shared" si="36"/>
        <v/>
      </c>
      <c r="J396">
        <v>2471</v>
      </c>
      <c r="K396" t="s">
        <v>14</v>
      </c>
      <c r="L396">
        <v>1</v>
      </c>
      <c r="M396" t="str">
        <f>IF(I396="",VLOOKUP(C396,GK!$B$2:$D$95,3, FALSE),VLOOKUP(I396,GK!$B$2:$D$95,3, FALSE))</f>
        <v>C</v>
      </c>
      <c r="N396" t="str">
        <f>IF(IF(I396="",VLOOKUP(C396,GK!$B$2:$E$95,4, FALSE),VLOOKUP(I396,GK!$B$2:$E$95,4, FALSE))=0,"",IF(I396="",VLOOKUP(C396,GK!$B$2:$E$95,4, FALSE),VLOOKUP(I396,GK!$B$2:$E$95,4, FALSE)))</f>
        <v>R</v>
      </c>
      <c r="O396">
        <v>32</v>
      </c>
      <c r="P396" t="s">
        <v>14</v>
      </c>
      <c r="Q396">
        <v>425</v>
      </c>
      <c r="R396">
        <v>0</v>
      </c>
      <c r="S396" t="b">
        <f t="shared" si="32"/>
        <v>0</v>
      </c>
      <c r="T396" t="str">
        <f t="shared" si="35"/>
        <v/>
      </c>
      <c r="U396" t="str">
        <f t="shared" si="33"/>
        <v/>
      </c>
      <c r="V396" s="1" t="str">
        <f t="shared" si="34"/>
        <v>SB</v>
      </c>
    </row>
    <row r="397" spans="1:22" hidden="1">
      <c r="A397">
        <v>401</v>
      </c>
      <c r="B397" t="s">
        <v>613</v>
      </c>
      <c r="C397" t="s">
        <v>181</v>
      </c>
      <c r="D397">
        <v>1</v>
      </c>
      <c r="E397" t="s">
        <v>613</v>
      </c>
      <c r="F397">
        <v>43</v>
      </c>
      <c r="G397">
        <v>143902</v>
      </c>
      <c r="H397" t="s">
        <v>355</v>
      </c>
      <c r="I397" t="str">
        <f t="shared" si="36"/>
        <v/>
      </c>
      <c r="J397">
        <v>652</v>
      </c>
      <c r="K397" t="s">
        <v>14</v>
      </c>
      <c r="L397">
        <v>1</v>
      </c>
      <c r="M397" t="str">
        <f>IF(I397="",VLOOKUP(C397,GK!$B$2:$D$95,3, FALSE),VLOOKUP(I397,GK!$B$2:$D$95,3, FALSE))</f>
        <v>L2</v>
      </c>
      <c r="N397" t="str">
        <f>IF(IF(I397="",VLOOKUP(C397,GK!$B$2:$E$95,4, FALSE),VLOOKUP(I397,GK!$B$2:$E$95,4, FALSE))=0,"",IF(I397="",VLOOKUP(C397,GK!$B$2:$E$95,4, FALSE),VLOOKUP(I397,GK!$B$2:$E$95,4, FALSE)))</f>
        <v/>
      </c>
      <c r="O397">
        <v>43</v>
      </c>
      <c r="P397" t="s">
        <v>14</v>
      </c>
      <c r="Q397">
        <v>426</v>
      </c>
      <c r="R397">
        <v>0</v>
      </c>
      <c r="S397" t="b">
        <f t="shared" si="32"/>
        <v>0</v>
      </c>
      <c r="T397" t="str">
        <f t="shared" si="35"/>
        <v/>
      </c>
      <c r="U397" t="str">
        <f t="shared" si="33"/>
        <v/>
      </c>
      <c r="V397" s="1" t="str">
        <f t="shared" si="34"/>
        <v>SB</v>
      </c>
    </row>
    <row r="398" spans="1:22" hidden="1">
      <c r="A398">
        <v>402</v>
      </c>
      <c r="B398" t="s">
        <v>614</v>
      </c>
      <c r="C398" t="s">
        <v>250</v>
      </c>
      <c r="D398">
        <v>1</v>
      </c>
      <c r="E398" t="s">
        <v>614</v>
      </c>
      <c r="F398">
        <v>39</v>
      </c>
      <c r="G398">
        <v>149195</v>
      </c>
      <c r="H398" t="s">
        <v>256</v>
      </c>
      <c r="I398" t="str">
        <f t="shared" si="36"/>
        <v>SOUTHAMPTON</v>
      </c>
      <c r="J398">
        <v>2471</v>
      </c>
      <c r="K398" t="s">
        <v>14</v>
      </c>
      <c r="L398">
        <v>1</v>
      </c>
      <c r="M398" t="str">
        <f>IF(I398="",VLOOKUP(C398,GK!$B$2:$D$95,3, FALSE),VLOOKUP(I398,GK!$B$2:$D$95,3, FALSE))</f>
        <v>C</v>
      </c>
      <c r="N398" t="str">
        <f>IF(IF(I398="",VLOOKUP(C398,GK!$B$2:$E$95,4, FALSE),VLOOKUP(I398,GK!$B$2:$E$95,4, FALSE))=0,"",IF(I398="",VLOOKUP(C398,GK!$B$2:$E$95,4, FALSE),VLOOKUP(I398,GK!$B$2:$E$95,4, FALSE)))</f>
        <v>R</v>
      </c>
      <c r="O398">
        <v>25</v>
      </c>
      <c r="P398" t="s">
        <v>14</v>
      </c>
      <c r="Q398">
        <v>427</v>
      </c>
      <c r="R398">
        <v>0</v>
      </c>
      <c r="S398" t="b">
        <f t="shared" si="32"/>
        <v>0</v>
      </c>
      <c r="T398" t="str">
        <f t="shared" si="35"/>
        <v/>
      </c>
      <c r="U398" t="b">
        <f t="shared" si="33"/>
        <v>1</v>
      </c>
      <c r="V398" s="1" t="str">
        <f t="shared" si="34"/>
        <v>SB</v>
      </c>
    </row>
    <row r="399" spans="1:22" hidden="1">
      <c r="A399">
        <v>403</v>
      </c>
      <c r="B399" t="s">
        <v>615</v>
      </c>
      <c r="C399" t="s">
        <v>51</v>
      </c>
      <c r="D399">
        <v>1</v>
      </c>
      <c r="E399" t="s">
        <v>615</v>
      </c>
      <c r="F399">
        <v>57</v>
      </c>
      <c r="G399">
        <v>168875</v>
      </c>
      <c r="H399" t="s">
        <v>50</v>
      </c>
      <c r="I399" t="str">
        <f t="shared" si="36"/>
        <v/>
      </c>
      <c r="J399">
        <v>527</v>
      </c>
      <c r="K399" t="s">
        <v>14</v>
      </c>
      <c r="L399">
        <v>1</v>
      </c>
      <c r="M399" t="str">
        <f>IF(I399="",VLOOKUP(C399,GK!$B$2:$D$95,3, FALSE),VLOOKUP(I399,GK!$B$2:$D$95,3, FALSE))</f>
        <v>C</v>
      </c>
      <c r="N399" t="str">
        <f>IF(IF(I399="",VLOOKUP(C399,GK!$B$2:$E$95,4, FALSE),VLOOKUP(I399,GK!$B$2:$E$95,4, FALSE))=0,"",IF(I399="",VLOOKUP(C399,GK!$B$2:$E$95,4, FALSE),VLOOKUP(I399,GK!$B$2:$E$95,4, FALSE)))</f>
        <v>P</v>
      </c>
      <c r="O399">
        <v>4</v>
      </c>
      <c r="P399" t="s">
        <v>14</v>
      </c>
      <c r="Q399">
        <v>428</v>
      </c>
      <c r="R399">
        <v>0</v>
      </c>
      <c r="S399" t="b">
        <f t="shared" si="32"/>
        <v>0</v>
      </c>
      <c r="T399" t="str">
        <f t="shared" si="35"/>
        <v/>
      </c>
      <c r="U399" t="str">
        <f t="shared" si="33"/>
        <v/>
      </c>
      <c r="V399" s="1" t="str">
        <f t="shared" si="34"/>
        <v>SB</v>
      </c>
    </row>
    <row r="400" spans="1:22" hidden="1">
      <c r="A400">
        <v>404</v>
      </c>
      <c r="B400" t="s">
        <v>616</v>
      </c>
      <c r="C400" t="s">
        <v>107</v>
      </c>
      <c r="D400">
        <v>1</v>
      </c>
      <c r="E400" t="s">
        <v>616</v>
      </c>
      <c r="F400">
        <v>51</v>
      </c>
      <c r="G400">
        <v>124896</v>
      </c>
      <c r="H400" t="s">
        <v>106</v>
      </c>
      <c r="I400" t="str">
        <f t="shared" si="36"/>
        <v/>
      </c>
      <c r="J400">
        <v>2049</v>
      </c>
      <c r="K400" t="s">
        <v>14</v>
      </c>
      <c r="L400">
        <v>1</v>
      </c>
      <c r="M400" t="str">
        <f>IF(I400="",VLOOKUP(C400,GK!$B$2:$D$95,3, FALSE),VLOOKUP(I400,GK!$B$2:$D$95,3, FALSE))</f>
        <v>L1</v>
      </c>
      <c r="N400" t="str">
        <f>IF(IF(I400="",VLOOKUP(C400,GK!$B$2:$E$95,4, FALSE),VLOOKUP(I400,GK!$B$2:$E$95,4, FALSE))=0,"",IF(I400="",VLOOKUP(C400,GK!$B$2:$E$95,4, FALSE),VLOOKUP(I400,GK!$B$2:$E$95,4, FALSE)))</f>
        <v/>
      </c>
      <c r="O400">
        <v>32</v>
      </c>
      <c r="P400" t="s">
        <v>14</v>
      </c>
      <c r="Q400">
        <v>429</v>
      </c>
      <c r="R400">
        <v>0</v>
      </c>
      <c r="S400" t="b">
        <f t="shared" si="32"/>
        <v>0</v>
      </c>
      <c r="T400" t="str">
        <f t="shared" si="35"/>
        <v/>
      </c>
      <c r="U400" t="str">
        <f t="shared" si="33"/>
        <v/>
      </c>
      <c r="V400" s="1" t="str">
        <f t="shared" si="34"/>
        <v>SB</v>
      </c>
    </row>
    <row r="401" spans="1:22" hidden="1">
      <c r="A401">
        <v>405</v>
      </c>
      <c r="B401" t="s">
        <v>617</v>
      </c>
      <c r="C401" t="s">
        <v>84</v>
      </c>
      <c r="D401">
        <v>1</v>
      </c>
      <c r="E401" t="s">
        <v>617</v>
      </c>
      <c r="F401">
        <v>51</v>
      </c>
      <c r="G401">
        <v>89794</v>
      </c>
      <c r="H401" t="s">
        <v>83</v>
      </c>
      <c r="I401" t="str">
        <f t="shared" si="36"/>
        <v/>
      </c>
      <c r="J401">
        <v>376</v>
      </c>
      <c r="K401" t="s">
        <v>14</v>
      </c>
      <c r="L401">
        <v>1</v>
      </c>
      <c r="M401" t="str">
        <f>IF(I401="",VLOOKUP(C401,GK!$B$2:$D$95,3, FALSE),VLOOKUP(I401,GK!$B$2:$D$95,3, FALSE))</f>
        <v>C</v>
      </c>
      <c r="N401" t="str">
        <f>IF(IF(I401="",VLOOKUP(C401,GK!$B$2:$E$95,4, FALSE),VLOOKUP(I401,GK!$B$2:$E$95,4, FALSE))=0,"",IF(I401="",VLOOKUP(C401,GK!$B$2:$E$95,4, FALSE),VLOOKUP(I401,GK!$B$2:$E$95,4, FALSE)))</f>
        <v/>
      </c>
      <c r="O401">
        <v>50</v>
      </c>
      <c r="P401" t="s">
        <v>14</v>
      </c>
      <c r="Q401">
        <v>430</v>
      </c>
      <c r="R401">
        <v>0</v>
      </c>
      <c r="S401" t="b">
        <f t="shared" si="32"/>
        <v>0</v>
      </c>
      <c r="T401" t="str">
        <f t="shared" si="35"/>
        <v/>
      </c>
      <c r="U401" t="str">
        <f t="shared" si="33"/>
        <v/>
      </c>
      <c r="V401" s="1" t="str">
        <f t="shared" si="34"/>
        <v>SB</v>
      </c>
    </row>
    <row r="402" spans="1:22" hidden="1">
      <c r="A402">
        <v>406</v>
      </c>
      <c r="B402" t="s">
        <v>618</v>
      </c>
      <c r="C402" t="s">
        <v>122</v>
      </c>
      <c r="D402">
        <v>1</v>
      </c>
      <c r="E402" t="s">
        <v>618</v>
      </c>
      <c r="F402">
        <v>45</v>
      </c>
      <c r="G402">
        <v>116138</v>
      </c>
      <c r="H402" t="s">
        <v>121</v>
      </c>
      <c r="I402" t="str">
        <f t="shared" si="36"/>
        <v/>
      </c>
      <c r="J402">
        <v>990</v>
      </c>
      <c r="K402" t="s">
        <v>14</v>
      </c>
      <c r="L402">
        <v>1</v>
      </c>
      <c r="M402" t="str">
        <f>IF(I402="",VLOOKUP(C402,GK!$B$2:$D$95,3, FALSE),VLOOKUP(I402,GK!$B$2:$D$95,3, FALSE))</f>
        <v>L2</v>
      </c>
      <c r="N402" t="str">
        <f>IF(IF(I402="",VLOOKUP(C402,GK!$B$2:$E$95,4, FALSE),VLOOKUP(I402,GK!$B$2:$E$95,4, FALSE))=0,"",IF(I402="",VLOOKUP(C402,GK!$B$2:$E$95,4, FALSE),VLOOKUP(I402,GK!$B$2:$E$95,4, FALSE)))</f>
        <v/>
      </c>
      <c r="O402">
        <v>8</v>
      </c>
      <c r="P402" t="s">
        <v>14</v>
      </c>
      <c r="Q402">
        <v>431</v>
      </c>
      <c r="R402">
        <v>0</v>
      </c>
      <c r="S402" t="b">
        <f t="shared" si="32"/>
        <v>0</v>
      </c>
      <c r="T402" t="str">
        <f t="shared" si="35"/>
        <v/>
      </c>
      <c r="U402" t="str">
        <f t="shared" si="33"/>
        <v/>
      </c>
      <c r="V402" s="1" t="str">
        <f t="shared" si="34"/>
        <v>SB</v>
      </c>
    </row>
    <row r="403" spans="1:22" hidden="1">
      <c r="A403">
        <v>407</v>
      </c>
      <c r="B403" t="s">
        <v>619</v>
      </c>
      <c r="C403" t="s">
        <v>211</v>
      </c>
      <c r="D403">
        <v>1</v>
      </c>
      <c r="E403" t="s">
        <v>619</v>
      </c>
      <c r="F403">
        <v>42</v>
      </c>
      <c r="G403">
        <v>117107</v>
      </c>
      <c r="H403" t="s">
        <v>170</v>
      </c>
      <c r="I403" t="str">
        <f t="shared" si="36"/>
        <v/>
      </c>
      <c r="J403">
        <v>1222</v>
      </c>
      <c r="K403" t="s">
        <v>14</v>
      </c>
      <c r="L403">
        <v>1</v>
      </c>
      <c r="M403" t="str">
        <f>IF(I403="",VLOOKUP(C403,GK!$B$2:$D$95,3, FALSE),VLOOKUP(I403,GK!$B$2:$D$95,3, FALSE))</f>
        <v>L2</v>
      </c>
      <c r="N403" t="str">
        <f>IF(IF(I403="",VLOOKUP(C403,GK!$B$2:$E$95,4, FALSE),VLOOKUP(I403,GK!$B$2:$E$95,4, FALSE))=0,"",IF(I403="",VLOOKUP(C403,GK!$B$2:$E$95,4, FALSE),VLOOKUP(I403,GK!$B$2:$E$95,4, FALSE)))</f>
        <v/>
      </c>
      <c r="O403">
        <v>31</v>
      </c>
      <c r="P403" t="s">
        <v>14</v>
      </c>
      <c r="Q403">
        <v>432</v>
      </c>
      <c r="R403">
        <v>0</v>
      </c>
      <c r="S403" t="b">
        <f t="shared" si="32"/>
        <v>0</v>
      </c>
      <c r="T403" t="str">
        <f t="shared" si="35"/>
        <v/>
      </c>
      <c r="U403" t="str">
        <f t="shared" si="33"/>
        <v/>
      </c>
      <c r="V403" s="1" t="str">
        <f t="shared" si="34"/>
        <v>SB</v>
      </c>
    </row>
    <row r="404" spans="1:22" hidden="1">
      <c r="A404">
        <v>408</v>
      </c>
      <c r="B404" t="s">
        <v>620</v>
      </c>
      <c r="C404" t="s">
        <v>93</v>
      </c>
      <c r="D404">
        <v>34</v>
      </c>
      <c r="E404" t="s">
        <v>620</v>
      </c>
      <c r="F404">
        <v>107</v>
      </c>
      <c r="G404">
        <v>63655</v>
      </c>
      <c r="H404" t="s">
        <v>92</v>
      </c>
      <c r="I404" t="str">
        <f t="shared" si="36"/>
        <v/>
      </c>
      <c r="J404">
        <v>1563</v>
      </c>
      <c r="K404" t="s">
        <v>56</v>
      </c>
      <c r="L404">
        <v>34</v>
      </c>
      <c r="M404" t="str">
        <f>IF(I404="",VLOOKUP(C404,GK!$B$2:$D$95,3, FALSE),VLOOKUP(I404,GK!$B$2:$D$95,3, FALSE))</f>
        <v>PL</v>
      </c>
      <c r="N404" t="str">
        <f>IF(IF(I404="",VLOOKUP(C404,GK!$B$2:$E$95,4, FALSE),VLOOKUP(I404,GK!$B$2:$E$95,4, FALSE))=0,"",IF(I404="",VLOOKUP(C404,GK!$B$2:$E$95,4, FALSE),VLOOKUP(I404,GK!$B$2:$E$95,4, FALSE)))</f>
        <v>CL</v>
      </c>
      <c r="O404">
        <v>52</v>
      </c>
      <c r="P404" t="s">
        <v>47</v>
      </c>
      <c r="Q404">
        <v>433</v>
      </c>
      <c r="R404">
        <v>0</v>
      </c>
      <c r="S404" t="b">
        <f t="shared" si="32"/>
        <v>0</v>
      </c>
      <c r="T404" t="b">
        <f t="shared" si="35"/>
        <v>1</v>
      </c>
      <c r="U404" t="str">
        <f t="shared" si="33"/>
        <v/>
      </c>
      <c r="V404" s="1" t="str">
        <f t="shared" si="34"/>
        <v>SB</v>
      </c>
    </row>
    <row r="405" spans="1:22" hidden="1">
      <c r="A405">
        <v>409</v>
      </c>
      <c r="B405" t="s">
        <v>621</v>
      </c>
      <c r="C405" t="s">
        <v>311</v>
      </c>
      <c r="D405">
        <v>20</v>
      </c>
      <c r="E405" t="s">
        <v>621</v>
      </c>
      <c r="F405">
        <v>87</v>
      </c>
      <c r="G405">
        <v>110888</v>
      </c>
      <c r="H405" t="s">
        <v>310</v>
      </c>
      <c r="I405" t="s">
        <v>113</v>
      </c>
      <c r="J405">
        <v>378</v>
      </c>
      <c r="K405" t="s">
        <v>47</v>
      </c>
      <c r="L405">
        <v>20</v>
      </c>
      <c r="M405" t="str">
        <f>IF(I405="",VLOOKUP(C405,GK!$B$2:$D$95,3, FALSE),VLOOKUP(I405,GK!$B$2:$D$95,3, FALSE))</f>
        <v>PL</v>
      </c>
      <c r="N405" t="str">
        <f>IF(IF(I405="",VLOOKUP(C405,GK!$B$2:$E$95,4, FALSE),VLOOKUP(I405,GK!$B$2:$E$95,4, FALSE))=0,"",IF(I405="",VLOOKUP(C405,GK!$B$2:$E$95,4, FALSE),VLOOKUP(I405,GK!$B$2:$E$95,4, FALSE)))</f>
        <v/>
      </c>
      <c r="O405">
        <v>42</v>
      </c>
      <c r="P405" t="s">
        <v>47</v>
      </c>
      <c r="Q405">
        <v>434</v>
      </c>
      <c r="R405">
        <v>0</v>
      </c>
      <c r="S405" t="b">
        <f t="shared" si="32"/>
        <v>0</v>
      </c>
      <c r="T405" t="str">
        <f t="shared" si="35"/>
        <v/>
      </c>
      <c r="U405" t="str">
        <f t="shared" si="33"/>
        <v/>
      </c>
      <c r="V405" s="1" t="str">
        <f t="shared" si="34"/>
        <v>SB</v>
      </c>
    </row>
    <row r="406" spans="1:22" hidden="1">
      <c r="A406">
        <v>410</v>
      </c>
      <c r="B406" t="s">
        <v>622</v>
      </c>
      <c r="C406" t="s">
        <v>133</v>
      </c>
      <c r="D406">
        <v>20</v>
      </c>
      <c r="E406" t="s">
        <v>622</v>
      </c>
      <c r="F406">
        <v>85</v>
      </c>
      <c r="G406">
        <v>94073</v>
      </c>
      <c r="H406" t="s">
        <v>132</v>
      </c>
      <c r="I406" t="str">
        <f t="shared" si="36"/>
        <v/>
      </c>
      <c r="J406">
        <v>208</v>
      </c>
      <c r="K406" t="s">
        <v>47</v>
      </c>
      <c r="L406">
        <v>20</v>
      </c>
      <c r="M406" t="str">
        <f>IF(I406="",VLOOKUP(C406,GK!$B$2:$D$95,3, FALSE),VLOOKUP(I406,GK!$B$2:$D$95,3, FALSE))</f>
        <v>L1</v>
      </c>
      <c r="N406" t="str">
        <f>IF(IF(I406="",VLOOKUP(C406,GK!$B$2:$E$95,4, FALSE),VLOOKUP(I406,GK!$B$2:$E$95,4, FALSE))=0,"",IF(I406="",VLOOKUP(C406,GK!$B$2:$E$95,4, FALSE),VLOOKUP(I406,GK!$B$2:$E$95,4, FALSE)))</f>
        <v/>
      </c>
      <c r="O406">
        <v>48</v>
      </c>
      <c r="P406" t="s">
        <v>47</v>
      </c>
      <c r="Q406">
        <v>435</v>
      </c>
      <c r="R406">
        <v>0</v>
      </c>
      <c r="S406" t="b">
        <f t="shared" si="32"/>
        <v>0</v>
      </c>
      <c r="T406" t="str">
        <f t="shared" si="35"/>
        <v/>
      </c>
      <c r="U406" t="str">
        <f t="shared" si="33"/>
        <v/>
      </c>
      <c r="V406" s="1" t="str">
        <f t="shared" si="34"/>
        <v>SB</v>
      </c>
    </row>
    <row r="407" spans="1:22" hidden="1">
      <c r="A407">
        <v>411</v>
      </c>
      <c r="B407" t="s">
        <v>623</v>
      </c>
      <c r="C407" t="s">
        <v>113</v>
      </c>
      <c r="D407">
        <v>19</v>
      </c>
      <c r="E407" t="s">
        <v>623</v>
      </c>
      <c r="F407">
        <v>91</v>
      </c>
      <c r="G407">
        <v>72111</v>
      </c>
      <c r="H407" t="s">
        <v>112</v>
      </c>
      <c r="I407" t="str">
        <f t="shared" si="36"/>
        <v/>
      </c>
      <c r="J407">
        <v>1724</v>
      </c>
      <c r="K407" t="s">
        <v>47</v>
      </c>
      <c r="L407">
        <v>19</v>
      </c>
      <c r="M407" t="str">
        <f>IF(I407="",VLOOKUP(C407,GK!$B$2:$D$95,3, FALSE),VLOOKUP(I407,GK!$B$2:$D$95,3, FALSE))</f>
        <v>PL</v>
      </c>
      <c r="N407" t="str">
        <f>IF(IF(I407="",VLOOKUP(C407,GK!$B$2:$E$95,4, FALSE),VLOOKUP(I407,GK!$B$2:$E$95,4, FALSE))=0,"",IF(I407="",VLOOKUP(C407,GK!$B$2:$E$95,4, FALSE),VLOOKUP(I407,GK!$B$2:$E$95,4, FALSE)))</f>
        <v/>
      </c>
      <c r="O407">
        <v>57</v>
      </c>
      <c r="P407" t="s">
        <v>47</v>
      </c>
      <c r="Q407">
        <v>436</v>
      </c>
      <c r="R407">
        <v>0</v>
      </c>
      <c r="S407" t="b">
        <f t="shared" si="32"/>
        <v>0</v>
      </c>
      <c r="T407" t="str">
        <f t="shared" si="35"/>
        <v/>
      </c>
      <c r="U407" t="str">
        <f t="shared" si="33"/>
        <v/>
      </c>
      <c r="V407" s="1" t="str">
        <f t="shared" si="34"/>
        <v>SB</v>
      </c>
    </row>
    <row r="408" spans="1:22" hidden="1">
      <c r="A408">
        <v>412</v>
      </c>
      <c r="B408" t="s">
        <v>624</v>
      </c>
      <c r="C408" t="s">
        <v>144</v>
      </c>
      <c r="D408">
        <v>18</v>
      </c>
      <c r="E408" t="s">
        <v>624</v>
      </c>
      <c r="F408">
        <v>113</v>
      </c>
      <c r="G408">
        <v>123261</v>
      </c>
      <c r="H408" t="s">
        <v>143</v>
      </c>
      <c r="I408" t="str">
        <f t="shared" si="36"/>
        <v/>
      </c>
      <c r="J408">
        <v>2590</v>
      </c>
      <c r="K408" t="s">
        <v>56</v>
      </c>
      <c r="L408">
        <v>18</v>
      </c>
      <c r="M408" t="str">
        <f>IF(I408="",VLOOKUP(C408,GK!$B$2:$D$95,3, FALSE),VLOOKUP(I408,GK!$B$2:$D$95,3, FALSE))</f>
        <v>PL</v>
      </c>
      <c r="N408" t="str">
        <f>IF(IF(I408="",VLOOKUP(C408,GK!$B$2:$E$95,4, FALSE),VLOOKUP(I408,GK!$B$2:$E$95,4, FALSE))=0,"",IF(I408="",VLOOKUP(C408,GK!$B$2:$E$95,4, FALSE),VLOOKUP(I408,GK!$B$2:$E$95,4, FALSE)))</f>
        <v>CL</v>
      </c>
      <c r="O408">
        <v>51</v>
      </c>
      <c r="P408" t="s">
        <v>47</v>
      </c>
      <c r="Q408">
        <v>437</v>
      </c>
      <c r="R408">
        <v>0</v>
      </c>
      <c r="S408" t="b">
        <f t="shared" si="32"/>
        <v>0</v>
      </c>
      <c r="T408" t="b">
        <f t="shared" si="35"/>
        <v>1</v>
      </c>
      <c r="U408" t="str">
        <f t="shared" si="33"/>
        <v/>
      </c>
      <c r="V408" s="1" t="str">
        <f t="shared" si="34"/>
        <v>SB</v>
      </c>
    </row>
    <row r="409" spans="1:22" hidden="1">
      <c r="A409">
        <v>413</v>
      </c>
      <c r="B409" t="s">
        <v>625</v>
      </c>
      <c r="C409" t="s">
        <v>93</v>
      </c>
      <c r="D409">
        <v>18</v>
      </c>
      <c r="E409" t="s">
        <v>625</v>
      </c>
      <c r="F409">
        <v>111</v>
      </c>
      <c r="G409">
        <v>110166</v>
      </c>
      <c r="H409" t="s">
        <v>92</v>
      </c>
      <c r="I409" t="str">
        <f t="shared" si="36"/>
        <v/>
      </c>
      <c r="J409">
        <v>1563</v>
      </c>
      <c r="K409" t="s">
        <v>56</v>
      </c>
      <c r="L409">
        <v>18</v>
      </c>
      <c r="M409" t="str">
        <f>IF(I409="",VLOOKUP(C409,GK!$B$2:$D$95,3, FALSE),VLOOKUP(I409,GK!$B$2:$D$95,3, FALSE))</f>
        <v>PL</v>
      </c>
      <c r="N409" t="str">
        <f>IF(IF(I409="",VLOOKUP(C409,GK!$B$2:$E$95,4, FALSE),VLOOKUP(I409,GK!$B$2:$E$95,4, FALSE))=0,"",IF(I409="",VLOOKUP(C409,GK!$B$2:$E$95,4, FALSE),VLOOKUP(I409,GK!$B$2:$E$95,4, FALSE)))</f>
        <v>CL</v>
      </c>
      <c r="O409">
        <v>49</v>
      </c>
      <c r="P409" t="s">
        <v>47</v>
      </c>
      <c r="Q409">
        <v>438</v>
      </c>
      <c r="R409">
        <v>0</v>
      </c>
      <c r="S409" t="b">
        <f t="shared" si="32"/>
        <v>0</v>
      </c>
      <c r="T409" t="b">
        <f t="shared" si="35"/>
        <v>1</v>
      </c>
      <c r="U409" t="str">
        <f t="shared" si="33"/>
        <v/>
      </c>
      <c r="V409" s="1" t="str">
        <f t="shared" si="34"/>
        <v>SB</v>
      </c>
    </row>
    <row r="410" spans="1:22" hidden="1">
      <c r="A410">
        <v>414</v>
      </c>
      <c r="B410" t="s">
        <v>626</v>
      </c>
      <c r="C410" t="s">
        <v>294</v>
      </c>
      <c r="D410">
        <v>18</v>
      </c>
      <c r="E410" t="s">
        <v>626</v>
      </c>
      <c r="F410">
        <v>73</v>
      </c>
      <c r="G410">
        <v>73078</v>
      </c>
      <c r="H410" t="s">
        <v>293</v>
      </c>
      <c r="I410" t="str">
        <f t="shared" si="36"/>
        <v/>
      </c>
      <c r="J410">
        <v>435</v>
      </c>
      <c r="K410" t="s">
        <v>47</v>
      </c>
      <c r="L410">
        <v>18</v>
      </c>
      <c r="M410" t="str">
        <f>IF(I410="",VLOOKUP(C410,GK!$B$2:$D$95,3, FALSE),VLOOKUP(I410,GK!$B$2:$D$95,3, FALSE))</f>
        <v>PL</v>
      </c>
      <c r="N410" t="str">
        <f>IF(IF(I410="",VLOOKUP(C410,GK!$B$2:$E$95,4, FALSE),VLOOKUP(I410,GK!$B$2:$E$95,4, FALSE))=0,"",IF(I410="",VLOOKUP(C410,GK!$B$2:$E$95,4, FALSE),VLOOKUP(I410,GK!$B$2:$E$95,4, FALSE)))</f>
        <v>P</v>
      </c>
      <c r="O410">
        <v>44</v>
      </c>
      <c r="P410" t="s">
        <v>47</v>
      </c>
      <c r="Q410">
        <v>439</v>
      </c>
      <c r="R410">
        <v>0</v>
      </c>
      <c r="S410" t="b">
        <f t="shared" si="32"/>
        <v>0</v>
      </c>
      <c r="T410" t="str">
        <f t="shared" si="35"/>
        <v/>
      </c>
      <c r="U410" t="str">
        <f t="shared" si="33"/>
        <v/>
      </c>
      <c r="V410" s="1" t="str">
        <f t="shared" si="34"/>
        <v>SB</v>
      </c>
    </row>
    <row r="411" spans="1:22" hidden="1">
      <c r="A411">
        <v>415</v>
      </c>
      <c r="B411" t="s">
        <v>627</v>
      </c>
      <c r="C411" t="s">
        <v>218</v>
      </c>
      <c r="D411">
        <v>18</v>
      </c>
      <c r="E411" t="s">
        <v>627</v>
      </c>
      <c r="F411">
        <v>69</v>
      </c>
      <c r="G411">
        <v>96482</v>
      </c>
      <c r="H411" t="s">
        <v>69</v>
      </c>
      <c r="I411" t="str">
        <f t="shared" si="36"/>
        <v/>
      </c>
      <c r="J411">
        <v>800</v>
      </c>
      <c r="K411" t="s">
        <v>47</v>
      </c>
      <c r="L411">
        <v>18</v>
      </c>
      <c r="M411" t="str">
        <f>IF(I411="",VLOOKUP(C411,GK!$B$2:$D$95,3, FALSE),VLOOKUP(I411,GK!$B$2:$D$95,3, FALSE))</f>
        <v>L1</v>
      </c>
      <c r="N411" t="str">
        <f>IF(IF(I411="",VLOOKUP(C411,GK!$B$2:$E$95,4, FALSE),VLOOKUP(I411,GK!$B$2:$E$95,4, FALSE))=0,"",IF(I411="",VLOOKUP(C411,GK!$B$2:$E$95,4, FALSE),VLOOKUP(I411,GK!$B$2:$E$95,4, FALSE)))</f>
        <v>P</v>
      </c>
      <c r="O411">
        <v>51</v>
      </c>
      <c r="P411" t="s">
        <v>47</v>
      </c>
      <c r="Q411">
        <v>440</v>
      </c>
      <c r="R411">
        <v>0</v>
      </c>
      <c r="S411" t="b">
        <f t="shared" si="32"/>
        <v>0</v>
      </c>
      <c r="T411" t="str">
        <f t="shared" si="35"/>
        <v/>
      </c>
      <c r="U411" t="str">
        <f t="shared" si="33"/>
        <v/>
      </c>
      <c r="V411" s="1" t="str">
        <f t="shared" si="34"/>
        <v>SB</v>
      </c>
    </row>
    <row r="412" spans="1:22" hidden="1">
      <c r="A412">
        <v>416</v>
      </c>
      <c r="B412" t="s">
        <v>628</v>
      </c>
      <c r="C412" t="s">
        <v>93</v>
      </c>
      <c r="D412">
        <v>17</v>
      </c>
      <c r="E412" t="s">
        <v>628</v>
      </c>
      <c r="F412">
        <v>103</v>
      </c>
      <c r="G412">
        <v>115476</v>
      </c>
      <c r="H412" t="s">
        <v>92</v>
      </c>
      <c r="I412" t="s">
        <v>1712</v>
      </c>
      <c r="J412">
        <v>1563</v>
      </c>
      <c r="K412" t="s">
        <v>56</v>
      </c>
      <c r="L412">
        <v>17</v>
      </c>
      <c r="M412" t="e">
        <f>IF(I412="",VLOOKUP(C412,GK!$B$2:$D$95,3, FALSE),VLOOKUP(I412,GK!$B$2:$D$95,3, FALSE))</f>
        <v>#N/A</v>
      </c>
      <c r="N412" t="e">
        <f>IF(IF(I412="",VLOOKUP(C412,GK!$B$2:$E$95,4, FALSE),VLOOKUP(I412,GK!$B$2:$E$95,4, FALSE))=0,"",IF(I412="",VLOOKUP(C412,GK!$B$2:$E$95,4, FALSE),VLOOKUP(I412,GK!$B$2:$E$95,4, FALSE)))</f>
        <v>#N/A</v>
      </c>
      <c r="O412">
        <v>50</v>
      </c>
      <c r="P412" t="s">
        <v>47</v>
      </c>
      <c r="Q412">
        <v>441</v>
      </c>
      <c r="R412">
        <v>0</v>
      </c>
      <c r="S412" t="b">
        <f t="shared" si="32"/>
        <v>0</v>
      </c>
      <c r="T412" t="b">
        <f t="shared" si="35"/>
        <v>1</v>
      </c>
      <c r="U412" t="str">
        <f t="shared" si="33"/>
        <v/>
      </c>
      <c r="V412" s="1" t="str">
        <f t="shared" si="34"/>
        <v>SB</v>
      </c>
    </row>
    <row r="413" spans="1:22" hidden="1">
      <c r="A413">
        <v>417</v>
      </c>
      <c r="B413" t="s">
        <v>629</v>
      </c>
      <c r="C413" t="s">
        <v>18</v>
      </c>
      <c r="D413">
        <v>15</v>
      </c>
      <c r="E413" t="s">
        <v>629</v>
      </c>
      <c r="F413">
        <v>99</v>
      </c>
      <c r="G413">
        <v>125454</v>
      </c>
      <c r="H413" t="s">
        <v>17</v>
      </c>
      <c r="I413" t="str">
        <f t="shared" si="36"/>
        <v/>
      </c>
      <c r="J413">
        <v>536</v>
      </c>
      <c r="K413" t="s">
        <v>47</v>
      </c>
      <c r="L413">
        <v>15</v>
      </c>
      <c r="M413" t="str">
        <f>IF(I413="",VLOOKUP(C413,GK!$B$2:$D$95,3, FALSE),VLOOKUP(I413,GK!$B$2:$D$95,3, FALSE))</f>
        <v>PL</v>
      </c>
      <c r="N413" t="str">
        <f>IF(IF(I413="",VLOOKUP(C413,GK!$B$2:$E$95,4, FALSE),VLOOKUP(I413,GK!$B$2:$E$95,4, FALSE))=0,"",IF(I413="",VLOOKUP(C413,GK!$B$2:$E$95,4, FALSE),VLOOKUP(I413,GK!$B$2:$E$95,4, FALSE)))</f>
        <v>CL</v>
      </c>
      <c r="O413">
        <v>46</v>
      </c>
      <c r="P413" t="s">
        <v>47</v>
      </c>
      <c r="Q413">
        <v>442</v>
      </c>
      <c r="R413">
        <v>0</v>
      </c>
      <c r="S413" t="b">
        <f t="shared" si="32"/>
        <v>0</v>
      </c>
      <c r="T413" t="str">
        <f t="shared" si="35"/>
        <v/>
      </c>
      <c r="U413" t="str">
        <f t="shared" si="33"/>
        <v/>
      </c>
      <c r="V413" s="1" t="str">
        <f t="shared" si="34"/>
        <v>SB</v>
      </c>
    </row>
    <row r="414" spans="1:22" hidden="1">
      <c r="A414">
        <v>418</v>
      </c>
      <c r="B414" t="s">
        <v>630</v>
      </c>
      <c r="C414" t="s">
        <v>31</v>
      </c>
      <c r="D414">
        <v>15</v>
      </c>
      <c r="E414" t="s">
        <v>630</v>
      </c>
      <c r="F414">
        <v>71</v>
      </c>
      <c r="G414">
        <v>100391</v>
      </c>
      <c r="H414" t="s">
        <v>29</v>
      </c>
      <c r="I414" t="str">
        <f t="shared" si="36"/>
        <v/>
      </c>
      <c r="J414">
        <v>646</v>
      </c>
      <c r="K414" t="s">
        <v>47</v>
      </c>
      <c r="L414">
        <v>14</v>
      </c>
      <c r="M414" t="str">
        <f>IF(I414="",VLOOKUP(C414,GK!$B$2:$D$95,3, FALSE),VLOOKUP(I414,GK!$B$2:$D$95,3, FALSE))</f>
        <v>PL</v>
      </c>
      <c r="N414" t="str">
        <f>IF(IF(I414="",VLOOKUP(C414,GK!$B$2:$E$95,4, FALSE),VLOOKUP(I414,GK!$B$2:$E$95,4, FALSE))=0,"",IF(I414="",VLOOKUP(C414,GK!$B$2:$E$95,4, FALSE),VLOOKUP(I414,GK!$B$2:$E$95,4, FALSE)))</f>
        <v>ECL</v>
      </c>
      <c r="O414">
        <v>43</v>
      </c>
      <c r="P414" t="s">
        <v>47</v>
      </c>
      <c r="Q414">
        <v>443</v>
      </c>
      <c r="R414">
        <v>0</v>
      </c>
      <c r="S414" t="b">
        <f t="shared" si="32"/>
        <v>0</v>
      </c>
      <c r="T414" t="str">
        <f t="shared" si="35"/>
        <v/>
      </c>
      <c r="U414" t="str">
        <f t="shared" si="33"/>
        <v/>
      </c>
      <c r="V414" s="1" t="str">
        <f t="shared" si="34"/>
        <v>SB</v>
      </c>
    </row>
    <row r="415" spans="1:22" hidden="1">
      <c r="A415">
        <v>419</v>
      </c>
      <c r="B415" t="s">
        <v>631</v>
      </c>
      <c r="C415" t="s">
        <v>18</v>
      </c>
      <c r="D415">
        <v>14</v>
      </c>
      <c r="E415" t="s">
        <v>631</v>
      </c>
      <c r="F415">
        <v>139</v>
      </c>
      <c r="G415">
        <v>85336</v>
      </c>
      <c r="H415" t="s">
        <v>17</v>
      </c>
      <c r="I415" t="str">
        <f t="shared" si="36"/>
        <v/>
      </c>
      <c r="J415">
        <v>536</v>
      </c>
      <c r="K415" t="s">
        <v>56</v>
      </c>
      <c r="L415">
        <v>14</v>
      </c>
      <c r="M415" t="str">
        <f>IF(I415="",VLOOKUP(C415,GK!$B$2:$D$95,3, FALSE),VLOOKUP(I415,GK!$B$2:$D$95,3, FALSE))</f>
        <v>PL</v>
      </c>
      <c r="N415" t="str">
        <f>IF(IF(I415="",VLOOKUP(C415,GK!$B$2:$E$95,4, FALSE),VLOOKUP(I415,GK!$B$2:$E$95,4, FALSE))=0,"",IF(I415="",VLOOKUP(C415,GK!$B$2:$E$95,4, FALSE),VLOOKUP(I415,GK!$B$2:$E$95,4, FALSE)))</f>
        <v>CL</v>
      </c>
      <c r="O415">
        <v>42</v>
      </c>
      <c r="P415" t="s">
        <v>47</v>
      </c>
      <c r="Q415">
        <v>444</v>
      </c>
      <c r="R415">
        <v>0</v>
      </c>
      <c r="S415" t="b">
        <f t="shared" si="32"/>
        <v>0</v>
      </c>
      <c r="T415" t="b">
        <f t="shared" si="35"/>
        <v>1</v>
      </c>
      <c r="U415" t="str">
        <f t="shared" si="33"/>
        <v/>
      </c>
      <c r="V415" s="1" t="str">
        <f t="shared" si="34"/>
        <v>SB</v>
      </c>
    </row>
    <row r="416" spans="1:22" hidden="1">
      <c r="A416">
        <v>420</v>
      </c>
      <c r="B416" t="s">
        <v>632</v>
      </c>
      <c r="C416" t="s">
        <v>261</v>
      </c>
      <c r="D416">
        <v>14</v>
      </c>
      <c r="E416" t="s">
        <v>632</v>
      </c>
      <c r="F416">
        <v>100</v>
      </c>
      <c r="G416">
        <v>104284</v>
      </c>
      <c r="H416" t="s">
        <v>141</v>
      </c>
      <c r="I416" t="str">
        <f t="shared" si="36"/>
        <v/>
      </c>
      <c r="J416">
        <v>2125</v>
      </c>
      <c r="K416" t="s">
        <v>56</v>
      </c>
      <c r="L416">
        <v>14</v>
      </c>
      <c r="M416" t="str">
        <f>IF(I416="",VLOOKUP(C416,GK!$B$2:$D$95,3, FALSE),VLOOKUP(I416,GK!$B$2:$D$95,3, FALSE))</f>
        <v>C</v>
      </c>
      <c r="N416" t="str">
        <f>IF(IF(I416="",VLOOKUP(C416,GK!$B$2:$E$95,4, FALSE),VLOOKUP(I416,GK!$B$2:$E$95,4, FALSE))=0,"",IF(I416="",VLOOKUP(C416,GK!$B$2:$E$95,4, FALSE),VLOOKUP(I416,GK!$B$2:$E$95,4, FALSE)))</f>
        <v/>
      </c>
      <c r="O416">
        <v>46</v>
      </c>
      <c r="P416" t="s">
        <v>47</v>
      </c>
      <c r="Q416">
        <v>445</v>
      </c>
      <c r="R416">
        <v>0</v>
      </c>
      <c r="S416" t="b">
        <f t="shared" si="32"/>
        <v>0</v>
      </c>
      <c r="T416" t="b">
        <f t="shared" si="35"/>
        <v>1</v>
      </c>
      <c r="U416" t="str">
        <f t="shared" si="33"/>
        <v/>
      </c>
      <c r="V416" s="1" t="str">
        <f t="shared" si="34"/>
        <v>SB</v>
      </c>
    </row>
    <row r="417" spans="1:22" hidden="1">
      <c r="A417">
        <v>421</v>
      </c>
      <c r="B417" t="s">
        <v>633</v>
      </c>
      <c r="C417" t="s">
        <v>265</v>
      </c>
      <c r="D417">
        <v>14</v>
      </c>
      <c r="E417" t="s">
        <v>633</v>
      </c>
      <c r="F417">
        <v>99</v>
      </c>
      <c r="G417">
        <v>74852</v>
      </c>
      <c r="H417" t="s">
        <v>264</v>
      </c>
      <c r="I417" t="str">
        <f t="shared" si="36"/>
        <v/>
      </c>
      <c r="J417">
        <v>2802</v>
      </c>
      <c r="K417" t="s">
        <v>56</v>
      </c>
      <c r="L417">
        <v>14</v>
      </c>
      <c r="M417" t="str">
        <f>IF(I417="",VLOOKUP(C417,GK!$B$2:$D$95,3, FALSE),VLOOKUP(I417,GK!$B$2:$D$95,3, FALSE))</f>
        <v>PL</v>
      </c>
      <c r="N417" t="str">
        <f>IF(IF(I417="",VLOOKUP(C417,GK!$B$2:$E$95,4, FALSE),VLOOKUP(I417,GK!$B$2:$E$95,4, FALSE))=0,"",IF(I417="",VLOOKUP(C417,GK!$B$2:$E$95,4, FALSE),VLOOKUP(I417,GK!$B$2:$E$95,4, FALSE)))</f>
        <v/>
      </c>
      <c r="O417">
        <v>36</v>
      </c>
      <c r="P417" t="s">
        <v>47</v>
      </c>
      <c r="Q417">
        <v>446</v>
      </c>
      <c r="R417">
        <v>0</v>
      </c>
      <c r="S417" t="b">
        <f t="shared" si="32"/>
        <v>0</v>
      </c>
      <c r="T417" t="b">
        <f t="shared" si="35"/>
        <v>1</v>
      </c>
      <c r="U417" t="str">
        <f t="shared" si="33"/>
        <v/>
      </c>
      <c r="V417" s="1" t="str">
        <f t="shared" si="34"/>
        <v>SB</v>
      </c>
    </row>
    <row r="418" spans="1:22" hidden="1">
      <c r="A418">
        <v>422</v>
      </c>
      <c r="B418" t="s">
        <v>634</v>
      </c>
      <c r="C418" t="s">
        <v>198</v>
      </c>
      <c r="D418">
        <v>14</v>
      </c>
      <c r="E418" t="s">
        <v>634</v>
      </c>
      <c r="F418">
        <v>117</v>
      </c>
      <c r="G418">
        <v>108099</v>
      </c>
      <c r="H418" t="s">
        <v>197</v>
      </c>
      <c r="I418" t="str">
        <f t="shared" si="36"/>
        <v/>
      </c>
      <c r="J418">
        <v>154</v>
      </c>
      <c r="K418" t="s">
        <v>56</v>
      </c>
      <c r="L418">
        <v>14</v>
      </c>
      <c r="M418" t="str">
        <f>IF(I418="",VLOOKUP(C418,GK!$B$2:$D$95,3, FALSE),VLOOKUP(I418,GK!$B$2:$D$95,3, FALSE))</f>
        <v>PL</v>
      </c>
      <c r="N418" t="str">
        <f>IF(IF(I418="",VLOOKUP(C418,GK!$B$2:$E$95,4, FALSE),VLOOKUP(I418,GK!$B$2:$E$95,4, FALSE))=0,"",IF(I418="",VLOOKUP(C418,GK!$B$2:$E$95,4, FALSE),VLOOKUP(I418,GK!$B$2:$E$95,4, FALSE)))</f>
        <v>EL</v>
      </c>
      <c r="O418">
        <v>54</v>
      </c>
      <c r="P418" t="s">
        <v>47</v>
      </c>
      <c r="Q418">
        <v>447</v>
      </c>
      <c r="R418">
        <v>0</v>
      </c>
      <c r="S418" t="b">
        <f t="shared" si="32"/>
        <v>0</v>
      </c>
      <c r="T418" t="b">
        <f t="shared" si="35"/>
        <v>1</v>
      </c>
      <c r="U418" t="str">
        <f t="shared" si="33"/>
        <v/>
      </c>
      <c r="V418" s="1" t="str">
        <f t="shared" si="34"/>
        <v>SB</v>
      </c>
    </row>
    <row r="419" spans="1:22" hidden="1">
      <c r="A419">
        <v>423</v>
      </c>
      <c r="B419" t="s">
        <v>635</v>
      </c>
      <c r="C419" t="s">
        <v>294</v>
      </c>
      <c r="D419">
        <v>14</v>
      </c>
      <c r="E419" t="s">
        <v>635</v>
      </c>
      <c r="F419">
        <v>75</v>
      </c>
      <c r="G419">
        <v>112925</v>
      </c>
      <c r="H419" t="s">
        <v>293</v>
      </c>
      <c r="I419" t="str">
        <f t="shared" ref="I419:I442" si="37">IF(U419=TRUE,H419,"")</f>
        <v/>
      </c>
      <c r="J419">
        <v>435</v>
      </c>
      <c r="K419" t="s">
        <v>47</v>
      </c>
      <c r="L419">
        <v>14</v>
      </c>
      <c r="M419" t="str">
        <f>IF(I419="",VLOOKUP(C419,GK!$B$2:$D$95,3, FALSE),VLOOKUP(I419,GK!$B$2:$D$95,3, FALSE))</f>
        <v>PL</v>
      </c>
      <c r="N419" t="str">
        <f>IF(IF(I419="",VLOOKUP(C419,GK!$B$2:$E$95,4, FALSE),VLOOKUP(I419,GK!$B$2:$E$95,4, FALSE))=0,"",IF(I419="",VLOOKUP(C419,GK!$B$2:$E$95,4, FALSE),VLOOKUP(I419,GK!$B$2:$E$95,4, FALSE)))</f>
        <v>P</v>
      </c>
      <c r="O419">
        <v>37</v>
      </c>
      <c r="P419" t="s">
        <v>47</v>
      </c>
      <c r="Q419">
        <v>449</v>
      </c>
      <c r="R419">
        <v>0</v>
      </c>
      <c r="S419" t="b">
        <f t="shared" si="32"/>
        <v>0</v>
      </c>
      <c r="T419" t="str">
        <f t="shared" si="35"/>
        <v/>
      </c>
      <c r="U419" t="str">
        <f t="shared" si="33"/>
        <v/>
      </c>
      <c r="V419" s="1" t="str">
        <f t="shared" si="34"/>
        <v>SB</v>
      </c>
    </row>
    <row r="420" spans="1:22" hidden="1">
      <c r="A420">
        <v>424</v>
      </c>
      <c r="B420" t="s">
        <v>636</v>
      </c>
      <c r="C420" t="s">
        <v>358</v>
      </c>
      <c r="D420">
        <v>13</v>
      </c>
      <c r="E420" t="s">
        <v>636</v>
      </c>
      <c r="F420">
        <v>91</v>
      </c>
      <c r="G420">
        <v>110364</v>
      </c>
      <c r="H420" t="s">
        <v>437</v>
      </c>
      <c r="I420" t="str">
        <f t="shared" si="37"/>
        <v/>
      </c>
      <c r="J420">
        <v>359</v>
      </c>
      <c r="K420" t="s">
        <v>56</v>
      </c>
      <c r="L420">
        <v>13</v>
      </c>
      <c r="M420" t="str">
        <f>IF(I420="",VLOOKUP(C420,GK!$B$2:$D$95,3, FALSE),VLOOKUP(I420,GK!$B$2:$D$95,3, FALSE))</f>
        <v>PL</v>
      </c>
      <c r="N420" t="str">
        <f>IF(IF(I420="",VLOOKUP(C420,GK!$B$2:$E$95,4, FALSE),VLOOKUP(I420,GK!$B$2:$E$95,4, FALSE))=0,"",IF(I420="",VLOOKUP(C420,GK!$B$2:$E$95,4, FALSE),VLOOKUP(I420,GK!$B$2:$E$95,4, FALSE)))</f>
        <v/>
      </c>
      <c r="O420">
        <v>42</v>
      </c>
      <c r="P420" t="s">
        <v>47</v>
      </c>
      <c r="Q420">
        <v>450</v>
      </c>
      <c r="R420">
        <v>0</v>
      </c>
      <c r="S420" t="b">
        <f t="shared" si="32"/>
        <v>0</v>
      </c>
      <c r="T420" t="b">
        <f t="shared" si="35"/>
        <v>1</v>
      </c>
      <c r="U420" t="str">
        <f t="shared" si="33"/>
        <v/>
      </c>
      <c r="V420" s="1" t="str">
        <f t="shared" si="34"/>
        <v>SB</v>
      </c>
    </row>
    <row r="421" spans="1:22" hidden="1">
      <c r="A421">
        <v>425</v>
      </c>
      <c r="B421" t="s">
        <v>637</v>
      </c>
      <c r="C421" t="s">
        <v>222</v>
      </c>
      <c r="D421">
        <v>13</v>
      </c>
      <c r="E421" t="s">
        <v>637</v>
      </c>
      <c r="F421">
        <v>104</v>
      </c>
      <c r="G421">
        <v>68679</v>
      </c>
      <c r="H421" t="s">
        <v>221</v>
      </c>
      <c r="I421" t="str">
        <f t="shared" si="37"/>
        <v/>
      </c>
      <c r="J421">
        <v>4880</v>
      </c>
      <c r="K421" t="s">
        <v>56</v>
      </c>
      <c r="L421">
        <v>13</v>
      </c>
      <c r="M421" t="str">
        <f>IF(I421="",VLOOKUP(C421,GK!$B$2:$D$95,3, FALSE),VLOOKUP(I421,GK!$B$2:$D$95,3, FALSE))</f>
        <v>L2</v>
      </c>
      <c r="N421" t="str">
        <f>IF(IF(I421="",VLOOKUP(C421,GK!$B$2:$E$95,4, FALSE),VLOOKUP(I421,GK!$B$2:$E$95,4, FALSE))=0,"",IF(I421="",VLOOKUP(C421,GK!$B$2:$E$95,4, FALSE),VLOOKUP(I421,GK!$B$2:$E$95,4, FALSE)))</f>
        <v/>
      </c>
      <c r="O421">
        <v>31</v>
      </c>
      <c r="P421" t="s">
        <v>47</v>
      </c>
      <c r="Q421">
        <v>451</v>
      </c>
      <c r="R421">
        <v>0</v>
      </c>
      <c r="S421" t="b">
        <f t="shared" si="32"/>
        <v>0</v>
      </c>
      <c r="T421" t="b">
        <f t="shared" si="35"/>
        <v>1</v>
      </c>
      <c r="U421" t="str">
        <f t="shared" si="33"/>
        <v/>
      </c>
      <c r="V421" s="1" t="str">
        <f t="shared" si="34"/>
        <v>SB</v>
      </c>
    </row>
    <row r="422" spans="1:22" hidden="1">
      <c r="A422">
        <v>426</v>
      </c>
      <c r="B422" t="s">
        <v>638</v>
      </c>
      <c r="C422" t="s">
        <v>358</v>
      </c>
      <c r="D422">
        <v>13</v>
      </c>
      <c r="E422" t="s">
        <v>638</v>
      </c>
      <c r="F422">
        <v>87</v>
      </c>
      <c r="G422">
        <v>99970</v>
      </c>
      <c r="H422" t="s">
        <v>437</v>
      </c>
      <c r="I422" t="str">
        <f t="shared" si="37"/>
        <v/>
      </c>
      <c r="J422">
        <v>359</v>
      </c>
      <c r="K422" t="s">
        <v>56</v>
      </c>
      <c r="L422">
        <v>13</v>
      </c>
      <c r="M422" t="str">
        <f>IF(I422="",VLOOKUP(C422,GK!$B$2:$D$95,3, FALSE),VLOOKUP(I422,GK!$B$2:$D$95,3, FALSE))</f>
        <v>PL</v>
      </c>
      <c r="N422" t="str">
        <f>IF(IF(I422="",VLOOKUP(C422,GK!$B$2:$E$95,4, FALSE),VLOOKUP(I422,GK!$B$2:$E$95,4, FALSE))=0,"",IF(I422="",VLOOKUP(C422,GK!$B$2:$E$95,4, FALSE),VLOOKUP(I422,GK!$B$2:$E$95,4, FALSE)))</f>
        <v/>
      </c>
      <c r="O422">
        <v>39</v>
      </c>
      <c r="P422" t="s">
        <v>47</v>
      </c>
      <c r="Q422">
        <v>452</v>
      </c>
      <c r="R422">
        <v>0</v>
      </c>
      <c r="S422" t="b">
        <f t="shared" si="32"/>
        <v>0</v>
      </c>
      <c r="T422" t="b">
        <f t="shared" si="35"/>
        <v>1</v>
      </c>
      <c r="U422" t="str">
        <f t="shared" si="33"/>
        <v/>
      </c>
      <c r="V422" s="1" t="str">
        <f t="shared" si="34"/>
        <v>SB</v>
      </c>
    </row>
    <row r="423" spans="1:22" hidden="1">
      <c r="A423">
        <v>427</v>
      </c>
      <c r="B423" t="s">
        <v>639</v>
      </c>
      <c r="C423" t="s">
        <v>84</v>
      </c>
      <c r="D423">
        <v>12</v>
      </c>
      <c r="E423" t="s">
        <v>639</v>
      </c>
      <c r="F423">
        <v>71</v>
      </c>
      <c r="G423">
        <v>134964</v>
      </c>
      <c r="H423" t="s">
        <v>83</v>
      </c>
      <c r="I423" t="str">
        <f t="shared" si="37"/>
        <v/>
      </c>
      <c r="J423">
        <v>376</v>
      </c>
      <c r="K423" t="s">
        <v>47</v>
      </c>
      <c r="L423">
        <v>12</v>
      </c>
      <c r="M423" t="str">
        <f>IF(I423="",VLOOKUP(C423,GK!$B$2:$D$95,3, FALSE),VLOOKUP(I423,GK!$B$2:$D$95,3, FALSE))</f>
        <v>C</v>
      </c>
      <c r="N423" t="str">
        <f>IF(IF(I423="",VLOOKUP(C423,GK!$B$2:$E$95,4, FALSE),VLOOKUP(I423,GK!$B$2:$E$95,4, FALSE))=0,"",IF(I423="",VLOOKUP(C423,GK!$B$2:$E$95,4, FALSE),VLOOKUP(I423,GK!$B$2:$E$95,4, FALSE)))</f>
        <v/>
      </c>
      <c r="O423">
        <v>46</v>
      </c>
      <c r="P423" t="s">
        <v>47</v>
      </c>
      <c r="Q423">
        <v>453</v>
      </c>
      <c r="R423">
        <v>0</v>
      </c>
      <c r="S423" t="b">
        <f t="shared" si="32"/>
        <v>0</v>
      </c>
      <c r="T423" t="str">
        <f t="shared" si="35"/>
        <v/>
      </c>
      <c r="U423" t="str">
        <f t="shared" si="33"/>
        <v/>
      </c>
      <c r="V423" s="1" t="str">
        <f t="shared" si="34"/>
        <v>SB</v>
      </c>
    </row>
    <row r="424" spans="1:22" hidden="1">
      <c r="A424">
        <v>428</v>
      </c>
      <c r="B424" t="s">
        <v>640</v>
      </c>
      <c r="C424" t="s">
        <v>207</v>
      </c>
      <c r="D424">
        <v>12</v>
      </c>
      <c r="E424" t="s">
        <v>640</v>
      </c>
      <c r="F424">
        <v>84</v>
      </c>
      <c r="G424">
        <v>122962</v>
      </c>
      <c r="H424" t="s">
        <v>206</v>
      </c>
      <c r="I424" t="str">
        <f t="shared" si="37"/>
        <v/>
      </c>
      <c r="J424">
        <v>656</v>
      </c>
      <c r="K424" t="s">
        <v>56</v>
      </c>
      <c r="L424">
        <v>12</v>
      </c>
      <c r="M424" t="str">
        <f>IF(I424="",VLOOKUP(C424,GK!$B$2:$D$95,3, FALSE),VLOOKUP(I424,GK!$B$2:$D$95,3, FALSE))</f>
        <v>L2</v>
      </c>
      <c r="N424" t="str">
        <f>IF(IF(I424="",VLOOKUP(C424,GK!$B$2:$E$95,4, FALSE),VLOOKUP(I424,GK!$B$2:$E$95,4, FALSE))=0,"",IF(I424="",VLOOKUP(C424,GK!$B$2:$E$95,4, FALSE),VLOOKUP(I424,GK!$B$2:$E$95,4, FALSE)))</f>
        <v/>
      </c>
      <c r="O424">
        <v>47</v>
      </c>
      <c r="P424" t="s">
        <v>47</v>
      </c>
      <c r="Q424">
        <v>454</v>
      </c>
      <c r="R424">
        <v>0</v>
      </c>
      <c r="S424" t="b">
        <f t="shared" si="32"/>
        <v>0</v>
      </c>
      <c r="T424" t="b">
        <f t="shared" si="35"/>
        <v>1</v>
      </c>
      <c r="U424" t="str">
        <f t="shared" si="33"/>
        <v/>
      </c>
      <c r="V424" s="1" t="str">
        <f t="shared" si="34"/>
        <v>SB</v>
      </c>
    </row>
    <row r="425" spans="1:22" hidden="1">
      <c r="A425">
        <v>429</v>
      </c>
      <c r="B425" t="s">
        <v>641</v>
      </c>
      <c r="C425" t="s">
        <v>63</v>
      </c>
      <c r="D425">
        <v>12</v>
      </c>
      <c r="E425" t="s">
        <v>641</v>
      </c>
      <c r="F425">
        <v>85</v>
      </c>
      <c r="G425">
        <v>116143</v>
      </c>
      <c r="H425" t="s">
        <v>61</v>
      </c>
      <c r="I425" t="str">
        <f t="shared" si="37"/>
        <v/>
      </c>
      <c r="J425">
        <v>142</v>
      </c>
      <c r="K425" t="s">
        <v>56</v>
      </c>
      <c r="L425">
        <v>12</v>
      </c>
      <c r="M425" t="str">
        <f>IF(I425="",VLOOKUP(C425,GK!$B$2:$D$95,3, FALSE),VLOOKUP(I425,GK!$B$2:$D$95,3, FALSE))</f>
        <v>PL</v>
      </c>
      <c r="N425" t="str">
        <f>IF(IF(I425="",VLOOKUP(C425,GK!$B$2:$E$95,4, FALSE),VLOOKUP(I425,GK!$B$2:$E$95,4, FALSE))=0,"",IF(I425="",VLOOKUP(C425,GK!$B$2:$E$95,4, FALSE),VLOOKUP(I425,GK!$B$2:$E$95,4, FALSE)))</f>
        <v>CL</v>
      </c>
      <c r="O425">
        <v>37</v>
      </c>
      <c r="P425" t="s">
        <v>47</v>
      </c>
      <c r="Q425">
        <v>455</v>
      </c>
      <c r="R425">
        <v>0</v>
      </c>
      <c r="S425" t="b">
        <f t="shared" si="32"/>
        <v>0</v>
      </c>
      <c r="T425" t="b">
        <f t="shared" si="35"/>
        <v>1</v>
      </c>
      <c r="U425" t="str">
        <f t="shared" si="33"/>
        <v/>
      </c>
      <c r="V425" s="1" t="str">
        <f t="shared" si="34"/>
        <v>SB</v>
      </c>
    </row>
    <row r="426" spans="1:22" hidden="1">
      <c r="A426">
        <v>430</v>
      </c>
      <c r="B426" t="s">
        <v>642</v>
      </c>
      <c r="C426" t="s">
        <v>285</v>
      </c>
      <c r="D426">
        <v>12</v>
      </c>
      <c r="E426" t="s">
        <v>642</v>
      </c>
      <c r="F426">
        <v>107</v>
      </c>
      <c r="G426">
        <v>72637</v>
      </c>
      <c r="H426" t="s">
        <v>284</v>
      </c>
      <c r="I426" t="str">
        <f t="shared" si="37"/>
        <v/>
      </c>
      <c r="J426">
        <v>485</v>
      </c>
      <c r="K426" t="s">
        <v>56</v>
      </c>
      <c r="L426">
        <v>12</v>
      </c>
      <c r="M426" t="str">
        <f>IF(I426="",VLOOKUP(C426,GK!$B$2:$D$95,3, FALSE),VLOOKUP(I426,GK!$B$2:$D$95,3, FALSE))</f>
        <v>L1</v>
      </c>
      <c r="N426" t="str">
        <f>IF(IF(I426="",VLOOKUP(C426,GK!$B$2:$E$95,4, FALSE),VLOOKUP(I426,GK!$B$2:$E$95,4, FALSE))=0,"",IF(I426="",VLOOKUP(C426,GK!$B$2:$E$95,4, FALSE),VLOOKUP(I426,GK!$B$2:$E$95,4, FALSE)))</f>
        <v>R</v>
      </c>
      <c r="O426">
        <v>35</v>
      </c>
      <c r="P426" t="s">
        <v>47</v>
      </c>
      <c r="Q426">
        <v>456</v>
      </c>
      <c r="R426">
        <v>0</v>
      </c>
      <c r="S426" t="b">
        <f t="shared" si="32"/>
        <v>0</v>
      </c>
      <c r="T426" t="b">
        <f t="shared" si="35"/>
        <v>1</v>
      </c>
      <c r="U426" t="str">
        <f t="shared" si="33"/>
        <v/>
      </c>
      <c r="V426" s="1" t="str">
        <f t="shared" si="34"/>
        <v>SB</v>
      </c>
    </row>
    <row r="427" spans="1:22" hidden="1">
      <c r="A427">
        <v>431</v>
      </c>
      <c r="B427" t="s">
        <v>643</v>
      </c>
      <c r="C427" t="s">
        <v>42</v>
      </c>
      <c r="D427">
        <v>12</v>
      </c>
      <c r="E427" t="s">
        <v>643</v>
      </c>
      <c r="F427">
        <v>62</v>
      </c>
      <c r="G427">
        <v>89708</v>
      </c>
      <c r="H427" t="s">
        <v>41</v>
      </c>
      <c r="I427" t="str">
        <f t="shared" si="37"/>
        <v/>
      </c>
      <c r="J427">
        <v>1524</v>
      </c>
      <c r="K427" t="s">
        <v>47</v>
      </c>
      <c r="L427">
        <v>12</v>
      </c>
      <c r="M427" t="str">
        <f>IF(I427="",VLOOKUP(C427,GK!$B$2:$D$95,3, FALSE),VLOOKUP(I427,GK!$B$2:$D$95,3, FALSE))</f>
        <v>PL</v>
      </c>
      <c r="N427" t="str">
        <f>IF(IF(I427="",VLOOKUP(C427,GK!$B$2:$E$95,4, FALSE),VLOOKUP(I427,GK!$B$2:$E$95,4, FALSE))=0,"",IF(I427="",VLOOKUP(C427,GK!$B$2:$E$95,4, FALSE),VLOOKUP(I427,GK!$B$2:$E$95,4, FALSE)))</f>
        <v>P</v>
      </c>
      <c r="O427">
        <v>37</v>
      </c>
      <c r="P427" t="s">
        <v>47</v>
      </c>
      <c r="Q427">
        <v>457</v>
      </c>
      <c r="R427">
        <v>0</v>
      </c>
      <c r="S427" t="b">
        <f t="shared" si="32"/>
        <v>0</v>
      </c>
      <c r="T427" t="str">
        <f t="shared" si="35"/>
        <v/>
      </c>
      <c r="U427" t="str">
        <f t="shared" si="33"/>
        <v/>
      </c>
      <c r="V427" s="1" t="str">
        <f t="shared" si="34"/>
        <v>SB</v>
      </c>
    </row>
    <row r="428" spans="1:22" hidden="1">
      <c r="A428">
        <v>432</v>
      </c>
      <c r="B428" t="s">
        <v>644</v>
      </c>
      <c r="C428" t="s">
        <v>474</v>
      </c>
      <c r="D428">
        <v>12</v>
      </c>
      <c r="E428" t="s">
        <v>644</v>
      </c>
      <c r="F428">
        <v>81</v>
      </c>
      <c r="G428">
        <v>100081</v>
      </c>
      <c r="H428" t="s">
        <v>186</v>
      </c>
      <c r="I428" t="str">
        <f t="shared" si="37"/>
        <v/>
      </c>
      <c r="J428">
        <v>1697</v>
      </c>
      <c r="K428" t="s">
        <v>47</v>
      </c>
      <c r="L428">
        <v>12</v>
      </c>
      <c r="M428" t="str">
        <f>IF(I428="",VLOOKUP(C428,GK!$B$2:$D$95,3, FALSE),VLOOKUP(I428,GK!$B$2:$D$95,3, FALSE))</f>
        <v>C</v>
      </c>
      <c r="N428" t="str">
        <f>IF(IF(I428="",VLOOKUP(C428,GK!$B$2:$E$95,4, FALSE),VLOOKUP(I428,GK!$B$2:$E$95,4, FALSE))=0,"",IF(I428="",VLOOKUP(C428,GK!$B$2:$E$95,4, FALSE),VLOOKUP(I428,GK!$B$2:$E$95,4, FALSE)))</f>
        <v/>
      </c>
      <c r="O428">
        <v>46</v>
      </c>
      <c r="P428" t="s">
        <v>47</v>
      </c>
      <c r="Q428">
        <v>458</v>
      </c>
      <c r="R428">
        <v>0</v>
      </c>
      <c r="S428" t="b">
        <f t="shared" si="32"/>
        <v>0</v>
      </c>
      <c r="T428" t="str">
        <f t="shared" si="35"/>
        <v/>
      </c>
      <c r="U428" t="str">
        <f t="shared" si="33"/>
        <v/>
      </c>
      <c r="V428" s="1" t="str">
        <f t="shared" si="34"/>
        <v>SB</v>
      </c>
    </row>
    <row r="429" spans="1:22" hidden="1">
      <c r="A429">
        <v>433</v>
      </c>
      <c r="B429" t="s">
        <v>645</v>
      </c>
      <c r="C429" t="s">
        <v>144</v>
      </c>
      <c r="D429">
        <v>12</v>
      </c>
      <c r="E429" t="s">
        <v>645</v>
      </c>
      <c r="F429">
        <v>77</v>
      </c>
      <c r="G429">
        <v>72757</v>
      </c>
      <c r="H429" t="s">
        <v>143</v>
      </c>
      <c r="I429" t="str">
        <f t="shared" si="37"/>
        <v/>
      </c>
      <c r="J429">
        <v>2590</v>
      </c>
      <c r="K429" t="s">
        <v>47</v>
      </c>
      <c r="L429">
        <v>12</v>
      </c>
      <c r="M429" t="str">
        <f>IF(I429="",VLOOKUP(C429,GK!$B$2:$D$95,3, FALSE),VLOOKUP(I429,GK!$B$2:$D$95,3, FALSE))</f>
        <v>PL</v>
      </c>
      <c r="N429" t="str">
        <f>IF(IF(I429="",VLOOKUP(C429,GK!$B$2:$E$95,4, FALSE),VLOOKUP(I429,GK!$B$2:$E$95,4, FALSE))=0,"",IF(I429="",VLOOKUP(C429,GK!$B$2:$E$95,4, FALSE),VLOOKUP(I429,GK!$B$2:$E$95,4, FALSE)))</f>
        <v>CL</v>
      </c>
      <c r="O429">
        <v>45</v>
      </c>
      <c r="P429" t="s">
        <v>47</v>
      </c>
      <c r="Q429">
        <v>459</v>
      </c>
      <c r="R429">
        <v>0</v>
      </c>
      <c r="S429" t="b">
        <f t="shared" si="32"/>
        <v>0</v>
      </c>
      <c r="T429" t="str">
        <f t="shared" si="35"/>
        <v/>
      </c>
      <c r="U429" t="str">
        <f t="shared" si="33"/>
        <v/>
      </c>
      <c r="V429" s="1" t="str">
        <f t="shared" si="34"/>
        <v>SB</v>
      </c>
    </row>
    <row r="430" spans="1:22" hidden="1">
      <c r="A430">
        <v>434</v>
      </c>
      <c r="B430" t="s">
        <v>646</v>
      </c>
      <c r="C430" t="s">
        <v>71</v>
      </c>
      <c r="D430">
        <v>12</v>
      </c>
      <c r="E430" t="s">
        <v>646</v>
      </c>
      <c r="F430">
        <v>96</v>
      </c>
      <c r="G430">
        <v>90720</v>
      </c>
      <c r="H430" t="s">
        <v>127</v>
      </c>
      <c r="I430" t="str">
        <f t="shared" si="37"/>
        <v/>
      </c>
      <c r="J430">
        <v>1309</v>
      </c>
      <c r="K430" t="s">
        <v>56</v>
      </c>
      <c r="L430">
        <v>12</v>
      </c>
      <c r="M430" t="str">
        <f>IF(I430="",VLOOKUP(C430,GK!$B$2:$D$95,3, FALSE),VLOOKUP(I430,GK!$B$2:$D$95,3, FALSE))</f>
        <v>L1</v>
      </c>
      <c r="N430" t="str">
        <f>IF(IF(I430="",VLOOKUP(C430,GK!$B$2:$E$95,4, FALSE),VLOOKUP(I430,GK!$B$2:$E$95,4, FALSE))=0,"",IF(I430="",VLOOKUP(C430,GK!$B$2:$E$95,4, FALSE),VLOOKUP(I430,GK!$B$2:$E$95,4, FALSE)))</f>
        <v/>
      </c>
      <c r="O430">
        <v>39</v>
      </c>
      <c r="P430" t="s">
        <v>47</v>
      </c>
      <c r="Q430">
        <v>460</v>
      </c>
      <c r="R430">
        <v>0</v>
      </c>
      <c r="S430" t="b">
        <f t="shared" si="32"/>
        <v>0</v>
      </c>
      <c r="T430" t="b">
        <f t="shared" si="35"/>
        <v>1</v>
      </c>
      <c r="U430" t="str">
        <f t="shared" si="33"/>
        <v/>
      </c>
      <c r="V430" s="1" t="str">
        <f t="shared" si="34"/>
        <v>SB</v>
      </c>
    </row>
    <row r="431" spans="1:22" hidden="1">
      <c r="A431">
        <v>435</v>
      </c>
      <c r="B431" t="s">
        <v>647</v>
      </c>
      <c r="C431" t="s">
        <v>385</v>
      </c>
      <c r="D431">
        <v>12</v>
      </c>
      <c r="E431" t="s">
        <v>647</v>
      </c>
      <c r="F431">
        <v>61</v>
      </c>
      <c r="G431">
        <v>124385</v>
      </c>
      <c r="H431" t="s">
        <v>67</v>
      </c>
      <c r="I431" t="str">
        <f t="shared" si="37"/>
        <v>QPR</v>
      </c>
      <c r="J431">
        <v>2093</v>
      </c>
      <c r="K431" t="s">
        <v>47</v>
      </c>
      <c r="L431">
        <v>12</v>
      </c>
      <c r="M431" t="str">
        <f>IF(I431="",VLOOKUP(C431,GK!$B$2:$D$95,3, FALSE),VLOOKUP(I431,GK!$B$2:$D$95,3, FALSE))</f>
        <v>C</v>
      </c>
      <c r="N431" t="str">
        <f>IF(IF(I431="",VLOOKUP(C431,GK!$B$2:$E$95,4, FALSE),VLOOKUP(I431,GK!$B$2:$E$95,4, FALSE))=0,"",IF(I431="",VLOOKUP(C431,GK!$B$2:$E$95,4, FALSE),VLOOKUP(I431,GK!$B$2:$E$95,4, FALSE)))</f>
        <v/>
      </c>
      <c r="O431">
        <v>29</v>
      </c>
      <c r="P431" t="s">
        <v>47</v>
      </c>
      <c r="Q431">
        <v>461</v>
      </c>
      <c r="R431">
        <v>0</v>
      </c>
      <c r="S431" t="b">
        <f t="shared" ref="S431:S494" si="38">AND(R431&lt;&gt;0,C431&lt;&gt;H431)</f>
        <v>0</v>
      </c>
      <c r="T431" t="str">
        <f t="shared" si="35"/>
        <v/>
      </c>
      <c r="U431" t="b">
        <f t="shared" ref="U431:U494" si="39">IF(AND(NOT(S431),H431&lt;&gt;C431), TRUE,"")</f>
        <v>1</v>
      </c>
      <c r="V431" s="1" t="str">
        <f t="shared" ref="V431:V494" si="40">HYPERLINK(_xlfn.CONCAT("https://www.soccerbase.com/players/player.sd?player_id=",G431), "SB")</f>
        <v>SB</v>
      </c>
    </row>
    <row r="432" spans="1:22" hidden="1">
      <c r="A432">
        <v>436</v>
      </c>
      <c r="B432" t="s">
        <v>648</v>
      </c>
      <c r="C432" t="s">
        <v>65</v>
      </c>
      <c r="D432">
        <v>12</v>
      </c>
      <c r="E432" t="s">
        <v>648</v>
      </c>
      <c r="F432">
        <v>97</v>
      </c>
      <c r="G432">
        <v>107045</v>
      </c>
      <c r="H432" t="s">
        <v>55</v>
      </c>
      <c r="I432" t="str">
        <f t="shared" si="37"/>
        <v/>
      </c>
      <c r="J432">
        <v>2513</v>
      </c>
      <c r="K432" t="s">
        <v>56</v>
      </c>
      <c r="L432">
        <v>12</v>
      </c>
      <c r="M432" t="str">
        <f>IF(I432="",VLOOKUP(C432,GK!$B$2:$D$95,3, FALSE),VLOOKUP(I432,GK!$B$2:$D$95,3, FALSE))</f>
        <v>C</v>
      </c>
      <c r="N432" t="str">
        <f>IF(IF(I432="",VLOOKUP(C432,GK!$B$2:$E$95,4, FALSE),VLOOKUP(I432,GK!$B$2:$E$95,4, FALSE))=0,"",IF(I432="",VLOOKUP(C432,GK!$B$2:$E$95,4, FALSE),VLOOKUP(I432,GK!$B$2:$E$95,4, FALSE)))</f>
        <v/>
      </c>
      <c r="O432">
        <v>45</v>
      </c>
      <c r="P432" t="s">
        <v>47</v>
      </c>
      <c r="Q432">
        <v>462</v>
      </c>
      <c r="R432">
        <v>0</v>
      </c>
      <c r="S432" t="b">
        <f t="shared" si="38"/>
        <v>0</v>
      </c>
      <c r="T432" t="b">
        <f t="shared" si="35"/>
        <v>1</v>
      </c>
      <c r="U432" t="str">
        <f t="shared" si="39"/>
        <v/>
      </c>
      <c r="V432" s="1" t="str">
        <f t="shared" si="40"/>
        <v>SB</v>
      </c>
    </row>
    <row r="433" spans="1:22" hidden="1">
      <c r="A433">
        <v>437</v>
      </c>
      <c r="B433" t="s">
        <v>649</v>
      </c>
      <c r="C433" t="s">
        <v>385</v>
      </c>
      <c r="D433">
        <v>12</v>
      </c>
      <c r="E433" t="s">
        <v>649</v>
      </c>
      <c r="F433">
        <v>77</v>
      </c>
      <c r="G433">
        <v>147135</v>
      </c>
      <c r="H433" t="s">
        <v>217</v>
      </c>
      <c r="I433" t="str">
        <f t="shared" si="37"/>
        <v>STOCKPORT</v>
      </c>
      <c r="J433">
        <v>2473</v>
      </c>
      <c r="K433" t="s">
        <v>56</v>
      </c>
      <c r="L433">
        <v>12</v>
      </c>
      <c r="M433" t="str">
        <f>IF(I433="",VLOOKUP(C433,GK!$B$2:$D$95,3, FALSE),VLOOKUP(I433,GK!$B$2:$D$95,3, FALSE))</f>
        <v>L1</v>
      </c>
      <c r="N433" t="str">
        <f>IF(IF(I433="",VLOOKUP(C433,GK!$B$2:$E$95,4, FALSE),VLOOKUP(I433,GK!$B$2:$E$95,4, FALSE))=0,"",IF(I433="",VLOOKUP(C433,GK!$B$2:$E$95,4, FALSE),VLOOKUP(I433,GK!$B$2:$E$95,4, FALSE)))</f>
        <v/>
      </c>
      <c r="O433">
        <v>49</v>
      </c>
      <c r="P433" t="s">
        <v>47</v>
      </c>
      <c r="Q433">
        <v>463</v>
      </c>
      <c r="R433">
        <v>0</v>
      </c>
      <c r="S433" t="b">
        <f t="shared" si="38"/>
        <v>0</v>
      </c>
      <c r="T433" t="b">
        <f t="shared" si="35"/>
        <v>1</v>
      </c>
      <c r="U433" t="b">
        <f t="shared" si="39"/>
        <v>1</v>
      </c>
      <c r="V433" s="1" t="str">
        <f t="shared" si="40"/>
        <v>SB</v>
      </c>
    </row>
    <row r="434" spans="1:22" hidden="1">
      <c r="A434">
        <v>438</v>
      </c>
      <c r="B434" t="s">
        <v>650</v>
      </c>
      <c r="C434" t="s">
        <v>175</v>
      </c>
      <c r="D434">
        <v>12</v>
      </c>
      <c r="E434" t="s">
        <v>650</v>
      </c>
      <c r="F434">
        <v>83</v>
      </c>
      <c r="G434">
        <v>89447</v>
      </c>
      <c r="H434" t="s">
        <v>174</v>
      </c>
      <c r="I434" t="str">
        <f t="shared" si="37"/>
        <v/>
      </c>
      <c r="J434">
        <v>2598</v>
      </c>
      <c r="K434" t="s">
        <v>56</v>
      </c>
      <c r="L434">
        <v>12</v>
      </c>
      <c r="M434" t="str">
        <f>IF(I434="",VLOOKUP(C434,GK!$B$2:$D$95,3, FALSE),VLOOKUP(I434,GK!$B$2:$D$95,3, FALSE))</f>
        <v>L2</v>
      </c>
      <c r="N434" t="str">
        <f>IF(IF(I434="",VLOOKUP(C434,GK!$B$2:$E$95,4, FALSE),VLOOKUP(I434,GK!$B$2:$E$95,4, FALSE))=0,"",IF(I434="",VLOOKUP(C434,GK!$B$2:$E$95,4, FALSE),VLOOKUP(I434,GK!$B$2:$E$95,4, FALSE)))</f>
        <v/>
      </c>
      <c r="O434">
        <v>49</v>
      </c>
      <c r="P434" t="s">
        <v>47</v>
      </c>
      <c r="Q434">
        <v>465</v>
      </c>
      <c r="R434">
        <v>0</v>
      </c>
      <c r="S434" t="b">
        <f t="shared" si="38"/>
        <v>0</v>
      </c>
      <c r="T434" t="b">
        <f t="shared" si="35"/>
        <v>1</v>
      </c>
      <c r="U434" t="str">
        <f t="shared" si="39"/>
        <v/>
      </c>
      <c r="V434" s="1" t="str">
        <f t="shared" si="40"/>
        <v>SB</v>
      </c>
    </row>
    <row r="435" spans="1:22" hidden="1">
      <c r="A435">
        <v>439</v>
      </c>
      <c r="B435" t="s">
        <v>651</v>
      </c>
      <c r="C435" t="s">
        <v>113</v>
      </c>
      <c r="D435">
        <v>11</v>
      </c>
      <c r="E435" t="s">
        <v>651</v>
      </c>
      <c r="F435">
        <v>131</v>
      </c>
      <c r="G435">
        <v>144404</v>
      </c>
      <c r="H435" t="s">
        <v>112</v>
      </c>
      <c r="I435" t="str">
        <f t="shared" si="37"/>
        <v/>
      </c>
      <c r="J435">
        <v>1724</v>
      </c>
      <c r="K435" t="s">
        <v>56</v>
      </c>
      <c r="L435">
        <v>11</v>
      </c>
      <c r="M435" t="str">
        <f>IF(I435="",VLOOKUP(C435,GK!$B$2:$D$95,3, FALSE),VLOOKUP(I435,GK!$B$2:$D$95,3, FALSE))</f>
        <v>PL</v>
      </c>
      <c r="N435" t="str">
        <f>IF(IF(I435="",VLOOKUP(C435,GK!$B$2:$E$95,4, FALSE),VLOOKUP(I435,GK!$B$2:$E$95,4, FALSE))=0,"",IF(I435="",VLOOKUP(C435,GK!$B$2:$E$95,4, FALSE),VLOOKUP(I435,GK!$B$2:$E$95,4, FALSE)))</f>
        <v/>
      </c>
      <c r="O435">
        <v>58</v>
      </c>
      <c r="P435" t="s">
        <v>47</v>
      </c>
      <c r="Q435">
        <v>466</v>
      </c>
      <c r="R435">
        <v>0</v>
      </c>
      <c r="S435" t="b">
        <f t="shared" si="38"/>
        <v>0</v>
      </c>
      <c r="T435" t="b">
        <f t="shared" si="35"/>
        <v>1</v>
      </c>
      <c r="U435" t="str">
        <f t="shared" si="39"/>
        <v/>
      </c>
      <c r="V435" s="1" t="str">
        <f t="shared" si="40"/>
        <v>SB</v>
      </c>
    </row>
    <row r="436" spans="1:22" hidden="1">
      <c r="A436">
        <v>440</v>
      </c>
      <c r="B436" t="s">
        <v>652</v>
      </c>
      <c r="C436" t="s">
        <v>225</v>
      </c>
      <c r="D436">
        <v>11</v>
      </c>
      <c r="E436" t="s">
        <v>652</v>
      </c>
      <c r="F436">
        <v>71</v>
      </c>
      <c r="G436">
        <v>66101</v>
      </c>
      <c r="H436" t="s">
        <v>1698</v>
      </c>
      <c r="I436" t="str">
        <f t="shared" si="37"/>
        <v/>
      </c>
      <c r="J436">
        <v>2812</v>
      </c>
      <c r="K436" t="s">
        <v>47</v>
      </c>
      <c r="L436">
        <v>11</v>
      </c>
      <c r="M436" t="str">
        <f>IF(I436="",VLOOKUP(C436,GK!$B$2:$D$95,3, FALSE),VLOOKUP(I436,GK!$B$2:$D$95,3, FALSE))</f>
        <v>L2</v>
      </c>
      <c r="N436" t="str">
        <f>IF(IF(I436="",VLOOKUP(C436,GK!$B$2:$E$95,4, FALSE),VLOOKUP(I436,GK!$B$2:$E$95,4, FALSE))=0,"",IF(I436="",VLOOKUP(C436,GK!$B$2:$E$95,4, FALSE),VLOOKUP(I436,GK!$B$2:$E$95,4, FALSE)))</f>
        <v/>
      </c>
      <c r="O436">
        <v>44</v>
      </c>
      <c r="P436" t="s">
        <v>47</v>
      </c>
      <c r="Q436">
        <v>467</v>
      </c>
      <c r="R436">
        <v>0</v>
      </c>
      <c r="S436" t="b">
        <f t="shared" si="38"/>
        <v>0</v>
      </c>
      <c r="T436" t="str">
        <f t="shared" si="35"/>
        <v/>
      </c>
      <c r="U436" t="str">
        <f t="shared" si="39"/>
        <v/>
      </c>
      <c r="V436" s="1" t="str">
        <f t="shared" si="40"/>
        <v>SB</v>
      </c>
    </row>
    <row r="437" spans="1:22" hidden="1">
      <c r="A437">
        <v>441</v>
      </c>
      <c r="B437" t="s">
        <v>653</v>
      </c>
      <c r="C437" t="s">
        <v>322</v>
      </c>
      <c r="D437">
        <v>11</v>
      </c>
      <c r="E437" t="s">
        <v>653</v>
      </c>
      <c r="F437">
        <v>80</v>
      </c>
      <c r="G437">
        <v>109332</v>
      </c>
      <c r="H437" t="s">
        <v>321</v>
      </c>
      <c r="I437" t="str">
        <f t="shared" si="37"/>
        <v/>
      </c>
      <c r="J437">
        <v>942</v>
      </c>
      <c r="K437" t="s">
        <v>56</v>
      </c>
      <c r="L437">
        <v>11</v>
      </c>
      <c r="M437" t="str">
        <f>IF(I437="",VLOOKUP(C437,GK!$B$2:$D$95,3, FALSE),VLOOKUP(I437,GK!$B$2:$D$95,3, FALSE))</f>
        <v>PL</v>
      </c>
      <c r="N437" t="str">
        <f>IF(IF(I437="",VLOOKUP(C437,GK!$B$2:$E$95,4, FALSE),VLOOKUP(I437,GK!$B$2:$E$95,4, FALSE))=0,"",IF(I437="",VLOOKUP(C437,GK!$B$2:$E$95,4, FALSE),VLOOKUP(I437,GK!$B$2:$E$95,4, FALSE)))</f>
        <v/>
      </c>
      <c r="O437">
        <v>37</v>
      </c>
      <c r="P437" t="s">
        <v>47</v>
      </c>
      <c r="Q437">
        <v>469</v>
      </c>
      <c r="R437">
        <v>0</v>
      </c>
      <c r="S437" t="b">
        <f t="shared" si="38"/>
        <v>0</v>
      </c>
      <c r="T437" t="b">
        <f t="shared" si="35"/>
        <v>1</v>
      </c>
      <c r="U437" t="str">
        <f t="shared" si="39"/>
        <v/>
      </c>
      <c r="V437" s="1" t="str">
        <f t="shared" si="40"/>
        <v>SB</v>
      </c>
    </row>
    <row r="438" spans="1:22" hidden="1">
      <c r="A438">
        <v>442</v>
      </c>
      <c r="B438" t="s">
        <v>654</v>
      </c>
      <c r="C438" t="s">
        <v>31</v>
      </c>
      <c r="D438">
        <v>11</v>
      </c>
      <c r="E438" t="s">
        <v>654</v>
      </c>
      <c r="F438">
        <v>95</v>
      </c>
      <c r="G438">
        <v>94668</v>
      </c>
      <c r="H438" t="s">
        <v>29</v>
      </c>
      <c r="I438" t="str">
        <f t="shared" si="37"/>
        <v/>
      </c>
      <c r="J438">
        <v>646</v>
      </c>
      <c r="K438" t="s">
        <v>56</v>
      </c>
      <c r="L438">
        <v>12</v>
      </c>
      <c r="M438" t="str">
        <f>IF(I438="",VLOOKUP(C438,GK!$B$2:$D$95,3, FALSE),VLOOKUP(I438,GK!$B$2:$D$95,3, FALSE))</f>
        <v>PL</v>
      </c>
      <c r="N438" t="str">
        <f>IF(IF(I438="",VLOOKUP(C438,GK!$B$2:$E$95,4, FALSE),VLOOKUP(I438,GK!$B$2:$E$95,4, FALSE))=0,"",IF(I438="",VLOOKUP(C438,GK!$B$2:$E$95,4, FALSE),VLOOKUP(I438,GK!$B$2:$E$95,4, FALSE)))</f>
        <v>ECL</v>
      </c>
      <c r="O438">
        <v>47</v>
      </c>
      <c r="P438" t="s">
        <v>47</v>
      </c>
      <c r="Q438">
        <v>470</v>
      </c>
      <c r="R438">
        <v>0</v>
      </c>
      <c r="S438" t="b">
        <f t="shared" si="38"/>
        <v>0</v>
      </c>
      <c r="T438" t="b">
        <f t="shared" si="35"/>
        <v>1</v>
      </c>
      <c r="U438" t="str">
        <f t="shared" si="39"/>
        <v/>
      </c>
      <c r="V438" s="1" t="str">
        <f t="shared" si="40"/>
        <v>SB</v>
      </c>
    </row>
    <row r="439" spans="1:22" hidden="1">
      <c r="A439">
        <v>443</v>
      </c>
      <c r="B439" t="s">
        <v>655</v>
      </c>
      <c r="C439" t="s">
        <v>133</v>
      </c>
      <c r="D439">
        <v>11</v>
      </c>
      <c r="E439" t="s">
        <v>655</v>
      </c>
      <c r="F439">
        <v>71</v>
      </c>
      <c r="G439">
        <v>123490</v>
      </c>
      <c r="H439" t="s">
        <v>132</v>
      </c>
      <c r="I439" t="str">
        <f t="shared" si="37"/>
        <v/>
      </c>
      <c r="J439">
        <v>208</v>
      </c>
      <c r="K439" t="s">
        <v>47</v>
      </c>
      <c r="L439">
        <v>11</v>
      </c>
      <c r="M439" t="str">
        <f>IF(I439="",VLOOKUP(C439,GK!$B$2:$D$95,3, FALSE),VLOOKUP(I439,GK!$B$2:$D$95,3, FALSE))</f>
        <v>L1</v>
      </c>
      <c r="N439" t="str">
        <f>IF(IF(I439="",VLOOKUP(C439,GK!$B$2:$E$95,4, FALSE),VLOOKUP(I439,GK!$B$2:$E$95,4, FALSE))=0,"",IF(I439="",VLOOKUP(C439,GK!$B$2:$E$95,4, FALSE),VLOOKUP(I439,GK!$B$2:$E$95,4, FALSE)))</f>
        <v/>
      </c>
      <c r="O439">
        <v>44</v>
      </c>
      <c r="P439" t="s">
        <v>47</v>
      </c>
      <c r="Q439">
        <v>471</v>
      </c>
      <c r="R439">
        <v>0</v>
      </c>
      <c r="S439" t="b">
        <f t="shared" si="38"/>
        <v>0</v>
      </c>
      <c r="T439" t="str">
        <f t="shared" si="35"/>
        <v/>
      </c>
      <c r="U439" t="str">
        <f t="shared" si="39"/>
        <v/>
      </c>
      <c r="V439" s="1" t="str">
        <f t="shared" si="40"/>
        <v>SB</v>
      </c>
    </row>
    <row r="440" spans="1:22" hidden="1">
      <c r="A440">
        <v>444</v>
      </c>
      <c r="B440" t="s">
        <v>656</v>
      </c>
      <c r="C440" t="s">
        <v>430</v>
      </c>
      <c r="D440">
        <v>11</v>
      </c>
      <c r="E440" t="s">
        <v>656</v>
      </c>
      <c r="F440">
        <v>75</v>
      </c>
      <c r="G440">
        <v>144973</v>
      </c>
      <c r="H440" t="s">
        <v>253</v>
      </c>
      <c r="I440" t="str">
        <f t="shared" si="37"/>
        <v>BRIGHTON</v>
      </c>
      <c r="J440">
        <v>381</v>
      </c>
      <c r="K440" t="s">
        <v>47</v>
      </c>
      <c r="L440">
        <v>11</v>
      </c>
      <c r="M440" t="str">
        <f>IF(I440="",VLOOKUP(C440,GK!$B$2:$D$95,3, FALSE),VLOOKUP(I440,GK!$B$2:$D$95,3, FALSE))</f>
        <v>PL</v>
      </c>
      <c r="N440" t="str">
        <f>IF(IF(I440="",VLOOKUP(C440,GK!$B$2:$E$95,4, FALSE),VLOOKUP(I440,GK!$B$2:$E$95,4, FALSE))=0,"",IF(I440="",VLOOKUP(C440,GK!$B$2:$E$95,4, FALSE),VLOOKUP(I440,GK!$B$2:$E$95,4, FALSE)))</f>
        <v/>
      </c>
      <c r="O440">
        <v>43</v>
      </c>
      <c r="P440" t="s">
        <v>47</v>
      </c>
      <c r="Q440">
        <v>472</v>
      </c>
      <c r="R440">
        <v>0</v>
      </c>
      <c r="S440" t="b">
        <f t="shared" si="38"/>
        <v>0</v>
      </c>
      <c r="T440" t="str">
        <f t="shared" si="35"/>
        <v/>
      </c>
      <c r="U440" t="b">
        <f t="shared" si="39"/>
        <v>1</v>
      </c>
      <c r="V440" s="1" t="str">
        <f t="shared" si="40"/>
        <v>SB</v>
      </c>
    </row>
    <row r="441" spans="1:22" hidden="1">
      <c r="A441">
        <v>445</v>
      </c>
      <c r="B441" t="s">
        <v>657</v>
      </c>
      <c r="C441" t="s">
        <v>254</v>
      </c>
      <c r="D441">
        <v>11</v>
      </c>
      <c r="E441" t="s">
        <v>657</v>
      </c>
      <c r="F441">
        <v>91</v>
      </c>
      <c r="G441">
        <v>144854</v>
      </c>
      <c r="H441" t="s">
        <v>253</v>
      </c>
      <c r="I441" t="str">
        <f t="shared" si="37"/>
        <v/>
      </c>
      <c r="J441">
        <v>381</v>
      </c>
      <c r="K441" t="s">
        <v>47</v>
      </c>
      <c r="L441">
        <v>11</v>
      </c>
      <c r="M441" t="str">
        <f>IF(I441="",VLOOKUP(C441,GK!$B$2:$D$95,3, FALSE),VLOOKUP(I441,GK!$B$2:$D$95,3, FALSE))</f>
        <v>PL</v>
      </c>
      <c r="N441" t="str">
        <f>IF(IF(I441="",VLOOKUP(C441,GK!$B$2:$E$95,4, FALSE),VLOOKUP(I441,GK!$B$2:$E$95,4, FALSE))=0,"",IF(I441="",VLOOKUP(C441,GK!$B$2:$E$95,4, FALSE),VLOOKUP(I441,GK!$B$2:$E$95,4, FALSE)))</f>
        <v/>
      </c>
      <c r="O441">
        <v>41</v>
      </c>
      <c r="P441" t="s">
        <v>47</v>
      </c>
      <c r="Q441">
        <v>473</v>
      </c>
      <c r="R441">
        <v>0</v>
      </c>
      <c r="S441" t="b">
        <f t="shared" si="38"/>
        <v>0</v>
      </c>
      <c r="T441" t="str">
        <f t="shared" si="35"/>
        <v/>
      </c>
      <c r="U441" t="str">
        <f t="shared" si="39"/>
        <v/>
      </c>
      <c r="V441" s="1" t="str">
        <f t="shared" si="40"/>
        <v>SB</v>
      </c>
    </row>
    <row r="442" spans="1:22" hidden="1">
      <c r="A442">
        <v>446</v>
      </c>
      <c r="B442" t="s">
        <v>658</v>
      </c>
      <c r="C442" t="s">
        <v>261</v>
      </c>
      <c r="D442">
        <v>11</v>
      </c>
      <c r="E442" t="s">
        <v>658</v>
      </c>
      <c r="F442">
        <v>82</v>
      </c>
      <c r="G442">
        <v>107315</v>
      </c>
      <c r="H442" t="s">
        <v>141</v>
      </c>
      <c r="I442" t="str">
        <f t="shared" si="37"/>
        <v/>
      </c>
      <c r="J442">
        <v>2125</v>
      </c>
      <c r="K442" t="s">
        <v>47</v>
      </c>
      <c r="L442">
        <v>11</v>
      </c>
      <c r="M442" t="str">
        <f>IF(I442="",VLOOKUP(C442,GK!$B$2:$D$95,3, FALSE),VLOOKUP(I442,GK!$B$2:$D$95,3, FALSE))</f>
        <v>C</v>
      </c>
      <c r="N442" t="str">
        <f>IF(IF(I442="",VLOOKUP(C442,GK!$B$2:$E$95,4, FALSE),VLOOKUP(I442,GK!$B$2:$E$95,4, FALSE))=0,"",IF(I442="",VLOOKUP(C442,GK!$B$2:$E$95,4, FALSE),VLOOKUP(I442,GK!$B$2:$E$95,4, FALSE)))</f>
        <v/>
      </c>
      <c r="O442">
        <v>49</v>
      </c>
      <c r="P442" t="s">
        <v>47</v>
      </c>
      <c r="Q442">
        <v>474</v>
      </c>
      <c r="R442">
        <v>0</v>
      </c>
      <c r="S442" t="b">
        <f t="shared" si="38"/>
        <v>0</v>
      </c>
      <c r="T442" t="str">
        <f t="shared" si="35"/>
        <v/>
      </c>
      <c r="U442" t="str">
        <f t="shared" si="39"/>
        <v/>
      </c>
      <c r="V442" s="1" t="str">
        <f t="shared" si="40"/>
        <v>SB</v>
      </c>
    </row>
    <row r="443" spans="1:22" hidden="1">
      <c r="A443">
        <v>447</v>
      </c>
      <c r="B443" t="s">
        <v>659</v>
      </c>
      <c r="C443" t="s">
        <v>18</v>
      </c>
      <c r="D443">
        <v>11</v>
      </c>
      <c r="E443" t="s">
        <v>659</v>
      </c>
      <c r="F443">
        <v>135</v>
      </c>
      <c r="G443">
        <v>124943</v>
      </c>
      <c r="H443" t="s">
        <v>17</v>
      </c>
      <c r="I443" t="s">
        <v>61</v>
      </c>
      <c r="J443">
        <v>536</v>
      </c>
      <c r="K443" t="s">
        <v>56</v>
      </c>
      <c r="L443">
        <v>11</v>
      </c>
      <c r="M443" t="str">
        <f>IF(I443="",VLOOKUP(C443,GK!$B$2:$D$95,3, FALSE),VLOOKUP(I443,GK!$B$2:$D$95,3, FALSE))</f>
        <v>PL</v>
      </c>
      <c r="N443" t="str">
        <f>IF(IF(I443="",VLOOKUP(C443,GK!$B$2:$E$95,4, FALSE),VLOOKUP(I443,GK!$B$2:$E$95,4, FALSE))=0,"",IF(I443="",VLOOKUP(C443,GK!$B$2:$E$95,4, FALSE),VLOOKUP(I443,GK!$B$2:$E$95,4, FALSE)))</f>
        <v>CL</v>
      </c>
      <c r="O443">
        <v>41</v>
      </c>
      <c r="P443" t="s">
        <v>47</v>
      </c>
      <c r="Q443">
        <v>476</v>
      </c>
      <c r="R443">
        <v>0</v>
      </c>
      <c r="S443" t="b">
        <f t="shared" si="38"/>
        <v>0</v>
      </c>
      <c r="T443" t="b">
        <f t="shared" si="35"/>
        <v>1</v>
      </c>
      <c r="U443" t="str">
        <f t="shared" si="39"/>
        <v/>
      </c>
      <c r="V443" s="1" t="str">
        <f t="shared" si="40"/>
        <v>SB</v>
      </c>
    </row>
    <row r="444" spans="1:22" hidden="1">
      <c r="A444">
        <v>448</v>
      </c>
      <c r="B444" t="s">
        <v>660</v>
      </c>
      <c r="C444" t="s">
        <v>133</v>
      </c>
      <c r="D444">
        <v>10</v>
      </c>
      <c r="E444" t="s">
        <v>660</v>
      </c>
      <c r="F444">
        <v>73</v>
      </c>
      <c r="G444">
        <v>108097</v>
      </c>
      <c r="H444" t="s">
        <v>132</v>
      </c>
      <c r="I444" t="str">
        <f t="shared" ref="I444:I450" si="41">IF(U444=TRUE,H444,"")</f>
        <v/>
      </c>
      <c r="J444">
        <v>208</v>
      </c>
      <c r="K444" t="s">
        <v>47</v>
      </c>
      <c r="L444">
        <v>10</v>
      </c>
      <c r="M444" t="str">
        <f>IF(I444="",VLOOKUP(C444,GK!$B$2:$D$95,3, FALSE),VLOOKUP(I444,GK!$B$2:$D$95,3, FALSE))</f>
        <v>L1</v>
      </c>
      <c r="N444" t="str">
        <f>IF(IF(I444="",VLOOKUP(C444,GK!$B$2:$E$95,4, FALSE),VLOOKUP(I444,GK!$B$2:$E$95,4, FALSE))=0,"",IF(I444="",VLOOKUP(C444,GK!$B$2:$E$95,4, FALSE),VLOOKUP(I444,GK!$B$2:$E$95,4, FALSE)))</f>
        <v/>
      </c>
      <c r="O444">
        <v>41</v>
      </c>
      <c r="P444" t="s">
        <v>47</v>
      </c>
      <c r="Q444">
        <v>477</v>
      </c>
      <c r="R444">
        <v>0</v>
      </c>
      <c r="S444" t="b">
        <f t="shared" si="38"/>
        <v>0</v>
      </c>
      <c r="T444" t="str">
        <f t="shared" si="35"/>
        <v/>
      </c>
      <c r="U444" t="str">
        <f t="shared" si="39"/>
        <v/>
      </c>
      <c r="V444" s="1" t="str">
        <f t="shared" si="40"/>
        <v>SB</v>
      </c>
    </row>
    <row r="445" spans="1:22" hidden="1">
      <c r="A445">
        <v>449</v>
      </c>
      <c r="B445" t="s">
        <v>661</v>
      </c>
      <c r="C445" t="s">
        <v>394</v>
      </c>
      <c r="D445">
        <v>10</v>
      </c>
      <c r="E445" t="s">
        <v>661</v>
      </c>
      <c r="F445">
        <v>87</v>
      </c>
      <c r="G445">
        <v>74552</v>
      </c>
      <c r="H445" t="s">
        <v>301</v>
      </c>
      <c r="I445" t="str">
        <f t="shared" si="41"/>
        <v/>
      </c>
      <c r="J445">
        <v>1867</v>
      </c>
      <c r="K445" t="s">
        <v>47</v>
      </c>
      <c r="L445">
        <v>10</v>
      </c>
      <c r="M445" t="str">
        <f>IF(I445="",VLOOKUP(C445,GK!$B$2:$D$95,3, FALSE),VLOOKUP(I445,GK!$B$2:$D$95,3, FALSE))</f>
        <v>L1</v>
      </c>
      <c r="N445" t="str">
        <f>IF(IF(I445="",VLOOKUP(C445,GK!$B$2:$E$95,4, FALSE),VLOOKUP(I445,GK!$B$2:$E$95,4, FALSE))=0,"",IF(I445="",VLOOKUP(C445,GK!$B$2:$E$95,4, FALSE),VLOOKUP(I445,GK!$B$2:$E$95,4, FALSE)))</f>
        <v/>
      </c>
      <c r="O445">
        <v>42</v>
      </c>
      <c r="P445" t="s">
        <v>47</v>
      </c>
      <c r="Q445">
        <v>478</v>
      </c>
      <c r="R445">
        <v>0</v>
      </c>
      <c r="S445" t="b">
        <f t="shared" si="38"/>
        <v>0</v>
      </c>
      <c r="T445" t="str">
        <f t="shared" si="35"/>
        <v/>
      </c>
      <c r="U445" t="str">
        <f t="shared" si="39"/>
        <v/>
      </c>
      <c r="V445" s="1" t="str">
        <f t="shared" si="40"/>
        <v>SB</v>
      </c>
    </row>
    <row r="446" spans="1:22" hidden="1">
      <c r="A446">
        <v>450</v>
      </c>
      <c r="B446" t="s">
        <v>662</v>
      </c>
      <c r="C446" t="s">
        <v>178</v>
      </c>
      <c r="D446">
        <v>10</v>
      </c>
      <c r="E446" t="s">
        <v>662</v>
      </c>
      <c r="F446">
        <v>73</v>
      </c>
      <c r="G446">
        <v>96154</v>
      </c>
      <c r="H446" t="s">
        <v>177</v>
      </c>
      <c r="I446" t="str">
        <f t="shared" si="41"/>
        <v/>
      </c>
      <c r="J446">
        <v>2499</v>
      </c>
      <c r="K446" t="s">
        <v>47</v>
      </c>
      <c r="L446">
        <v>10</v>
      </c>
      <c r="M446" t="str">
        <f>IF(I446="",VLOOKUP(C446,GK!$B$2:$D$95,3, FALSE),VLOOKUP(I446,GK!$B$2:$D$95,3, FALSE))</f>
        <v>L1</v>
      </c>
      <c r="N446" t="str">
        <f>IF(IF(I446="",VLOOKUP(C446,GK!$B$2:$E$95,4, FALSE),VLOOKUP(I446,GK!$B$2:$E$95,4, FALSE))=0,"",IF(I446="",VLOOKUP(C446,GK!$B$2:$E$95,4, FALSE),VLOOKUP(I446,GK!$B$2:$E$95,4, FALSE)))</f>
        <v/>
      </c>
      <c r="O446">
        <v>43</v>
      </c>
      <c r="P446" t="s">
        <v>47</v>
      </c>
      <c r="Q446">
        <v>479</v>
      </c>
      <c r="R446">
        <v>0</v>
      </c>
      <c r="S446" t="b">
        <f t="shared" si="38"/>
        <v>0</v>
      </c>
      <c r="T446" t="str">
        <f t="shared" si="35"/>
        <v/>
      </c>
      <c r="U446" t="str">
        <f t="shared" si="39"/>
        <v/>
      </c>
      <c r="V446" s="1" t="str">
        <f t="shared" si="40"/>
        <v>SB</v>
      </c>
    </row>
    <row r="447" spans="1:22" hidden="1">
      <c r="A447">
        <v>451</v>
      </c>
      <c r="B447" t="s">
        <v>663</v>
      </c>
      <c r="C447" t="s">
        <v>144</v>
      </c>
      <c r="D447">
        <v>10</v>
      </c>
      <c r="E447" t="s">
        <v>663</v>
      </c>
      <c r="F447">
        <v>85</v>
      </c>
      <c r="G447">
        <v>111748</v>
      </c>
      <c r="H447" t="s">
        <v>143</v>
      </c>
      <c r="I447" t="str">
        <f t="shared" si="41"/>
        <v/>
      </c>
      <c r="J447">
        <v>2590</v>
      </c>
      <c r="K447" t="s">
        <v>47</v>
      </c>
      <c r="L447">
        <v>10</v>
      </c>
      <c r="M447" t="str">
        <f>IF(I447="",VLOOKUP(C447,GK!$B$2:$D$95,3, FALSE),VLOOKUP(I447,GK!$B$2:$D$95,3, FALSE))</f>
        <v>PL</v>
      </c>
      <c r="N447" t="str">
        <f>IF(IF(I447="",VLOOKUP(C447,GK!$B$2:$E$95,4, FALSE),VLOOKUP(I447,GK!$B$2:$E$95,4, FALSE))=0,"",IF(I447="",VLOOKUP(C447,GK!$B$2:$E$95,4, FALSE),VLOOKUP(I447,GK!$B$2:$E$95,4, FALSE)))</f>
        <v>CL</v>
      </c>
      <c r="O447">
        <v>50</v>
      </c>
      <c r="P447" t="s">
        <v>47</v>
      </c>
      <c r="Q447">
        <v>480</v>
      </c>
      <c r="R447">
        <v>0</v>
      </c>
      <c r="S447" t="b">
        <f t="shared" si="38"/>
        <v>0</v>
      </c>
      <c r="T447" t="str">
        <f t="shared" si="35"/>
        <v/>
      </c>
      <c r="U447" t="str">
        <f t="shared" si="39"/>
        <v/>
      </c>
      <c r="V447" s="1" t="str">
        <f t="shared" si="40"/>
        <v>SB</v>
      </c>
    </row>
    <row r="448" spans="1:22" hidden="1">
      <c r="A448">
        <v>452</v>
      </c>
      <c r="B448" t="s">
        <v>664</v>
      </c>
      <c r="C448" t="s">
        <v>63</v>
      </c>
      <c r="D448">
        <v>10</v>
      </c>
      <c r="E448" t="s">
        <v>664</v>
      </c>
      <c r="F448">
        <v>89</v>
      </c>
      <c r="G448">
        <v>122095</v>
      </c>
      <c r="H448" t="s">
        <v>61</v>
      </c>
      <c r="I448" t="str">
        <f t="shared" si="41"/>
        <v/>
      </c>
      <c r="J448">
        <v>142</v>
      </c>
      <c r="K448" t="s">
        <v>56</v>
      </c>
      <c r="L448">
        <v>10</v>
      </c>
      <c r="M448" t="str">
        <f>IF(I448="",VLOOKUP(C448,GK!$B$2:$D$95,3, FALSE),VLOOKUP(I448,GK!$B$2:$D$95,3, FALSE))</f>
        <v>PL</v>
      </c>
      <c r="N448" t="str">
        <f>IF(IF(I448="",VLOOKUP(C448,GK!$B$2:$E$95,4, FALSE),VLOOKUP(I448,GK!$B$2:$E$95,4, FALSE))=0,"",IF(I448="",VLOOKUP(C448,GK!$B$2:$E$95,4, FALSE),VLOOKUP(I448,GK!$B$2:$E$95,4, FALSE)))</f>
        <v>CL</v>
      </c>
      <c r="O448">
        <v>51</v>
      </c>
      <c r="P448" t="s">
        <v>47</v>
      </c>
      <c r="Q448">
        <v>481</v>
      </c>
      <c r="R448">
        <v>0</v>
      </c>
      <c r="S448" t="b">
        <f t="shared" si="38"/>
        <v>0</v>
      </c>
      <c r="T448" t="b">
        <f t="shared" si="35"/>
        <v>1</v>
      </c>
      <c r="U448" t="str">
        <f t="shared" si="39"/>
        <v/>
      </c>
      <c r="V448" s="1" t="str">
        <f t="shared" si="40"/>
        <v>SB</v>
      </c>
    </row>
    <row r="449" spans="1:22" hidden="1">
      <c r="A449">
        <v>453</v>
      </c>
      <c r="B449" t="s">
        <v>665</v>
      </c>
      <c r="C449" t="s">
        <v>39</v>
      </c>
      <c r="D449">
        <v>10</v>
      </c>
      <c r="E449" t="s">
        <v>665</v>
      </c>
      <c r="F449">
        <v>73</v>
      </c>
      <c r="G449">
        <v>90804</v>
      </c>
      <c r="H449" t="s">
        <v>38</v>
      </c>
      <c r="I449" t="str">
        <f t="shared" si="41"/>
        <v/>
      </c>
      <c r="J449">
        <v>2328</v>
      </c>
      <c r="K449" t="s">
        <v>47</v>
      </c>
      <c r="L449">
        <v>10</v>
      </c>
      <c r="M449" t="str">
        <f>IF(I449="",VLOOKUP(C449,GK!$B$2:$D$95,3, FALSE),VLOOKUP(I449,GK!$B$2:$D$95,3, FALSE))</f>
        <v>C</v>
      </c>
      <c r="N449" t="str">
        <f>IF(IF(I449="",VLOOKUP(C449,GK!$B$2:$E$95,4, FALSE),VLOOKUP(I449,GK!$B$2:$E$95,4, FALSE))=0,"",IF(I449="",VLOOKUP(C449,GK!$B$2:$E$95,4, FALSE),VLOOKUP(I449,GK!$B$2:$E$95,4, FALSE)))</f>
        <v/>
      </c>
      <c r="O449">
        <v>46</v>
      </c>
      <c r="P449" t="s">
        <v>47</v>
      </c>
      <c r="Q449">
        <v>482</v>
      </c>
      <c r="R449">
        <v>0</v>
      </c>
      <c r="S449" t="b">
        <f t="shared" si="38"/>
        <v>0</v>
      </c>
      <c r="T449" t="str">
        <f t="shared" si="35"/>
        <v/>
      </c>
      <c r="U449" t="str">
        <f t="shared" si="39"/>
        <v/>
      </c>
      <c r="V449" s="1" t="str">
        <f t="shared" si="40"/>
        <v>SB</v>
      </c>
    </row>
    <row r="450" spans="1:22" hidden="1">
      <c r="A450">
        <v>454</v>
      </c>
      <c r="B450" t="s">
        <v>666</v>
      </c>
      <c r="C450" t="s">
        <v>54</v>
      </c>
      <c r="D450">
        <v>10</v>
      </c>
      <c r="E450" t="s">
        <v>666</v>
      </c>
      <c r="F450">
        <v>67</v>
      </c>
      <c r="G450">
        <v>119270</v>
      </c>
      <c r="H450" t="s">
        <v>53</v>
      </c>
      <c r="I450" t="str">
        <f t="shared" si="41"/>
        <v/>
      </c>
      <c r="J450">
        <v>621</v>
      </c>
      <c r="K450" t="s">
        <v>47</v>
      </c>
      <c r="L450">
        <v>10</v>
      </c>
      <c r="M450" t="str">
        <f>IF(I450="",VLOOKUP(C450,GK!$B$2:$D$95,3, FALSE),VLOOKUP(I450,GK!$B$2:$D$95,3, FALSE))</f>
        <v>C</v>
      </c>
      <c r="N450" t="str">
        <f>IF(IF(I450="",VLOOKUP(C450,GK!$B$2:$E$95,4, FALSE),VLOOKUP(I450,GK!$B$2:$E$95,4, FALSE))=0,"",IF(I450="",VLOOKUP(C450,GK!$B$2:$E$95,4, FALSE),VLOOKUP(I450,GK!$B$2:$E$95,4, FALSE)))</f>
        <v/>
      </c>
      <c r="O450">
        <v>50</v>
      </c>
      <c r="P450" t="s">
        <v>47</v>
      </c>
      <c r="Q450">
        <v>483</v>
      </c>
      <c r="R450">
        <v>0</v>
      </c>
      <c r="S450" t="b">
        <f t="shared" si="38"/>
        <v>0</v>
      </c>
      <c r="T450" t="str">
        <f t="shared" ref="T450:T513" si="42">IF(AND(P450&lt;&gt;K450,NOT(S450)), TRUE, "")</f>
        <v/>
      </c>
      <c r="U450" t="str">
        <f t="shared" si="39"/>
        <v/>
      </c>
      <c r="V450" s="1" t="str">
        <f t="shared" si="40"/>
        <v>SB</v>
      </c>
    </row>
    <row r="451" spans="1:22" hidden="1">
      <c r="A451">
        <v>455</v>
      </c>
      <c r="B451" t="s">
        <v>667</v>
      </c>
      <c r="C451" t="s">
        <v>63</v>
      </c>
      <c r="D451">
        <v>10</v>
      </c>
      <c r="E451" t="s">
        <v>667</v>
      </c>
      <c r="F451">
        <v>91</v>
      </c>
      <c r="G451">
        <v>65080</v>
      </c>
      <c r="H451" t="s">
        <v>61</v>
      </c>
      <c r="I451" t="str">
        <f t="shared" ref="I451:I514" si="43">IF(U451=TRUE,H451,"")</f>
        <v/>
      </c>
      <c r="J451">
        <v>142</v>
      </c>
      <c r="K451" t="s">
        <v>56</v>
      </c>
      <c r="L451">
        <v>10</v>
      </c>
      <c r="M451" t="str">
        <f>IF(I451="",VLOOKUP(C451,GK!$B$2:$D$95,3, FALSE),VLOOKUP(I451,GK!$B$2:$D$95,3, FALSE))</f>
        <v>PL</v>
      </c>
      <c r="N451" t="str">
        <f>IF(IF(I451="",VLOOKUP(C451,GK!$B$2:$E$95,4, FALSE),VLOOKUP(I451,GK!$B$2:$E$95,4, FALSE))=0,"",IF(I451="",VLOOKUP(C451,GK!$B$2:$E$95,4, FALSE),VLOOKUP(I451,GK!$B$2:$E$95,4, FALSE)))</f>
        <v>CL</v>
      </c>
      <c r="O451">
        <v>56</v>
      </c>
      <c r="P451" t="s">
        <v>47</v>
      </c>
      <c r="Q451">
        <v>484</v>
      </c>
      <c r="R451">
        <v>0</v>
      </c>
      <c r="S451" t="b">
        <f t="shared" si="38"/>
        <v>0</v>
      </c>
      <c r="T451" t="b">
        <f t="shared" si="42"/>
        <v>1</v>
      </c>
      <c r="U451" t="str">
        <f t="shared" si="39"/>
        <v/>
      </c>
      <c r="V451" s="1" t="str">
        <f t="shared" si="40"/>
        <v>SB</v>
      </c>
    </row>
    <row r="452" spans="1:22" hidden="1">
      <c r="A452">
        <v>456</v>
      </c>
      <c r="B452" t="s">
        <v>668</v>
      </c>
      <c r="C452" t="s">
        <v>42</v>
      </c>
      <c r="D452">
        <v>10</v>
      </c>
      <c r="E452" t="s">
        <v>668</v>
      </c>
      <c r="F452">
        <v>115</v>
      </c>
      <c r="G452">
        <v>100928</v>
      </c>
      <c r="H452" t="s">
        <v>143</v>
      </c>
      <c r="I452" t="str">
        <f t="shared" si="43"/>
        <v>TOTTENHAM</v>
      </c>
      <c r="J452">
        <v>2590</v>
      </c>
      <c r="K452" t="s">
        <v>56</v>
      </c>
      <c r="L452">
        <v>10</v>
      </c>
      <c r="M452" t="str">
        <f>IF(I452="",VLOOKUP(C452,GK!$B$2:$D$95,3, FALSE),VLOOKUP(I452,GK!$B$2:$D$95,3, FALSE))</f>
        <v>PL</v>
      </c>
      <c r="N452" t="str">
        <f>IF(IF(I452="",VLOOKUP(C452,GK!$B$2:$E$95,4, FALSE),VLOOKUP(I452,GK!$B$2:$E$95,4, FALSE))=0,"",IF(I452="",VLOOKUP(C452,GK!$B$2:$E$95,4, FALSE),VLOOKUP(I452,GK!$B$2:$E$95,4, FALSE)))</f>
        <v>CL</v>
      </c>
      <c r="O452">
        <v>41</v>
      </c>
      <c r="P452" t="s">
        <v>47</v>
      </c>
      <c r="Q452">
        <v>486</v>
      </c>
      <c r="R452">
        <v>0</v>
      </c>
      <c r="S452" t="b">
        <f t="shared" si="38"/>
        <v>0</v>
      </c>
      <c r="T452" t="b">
        <f t="shared" si="42"/>
        <v>1</v>
      </c>
      <c r="U452" t="b">
        <f t="shared" si="39"/>
        <v>1</v>
      </c>
      <c r="V452" s="1" t="str">
        <f t="shared" si="40"/>
        <v>SB</v>
      </c>
    </row>
    <row r="453" spans="1:22" hidden="1">
      <c r="A453">
        <v>457</v>
      </c>
      <c r="B453" t="s">
        <v>669</v>
      </c>
      <c r="C453" t="s">
        <v>670</v>
      </c>
      <c r="D453">
        <v>10</v>
      </c>
      <c r="E453" t="s">
        <v>669</v>
      </c>
      <c r="F453">
        <v>67</v>
      </c>
      <c r="G453">
        <v>135760</v>
      </c>
      <c r="H453" t="s">
        <v>458</v>
      </c>
      <c r="I453" t="str">
        <f t="shared" si="43"/>
        <v/>
      </c>
      <c r="J453">
        <v>344</v>
      </c>
      <c r="K453" t="s">
        <v>47</v>
      </c>
      <c r="L453">
        <v>1</v>
      </c>
      <c r="M453" t="str">
        <f>IF(I453="",VLOOKUP(C453,GK!$B$2:$D$95,3, FALSE),VLOOKUP(I453,GK!$B$2:$D$95,3, FALSE))</f>
        <v>L2</v>
      </c>
      <c r="N453" t="str">
        <f>IF(IF(I453="",VLOOKUP(C453,GK!$B$2:$E$95,4, FALSE),VLOOKUP(I453,GK!$B$2:$E$95,4, FALSE))=0,"",IF(I453="",VLOOKUP(C453,GK!$B$2:$E$95,4, FALSE),VLOOKUP(I453,GK!$B$2:$E$95,4, FALSE)))</f>
        <v>P</v>
      </c>
      <c r="O453">
        <v>1</v>
      </c>
      <c r="P453" t="s">
        <v>47</v>
      </c>
      <c r="Q453">
        <v>487</v>
      </c>
      <c r="R453">
        <v>0</v>
      </c>
      <c r="S453" t="b">
        <f t="shared" si="38"/>
        <v>0</v>
      </c>
      <c r="T453" t="str">
        <f t="shared" si="42"/>
        <v/>
      </c>
      <c r="U453" t="str">
        <f t="shared" si="39"/>
        <v/>
      </c>
      <c r="V453" s="1" t="str">
        <f t="shared" si="40"/>
        <v>SB</v>
      </c>
    </row>
    <row r="454" spans="1:22" hidden="1">
      <c r="A454">
        <v>458</v>
      </c>
      <c r="B454" t="s">
        <v>671</v>
      </c>
      <c r="C454" t="s">
        <v>204</v>
      </c>
      <c r="D454">
        <v>10</v>
      </c>
      <c r="E454" t="s">
        <v>671</v>
      </c>
      <c r="F454">
        <v>63</v>
      </c>
      <c r="G454">
        <v>123491</v>
      </c>
      <c r="H454" t="s">
        <v>50</v>
      </c>
      <c r="I454" t="str">
        <f t="shared" si="43"/>
        <v>CHARLTON</v>
      </c>
      <c r="J454">
        <v>527</v>
      </c>
      <c r="K454" t="s">
        <v>47</v>
      </c>
      <c r="L454">
        <v>10</v>
      </c>
      <c r="M454" t="str">
        <f>IF(I454="",VLOOKUP(C454,GK!$B$2:$D$95,3, FALSE),VLOOKUP(I454,GK!$B$2:$D$95,3, FALSE))</f>
        <v>C</v>
      </c>
      <c r="N454" t="str">
        <f>IF(IF(I454="",VLOOKUP(C454,GK!$B$2:$E$95,4, FALSE),VLOOKUP(I454,GK!$B$2:$E$95,4, FALSE))=0,"",IF(I454="",VLOOKUP(C454,GK!$B$2:$E$95,4, FALSE),VLOOKUP(I454,GK!$B$2:$E$95,4, FALSE)))</f>
        <v>P</v>
      </c>
      <c r="O454">
        <v>36</v>
      </c>
      <c r="P454" t="s">
        <v>47</v>
      </c>
      <c r="Q454">
        <v>488</v>
      </c>
      <c r="R454">
        <v>0</v>
      </c>
      <c r="S454" t="b">
        <f t="shared" si="38"/>
        <v>0</v>
      </c>
      <c r="T454" t="str">
        <f t="shared" si="42"/>
        <v/>
      </c>
      <c r="U454" t="b">
        <f t="shared" si="39"/>
        <v>1</v>
      </c>
      <c r="V454" s="1" t="str">
        <f t="shared" si="40"/>
        <v>SB</v>
      </c>
    </row>
    <row r="455" spans="1:22" hidden="1">
      <c r="A455">
        <v>459</v>
      </c>
      <c r="B455" t="s">
        <v>672</v>
      </c>
      <c r="C455" t="s">
        <v>147</v>
      </c>
      <c r="D455">
        <v>9</v>
      </c>
      <c r="E455" t="s">
        <v>672</v>
      </c>
      <c r="F455">
        <v>83</v>
      </c>
      <c r="G455">
        <v>72651</v>
      </c>
      <c r="H455" t="s">
        <v>146</v>
      </c>
      <c r="I455" t="str">
        <f t="shared" si="43"/>
        <v/>
      </c>
      <c r="J455">
        <v>1055</v>
      </c>
      <c r="K455" t="s">
        <v>56</v>
      </c>
      <c r="L455">
        <v>9</v>
      </c>
      <c r="M455" t="str">
        <f>IF(I455="",VLOOKUP(C455,GK!$B$2:$D$95,3, FALSE),VLOOKUP(I455,GK!$B$2:$D$95,3, FALSE))</f>
        <v>PL</v>
      </c>
      <c r="N455" t="str">
        <f>IF(IF(I455="",VLOOKUP(C455,GK!$B$2:$E$95,4, FALSE),VLOOKUP(I455,GK!$B$2:$E$95,4, FALSE))=0,"",IF(I455="",VLOOKUP(C455,GK!$B$2:$E$95,4, FALSE),VLOOKUP(I455,GK!$B$2:$E$95,4, FALSE)))</f>
        <v/>
      </c>
      <c r="O455">
        <v>44</v>
      </c>
      <c r="P455" t="s">
        <v>47</v>
      </c>
      <c r="Q455">
        <v>489</v>
      </c>
      <c r="R455">
        <v>0</v>
      </c>
      <c r="S455" t="b">
        <f t="shared" si="38"/>
        <v>0</v>
      </c>
      <c r="T455" t="b">
        <f t="shared" si="42"/>
        <v>1</v>
      </c>
      <c r="U455" t="str">
        <f t="shared" si="39"/>
        <v/>
      </c>
      <c r="V455" s="1" t="str">
        <f t="shared" si="40"/>
        <v>SB</v>
      </c>
    </row>
    <row r="456" spans="1:22" hidden="1">
      <c r="A456">
        <v>460</v>
      </c>
      <c r="B456" t="s">
        <v>673</v>
      </c>
      <c r="C456" t="s">
        <v>282</v>
      </c>
      <c r="D456">
        <v>9</v>
      </c>
      <c r="E456" t="s">
        <v>673</v>
      </c>
      <c r="F456">
        <v>97</v>
      </c>
      <c r="G456">
        <v>55370</v>
      </c>
      <c r="H456" t="s">
        <v>183</v>
      </c>
      <c r="I456" t="str">
        <f t="shared" si="43"/>
        <v>DERBY</v>
      </c>
      <c r="J456">
        <v>747</v>
      </c>
      <c r="K456" t="s">
        <v>56</v>
      </c>
      <c r="L456">
        <v>9</v>
      </c>
      <c r="M456" t="str">
        <f>IF(I456="",VLOOKUP(C456,GK!$B$2:$D$95,3, FALSE),VLOOKUP(I456,GK!$B$2:$D$95,3, FALSE))</f>
        <v>C</v>
      </c>
      <c r="N456" t="str">
        <f>IF(IF(I456="",VLOOKUP(C456,GK!$B$2:$E$95,4, FALSE),VLOOKUP(I456,GK!$B$2:$E$95,4, FALSE))=0,"",IF(I456="",VLOOKUP(C456,GK!$B$2:$E$95,4, FALSE),VLOOKUP(I456,GK!$B$2:$E$95,4, FALSE)))</f>
        <v/>
      </c>
      <c r="O456">
        <v>34</v>
      </c>
      <c r="P456" t="s">
        <v>47</v>
      </c>
      <c r="Q456">
        <v>490</v>
      </c>
      <c r="R456">
        <v>0</v>
      </c>
      <c r="S456" t="b">
        <f t="shared" si="38"/>
        <v>0</v>
      </c>
      <c r="T456" t="b">
        <f t="shared" si="42"/>
        <v>1</v>
      </c>
      <c r="U456" t="b">
        <f t="shared" si="39"/>
        <v>1</v>
      </c>
      <c r="V456" s="1" t="str">
        <f t="shared" si="40"/>
        <v>SB</v>
      </c>
    </row>
    <row r="457" spans="1:22" hidden="1">
      <c r="A457">
        <v>461</v>
      </c>
      <c r="B457" t="s">
        <v>674</v>
      </c>
      <c r="C457" t="s">
        <v>35</v>
      </c>
      <c r="D457">
        <v>9</v>
      </c>
      <c r="E457" t="s">
        <v>674</v>
      </c>
      <c r="F457">
        <v>93</v>
      </c>
      <c r="G457">
        <v>109610</v>
      </c>
      <c r="H457" t="s">
        <v>33</v>
      </c>
      <c r="I457" t="str">
        <f t="shared" si="43"/>
        <v/>
      </c>
      <c r="J457">
        <v>1823</v>
      </c>
      <c r="K457" t="s">
        <v>56</v>
      </c>
      <c r="L457">
        <v>9</v>
      </c>
      <c r="M457" t="str">
        <f>IF(I457="",VLOOKUP(C457,GK!$B$2:$D$95,3, FALSE),VLOOKUP(I457,GK!$B$2:$D$95,3, FALSE))</f>
        <v>PL</v>
      </c>
      <c r="N457" t="str">
        <f>IF(IF(I457="",VLOOKUP(C457,GK!$B$2:$E$95,4, FALSE),VLOOKUP(I457,GK!$B$2:$E$95,4, FALSE))=0,"",IF(I457="",VLOOKUP(C457,GK!$B$2:$E$95,4, FALSE),VLOOKUP(I457,GK!$B$2:$E$95,4, FALSE)))</f>
        <v>CL</v>
      </c>
      <c r="O457">
        <v>42</v>
      </c>
      <c r="P457" t="s">
        <v>47</v>
      </c>
      <c r="Q457">
        <v>491</v>
      </c>
      <c r="R457">
        <v>0</v>
      </c>
      <c r="S457" t="b">
        <f t="shared" si="38"/>
        <v>0</v>
      </c>
      <c r="T457" t="b">
        <f t="shared" si="42"/>
        <v>1</v>
      </c>
      <c r="U457" t="str">
        <f t="shared" si="39"/>
        <v/>
      </c>
      <c r="V457" s="1" t="str">
        <f t="shared" si="40"/>
        <v>SB</v>
      </c>
    </row>
    <row r="458" spans="1:22" hidden="1">
      <c r="A458">
        <v>462</v>
      </c>
      <c r="B458" t="s">
        <v>675</v>
      </c>
      <c r="C458" t="s">
        <v>250</v>
      </c>
      <c r="D458">
        <v>9</v>
      </c>
      <c r="E458" t="s">
        <v>675</v>
      </c>
      <c r="F458">
        <v>65</v>
      </c>
      <c r="G458">
        <v>172833</v>
      </c>
      <c r="H458" t="s">
        <v>418</v>
      </c>
      <c r="I458" t="str">
        <f t="shared" si="43"/>
        <v/>
      </c>
      <c r="J458">
        <v>42</v>
      </c>
      <c r="K458" t="s">
        <v>47</v>
      </c>
      <c r="L458">
        <v>9</v>
      </c>
      <c r="M458" t="str">
        <f>IF(I458="",VLOOKUP(C458,GK!$B$2:$D$95,3, FALSE),VLOOKUP(I458,GK!$B$2:$D$95,3, FALSE))</f>
        <v>L2</v>
      </c>
      <c r="N458" t="str">
        <f>IF(IF(I458="",VLOOKUP(C458,GK!$B$2:$E$95,4, FALSE),VLOOKUP(I458,GK!$B$2:$E$95,4, FALSE))=0,"",IF(I458="",VLOOKUP(C458,GK!$B$2:$E$95,4, FALSE),VLOOKUP(I458,GK!$B$2:$E$95,4, FALSE)))</f>
        <v/>
      </c>
      <c r="O458">
        <v>39</v>
      </c>
      <c r="P458" t="s">
        <v>47</v>
      </c>
      <c r="Q458">
        <v>492</v>
      </c>
      <c r="R458">
        <v>0</v>
      </c>
      <c r="S458" t="b">
        <f t="shared" si="38"/>
        <v>0</v>
      </c>
      <c r="T458" t="str">
        <f t="shared" si="42"/>
        <v/>
      </c>
      <c r="U458" t="str">
        <f t="shared" si="39"/>
        <v/>
      </c>
      <c r="V458" s="1" t="str">
        <f t="shared" si="40"/>
        <v>SB</v>
      </c>
    </row>
    <row r="459" spans="1:22" hidden="1">
      <c r="A459">
        <v>463</v>
      </c>
      <c r="B459" t="s">
        <v>676</v>
      </c>
      <c r="C459" t="s">
        <v>102</v>
      </c>
      <c r="D459">
        <v>9</v>
      </c>
      <c r="E459" t="s">
        <v>676</v>
      </c>
      <c r="F459">
        <v>91</v>
      </c>
      <c r="G459">
        <v>136091</v>
      </c>
      <c r="H459" t="s">
        <v>1684</v>
      </c>
      <c r="I459" t="str">
        <f t="shared" si="43"/>
        <v/>
      </c>
      <c r="J459">
        <v>1824</v>
      </c>
      <c r="K459" t="s">
        <v>56</v>
      </c>
      <c r="L459">
        <v>9</v>
      </c>
      <c r="M459" t="str">
        <f>IF(I459="",VLOOKUP(C459,GK!$B$2:$D$95,3, FALSE),VLOOKUP(I459,GK!$B$2:$D$95,3, FALSE))</f>
        <v>L2</v>
      </c>
      <c r="N459" t="str">
        <f>IF(IF(I459="",VLOOKUP(C459,GK!$B$2:$E$95,4, FALSE),VLOOKUP(I459,GK!$B$2:$E$95,4, FALSE))=0,"",IF(I459="",VLOOKUP(C459,GK!$B$2:$E$95,4, FALSE),VLOOKUP(I459,GK!$B$2:$E$95,4, FALSE)))</f>
        <v/>
      </c>
      <c r="O459">
        <v>45</v>
      </c>
      <c r="P459" t="s">
        <v>47</v>
      </c>
      <c r="Q459">
        <v>493</v>
      </c>
      <c r="R459">
        <v>0</v>
      </c>
      <c r="S459" t="b">
        <f t="shared" si="38"/>
        <v>0</v>
      </c>
      <c r="T459" t="b">
        <f t="shared" si="42"/>
        <v>1</v>
      </c>
      <c r="U459" t="str">
        <f t="shared" si="39"/>
        <v/>
      </c>
      <c r="V459" s="1" t="str">
        <f t="shared" si="40"/>
        <v>SB</v>
      </c>
    </row>
    <row r="460" spans="1:22" hidden="1">
      <c r="A460">
        <v>464</v>
      </c>
      <c r="B460" t="s">
        <v>677</v>
      </c>
      <c r="C460" t="s">
        <v>42</v>
      </c>
      <c r="D460">
        <v>9</v>
      </c>
      <c r="E460" t="s">
        <v>677</v>
      </c>
      <c r="F460">
        <v>64</v>
      </c>
      <c r="G460">
        <v>118287</v>
      </c>
      <c r="H460" t="s">
        <v>41</v>
      </c>
      <c r="I460" t="str">
        <f t="shared" si="43"/>
        <v/>
      </c>
      <c r="J460">
        <v>1524</v>
      </c>
      <c r="K460" t="s">
        <v>47</v>
      </c>
      <c r="L460">
        <v>9</v>
      </c>
      <c r="M460" t="str">
        <f>IF(I460="",VLOOKUP(C460,GK!$B$2:$D$95,3, FALSE),VLOOKUP(I460,GK!$B$2:$D$95,3, FALSE))</f>
        <v>PL</v>
      </c>
      <c r="N460" t="str">
        <f>IF(IF(I460="",VLOOKUP(C460,GK!$B$2:$E$95,4, FALSE),VLOOKUP(I460,GK!$B$2:$E$95,4, FALSE))=0,"",IF(I460="",VLOOKUP(C460,GK!$B$2:$E$95,4, FALSE),VLOOKUP(I460,GK!$B$2:$E$95,4, FALSE)))</f>
        <v>P</v>
      </c>
      <c r="O460">
        <v>47</v>
      </c>
      <c r="P460" t="s">
        <v>47</v>
      </c>
      <c r="Q460">
        <v>494</v>
      </c>
      <c r="R460">
        <v>0</v>
      </c>
      <c r="S460" t="b">
        <f t="shared" si="38"/>
        <v>0</v>
      </c>
      <c r="T460" t="str">
        <f t="shared" si="42"/>
        <v/>
      </c>
      <c r="U460" t="str">
        <f t="shared" si="39"/>
        <v/>
      </c>
      <c r="V460" s="1" t="str">
        <f t="shared" si="40"/>
        <v>SB</v>
      </c>
    </row>
    <row r="461" spans="1:22" hidden="1">
      <c r="A461">
        <v>465</v>
      </c>
      <c r="B461" t="s">
        <v>678</v>
      </c>
      <c r="C461" t="s">
        <v>358</v>
      </c>
      <c r="D461">
        <v>9</v>
      </c>
      <c r="E461" t="s">
        <v>678</v>
      </c>
      <c r="F461">
        <v>83</v>
      </c>
      <c r="G461">
        <v>138315</v>
      </c>
      <c r="H461" t="s">
        <v>437</v>
      </c>
      <c r="I461" t="str">
        <f t="shared" si="43"/>
        <v/>
      </c>
      <c r="J461">
        <v>359</v>
      </c>
      <c r="K461" t="s">
        <v>56</v>
      </c>
      <c r="L461">
        <v>9</v>
      </c>
      <c r="M461" t="str">
        <f>IF(I461="",VLOOKUP(C461,GK!$B$2:$D$95,3, FALSE),VLOOKUP(I461,GK!$B$2:$D$95,3, FALSE))</f>
        <v>PL</v>
      </c>
      <c r="N461" t="str">
        <f>IF(IF(I461="",VLOOKUP(C461,GK!$B$2:$E$95,4, FALSE),VLOOKUP(I461,GK!$B$2:$E$95,4, FALSE))=0,"",IF(I461="",VLOOKUP(C461,GK!$B$2:$E$95,4, FALSE),VLOOKUP(I461,GK!$B$2:$E$95,4, FALSE)))</f>
        <v/>
      </c>
      <c r="O461">
        <v>37</v>
      </c>
      <c r="P461" t="s">
        <v>47</v>
      </c>
      <c r="Q461">
        <v>495</v>
      </c>
      <c r="R461">
        <v>0</v>
      </c>
      <c r="S461" t="b">
        <f t="shared" si="38"/>
        <v>0</v>
      </c>
      <c r="T461" t="b">
        <f t="shared" si="42"/>
        <v>1</v>
      </c>
      <c r="U461" t="str">
        <f t="shared" si="39"/>
        <v/>
      </c>
      <c r="V461" s="1" t="str">
        <f t="shared" si="40"/>
        <v>SB</v>
      </c>
    </row>
    <row r="462" spans="1:22" hidden="1">
      <c r="A462">
        <v>466</v>
      </c>
      <c r="B462" t="s">
        <v>679</v>
      </c>
      <c r="C462" t="s">
        <v>63</v>
      </c>
      <c r="D462">
        <v>9</v>
      </c>
      <c r="E462" t="s">
        <v>679</v>
      </c>
      <c r="F462">
        <v>79</v>
      </c>
      <c r="G462">
        <v>96150</v>
      </c>
      <c r="H462" t="s">
        <v>61</v>
      </c>
      <c r="I462" t="str">
        <f t="shared" si="43"/>
        <v/>
      </c>
      <c r="J462">
        <v>142</v>
      </c>
      <c r="K462" t="s">
        <v>47</v>
      </c>
      <c r="L462">
        <v>9</v>
      </c>
      <c r="M462" t="str">
        <f>IF(I462="",VLOOKUP(C462,GK!$B$2:$D$95,3, FALSE),VLOOKUP(I462,GK!$B$2:$D$95,3, FALSE))</f>
        <v>PL</v>
      </c>
      <c r="N462" t="str">
        <f>IF(IF(I462="",VLOOKUP(C462,GK!$B$2:$E$95,4, FALSE),VLOOKUP(I462,GK!$B$2:$E$95,4, FALSE))=0,"",IF(I462="",VLOOKUP(C462,GK!$B$2:$E$95,4, FALSE),VLOOKUP(I462,GK!$B$2:$E$95,4, FALSE)))</f>
        <v>CL</v>
      </c>
      <c r="O462">
        <v>52</v>
      </c>
      <c r="P462" t="s">
        <v>47</v>
      </c>
      <c r="Q462">
        <v>496</v>
      </c>
      <c r="R462">
        <v>0</v>
      </c>
      <c r="S462" t="b">
        <f t="shared" si="38"/>
        <v>0</v>
      </c>
      <c r="T462" t="str">
        <f t="shared" si="42"/>
        <v/>
      </c>
      <c r="U462" t="str">
        <f t="shared" si="39"/>
        <v/>
      </c>
      <c r="V462" s="1" t="str">
        <f t="shared" si="40"/>
        <v>SB</v>
      </c>
    </row>
    <row r="463" spans="1:22" hidden="1">
      <c r="A463">
        <v>467</v>
      </c>
      <c r="B463" t="s">
        <v>680</v>
      </c>
      <c r="C463" t="s">
        <v>243</v>
      </c>
      <c r="D463">
        <v>9</v>
      </c>
      <c r="E463" t="s">
        <v>680</v>
      </c>
      <c r="F463">
        <v>78</v>
      </c>
      <c r="G463">
        <v>117317</v>
      </c>
      <c r="H463" t="s">
        <v>206</v>
      </c>
      <c r="I463" t="str">
        <f t="shared" si="43"/>
        <v>CHESTERFIELD</v>
      </c>
      <c r="J463">
        <v>656</v>
      </c>
      <c r="K463" t="s">
        <v>56</v>
      </c>
      <c r="L463">
        <v>9</v>
      </c>
      <c r="M463" t="str">
        <f>IF(I463="",VLOOKUP(C463,GK!$B$2:$D$95,3, FALSE),VLOOKUP(I463,GK!$B$2:$D$95,3, FALSE))</f>
        <v>L2</v>
      </c>
      <c r="N463" t="str">
        <f>IF(IF(I463="",VLOOKUP(C463,GK!$B$2:$E$95,4, FALSE),VLOOKUP(I463,GK!$B$2:$E$95,4, FALSE))=0,"",IF(I463="",VLOOKUP(C463,GK!$B$2:$E$95,4, FALSE),VLOOKUP(I463,GK!$B$2:$E$95,4, FALSE)))</f>
        <v/>
      </c>
      <c r="O463">
        <v>39</v>
      </c>
      <c r="P463" t="s">
        <v>47</v>
      </c>
      <c r="Q463">
        <v>497</v>
      </c>
      <c r="R463">
        <v>0</v>
      </c>
      <c r="S463" t="b">
        <f t="shared" si="38"/>
        <v>0</v>
      </c>
      <c r="T463" t="b">
        <f t="shared" si="42"/>
        <v>1</v>
      </c>
      <c r="U463" t="b">
        <f t="shared" si="39"/>
        <v>1</v>
      </c>
      <c r="V463" s="1" t="str">
        <f t="shared" si="40"/>
        <v>SB</v>
      </c>
    </row>
    <row r="464" spans="1:22" hidden="1">
      <c r="A464">
        <v>468</v>
      </c>
      <c r="B464" t="s">
        <v>681</v>
      </c>
      <c r="C464" t="s">
        <v>63</v>
      </c>
      <c r="D464">
        <v>9</v>
      </c>
      <c r="E464" t="s">
        <v>681</v>
      </c>
      <c r="F464">
        <v>73</v>
      </c>
      <c r="G464">
        <v>166661</v>
      </c>
      <c r="H464" t="s">
        <v>61</v>
      </c>
      <c r="I464" t="str">
        <f t="shared" si="43"/>
        <v/>
      </c>
      <c r="J464">
        <v>142</v>
      </c>
      <c r="K464" t="s">
        <v>47</v>
      </c>
      <c r="L464">
        <v>9</v>
      </c>
      <c r="M464" t="str">
        <f>IF(I464="",VLOOKUP(C464,GK!$B$2:$D$95,3, FALSE),VLOOKUP(I464,GK!$B$2:$D$95,3, FALSE))</f>
        <v>PL</v>
      </c>
      <c r="N464" t="str">
        <f>IF(IF(I464="",VLOOKUP(C464,GK!$B$2:$E$95,4, FALSE),VLOOKUP(I464,GK!$B$2:$E$95,4, FALSE))=0,"",IF(I464="",VLOOKUP(C464,GK!$B$2:$E$95,4, FALSE),VLOOKUP(I464,GK!$B$2:$E$95,4, FALSE)))</f>
        <v>CL</v>
      </c>
      <c r="O464">
        <v>37</v>
      </c>
      <c r="P464" t="s">
        <v>47</v>
      </c>
      <c r="Q464">
        <v>498</v>
      </c>
      <c r="R464">
        <v>0</v>
      </c>
      <c r="S464" t="b">
        <f t="shared" si="38"/>
        <v>0</v>
      </c>
      <c r="T464" t="str">
        <f t="shared" si="42"/>
        <v/>
      </c>
      <c r="U464" t="str">
        <f t="shared" si="39"/>
        <v/>
      </c>
      <c r="V464" s="1" t="str">
        <f t="shared" si="40"/>
        <v>SB</v>
      </c>
    </row>
    <row r="465" spans="1:22" hidden="1">
      <c r="A465">
        <v>469</v>
      </c>
      <c r="B465" t="s">
        <v>682</v>
      </c>
      <c r="C465" t="s">
        <v>35</v>
      </c>
      <c r="D465">
        <v>9</v>
      </c>
      <c r="E465" t="s">
        <v>682</v>
      </c>
      <c r="F465">
        <v>75</v>
      </c>
      <c r="G465">
        <v>95981</v>
      </c>
      <c r="H465" t="s">
        <v>33</v>
      </c>
      <c r="I465" t="str">
        <f t="shared" si="43"/>
        <v/>
      </c>
      <c r="J465">
        <v>1823</v>
      </c>
      <c r="K465" t="s">
        <v>47</v>
      </c>
      <c r="L465">
        <v>9</v>
      </c>
      <c r="M465" t="str">
        <f>IF(I465="",VLOOKUP(C465,GK!$B$2:$D$95,3, FALSE),VLOOKUP(I465,GK!$B$2:$D$95,3, FALSE))</f>
        <v>PL</v>
      </c>
      <c r="N465" t="str">
        <f>IF(IF(I465="",VLOOKUP(C465,GK!$B$2:$E$95,4, FALSE),VLOOKUP(I465,GK!$B$2:$E$95,4, FALSE))=0,"",IF(I465="",VLOOKUP(C465,GK!$B$2:$E$95,4, FALSE),VLOOKUP(I465,GK!$B$2:$E$95,4, FALSE)))</f>
        <v>CL</v>
      </c>
      <c r="O465">
        <v>40</v>
      </c>
      <c r="P465" t="s">
        <v>47</v>
      </c>
      <c r="Q465">
        <v>499</v>
      </c>
      <c r="R465">
        <v>0</v>
      </c>
      <c r="S465" t="b">
        <f t="shared" si="38"/>
        <v>0</v>
      </c>
      <c r="T465" t="str">
        <f t="shared" si="42"/>
        <v/>
      </c>
      <c r="U465" t="str">
        <f t="shared" si="39"/>
        <v/>
      </c>
      <c r="V465" s="1" t="str">
        <f t="shared" si="40"/>
        <v>SB</v>
      </c>
    </row>
    <row r="466" spans="1:22" hidden="1">
      <c r="A466">
        <v>470</v>
      </c>
      <c r="B466" t="s">
        <v>683</v>
      </c>
      <c r="C466" t="s">
        <v>466</v>
      </c>
      <c r="D466">
        <v>9</v>
      </c>
      <c r="E466" t="s">
        <v>683</v>
      </c>
      <c r="F466">
        <v>69</v>
      </c>
      <c r="G466">
        <v>71250</v>
      </c>
      <c r="H466" t="s">
        <v>465</v>
      </c>
      <c r="I466" t="str">
        <f t="shared" si="43"/>
        <v/>
      </c>
      <c r="J466">
        <v>612</v>
      </c>
      <c r="K466" t="s">
        <v>47</v>
      </c>
      <c r="L466">
        <v>9</v>
      </c>
      <c r="M466" t="str">
        <f>IF(I466="",VLOOKUP(C466,GK!$B$2:$D$95,3, FALSE),VLOOKUP(I466,GK!$B$2:$D$95,3, FALSE))</f>
        <v>L2</v>
      </c>
      <c r="N466" t="str">
        <f>IF(IF(I466="",VLOOKUP(C466,GK!$B$2:$E$95,4, FALSE),VLOOKUP(I466,GK!$B$2:$E$95,4, FALSE))=0,"",IF(I466="",VLOOKUP(C466,GK!$B$2:$E$95,4, FALSE),VLOOKUP(I466,GK!$B$2:$E$95,4, FALSE)))</f>
        <v/>
      </c>
      <c r="O466">
        <v>45</v>
      </c>
      <c r="P466" t="s">
        <v>47</v>
      </c>
      <c r="Q466">
        <v>500</v>
      </c>
      <c r="R466">
        <v>0</v>
      </c>
      <c r="S466" t="b">
        <f t="shared" si="38"/>
        <v>0</v>
      </c>
      <c r="T466" t="str">
        <f t="shared" si="42"/>
        <v/>
      </c>
      <c r="U466" t="str">
        <f t="shared" si="39"/>
        <v/>
      </c>
      <c r="V466" s="1" t="str">
        <f t="shared" si="40"/>
        <v>SB</v>
      </c>
    </row>
    <row r="467" spans="1:22" hidden="1">
      <c r="A467">
        <v>471</v>
      </c>
      <c r="B467" t="s">
        <v>684</v>
      </c>
      <c r="C467" t="s">
        <v>35</v>
      </c>
      <c r="D467">
        <v>9</v>
      </c>
      <c r="E467" t="s">
        <v>684</v>
      </c>
      <c r="F467">
        <v>77</v>
      </c>
      <c r="G467">
        <v>74195</v>
      </c>
      <c r="H467" t="s">
        <v>33</v>
      </c>
      <c r="I467" t="str">
        <f t="shared" si="43"/>
        <v/>
      </c>
      <c r="J467">
        <v>1823</v>
      </c>
      <c r="K467" t="s">
        <v>47</v>
      </c>
      <c r="L467">
        <v>9</v>
      </c>
      <c r="M467" t="str">
        <f>IF(I467="",VLOOKUP(C467,GK!$B$2:$D$95,3, FALSE),VLOOKUP(I467,GK!$B$2:$D$95,3, FALSE))</f>
        <v>PL</v>
      </c>
      <c r="N467" t="str">
        <f>IF(IF(I467="",VLOOKUP(C467,GK!$B$2:$E$95,4, FALSE),VLOOKUP(I467,GK!$B$2:$E$95,4, FALSE))=0,"",IF(I467="",VLOOKUP(C467,GK!$B$2:$E$95,4, FALSE),VLOOKUP(I467,GK!$B$2:$E$95,4, FALSE)))</f>
        <v>CL</v>
      </c>
      <c r="O467">
        <v>41</v>
      </c>
      <c r="P467" t="s">
        <v>47</v>
      </c>
      <c r="Q467">
        <v>501</v>
      </c>
      <c r="R467">
        <v>0</v>
      </c>
      <c r="S467" t="b">
        <f t="shared" si="38"/>
        <v>0</v>
      </c>
      <c r="T467" t="str">
        <f t="shared" si="42"/>
        <v/>
      </c>
      <c r="U467" t="str">
        <f t="shared" si="39"/>
        <v/>
      </c>
      <c r="V467" s="1" t="str">
        <f t="shared" si="40"/>
        <v>SB</v>
      </c>
    </row>
    <row r="468" spans="1:22" hidden="1">
      <c r="A468">
        <v>472</v>
      </c>
      <c r="B468" t="s">
        <v>686</v>
      </c>
      <c r="C468" t="s">
        <v>222</v>
      </c>
      <c r="D468">
        <v>9</v>
      </c>
      <c r="E468" t="s">
        <v>685</v>
      </c>
      <c r="F468">
        <v>74</v>
      </c>
      <c r="G468">
        <v>143863</v>
      </c>
      <c r="H468" t="s">
        <v>221</v>
      </c>
      <c r="I468" t="str">
        <f t="shared" si="43"/>
        <v/>
      </c>
      <c r="J468">
        <v>4880</v>
      </c>
      <c r="K468" t="s">
        <v>47</v>
      </c>
      <c r="L468">
        <v>9</v>
      </c>
      <c r="M468" t="str">
        <f>IF(I468="",VLOOKUP(C468,GK!$B$2:$D$95,3, FALSE),VLOOKUP(I468,GK!$B$2:$D$95,3, FALSE))</f>
        <v>L2</v>
      </c>
      <c r="N468" t="str">
        <f>IF(IF(I468="",VLOOKUP(C468,GK!$B$2:$E$95,4, FALSE),VLOOKUP(I468,GK!$B$2:$E$95,4, FALSE))=0,"",IF(I468="",VLOOKUP(C468,GK!$B$2:$E$95,4, FALSE),VLOOKUP(I468,GK!$B$2:$E$95,4, FALSE)))</f>
        <v/>
      </c>
      <c r="O468">
        <v>35</v>
      </c>
      <c r="P468" t="s">
        <v>47</v>
      </c>
      <c r="Q468">
        <v>502</v>
      </c>
      <c r="R468">
        <v>3.03030303030303E-2</v>
      </c>
      <c r="S468" t="b">
        <f t="shared" si="38"/>
        <v>0</v>
      </c>
      <c r="T468" t="str">
        <f t="shared" si="42"/>
        <v/>
      </c>
      <c r="U468" t="str">
        <f t="shared" si="39"/>
        <v/>
      </c>
      <c r="V468" s="1" t="str">
        <f t="shared" si="40"/>
        <v>SB</v>
      </c>
    </row>
    <row r="469" spans="1:22" hidden="1">
      <c r="A469">
        <v>473</v>
      </c>
      <c r="B469" t="s">
        <v>687</v>
      </c>
      <c r="C469" t="s">
        <v>122</v>
      </c>
      <c r="D469">
        <v>9</v>
      </c>
      <c r="E469" t="s">
        <v>687</v>
      </c>
      <c r="F469">
        <v>64</v>
      </c>
      <c r="G469">
        <v>110247</v>
      </c>
      <c r="H469" t="s">
        <v>121</v>
      </c>
      <c r="I469" t="str">
        <f t="shared" si="43"/>
        <v/>
      </c>
      <c r="J469">
        <v>990</v>
      </c>
      <c r="K469" t="s">
        <v>47</v>
      </c>
      <c r="L469">
        <v>9</v>
      </c>
      <c r="M469" t="str">
        <f>IF(I469="",VLOOKUP(C469,GK!$B$2:$D$95,3, FALSE),VLOOKUP(I469,GK!$B$2:$D$95,3, FALSE))</f>
        <v>L2</v>
      </c>
      <c r="N469" t="str">
        <f>IF(IF(I469="",VLOOKUP(C469,GK!$B$2:$E$95,4, FALSE),VLOOKUP(I469,GK!$B$2:$E$95,4, FALSE))=0,"",IF(I469="",VLOOKUP(C469,GK!$B$2:$E$95,4, FALSE),VLOOKUP(I469,GK!$B$2:$E$95,4, FALSE)))</f>
        <v/>
      </c>
      <c r="O469">
        <v>45</v>
      </c>
      <c r="P469" t="s">
        <v>47</v>
      </c>
      <c r="Q469">
        <v>503</v>
      </c>
      <c r="R469">
        <v>0</v>
      </c>
      <c r="S469" t="b">
        <f t="shared" si="38"/>
        <v>0</v>
      </c>
      <c r="T469" t="str">
        <f t="shared" si="42"/>
        <v/>
      </c>
      <c r="U469" t="str">
        <f t="shared" si="39"/>
        <v/>
      </c>
      <c r="V469" s="1" t="str">
        <f t="shared" si="40"/>
        <v>SB</v>
      </c>
    </row>
    <row r="470" spans="1:22" hidden="1">
      <c r="A470">
        <v>474</v>
      </c>
      <c r="B470" t="s">
        <v>688</v>
      </c>
      <c r="C470" t="s">
        <v>63</v>
      </c>
      <c r="D470">
        <v>9</v>
      </c>
      <c r="E470" t="s">
        <v>688</v>
      </c>
      <c r="F470">
        <v>75</v>
      </c>
      <c r="G470">
        <v>77433</v>
      </c>
      <c r="H470" t="s">
        <v>61</v>
      </c>
      <c r="I470" t="str">
        <f t="shared" si="43"/>
        <v/>
      </c>
      <c r="J470">
        <v>142</v>
      </c>
      <c r="K470" t="s">
        <v>47</v>
      </c>
      <c r="L470">
        <v>9</v>
      </c>
      <c r="M470" t="str">
        <f>IF(I470="",VLOOKUP(C470,GK!$B$2:$D$95,3, FALSE),VLOOKUP(I470,GK!$B$2:$D$95,3, FALSE))</f>
        <v>PL</v>
      </c>
      <c r="N470" t="str">
        <f>IF(IF(I470="",VLOOKUP(C470,GK!$B$2:$E$95,4, FALSE),VLOOKUP(I470,GK!$B$2:$E$95,4, FALSE))=0,"",IF(I470="",VLOOKUP(C470,GK!$B$2:$E$95,4, FALSE),VLOOKUP(I470,GK!$B$2:$E$95,4, FALSE)))</f>
        <v>CL</v>
      </c>
      <c r="O470">
        <v>44</v>
      </c>
      <c r="P470" t="s">
        <v>47</v>
      </c>
      <c r="Q470">
        <v>504</v>
      </c>
      <c r="R470">
        <v>0</v>
      </c>
      <c r="S470" t="b">
        <f t="shared" si="38"/>
        <v>0</v>
      </c>
      <c r="T470" t="str">
        <f t="shared" si="42"/>
        <v/>
      </c>
      <c r="U470" t="str">
        <f t="shared" si="39"/>
        <v/>
      </c>
      <c r="V470" s="1" t="str">
        <f t="shared" si="40"/>
        <v>SB</v>
      </c>
    </row>
    <row r="471" spans="1:22" hidden="1">
      <c r="A471">
        <v>475</v>
      </c>
      <c r="B471" t="s">
        <v>689</v>
      </c>
      <c r="C471" t="s">
        <v>45</v>
      </c>
      <c r="D471">
        <v>9</v>
      </c>
      <c r="E471" t="s">
        <v>689</v>
      </c>
      <c r="F471">
        <v>101</v>
      </c>
      <c r="G471">
        <v>99916</v>
      </c>
      <c r="H471" t="s">
        <v>44</v>
      </c>
      <c r="I471" t="str">
        <f t="shared" si="43"/>
        <v/>
      </c>
      <c r="J471">
        <v>1718</v>
      </c>
      <c r="K471" t="s">
        <v>47</v>
      </c>
      <c r="L471">
        <v>10</v>
      </c>
      <c r="M471" t="str">
        <f>IF(I471="",VLOOKUP(C471,GK!$B$2:$D$95,3, FALSE),VLOOKUP(I471,GK!$B$2:$D$95,3, FALSE))</f>
        <v>PL</v>
      </c>
      <c r="N471" t="str">
        <f>IF(IF(I471="",VLOOKUP(C471,GK!$B$2:$E$95,4, FALSE),VLOOKUP(I471,GK!$B$2:$E$95,4, FALSE))=0,"",IF(I471="",VLOOKUP(C471,GK!$B$2:$E$95,4, FALSE),VLOOKUP(I471,GK!$B$2:$E$95,4, FALSE)))</f>
        <v>CL</v>
      </c>
      <c r="O471">
        <v>45</v>
      </c>
      <c r="P471" t="s">
        <v>47</v>
      </c>
      <c r="Q471">
        <v>505</v>
      </c>
      <c r="R471">
        <v>0</v>
      </c>
      <c r="S471" t="b">
        <f t="shared" si="38"/>
        <v>0</v>
      </c>
      <c r="T471" t="str">
        <f t="shared" si="42"/>
        <v/>
      </c>
      <c r="U471" t="str">
        <f t="shared" si="39"/>
        <v/>
      </c>
      <c r="V471" s="1" t="str">
        <f t="shared" si="40"/>
        <v>SB</v>
      </c>
    </row>
    <row r="472" spans="1:22" hidden="1">
      <c r="A472">
        <v>476</v>
      </c>
      <c r="B472" t="s">
        <v>690</v>
      </c>
      <c r="C472" t="s">
        <v>250</v>
      </c>
      <c r="D472">
        <v>9</v>
      </c>
      <c r="E472" t="s">
        <v>690</v>
      </c>
      <c r="F472">
        <v>91</v>
      </c>
      <c r="G472">
        <v>39596</v>
      </c>
      <c r="H472" t="s">
        <v>418</v>
      </c>
      <c r="I472" t="str">
        <f t="shared" si="43"/>
        <v/>
      </c>
      <c r="J472">
        <v>42</v>
      </c>
      <c r="K472" t="s">
        <v>56</v>
      </c>
      <c r="L472">
        <v>9</v>
      </c>
      <c r="M472" t="str">
        <f>IF(I472="",VLOOKUP(C472,GK!$B$2:$D$95,3, FALSE),VLOOKUP(I472,GK!$B$2:$D$95,3, FALSE))</f>
        <v>L2</v>
      </c>
      <c r="N472" t="str">
        <f>IF(IF(I472="",VLOOKUP(C472,GK!$B$2:$E$95,4, FALSE),VLOOKUP(I472,GK!$B$2:$E$95,4, FALSE))=0,"",IF(I472="",VLOOKUP(C472,GK!$B$2:$E$95,4, FALSE),VLOOKUP(I472,GK!$B$2:$E$95,4, FALSE)))</f>
        <v/>
      </c>
      <c r="O472">
        <v>36</v>
      </c>
      <c r="P472" t="s">
        <v>47</v>
      </c>
      <c r="Q472">
        <v>506</v>
      </c>
      <c r="R472">
        <v>0</v>
      </c>
      <c r="S472" t="b">
        <f t="shared" si="38"/>
        <v>0</v>
      </c>
      <c r="T472" t="b">
        <f t="shared" si="42"/>
        <v>1</v>
      </c>
      <c r="U472" t="str">
        <f t="shared" si="39"/>
        <v/>
      </c>
      <c r="V472" s="1" t="str">
        <f t="shared" si="40"/>
        <v>SB</v>
      </c>
    </row>
    <row r="473" spans="1:22" hidden="1">
      <c r="A473">
        <v>477</v>
      </c>
      <c r="B473" t="s">
        <v>691</v>
      </c>
      <c r="C473" t="s">
        <v>265</v>
      </c>
      <c r="D473">
        <v>9</v>
      </c>
      <c r="E473" t="s">
        <v>691</v>
      </c>
      <c r="F473">
        <v>79</v>
      </c>
      <c r="G473">
        <v>87225</v>
      </c>
      <c r="H473" t="s">
        <v>264</v>
      </c>
      <c r="I473" t="str">
        <f t="shared" si="43"/>
        <v/>
      </c>
      <c r="J473">
        <v>2802</v>
      </c>
      <c r="K473" t="s">
        <v>47</v>
      </c>
      <c r="L473">
        <v>9</v>
      </c>
      <c r="M473" t="str">
        <f>IF(I473="",VLOOKUP(C473,GK!$B$2:$D$95,3, FALSE),VLOOKUP(I473,GK!$B$2:$D$95,3, FALSE))</f>
        <v>PL</v>
      </c>
      <c r="N473" t="str">
        <f>IF(IF(I473="",VLOOKUP(C473,GK!$B$2:$E$95,4, FALSE),VLOOKUP(I473,GK!$B$2:$E$95,4, FALSE))=0,"",IF(I473="",VLOOKUP(C473,GK!$B$2:$E$95,4, FALSE),VLOOKUP(I473,GK!$B$2:$E$95,4, FALSE)))</f>
        <v/>
      </c>
      <c r="O473">
        <v>38</v>
      </c>
      <c r="P473" t="s">
        <v>47</v>
      </c>
      <c r="Q473">
        <v>507</v>
      </c>
      <c r="R473">
        <v>0</v>
      </c>
      <c r="S473" t="b">
        <f t="shared" si="38"/>
        <v>0</v>
      </c>
      <c r="T473" t="str">
        <f t="shared" si="42"/>
        <v/>
      </c>
      <c r="U473" t="str">
        <f t="shared" si="39"/>
        <v/>
      </c>
      <c r="V473" s="1" t="str">
        <f t="shared" si="40"/>
        <v>SB</v>
      </c>
    </row>
    <row r="474" spans="1:22" hidden="1">
      <c r="A474">
        <v>478</v>
      </c>
      <c r="B474" t="s">
        <v>692</v>
      </c>
      <c r="C474" t="s">
        <v>250</v>
      </c>
      <c r="D474">
        <v>9</v>
      </c>
      <c r="E474" t="s">
        <v>692</v>
      </c>
      <c r="F474">
        <v>71</v>
      </c>
      <c r="G474">
        <v>94182</v>
      </c>
      <c r="H474" t="s">
        <v>418</v>
      </c>
      <c r="I474" t="str">
        <f t="shared" si="43"/>
        <v/>
      </c>
      <c r="J474">
        <v>42</v>
      </c>
      <c r="K474" t="s">
        <v>47</v>
      </c>
      <c r="L474">
        <v>9</v>
      </c>
      <c r="M474" t="str">
        <f>IF(I474="",VLOOKUP(C474,GK!$B$2:$D$95,3, FALSE),VLOOKUP(I474,GK!$B$2:$D$95,3, FALSE))</f>
        <v>L2</v>
      </c>
      <c r="N474" t="str">
        <f>IF(IF(I474="",VLOOKUP(C474,GK!$B$2:$E$95,4, FALSE),VLOOKUP(I474,GK!$B$2:$E$95,4, FALSE))=0,"",IF(I474="",VLOOKUP(C474,GK!$B$2:$E$95,4, FALSE),VLOOKUP(I474,GK!$B$2:$E$95,4, FALSE)))</f>
        <v/>
      </c>
      <c r="O474">
        <v>45</v>
      </c>
      <c r="P474" t="s">
        <v>47</v>
      </c>
      <c r="Q474">
        <v>508</v>
      </c>
      <c r="R474">
        <v>0</v>
      </c>
      <c r="S474" t="b">
        <f t="shared" si="38"/>
        <v>0</v>
      </c>
      <c r="T474" t="str">
        <f t="shared" si="42"/>
        <v/>
      </c>
      <c r="U474" t="str">
        <f t="shared" si="39"/>
        <v/>
      </c>
      <c r="V474" s="1" t="str">
        <f t="shared" si="40"/>
        <v>SB</v>
      </c>
    </row>
    <row r="475" spans="1:22" hidden="1">
      <c r="A475">
        <v>479</v>
      </c>
      <c r="B475" t="s">
        <v>693</v>
      </c>
      <c r="C475" t="s">
        <v>42</v>
      </c>
      <c r="D475">
        <v>9</v>
      </c>
      <c r="E475" t="s">
        <v>693</v>
      </c>
      <c r="F475">
        <v>86</v>
      </c>
      <c r="G475">
        <v>130750</v>
      </c>
      <c r="H475" t="s">
        <v>41</v>
      </c>
      <c r="I475" t="str">
        <f t="shared" si="43"/>
        <v/>
      </c>
      <c r="J475">
        <v>1524</v>
      </c>
      <c r="K475" t="s">
        <v>56</v>
      </c>
      <c r="L475">
        <v>9</v>
      </c>
      <c r="M475" t="str">
        <f>IF(I475="",VLOOKUP(C475,GK!$B$2:$D$95,3, FALSE),VLOOKUP(I475,GK!$B$2:$D$95,3, FALSE))</f>
        <v>PL</v>
      </c>
      <c r="N475" t="str">
        <f>IF(IF(I475="",VLOOKUP(C475,GK!$B$2:$E$95,4, FALSE),VLOOKUP(I475,GK!$B$2:$E$95,4, FALSE))=0,"",IF(I475="",VLOOKUP(C475,GK!$B$2:$E$95,4, FALSE),VLOOKUP(I475,GK!$B$2:$E$95,4, FALSE)))</f>
        <v>P</v>
      </c>
      <c r="O475">
        <v>46</v>
      </c>
      <c r="P475" t="s">
        <v>47</v>
      </c>
      <c r="Q475">
        <v>509</v>
      </c>
      <c r="R475">
        <v>0</v>
      </c>
      <c r="S475" t="b">
        <f t="shared" si="38"/>
        <v>0</v>
      </c>
      <c r="T475" t="b">
        <f t="shared" si="42"/>
        <v>1</v>
      </c>
      <c r="U475" t="str">
        <f t="shared" si="39"/>
        <v/>
      </c>
      <c r="V475" s="1" t="str">
        <f t="shared" si="40"/>
        <v>SB</v>
      </c>
    </row>
    <row r="476" spans="1:22" hidden="1">
      <c r="A476">
        <v>480</v>
      </c>
      <c r="B476" t="s">
        <v>694</v>
      </c>
      <c r="C476" t="s">
        <v>110</v>
      </c>
      <c r="D476">
        <v>9</v>
      </c>
      <c r="E476" t="s">
        <v>694</v>
      </c>
      <c r="F476">
        <v>69</v>
      </c>
      <c r="G476">
        <v>95969</v>
      </c>
      <c r="H476" t="s">
        <v>1698</v>
      </c>
      <c r="I476" t="str">
        <f t="shared" si="43"/>
        <v>MILTON KEYNES</v>
      </c>
      <c r="J476">
        <v>2812</v>
      </c>
      <c r="K476" t="s">
        <v>47</v>
      </c>
      <c r="L476">
        <v>9</v>
      </c>
      <c r="M476" t="str">
        <f>IF(I476="",VLOOKUP(C476,GK!$B$2:$D$95,3, FALSE),VLOOKUP(I476,GK!$B$2:$D$95,3, FALSE))</f>
        <v>L2</v>
      </c>
      <c r="N476" t="str">
        <f>IF(IF(I476="",VLOOKUP(C476,GK!$B$2:$E$95,4, FALSE),VLOOKUP(I476,GK!$B$2:$E$95,4, FALSE))=0,"",IF(I476="",VLOOKUP(C476,GK!$B$2:$E$95,4, FALSE),VLOOKUP(I476,GK!$B$2:$E$95,4, FALSE)))</f>
        <v/>
      </c>
      <c r="O476">
        <v>44</v>
      </c>
      <c r="P476" t="s">
        <v>47</v>
      </c>
      <c r="Q476">
        <v>510</v>
      </c>
      <c r="R476">
        <v>0</v>
      </c>
      <c r="S476" t="b">
        <f t="shared" si="38"/>
        <v>0</v>
      </c>
      <c r="T476" t="str">
        <f t="shared" si="42"/>
        <v/>
      </c>
      <c r="U476" t="b">
        <f t="shared" si="39"/>
        <v>1</v>
      </c>
      <c r="V476" s="1" t="str">
        <f t="shared" si="40"/>
        <v>SB</v>
      </c>
    </row>
    <row r="477" spans="1:22" hidden="1">
      <c r="A477">
        <v>481</v>
      </c>
      <c r="B477" t="s">
        <v>695</v>
      </c>
      <c r="C477" t="s">
        <v>670</v>
      </c>
      <c r="D477">
        <v>9</v>
      </c>
      <c r="E477" t="s">
        <v>695</v>
      </c>
      <c r="F477">
        <v>81</v>
      </c>
      <c r="G477">
        <v>133196</v>
      </c>
      <c r="H477" t="s">
        <v>458</v>
      </c>
      <c r="I477" t="str">
        <f t="shared" si="43"/>
        <v/>
      </c>
      <c r="J477">
        <v>344</v>
      </c>
      <c r="K477" t="s">
        <v>47</v>
      </c>
      <c r="L477">
        <v>1</v>
      </c>
      <c r="M477" t="str">
        <f>IF(I477="",VLOOKUP(C477,GK!$B$2:$D$95,3, FALSE),VLOOKUP(I477,GK!$B$2:$D$95,3, FALSE))</f>
        <v>L2</v>
      </c>
      <c r="N477" t="str">
        <f>IF(IF(I477="",VLOOKUP(C477,GK!$B$2:$E$95,4, FALSE),VLOOKUP(I477,GK!$B$2:$E$95,4, FALSE))=0,"",IF(I477="",VLOOKUP(C477,GK!$B$2:$E$95,4, FALSE),VLOOKUP(I477,GK!$B$2:$E$95,4, FALSE)))</f>
        <v>P</v>
      </c>
      <c r="O477">
        <v>1</v>
      </c>
      <c r="P477" t="s">
        <v>47</v>
      </c>
      <c r="Q477">
        <v>511</v>
      </c>
      <c r="R477">
        <v>0</v>
      </c>
      <c r="S477" t="b">
        <f t="shared" si="38"/>
        <v>0</v>
      </c>
      <c r="T477" t="str">
        <f t="shared" si="42"/>
        <v/>
      </c>
      <c r="U477" t="str">
        <f t="shared" si="39"/>
        <v/>
      </c>
      <c r="V477" s="1" t="str">
        <f t="shared" si="40"/>
        <v>SB</v>
      </c>
    </row>
    <row r="478" spans="1:22" hidden="1">
      <c r="A478">
        <v>482</v>
      </c>
      <c r="B478" t="s">
        <v>696</v>
      </c>
      <c r="C478" t="s">
        <v>71</v>
      </c>
      <c r="D478">
        <v>8</v>
      </c>
      <c r="E478" t="s">
        <v>696</v>
      </c>
      <c r="F478">
        <v>80</v>
      </c>
      <c r="G478">
        <v>106086</v>
      </c>
      <c r="H478" t="s">
        <v>127</v>
      </c>
      <c r="I478" t="str">
        <f t="shared" si="43"/>
        <v/>
      </c>
      <c r="J478">
        <v>1309</v>
      </c>
      <c r="K478" t="s">
        <v>47</v>
      </c>
      <c r="L478">
        <v>8</v>
      </c>
      <c r="M478" t="str">
        <f>IF(I478="",VLOOKUP(C478,GK!$B$2:$D$95,3, FALSE),VLOOKUP(I478,GK!$B$2:$D$95,3, FALSE))</f>
        <v>L1</v>
      </c>
      <c r="N478" t="str">
        <f>IF(IF(I478="",VLOOKUP(C478,GK!$B$2:$E$95,4, FALSE),VLOOKUP(I478,GK!$B$2:$E$95,4, FALSE))=0,"",IF(I478="",VLOOKUP(C478,GK!$B$2:$E$95,4, FALSE),VLOOKUP(I478,GK!$B$2:$E$95,4, FALSE)))</f>
        <v/>
      </c>
      <c r="O478">
        <v>48</v>
      </c>
      <c r="P478" t="s">
        <v>47</v>
      </c>
      <c r="Q478">
        <v>513</v>
      </c>
      <c r="R478">
        <v>0</v>
      </c>
      <c r="S478" t="b">
        <f t="shared" si="38"/>
        <v>0</v>
      </c>
      <c r="T478" t="str">
        <f t="shared" si="42"/>
        <v/>
      </c>
      <c r="U478" t="str">
        <f t="shared" si="39"/>
        <v/>
      </c>
      <c r="V478" s="1" t="str">
        <f t="shared" si="40"/>
        <v>SB</v>
      </c>
    </row>
    <row r="479" spans="1:22" hidden="1">
      <c r="A479">
        <v>483</v>
      </c>
      <c r="B479" t="s">
        <v>697</v>
      </c>
      <c r="C479" t="s">
        <v>93</v>
      </c>
      <c r="D479">
        <v>8</v>
      </c>
      <c r="E479" t="s">
        <v>697</v>
      </c>
      <c r="F479">
        <v>77</v>
      </c>
      <c r="G479">
        <v>103053</v>
      </c>
      <c r="H479" t="s">
        <v>92</v>
      </c>
      <c r="I479" t="str">
        <f t="shared" si="43"/>
        <v/>
      </c>
      <c r="J479">
        <v>1563</v>
      </c>
      <c r="K479" t="s">
        <v>47</v>
      </c>
      <c r="L479">
        <v>8</v>
      </c>
      <c r="M479" t="str">
        <f>IF(I479="",VLOOKUP(C479,GK!$B$2:$D$95,3, FALSE),VLOOKUP(I479,GK!$B$2:$D$95,3, FALSE))</f>
        <v>PL</v>
      </c>
      <c r="N479" t="str">
        <f>IF(IF(I479="",VLOOKUP(C479,GK!$B$2:$E$95,4, FALSE),VLOOKUP(I479,GK!$B$2:$E$95,4, FALSE))=0,"",IF(I479="",VLOOKUP(C479,GK!$B$2:$E$95,4, FALSE),VLOOKUP(I479,GK!$B$2:$E$95,4, FALSE)))</f>
        <v>CL</v>
      </c>
      <c r="O479">
        <v>49</v>
      </c>
      <c r="P479" t="s">
        <v>47</v>
      </c>
      <c r="Q479">
        <v>514</v>
      </c>
      <c r="R479">
        <v>0</v>
      </c>
      <c r="S479" t="b">
        <f t="shared" si="38"/>
        <v>0</v>
      </c>
      <c r="T479" t="str">
        <f t="shared" si="42"/>
        <v/>
      </c>
      <c r="U479" t="str">
        <f t="shared" si="39"/>
        <v/>
      </c>
      <c r="V479" s="1" t="str">
        <f t="shared" si="40"/>
        <v>SB</v>
      </c>
    </row>
    <row r="480" spans="1:22" hidden="1">
      <c r="A480">
        <v>484</v>
      </c>
      <c r="B480" t="s">
        <v>698</v>
      </c>
      <c r="C480" t="s">
        <v>237</v>
      </c>
      <c r="D480">
        <v>8</v>
      </c>
      <c r="E480" t="s">
        <v>698</v>
      </c>
      <c r="F480">
        <v>79</v>
      </c>
      <c r="G480">
        <v>109731</v>
      </c>
      <c r="H480" t="s">
        <v>236</v>
      </c>
      <c r="I480" t="str">
        <f t="shared" si="43"/>
        <v/>
      </c>
      <c r="J480">
        <v>2741</v>
      </c>
      <c r="K480" t="s">
        <v>47</v>
      </c>
      <c r="L480">
        <v>8</v>
      </c>
      <c r="M480" t="str">
        <f>IF(I480="",VLOOKUP(C480,GK!$B$2:$D$95,3, FALSE),VLOOKUP(I480,GK!$B$2:$D$95,3, FALSE))</f>
        <v>C</v>
      </c>
      <c r="N480" t="str">
        <f>IF(IF(I480="",VLOOKUP(C480,GK!$B$2:$E$95,4, FALSE),VLOOKUP(I480,GK!$B$2:$E$95,4, FALSE))=0,"",IF(I480="",VLOOKUP(C480,GK!$B$2:$E$95,4, FALSE),VLOOKUP(I480,GK!$B$2:$E$95,4, FALSE)))</f>
        <v/>
      </c>
      <c r="O480">
        <v>46</v>
      </c>
      <c r="P480" t="s">
        <v>47</v>
      </c>
      <c r="Q480">
        <v>515</v>
      </c>
      <c r="R480">
        <v>0</v>
      </c>
      <c r="S480" t="b">
        <f t="shared" si="38"/>
        <v>0</v>
      </c>
      <c r="T480" t="str">
        <f t="shared" si="42"/>
        <v/>
      </c>
      <c r="U480" t="str">
        <f t="shared" si="39"/>
        <v/>
      </c>
      <c r="V480" s="1" t="str">
        <f t="shared" si="40"/>
        <v>SB</v>
      </c>
    </row>
    <row r="481" spans="1:22" hidden="1">
      <c r="A481">
        <v>485</v>
      </c>
      <c r="B481" t="s">
        <v>699</v>
      </c>
      <c r="C481" t="s">
        <v>21</v>
      </c>
      <c r="D481">
        <v>8</v>
      </c>
      <c r="E481" t="s">
        <v>699</v>
      </c>
      <c r="F481">
        <v>81</v>
      </c>
      <c r="G481">
        <v>68689</v>
      </c>
      <c r="H481" t="s">
        <v>20</v>
      </c>
      <c r="I481" t="str">
        <f t="shared" si="43"/>
        <v/>
      </c>
      <c r="J481">
        <v>2859</v>
      </c>
      <c r="K481" t="s">
        <v>47</v>
      </c>
      <c r="L481">
        <v>8</v>
      </c>
      <c r="M481" t="str">
        <f>IF(I481="",VLOOKUP(C481,GK!$B$2:$D$95,3, FALSE),VLOOKUP(I481,GK!$B$2:$D$95,3, FALSE))</f>
        <v>C</v>
      </c>
      <c r="N481" t="str">
        <f>IF(IF(I481="",VLOOKUP(C481,GK!$B$2:$E$95,4, FALSE),VLOOKUP(I481,GK!$B$2:$E$95,4, FALSE))=0,"",IF(I481="",VLOOKUP(C481,GK!$B$2:$E$95,4, FALSE),VLOOKUP(I481,GK!$B$2:$E$95,4, FALSE)))</f>
        <v>P</v>
      </c>
      <c r="O481">
        <v>40</v>
      </c>
      <c r="P481" t="s">
        <v>47</v>
      </c>
      <c r="Q481">
        <v>516</v>
      </c>
      <c r="R481">
        <v>0</v>
      </c>
      <c r="S481" t="b">
        <f t="shared" si="38"/>
        <v>0</v>
      </c>
      <c r="T481" t="str">
        <f t="shared" si="42"/>
        <v/>
      </c>
      <c r="U481" t="str">
        <f t="shared" si="39"/>
        <v/>
      </c>
      <c r="V481" s="1" t="str">
        <f t="shared" si="40"/>
        <v>SB</v>
      </c>
    </row>
    <row r="482" spans="1:22" hidden="1">
      <c r="A482">
        <v>486</v>
      </c>
      <c r="B482" t="s">
        <v>701</v>
      </c>
      <c r="C482" t="s">
        <v>18</v>
      </c>
      <c r="D482">
        <v>8</v>
      </c>
      <c r="E482" t="s">
        <v>700</v>
      </c>
      <c r="F482">
        <v>97</v>
      </c>
      <c r="G482">
        <v>146709</v>
      </c>
      <c r="H482" t="s">
        <v>17</v>
      </c>
      <c r="I482" t="str">
        <f t="shared" si="43"/>
        <v/>
      </c>
      <c r="J482">
        <v>536</v>
      </c>
      <c r="K482" t="s">
        <v>47</v>
      </c>
      <c r="L482">
        <v>8</v>
      </c>
      <c r="M482" t="str">
        <f>IF(I482="",VLOOKUP(C482,GK!$B$2:$D$95,3, FALSE),VLOOKUP(I482,GK!$B$2:$D$95,3, FALSE))</f>
        <v>PL</v>
      </c>
      <c r="N482" t="str">
        <f>IF(IF(I482="",VLOOKUP(C482,GK!$B$2:$E$95,4, FALSE),VLOOKUP(I482,GK!$B$2:$E$95,4, FALSE))=0,"",IF(I482="",VLOOKUP(C482,GK!$B$2:$E$95,4, FALSE),VLOOKUP(I482,GK!$B$2:$E$95,4, FALSE)))</f>
        <v>CL</v>
      </c>
      <c r="O482">
        <v>46</v>
      </c>
      <c r="P482" t="s">
        <v>47</v>
      </c>
      <c r="Q482">
        <v>517</v>
      </c>
      <c r="R482">
        <v>4.76190476190477E-2</v>
      </c>
      <c r="S482" t="b">
        <f t="shared" si="38"/>
        <v>0</v>
      </c>
      <c r="T482" t="str">
        <f t="shared" si="42"/>
        <v/>
      </c>
      <c r="U482" t="str">
        <f t="shared" si="39"/>
        <v/>
      </c>
      <c r="V482" s="1" t="str">
        <f t="shared" si="40"/>
        <v>SB</v>
      </c>
    </row>
    <row r="483" spans="1:22" hidden="1">
      <c r="A483">
        <v>487</v>
      </c>
      <c r="B483" t="s">
        <v>702</v>
      </c>
      <c r="C483" t="s">
        <v>153</v>
      </c>
      <c r="D483">
        <v>8</v>
      </c>
      <c r="E483" t="s">
        <v>702</v>
      </c>
      <c r="F483">
        <v>60</v>
      </c>
      <c r="G483">
        <v>185561</v>
      </c>
      <c r="H483" t="s">
        <v>164</v>
      </c>
      <c r="I483" t="str">
        <f t="shared" si="43"/>
        <v/>
      </c>
      <c r="J483">
        <v>579</v>
      </c>
      <c r="K483" t="s">
        <v>47</v>
      </c>
      <c r="L483">
        <v>8</v>
      </c>
      <c r="M483" t="str">
        <f>IF(I483="",VLOOKUP(C483,GK!$B$2:$D$95,3, FALSE),VLOOKUP(I483,GK!$B$2:$D$95,3, FALSE))</f>
        <v>L2</v>
      </c>
      <c r="N483" t="str">
        <f>IF(IF(I483="",VLOOKUP(C483,GK!$B$2:$E$95,4, FALSE),VLOOKUP(I483,GK!$B$2:$E$95,4, FALSE))=0,"",IF(I483="",VLOOKUP(C483,GK!$B$2:$E$95,4, FALSE),VLOOKUP(I483,GK!$B$2:$E$95,4, FALSE)))</f>
        <v/>
      </c>
      <c r="O483">
        <v>49</v>
      </c>
      <c r="P483" t="s">
        <v>47</v>
      </c>
      <c r="Q483">
        <v>518</v>
      </c>
      <c r="R483">
        <v>0</v>
      </c>
      <c r="S483" t="b">
        <f t="shared" si="38"/>
        <v>0</v>
      </c>
      <c r="T483" t="str">
        <f t="shared" si="42"/>
        <v/>
      </c>
      <c r="U483" t="str">
        <f t="shared" si="39"/>
        <v/>
      </c>
      <c r="V483" s="1" t="str">
        <f t="shared" si="40"/>
        <v>SB</v>
      </c>
    </row>
    <row r="484" spans="1:22" hidden="1">
      <c r="A484">
        <v>488</v>
      </c>
      <c r="B484" t="s">
        <v>703</v>
      </c>
      <c r="C484" t="s">
        <v>294</v>
      </c>
      <c r="D484">
        <v>8</v>
      </c>
      <c r="E484" t="s">
        <v>703</v>
      </c>
      <c r="F484">
        <v>101</v>
      </c>
      <c r="G484">
        <v>133914</v>
      </c>
      <c r="H484" t="s">
        <v>293</v>
      </c>
      <c r="I484" t="str">
        <f t="shared" si="43"/>
        <v/>
      </c>
      <c r="J484">
        <v>435</v>
      </c>
      <c r="K484" t="s">
        <v>56</v>
      </c>
      <c r="L484">
        <v>8</v>
      </c>
      <c r="M484" t="str">
        <f>IF(I484="",VLOOKUP(C484,GK!$B$2:$D$95,3, FALSE),VLOOKUP(I484,GK!$B$2:$D$95,3, FALSE))</f>
        <v>PL</v>
      </c>
      <c r="N484" t="str">
        <f>IF(IF(I484="",VLOOKUP(C484,GK!$B$2:$E$95,4, FALSE),VLOOKUP(I484,GK!$B$2:$E$95,4, FALSE))=0,"",IF(I484="",VLOOKUP(C484,GK!$B$2:$E$95,4, FALSE),VLOOKUP(I484,GK!$B$2:$E$95,4, FALSE)))</f>
        <v>P</v>
      </c>
      <c r="O484">
        <v>43</v>
      </c>
      <c r="P484" t="s">
        <v>47</v>
      </c>
      <c r="Q484">
        <v>519</v>
      </c>
      <c r="R484">
        <v>0</v>
      </c>
      <c r="S484" t="b">
        <f t="shared" si="38"/>
        <v>0</v>
      </c>
      <c r="T484" t="b">
        <f t="shared" si="42"/>
        <v>1</v>
      </c>
      <c r="U484" t="str">
        <f t="shared" si="39"/>
        <v/>
      </c>
      <c r="V484" s="1" t="str">
        <f t="shared" si="40"/>
        <v>SB</v>
      </c>
    </row>
    <row r="485" spans="1:22" hidden="1">
      <c r="A485">
        <v>489</v>
      </c>
      <c r="B485" t="s">
        <v>704</v>
      </c>
      <c r="C485" t="s">
        <v>153</v>
      </c>
      <c r="D485">
        <v>8</v>
      </c>
      <c r="E485" t="s">
        <v>704</v>
      </c>
      <c r="F485">
        <v>79</v>
      </c>
      <c r="G485">
        <v>165871</v>
      </c>
      <c r="H485" t="s">
        <v>284</v>
      </c>
      <c r="I485" t="str">
        <f t="shared" si="43"/>
        <v>CARDIFF</v>
      </c>
      <c r="J485">
        <v>485</v>
      </c>
      <c r="K485" t="s">
        <v>47</v>
      </c>
      <c r="L485">
        <v>8</v>
      </c>
      <c r="M485" t="str">
        <f>IF(I485="",VLOOKUP(C485,GK!$B$2:$D$95,3, FALSE),VLOOKUP(I485,GK!$B$2:$D$95,3, FALSE))</f>
        <v>L1</v>
      </c>
      <c r="N485" t="str">
        <f>IF(IF(I485="",VLOOKUP(C485,GK!$B$2:$E$95,4, FALSE),VLOOKUP(I485,GK!$B$2:$E$95,4, FALSE))=0,"",IF(I485="",VLOOKUP(C485,GK!$B$2:$E$95,4, FALSE),VLOOKUP(I485,GK!$B$2:$E$95,4, FALSE)))</f>
        <v>R</v>
      </c>
      <c r="O485">
        <v>43</v>
      </c>
      <c r="P485" t="s">
        <v>47</v>
      </c>
      <c r="Q485">
        <v>521</v>
      </c>
      <c r="R485">
        <v>0</v>
      </c>
      <c r="S485" t="b">
        <f t="shared" si="38"/>
        <v>0</v>
      </c>
      <c r="T485" t="str">
        <f t="shared" si="42"/>
        <v/>
      </c>
      <c r="U485" t="b">
        <f t="shared" si="39"/>
        <v>1</v>
      </c>
      <c r="V485" s="1" t="str">
        <f t="shared" si="40"/>
        <v>SB</v>
      </c>
    </row>
    <row r="486" spans="1:22" hidden="1">
      <c r="A486">
        <v>490</v>
      </c>
      <c r="B486" t="s">
        <v>705</v>
      </c>
      <c r="C486" t="s">
        <v>385</v>
      </c>
      <c r="D486">
        <v>8</v>
      </c>
      <c r="E486" t="s">
        <v>705</v>
      </c>
      <c r="F486">
        <v>74</v>
      </c>
      <c r="G486">
        <v>109254</v>
      </c>
      <c r="H486" t="s">
        <v>291</v>
      </c>
      <c r="I486" t="str">
        <f t="shared" si="43"/>
        <v>BOLTON</v>
      </c>
      <c r="J486">
        <v>354</v>
      </c>
      <c r="K486" t="s">
        <v>47</v>
      </c>
      <c r="L486">
        <v>8</v>
      </c>
      <c r="M486" t="str">
        <f>IF(I486="",VLOOKUP(C486,GK!$B$2:$D$95,3, FALSE),VLOOKUP(I486,GK!$B$2:$D$95,3, FALSE))</f>
        <v>L1</v>
      </c>
      <c r="N486" t="str">
        <f>IF(IF(I486="",VLOOKUP(C486,GK!$B$2:$E$95,4, FALSE),VLOOKUP(I486,GK!$B$2:$E$95,4, FALSE))=0,"",IF(I486="",VLOOKUP(C486,GK!$B$2:$E$95,4, FALSE),VLOOKUP(I486,GK!$B$2:$E$95,4, FALSE)))</f>
        <v/>
      </c>
      <c r="O486">
        <v>40</v>
      </c>
      <c r="P486" t="s">
        <v>47</v>
      </c>
      <c r="Q486">
        <v>522</v>
      </c>
      <c r="R486">
        <v>0</v>
      </c>
      <c r="S486" t="b">
        <f t="shared" si="38"/>
        <v>0</v>
      </c>
      <c r="T486" t="str">
        <f t="shared" si="42"/>
        <v/>
      </c>
      <c r="U486" t="b">
        <f t="shared" si="39"/>
        <v>1</v>
      </c>
      <c r="V486" s="1" t="str">
        <f t="shared" si="40"/>
        <v>SB</v>
      </c>
    </row>
    <row r="487" spans="1:22" hidden="1">
      <c r="A487">
        <v>491</v>
      </c>
      <c r="B487" t="s">
        <v>706</v>
      </c>
      <c r="C487" t="s">
        <v>153</v>
      </c>
      <c r="D487">
        <v>8</v>
      </c>
      <c r="E487" t="s">
        <v>706</v>
      </c>
      <c r="F487">
        <v>56</v>
      </c>
      <c r="G487">
        <v>181159</v>
      </c>
      <c r="H487" t="s">
        <v>164</v>
      </c>
      <c r="I487" t="str">
        <f t="shared" si="43"/>
        <v/>
      </c>
      <c r="J487">
        <v>579</v>
      </c>
      <c r="K487" t="s">
        <v>47</v>
      </c>
      <c r="L487">
        <v>8</v>
      </c>
      <c r="M487" t="str">
        <f>IF(I487="",VLOOKUP(C487,GK!$B$2:$D$95,3, FALSE),VLOOKUP(I487,GK!$B$2:$D$95,3, FALSE))</f>
        <v>L2</v>
      </c>
      <c r="N487" t="str">
        <f>IF(IF(I487="",VLOOKUP(C487,GK!$B$2:$E$95,4, FALSE),VLOOKUP(I487,GK!$B$2:$E$95,4, FALSE))=0,"",IF(I487="",VLOOKUP(C487,GK!$B$2:$E$95,4, FALSE),VLOOKUP(I487,GK!$B$2:$E$95,4, FALSE)))</f>
        <v/>
      </c>
      <c r="O487">
        <v>43</v>
      </c>
      <c r="P487" t="s">
        <v>47</v>
      </c>
      <c r="Q487">
        <v>523</v>
      </c>
      <c r="R487">
        <v>0</v>
      </c>
      <c r="S487" t="b">
        <f t="shared" si="38"/>
        <v>0</v>
      </c>
      <c r="T487" t="str">
        <f t="shared" si="42"/>
        <v/>
      </c>
      <c r="U487" t="str">
        <f t="shared" si="39"/>
        <v/>
      </c>
      <c r="V487" s="1" t="str">
        <f t="shared" si="40"/>
        <v>SB</v>
      </c>
    </row>
    <row r="488" spans="1:22" hidden="1">
      <c r="A488">
        <v>492</v>
      </c>
      <c r="B488" t="s">
        <v>707</v>
      </c>
      <c r="C488" t="s">
        <v>166</v>
      </c>
      <c r="D488">
        <v>8</v>
      </c>
      <c r="E488" t="s">
        <v>707</v>
      </c>
      <c r="F488">
        <v>73</v>
      </c>
      <c r="G488">
        <v>72642</v>
      </c>
      <c r="H488" t="s">
        <v>162</v>
      </c>
      <c r="I488" t="str">
        <f t="shared" si="43"/>
        <v/>
      </c>
      <c r="J488">
        <v>2477</v>
      </c>
      <c r="K488" t="s">
        <v>47</v>
      </c>
      <c r="L488">
        <v>8</v>
      </c>
      <c r="M488" t="str">
        <f>IF(I488="",VLOOKUP(C488,GK!$B$2:$D$95,3, FALSE),VLOOKUP(I488,GK!$B$2:$D$95,3, FALSE))</f>
        <v>C</v>
      </c>
      <c r="N488" t="str">
        <f>IF(IF(I488="",VLOOKUP(C488,GK!$B$2:$E$95,4, FALSE),VLOOKUP(I488,GK!$B$2:$E$95,4, FALSE))=0,"",IF(I488="",VLOOKUP(C488,GK!$B$2:$E$95,4, FALSE),VLOOKUP(I488,GK!$B$2:$E$95,4, FALSE)))</f>
        <v/>
      </c>
      <c r="O488">
        <v>35</v>
      </c>
      <c r="P488" t="s">
        <v>47</v>
      </c>
      <c r="Q488">
        <v>524</v>
      </c>
      <c r="R488">
        <v>0</v>
      </c>
      <c r="S488" t="b">
        <f t="shared" si="38"/>
        <v>0</v>
      </c>
      <c r="T488" t="str">
        <f t="shared" si="42"/>
        <v/>
      </c>
      <c r="U488" t="str">
        <f t="shared" si="39"/>
        <v/>
      </c>
      <c r="V488" s="1" t="str">
        <f t="shared" si="40"/>
        <v>SB</v>
      </c>
    </row>
    <row r="489" spans="1:22" hidden="1">
      <c r="A489">
        <v>493</v>
      </c>
      <c r="B489" t="s">
        <v>708</v>
      </c>
      <c r="C489" t="s">
        <v>51</v>
      </c>
      <c r="D489">
        <v>8</v>
      </c>
      <c r="E489" t="s">
        <v>708</v>
      </c>
      <c r="F489">
        <v>69</v>
      </c>
      <c r="G489">
        <v>53906</v>
      </c>
      <c r="H489" t="s">
        <v>50</v>
      </c>
      <c r="I489" t="str">
        <f t="shared" si="43"/>
        <v/>
      </c>
      <c r="J489">
        <v>527</v>
      </c>
      <c r="K489" t="s">
        <v>47</v>
      </c>
      <c r="L489">
        <v>8</v>
      </c>
      <c r="M489" t="str">
        <f>IF(I489="",VLOOKUP(C489,GK!$B$2:$D$95,3, FALSE),VLOOKUP(I489,GK!$B$2:$D$95,3, FALSE))</f>
        <v>C</v>
      </c>
      <c r="N489" t="str">
        <f>IF(IF(I489="",VLOOKUP(C489,GK!$B$2:$E$95,4, FALSE),VLOOKUP(I489,GK!$B$2:$E$95,4, FALSE))=0,"",IF(I489="",VLOOKUP(C489,GK!$B$2:$E$95,4, FALSE),VLOOKUP(I489,GK!$B$2:$E$95,4, FALSE)))</f>
        <v>P</v>
      </c>
      <c r="O489">
        <v>46</v>
      </c>
      <c r="P489" t="s">
        <v>47</v>
      </c>
      <c r="Q489">
        <v>525</v>
      </c>
      <c r="R489">
        <v>0</v>
      </c>
      <c r="S489" t="b">
        <f t="shared" si="38"/>
        <v>0</v>
      </c>
      <c r="T489" t="str">
        <f t="shared" si="42"/>
        <v/>
      </c>
      <c r="U489" t="str">
        <f t="shared" si="39"/>
        <v/>
      </c>
      <c r="V489" s="1" t="str">
        <f t="shared" si="40"/>
        <v>SB</v>
      </c>
    </row>
    <row r="490" spans="1:22" hidden="1">
      <c r="A490">
        <v>494</v>
      </c>
      <c r="B490" t="s">
        <v>710</v>
      </c>
      <c r="C490" t="s">
        <v>21</v>
      </c>
      <c r="D490">
        <v>8</v>
      </c>
      <c r="E490" t="s">
        <v>709</v>
      </c>
      <c r="F490">
        <v>73</v>
      </c>
      <c r="G490">
        <v>91737</v>
      </c>
      <c r="H490" t="s">
        <v>20</v>
      </c>
      <c r="I490" t="str">
        <f t="shared" si="43"/>
        <v/>
      </c>
      <c r="J490">
        <v>2859</v>
      </c>
      <c r="K490" t="s">
        <v>47</v>
      </c>
      <c r="L490">
        <v>8</v>
      </c>
      <c r="M490" t="str">
        <f>IF(I490="",VLOOKUP(C490,GK!$B$2:$D$95,3, FALSE),VLOOKUP(I490,GK!$B$2:$D$95,3, FALSE))</f>
        <v>C</v>
      </c>
      <c r="N490" t="str">
        <f>IF(IF(I490="",VLOOKUP(C490,GK!$B$2:$E$95,4, FALSE),VLOOKUP(I490,GK!$B$2:$E$95,4, FALSE))=0,"",IF(I490="",VLOOKUP(C490,GK!$B$2:$E$95,4, FALSE),VLOOKUP(I490,GK!$B$2:$E$95,4, FALSE)))</f>
        <v>P</v>
      </c>
      <c r="O490">
        <v>43</v>
      </c>
      <c r="P490" t="s">
        <v>47</v>
      </c>
      <c r="Q490">
        <v>527</v>
      </c>
      <c r="R490">
        <v>9.3894993894993894E-2</v>
      </c>
      <c r="S490" t="b">
        <f t="shared" si="38"/>
        <v>0</v>
      </c>
      <c r="T490" t="str">
        <f t="shared" si="42"/>
        <v/>
      </c>
      <c r="U490" t="str">
        <f t="shared" si="39"/>
        <v/>
      </c>
      <c r="V490" s="1" t="str">
        <f t="shared" si="40"/>
        <v>SB</v>
      </c>
    </row>
    <row r="491" spans="1:22" hidden="1">
      <c r="A491">
        <v>495</v>
      </c>
      <c r="B491" t="s">
        <v>711</v>
      </c>
      <c r="C491" t="s">
        <v>204</v>
      </c>
      <c r="D491">
        <v>8</v>
      </c>
      <c r="E491" t="s">
        <v>711</v>
      </c>
      <c r="F491">
        <v>93</v>
      </c>
      <c r="G491">
        <v>136092</v>
      </c>
      <c r="H491" t="s">
        <v>109</v>
      </c>
      <c r="I491" t="str">
        <f t="shared" si="43"/>
        <v/>
      </c>
      <c r="J491">
        <v>317</v>
      </c>
      <c r="K491" t="s">
        <v>56</v>
      </c>
      <c r="L491">
        <v>8</v>
      </c>
      <c r="M491" t="str">
        <f>IF(I491="",VLOOKUP(C491,GK!$B$2:$D$95,3, FALSE),VLOOKUP(I491,GK!$B$2:$D$95,3, FALSE))</f>
        <v>L1</v>
      </c>
      <c r="N491" t="str">
        <f>IF(IF(I491="",VLOOKUP(C491,GK!$B$2:$E$95,4, FALSE),VLOOKUP(I491,GK!$B$2:$E$95,4, FALSE))=0,"",IF(I491="",VLOOKUP(C491,GK!$B$2:$E$95,4, FALSE),VLOOKUP(I491,GK!$B$2:$E$95,4, FALSE)))</f>
        <v/>
      </c>
      <c r="O491">
        <v>49</v>
      </c>
      <c r="P491" t="s">
        <v>47</v>
      </c>
      <c r="Q491">
        <v>529</v>
      </c>
      <c r="R491">
        <v>0</v>
      </c>
      <c r="S491" t="b">
        <f t="shared" si="38"/>
        <v>0</v>
      </c>
      <c r="T491" t="b">
        <f t="shared" si="42"/>
        <v>1</v>
      </c>
      <c r="U491" t="str">
        <f t="shared" si="39"/>
        <v/>
      </c>
      <c r="V491" s="1" t="str">
        <f t="shared" si="40"/>
        <v>SB</v>
      </c>
    </row>
    <row r="492" spans="1:22" hidden="1">
      <c r="A492">
        <v>496</v>
      </c>
      <c r="B492" t="s">
        <v>712</v>
      </c>
      <c r="C492" t="s">
        <v>51</v>
      </c>
      <c r="D492">
        <v>8</v>
      </c>
      <c r="E492" t="s">
        <v>712</v>
      </c>
      <c r="F492">
        <v>87</v>
      </c>
      <c r="G492">
        <v>157669</v>
      </c>
      <c r="H492" t="s">
        <v>50</v>
      </c>
      <c r="I492" t="str">
        <f t="shared" si="43"/>
        <v/>
      </c>
      <c r="J492">
        <v>527</v>
      </c>
      <c r="K492" t="s">
        <v>56</v>
      </c>
      <c r="L492">
        <v>8</v>
      </c>
      <c r="M492" t="str">
        <f>IF(I492="",VLOOKUP(C492,GK!$B$2:$D$95,3, FALSE),VLOOKUP(I492,GK!$B$2:$D$95,3, FALSE))</f>
        <v>C</v>
      </c>
      <c r="N492" t="str">
        <f>IF(IF(I492="",VLOOKUP(C492,GK!$B$2:$E$95,4, FALSE),VLOOKUP(I492,GK!$B$2:$E$95,4, FALSE))=0,"",IF(I492="",VLOOKUP(C492,GK!$B$2:$E$95,4, FALSE),VLOOKUP(I492,GK!$B$2:$E$95,4, FALSE)))</f>
        <v>P</v>
      </c>
      <c r="O492">
        <v>50</v>
      </c>
      <c r="P492" t="s">
        <v>47</v>
      </c>
      <c r="Q492">
        <v>530</v>
      </c>
      <c r="R492">
        <v>0</v>
      </c>
      <c r="S492" t="b">
        <f t="shared" si="38"/>
        <v>0</v>
      </c>
      <c r="T492" t="b">
        <f t="shared" si="42"/>
        <v>1</v>
      </c>
      <c r="U492" t="str">
        <f t="shared" si="39"/>
        <v/>
      </c>
      <c r="V492" s="1" t="str">
        <f t="shared" si="40"/>
        <v>SB</v>
      </c>
    </row>
    <row r="493" spans="1:22" hidden="1">
      <c r="A493">
        <v>497</v>
      </c>
      <c r="B493" t="s">
        <v>713</v>
      </c>
      <c r="C493" t="s">
        <v>385</v>
      </c>
      <c r="D493">
        <v>7</v>
      </c>
      <c r="E493" t="s">
        <v>713</v>
      </c>
      <c r="F493">
        <v>87</v>
      </c>
      <c r="G493">
        <v>128591</v>
      </c>
      <c r="H493" t="s">
        <v>427</v>
      </c>
      <c r="I493" t="str">
        <f t="shared" si="43"/>
        <v/>
      </c>
      <c r="J493">
        <v>1996</v>
      </c>
      <c r="K493" t="s">
        <v>56</v>
      </c>
      <c r="L493">
        <v>7</v>
      </c>
      <c r="M493" t="str">
        <f>IF(I493="",VLOOKUP(C493,GK!$B$2:$D$95,3, FALSE),VLOOKUP(I493,GK!$B$2:$D$95,3, FALSE))</f>
        <v>L1</v>
      </c>
      <c r="N493" t="str">
        <f>IF(IF(I493="",VLOOKUP(C493,GK!$B$2:$E$95,4, FALSE),VLOOKUP(I493,GK!$B$2:$E$95,4, FALSE))=0,"",IF(I493="",VLOOKUP(C493,GK!$B$2:$E$95,4, FALSE),VLOOKUP(I493,GK!$B$2:$E$95,4, FALSE)))</f>
        <v/>
      </c>
      <c r="O493">
        <v>42</v>
      </c>
      <c r="P493" t="s">
        <v>47</v>
      </c>
      <c r="Q493">
        <v>531</v>
      </c>
      <c r="R493">
        <v>0</v>
      </c>
      <c r="S493" t="b">
        <f t="shared" si="38"/>
        <v>0</v>
      </c>
      <c r="T493" t="b">
        <f t="shared" si="42"/>
        <v>1</v>
      </c>
      <c r="U493" t="str">
        <f t="shared" si="39"/>
        <v/>
      </c>
      <c r="V493" s="1" t="str">
        <f t="shared" si="40"/>
        <v>SB</v>
      </c>
    </row>
    <row r="494" spans="1:22" hidden="1">
      <c r="A494">
        <v>498</v>
      </c>
      <c r="B494" t="s">
        <v>714</v>
      </c>
      <c r="C494" t="s">
        <v>454</v>
      </c>
      <c r="D494">
        <v>7</v>
      </c>
      <c r="E494" t="s">
        <v>714</v>
      </c>
      <c r="F494">
        <v>69</v>
      </c>
      <c r="G494">
        <v>71437</v>
      </c>
      <c r="H494" t="s">
        <v>1685</v>
      </c>
      <c r="I494" t="str">
        <f t="shared" si="43"/>
        <v/>
      </c>
      <c r="J494">
        <v>2744</v>
      </c>
      <c r="K494" t="s">
        <v>47</v>
      </c>
      <c r="L494">
        <v>7</v>
      </c>
      <c r="M494" t="str">
        <f>IF(I494="",VLOOKUP(C494,GK!$B$2:$D$95,3, FALSE),VLOOKUP(I494,GK!$B$2:$D$95,3, FALSE))</f>
        <v>C</v>
      </c>
      <c r="N494" t="str">
        <f>IF(IF(I494="",VLOOKUP(C494,GK!$B$2:$E$95,4, FALSE),VLOOKUP(I494,GK!$B$2:$E$95,4, FALSE))=0,"",IF(I494="",VLOOKUP(C494,GK!$B$2:$E$95,4, FALSE),VLOOKUP(I494,GK!$B$2:$E$95,4, FALSE)))</f>
        <v/>
      </c>
      <c r="O494">
        <v>44</v>
      </c>
      <c r="P494" t="s">
        <v>47</v>
      </c>
      <c r="Q494">
        <v>532</v>
      </c>
      <c r="R494">
        <v>0</v>
      </c>
      <c r="S494" t="b">
        <f t="shared" si="38"/>
        <v>0</v>
      </c>
      <c r="T494" t="str">
        <f t="shared" si="42"/>
        <v/>
      </c>
      <c r="U494" t="str">
        <f t="shared" si="39"/>
        <v/>
      </c>
      <c r="V494" s="1" t="str">
        <f t="shared" si="40"/>
        <v>SB</v>
      </c>
    </row>
    <row r="495" spans="1:22" hidden="1">
      <c r="A495">
        <v>499</v>
      </c>
      <c r="B495" t="s">
        <v>715</v>
      </c>
      <c r="C495" t="s">
        <v>275</v>
      </c>
      <c r="D495">
        <v>7</v>
      </c>
      <c r="E495" t="s">
        <v>715</v>
      </c>
      <c r="F495">
        <v>73</v>
      </c>
      <c r="G495">
        <v>85452</v>
      </c>
      <c r="H495" t="s">
        <v>274</v>
      </c>
      <c r="I495" t="str">
        <f t="shared" si="43"/>
        <v/>
      </c>
      <c r="J495">
        <v>234</v>
      </c>
      <c r="K495" t="s">
        <v>47</v>
      </c>
      <c r="L495">
        <v>7</v>
      </c>
      <c r="M495" t="str">
        <f>IF(I495="",VLOOKUP(C495,GK!$B$2:$D$95,3, FALSE),VLOOKUP(I495,GK!$B$2:$D$95,3, FALSE))</f>
        <v>L1</v>
      </c>
      <c r="N495" t="str">
        <f>IF(IF(I495="",VLOOKUP(C495,GK!$B$2:$E$95,4, FALSE),VLOOKUP(I495,GK!$B$2:$E$95,4, FALSE))=0,"",IF(I495="",VLOOKUP(C495,GK!$B$2:$E$95,4, FALSE),VLOOKUP(I495,GK!$B$2:$E$95,4, FALSE)))</f>
        <v>P</v>
      </c>
      <c r="O495">
        <v>31</v>
      </c>
      <c r="P495" t="s">
        <v>47</v>
      </c>
      <c r="Q495">
        <v>533</v>
      </c>
      <c r="R495">
        <v>0</v>
      </c>
      <c r="S495" t="b">
        <f t="shared" ref="S495:S557" si="44">AND(R495&lt;&gt;0,C495&lt;&gt;H495)</f>
        <v>0</v>
      </c>
      <c r="T495" t="str">
        <f t="shared" si="42"/>
        <v/>
      </c>
      <c r="U495" t="str">
        <f t="shared" ref="U495:U557" si="45">IF(AND(NOT(S495),H495&lt;&gt;C495), TRUE,"")</f>
        <v/>
      </c>
      <c r="V495" s="1" t="str">
        <f t="shared" ref="V495:V557" si="46">HYPERLINK(_xlfn.CONCAT("https://www.soccerbase.com/players/player.sd?player_id=",G495), "SB")</f>
        <v>SB</v>
      </c>
    </row>
    <row r="496" spans="1:22" hidden="1">
      <c r="A496">
        <v>500</v>
      </c>
      <c r="B496" t="s">
        <v>716</v>
      </c>
      <c r="C496" t="s">
        <v>93</v>
      </c>
      <c r="D496">
        <v>7</v>
      </c>
      <c r="E496" t="s">
        <v>716</v>
      </c>
      <c r="F496">
        <v>79</v>
      </c>
      <c r="G496">
        <v>121587</v>
      </c>
      <c r="H496" t="s">
        <v>92</v>
      </c>
      <c r="I496" t="str">
        <f t="shared" si="43"/>
        <v/>
      </c>
      <c r="J496">
        <v>1563</v>
      </c>
      <c r="K496" t="s">
        <v>47</v>
      </c>
      <c r="L496">
        <v>7</v>
      </c>
      <c r="M496" t="str">
        <f>IF(I496="",VLOOKUP(C496,GK!$B$2:$D$95,3, FALSE),VLOOKUP(I496,GK!$B$2:$D$95,3, FALSE))</f>
        <v>PL</v>
      </c>
      <c r="N496" t="str">
        <f>IF(IF(I496="",VLOOKUP(C496,GK!$B$2:$E$95,4, FALSE),VLOOKUP(I496,GK!$B$2:$E$95,4, FALSE))=0,"",IF(I496="",VLOOKUP(C496,GK!$B$2:$E$95,4, FALSE),VLOOKUP(I496,GK!$B$2:$E$95,4, FALSE)))</f>
        <v>CL</v>
      </c>
      <c r="O496">
        <v>49</v>
      </c>
      <c r="P496" t="s">
        <v>47</v>
      </c>
      <c r="Q496">
        <v>534</v>
      </c>
      <c r="R496">
        <v>0</v>
      </c>
      <c r="S496" t="b">
        <f t="shared" si="44"/>
        <v>0</v>
      </c>
      <c r="T496" t="str">
        <f t="shared" si="42"/>
        <v/>
      </c>
      <c r="U496" t="str">
        <f t="shared" si="45"/>
        <v/>
      </c>
      <c r="V496" s="1" t="str">
        <f t="shared" si="46"/>
        <v>SB</v>
      </c>
    </row>
    <row r="497" spans="1:22" hidden="1">
      <c r="A497">
        <v>501</v>
      </c>
      <c r="B497" t="s">
        <v>717</v>
      </c>
      <c r="C497" t="s">
        <v>275</v>
      </c>
      <c r="D497">
        <v>7</v>
      </c>
      <c r="E497" t="s">
        <v>717</v>
      </c>
      <c r="F497">
        <v>69</v>
      </c>
      <c r="G497">
        <v>56263</v>
      </c>
      <c r="H497" t="s">
        <v>274</v>
      </c>
      <c r="I497" t="str">
        <f t="shared" si="43"/>
        <v/>
      </c>
      <c r="J497">
        <v>234</v>
      </c>
      <c r="K497" t="s">
        <v>47</v>
      </c>
      <c r="L497">
        <v>7</v>
      </c>
      <c r="M497" t="str">
        <f>IF(I497="",VLOOKUP(C497,GK!$B$2:$D$95,3, FALSE),VLOOKUP(I497,GK!$B$2:$D$95,3, FALSE))</f>
        <v>L1</v>
      </c>
      <c r="N497" t="str">
        <f>IF(IF(I497="",VLOOKUP(C497,GK!$B$2:$E$95,4, FALSE),VLOOKUP(I497,GK!$B$2:$E$95,4, FALSE))=0,"",IF(I497="",VLOOKUP(C497,GK!$B$2:$E$95,4, FALSE),VLOOKUP(I497,GK!$B$2:$E$95,4, FALSE)))</f>
        <v>P</v>
      </c>
      <c r="O497">
        <v>25</v>
      </c>
      <c r="P497" t="s">
        <v>47</v>
      </c>
      <c r="Q497">
        <v>535</v>
      </c>
      <c r="R497">
        <v>0</v>
      </c>
      <c r="S497" t="b">
        <f t="shared" si="44"/>
        <v>0</v>
      </c>
      <c r="T497" t="str">
        <f t="shared" si="42"/>
        <v/>
      </c>
      <c r="U497" t="str">
        <f t="shared" si="45"/>
        <v/>
      </c>
      <c r="V497" s="1" t="str">
        <f t="shared" si="46"/>
        <v>SB</v>
      </c>
    </row>
    <row r="498" spans="1:22" hidden="1">
      <c r="A498">
        <v>502</v>
      </c>
      <c r="B498" t="s">
        <v>287</v>
      </c>
      <c r="C498" t="s">
        <v>48</v>
      </c>
      <c r="D498">
        <v>7</v>
      </c>
      <c r="E498" t="s">
        <v>287</v>
      </c>
      <c r="F498">
        <v>40</v>
      </c>
      <c r="G498">
        <v>86056</v>
      </c>
      <c r="H498" t="s">
        <v>118</v>
      </c>
      <c r="I498" t="str">
        <f t="shared" si="43"/>
        <v>PORT VALE</v>
      </c>
      <c r="J498">
        <v>2083</v>
      </c>
      <c r="K498" t="s">
        <v>14</v>
      </c>
      <c r="L498">
        <v>2</v>
      </c>
      <c r="M498" t="str">
        <f>IF(I498="",VLOOKUP(C498,GK!$B$2:$D$95,3, FALSE),VLOOKUP(I498,GK!$B$2:$D$95,3, FALSE))</f>
        <v>L1</v>
      </c>
      <c r="N498" t="str">
        <f>IF(IF(I498="",VLOOKUP(C498,GK!$B$2:$E$95,4, FALSE),VLOOKUP(I498,GK!$B$2:$E$95,4, FALSE))=0,"",IF(I498="",VLOOKUP(C498,GK!$B$2:$E$95,4, FALSE),VLOOKUP(I498,GK!$B$2:$E$95,4, FALSE)))</f>
        <v>P</v>
      </c>
      <c r="O498">
        <v>42</v>
      </c>
      <c r="P498" t="s">
        <v>47</v>
      </c>
      <c r="Q498">
        <v>536</v>
      </c>
      <c r="R498">
        <v>0</v>
      </c>
      <c r="S498" t="b">
        <f t="shared" si="44"/>
        <v>0</v>
      </c>
      <c r="T498" t="b">
        <f t="shared" si="42"/>
        <v>1</v>
      </c>
      <c r="U498" t="b">
        <f t="shared" si="45"/>
        <v>1</v>
      </c>
      <c r="V498" s="1" t="str">
        <f t="shared" si="46"/>
        <v>SB</v>
      </c>
    </row>
    <row r="499" spans="1:22" hidden="1">
      <c r="A499">
        <v>503</v>
      </c>
      <c r="B499" t="s">
        <v>287</v>
      </c>
      <c r="C499" t="s">
        <v>48</v>
      </c>
      <c r="D499">
        <v>7</v>
      </c>
      <c r="E499" t="s">
        <v>287</v>
      </c>
      <c r="F499">
        <v>77</v>
      </c>
      <c r="G499">
        <v>143953</v>
      </c>
      <c r="H499" t="s">
        <v>289</v>
      </c>
      <c r="I499" t="str">
        <f t="shared" si="43"/>
        <v>IPSWICH</v>
      </c>
      <c r="J499">
        <v>1372</v>
      </c>
      <c r="K499" t="s">
        <v>47</v>
      </c>
      <c r="L499">
        <v>7</v>
      </c>
      <c r="M499" t="str">
        <f>IF(I499="",VLOOKUP(C499,GK!$B$2:$D$95,3, FALSE),VLOOKUP(I499,GK!$B$2:$D$95,3, FALSE))</f>
        <v>C</v>
      </c>
      <c r="N499" t="str">
        <f>IF(IF(I499="",VLOOKUP(C499,GK!$B$2:$E$95,4, FALSE),VLOOKUP(I499,GK!$B$2:$E$95,4, FALSE))=0,"",IF(I499="",VLOOKUP(C499,GK!$B$2:$E$95,4, FALSE),VLOOKUP(I499,GK!$B$2:$E$95,4, FALSE)))</f>
        <v>R</v>
      </c>
      <c r="O499">
        <v>47</v>
      </c>
      <c r="P499" t="s">
        <v>47</v>
      </c>
      <c r="Q499">
        <v>536</v>
      </c>
      <c r="R499">
        <v>0</v>
      </c>
      <c r="S499" t="b">
        <f t="shared" si="44"/>
        <v>0</v>
      </c>
      <c r="T499" t="str">
        <f t="shared" si="42"/>
        <v/>
      </c>
      <c r="U499" t="b">
        <f t="shared" si="45"/>
        <v>1</v>
      </c>
      <c r="V499" s="1" t="str">
        <f t="shared" si="46"/>
        <v>SB</v>
      </c>
    </row>
    <row r="500" spans="1:22" hidden="1">
      <c r="A500">
        <v>504</v>
      </c>
      <c r="B500" t="s">
        <v>718</v>
      </c>
      <c r="C500" t="s">
        <v>261</v>
      </c>
      <c r="D500">
        <v>7</v>
      </c>
      <c r="E500" t="s">
        <v>718</v>
      </c>
      <c r="F500">
        <v>75</v>
      </c>
      <c r="G500">
        <v>144386</v>
      </c>
      <c r="H500" t="s">
        <v>141</v>
      </c>
      <c r="I500" t="str">
        <f t="shared" si="43"/>
        <v/>
      </c>
      <c r="J500">
        <v>2125</v>
      </c>
      <c r="K500" t="s">
        <v>47</v>
      </c>
      <c r="L500">
        <v>7</v>
      </c>
      <c r="M500" t="str">
        <f>IF(I500="",VLOOKUP(C500,GK!$B$2:$D$95,3, FALSE),VLOOKUP(I500,GK!$B$2:$D$95,3, FALSE))</f>
        <v>C</v>
      </c>
      <c r="N500" t="str">
        <f>IF(IF(I500="",VLOOKUP(C500,GK!$B$2:$E$95,4, FALSE),VLOOKUP(I500,GK!$B$2:$E$95,4, FALSE))=0,"",IF(I500="",VLOOKUP(C500,GK!$B$2:$E$95,4, FALSE),VLOOKUP(I500,GK!$B$2:$E$95,4, FALSE)))</f>
        <v/>
      </c>
      <c r="O500">
        <v>49</v>
      </c>
      <c r="P500" t="s">
        <v>47</v>
      </c>
      <c r="Q500">
        <v>537</v>
      </c>
      <c r="R500">
        <v>0</v>
      </c>
      <c r="S500" t="b">
        <f t="shared" si="44"/>
        <v>0</v>
      </c>
      <c r="T500" t="str">
        <f t="shared" si="42"/>
        <v/>
      </c>
      <c r="U500" t="str">
        <f t="shared" si="45"/>
        <v/>
      </c>
      <c r="V500" s="1" t="str">
        <f t="shared" si="46"/>
        <v>SB</v>
      </c>
    </row>
    <row r="501" spans="1:22" hidden="1">
      <c r="A501">
        <v>505</v>
      </c>
      <c r="B501" t="s">
        <v>719</v>
      </c>
      <c r="C501" t="s">
        <v>261</v>
      </c>
      <c r="D501">
        <v>7</v>
      </c>
      <c r="E501" t="s">
        <v>719</v>
      </c>
      <c r="F501">
        <v>65</v>
      </c>
      <c r="G501">
        <v>126233</v>
      </c>
      <c r="H501" t="s">
        <v>177</v>
      </c>
      <c r="I501" t="str">
        <f t="shared" si="43"/>
        <v>STEVENAGE</v>
      </c>
      <c r="J501">
        <v>2499</v>
      </c>
      <c r="K501" t="s">
        <v>47</v>
      </c>
      <c r="L501">
        <v>7</v>
      </c>
      <c r="M501" t="str">
        <f>IF(I501="",VLOOKUP(C501,GK!$B$2:$D$95,3, FALSE),VLOOKUP(I501,GK!$B$2:$D$95,3, FALSE))</f>
        <v>L1</v>
      </c>
      <c r="N501" t="str">
        <f>IF(IF(I501="",VLOOKUP(C501,GK!$B$2:$E$95,4, FALSE),VLOOKUP(I501,GK!$B$2:$E$95,4, FALSE))=0,"",IF(I501="",VLOOKUP(C501,GK!$B$2:$E$95,4, FALSE),VLOOKUP(I501,GK!$B$2:$E$95,4, FALSE)))</f>
        <v/>
      </c>
      <c r="O501">
        <v>41</v>
      </c>
      <c r="P501" t="s">
        <v>47</v>
      </c>
      <c r="Q501">
        <v>538</v>
      </c>
      <c r="R501">
        <v>0</v>
      </c>
      <c r="S501" t="b">
        <f t="shared" si="44"/>
        <v>0</v>
      </c>
      <c r="T501" t="str">
        <f t="shared" si="42"/>
        <v/>
      </c>
      <c r="U501" t="b">
        <f t="shared" si="45"/>
        <v>1</v>
      </c>
      <c r="V501" s="1" t="str">
        <f t="shared" si="46"/>
        <v>SB</v>
      </c>
    </row>
    <row r="502" spans="1:22" hidden="1">
      <c r="A502">
        <v>506</v>
      </c>
      <c r="B502" t="s">
        <v>720</v>
      </c>
      <c r="C502" t="s">
        <v>211</v>
      </c>
      <c r="D502">
        <v>7</v>
      </c>
      <c r="E502" t="s">
        <v>720</v>
      </c>
      <c r="F502">
        <v>73</v>
      </c>
      <c r="G502">
        <v>143693</v>
      </c>
      <c r="H502" t="s">
        <v>170</v>
      </c>
      <c r="I502" t="str">
        <f t="shared" si="43"/>
        <v/>
      </c>
      <c r="J502">
        <v>1222</v>
      </c>
      <c r="K502" t="s">
        <v>47</v>
      </c>
      <c r="L502">
        <v>7</v>
      </c>
      <c r="M502" t="str">
        <f>IF(I502="",VLOOKUP(C502,GK!$B$2:$D$95,3, FALSE),VLOOKUP(I502,GK!$B$2:$D$95,3, FALSE))</f>
        <v>L2</v>
      </c>
      <c r="N502" t="str">
        <f>IF(IF(I502="",VLOOKUP(C502,GK!$B$2:$E$95,4, FALSE),VLOOKUP(I502,GK!$B$2:$E$95,4, FALSE))=0,"",IF(I502="",VLOOKUP(C502,GK!$B$2:$E$95,4, FALSE),VLOOKUP(I502,GK!$B$2:$E$95,4, FALSE)))</f>
        <v/>
      </c>
      <c r="O502">
        <v>40</v>
      </c>
      <c r="P502" t="s">
        <v>47</v>
      </c>
      <c r="Q502">
        <v>539</v>
      </c>
      <c r="R502">
        <v>0</v>
      </c>
      <c r="S502" t="b">
        <f t="shared" si="44"/>
        <v>0</v>
      </c>
      <c r="T502" t="str">
        <f t="shared" si="42"/>
        <v/>
      </c>
      <c r="U502" t="str">
        <f t="shared" si="45"/>
        <v/>
      </c>
      <c r="V502" s="1" t="str">
        <f t="shared" si="46"/>
        <v>SB</v>
      </c>
    </row>
    <row r="503" spans="1:22" hidden="1">
      <c r="A503">
        <v>507</v>
      </c>
      <c r="B503" t="s">
        <v>721</v>
      </c>
      <c r="C503" t="s">
        <v>181</v>
      </c>
      <c r="D503">
        <v>7</v>
      </c>
      <c r="E503" t="s">
        <v>721</v>
      </c>
      <c r="F503">
        <v>67</v>
      </c>
      <c r="G503">
        <v>116465</v>
      </c>
      <c r="H503" t="s">
        <v>355</v>
      </c>
      <c r="I503" t="str">
        <f t="shared" si="43"/>
        <v/>
      </c>
      <c r="J503">
        <v>652</v>
      </c>
      <c r="K503" t="s">
        <v>47</v>
      </c>
      <c r="L503">
        <v>7</v>
      </c>
      <c r="M503" t="str">
        <f>IF(I503="",VLOOKUP(C503,GK!$B$2:$D$95,3, FALSE),VLOOKUP(I503,GK!$B$2:$D$95,3, FALSE))</f>
        <v>L2</v>
      </c>
      <c r="N503" t="str">
        <f>IF(IF(I503="",VLOOKUP(C503,GK!$B$2:$E$95,4, FALSE),VLOOKUP(I503,GK!$B$2:$E$95,4, FALSE))=0,"",IF(I503="",VLOOKUP(C503,GK!$B$2:$E$95,4, FALSE),VLOOKUP(I503,GK!$B$2:$E$95,4, FALSE)))</f>
        <v/>
      </c>
      <c r="O503">
        <v>24</v>
      </c>
      <c r="P503" t="s">
        <v>47</v>
      </c>
      <c r="Q503">
        <v>540</v>
      </c>
      <c r="R503">
        <v>0</v>
      </c>
      <c r="S503" t="b">
        <f t="shared" si="44"/>
        <v>0</v>
      </c>
      <c r="T503" t="str">
        <f t="shared" si="42"/>
        <v/>
      </c>
      <c r="U503" t="str">
        <f t="shared" si="45"/>
        <v/>
      </c>
      <c r="V503" s="1" t="str">
        <f t="shared" si="46"/>
        <v>SB</v>
      </c>
    </row>
    <row r="504" spans="1:22" hidden="1">
      <c r="A504">
        <v>508</v>
      </c>
      <c r="B504" t="s">
        <v>722</v>
      </c>
      <c r="C504" t="s">
        <v>207</v>
      </c>
      <c r="D504">
        <v>7</v>
      </c>
      <c r="E504" t="s">
        <v>722</v>
      </c>
      <c r="F504">
        <v>100</v>
      </c>
      <c r="G504">
        <v>108950</v>
      </c>
      <c r="H504" t="s">
        <v>13</v>
      </c>
      <c r="I504" t="str">
        <f t="shared" si="43"/>
        <v>WYCOMBE</v>
      </c>
      <c r="J504">
        <v>2898</v>
      </c>
      <c r="K504" t="s">
        <v>56</v>
      </c>
      <c r="L504">
        <v>7</v>
      </c>
      <c r="M504" t="str">
        <f>IF(I504="",VLOOKUP(C504,GK!$B$2:$D$95,3, FALSE),VLOOKUP(I504,GK!$B$2:$D$95,3, FALSE))</f>
        <v>L1</v>
      </c>
      <c r="N504" t="str">
        <f>IF(IF(I504="",VLOOKUP(C504,GK!$B$2:$E$95,4, FALSE),VLOOKUP(I504,GK!$B$2:$E$95,4, FALSE))=0,"",IF(I504="",VLOOKUP(C504,GK!$B$2:$E$95,4, FALSE),VLOOKUP(I504,GK!$B$2:$E$95,4, FALSE)))</f>
        <v/>
      </c>
      <c r="O504">
        <v>28</v>
      </c>
      <c r="P504" t="s">
        <v>47</v>
      </c>
      <c r="Q504">
        <v>541</v>
      </c>
      <c r="R504">
        <v>0</v>
      </c>
      <c r="S504" t="b">
        <f t="shared" si="44"/>
        <v>0</v>
      </c>
      <c r="T504" t="b">
        <f t="shared" si="42"/>
        <v>1</v>
      </c>
      <c r="U504" t="b">
        <f t="shared" si="45"/>
        <v>1</v>
      </c>
      <c r="V504" s="1" t="str">
        <f t="shared" si="46"/>
        <v>SB</v>
      </c>
    </row>
    <row r="505" spans="1:22" hidden="1">
      <c r="A505">
        <v>509</v>
      </c>
      <c r="B505" t="s">
        <v>723</v>
      </c>
      <c r="C505" t="s">
        <v>15</v>
      </c>
      <c r="D505">
        <v>7</v>
      </c>
      <c r="E505" t="s">
        <v>723</v>
      </c>
      <c r="F505">
        <v>71</v>
      </c>
      <c r="G505">
        <v>158263</v>
      </c>
      <c r="H505" t="s">
        <v>200</v>
      </c>
      <c r="I505" t="str">
        <f t="shared" si="43"/>
        <v/>
      </c>
      <c r="J505">
        <v>2737</v>
      </c>
      <c r="K505" t="s">
        <v>47</v>
      </c>
      <c r="L505">
        <v>7</v>
      </c>
      <c r="M505" t="str">
        <f>IF(I505="",VLOOKUP(C505,GK!$B$2:$D$95,3, FALSE),VLOOKUP(I505,GK!$B$2:$D$95,3, FALSE))</f>
        <v>L1</v>
      </c>
      <c r="N505" t="str">
        <f>IF(IF(I505="",VLOOKUP(C505,GK!$B$2:$E$95,4, FALSE),VLOOKUP(I505,GK!$B$2:$E$95,4, FALSE))=0,"",IF(I505="",VLOOKUP(C505,GK!$B$2:$E$95,4, FALSE),VLOOKUP(I505,GK!$B$2:$E$95,4, FALSE)))</f>
        <v/>
      </c>
      <c r="O505">
        <v>51</v>
      </c>
      <c r="P505" t="s">
        <v>47</v>
      </c>
      <c r="Q505">
        <v>542</v>
      </c>
      <c r="R505">
        <v>0</v>
      </c>
      <c r="S505" t="b">
        <f t="shared" si="44"/>
        <v>0</v>
      </c>
      <c r="T505" t="str">
        <f t="shared" si="42"/>
        <v/>
      </c>
      <c r="U505" t="str">
        <f t="shared" si="45"/>
        <v/>
      </c>
      <c r="V505" s="1" t="str">
        <f t="shared" si="46"/>
        <v>SB</v>
      </c>
    </row>
    <row r="506" spans="1:22" hidden="1">
      <c r="A506">
        <v>510</v>
      </c>
      <c r="B506" t="s">
        <v>724</v>
      </c>
      <c r="C506" t="s">
        <v>39</v>
      </c>
      <c r="D506">
        <v>7</v>
      </c>
      <c r="E506" t="s">
        <v>724</v>
      </c>
      <c r="F506">
        <v>87</v>
      </c>
      <c r="G506">
        <v>138945</v>
      </c>
      <c r="H506" t="s">
        <v>29</v>
      </c>
      <c r="I506" t="str">
        <f t="shared" si="43"/>
        <v>CRYSTAL PALACE</v>
      </c>
      <c r="J506">
        <v>646</v>
      </c>
      <c r="K506" t="s">
        <v>47</v>
      </c>
      <c r="L506">
        <v>7</v>
      </c>
      <c r="M506" t="str">
        <f>IF(I506="",VLOOKUP(C506,GK!$B$2:$D$95,3, FALSE),VLOOKUP(I506,GK!$B$2:$D$95,3, FALSE))</f>
        <v>PL</v>
      </c>
      <c r="N506" t="str">
        <f>IF(IF(I506="",VLOOKUP(C506,GK!$B$2:$E$95,4, FALSE),VLOOKUP(I506,GK!$B$2:$E$95,4, FALSE))=0,"",IF(I506="",VLOOKUP(C506,GK!$B$2:$E$95,4, FALSE),VLOOKUP(I506,GK!$B$2:$E$95,4, FALSE)))</f>
        <v>ECL</v>
      </c>
      <c r="O506">
        <v>36</v>
      </c>
      <c r="P506" t="s">
        <v>47</v>
      </c>
      <c r="Q506">
        <v>544</v>
      </c>
      <c r="R506">
        <v>0</v>
      </c>
      <c r="S506" t="b">
        <f t="shared" si="44"/>
        <v>0</v>
      </c>
      <c r="T506" t="str">
        <f t="shared" si="42"/>
        <v/>
      </c>
      <c r="U506" t="b">
        <f t="shared" si="45"/>
        <v>1</v>
      </c>
      <c r="V506" s="1" t="str">
        <f t="shared" si="46"/>
        <v>SB</v>
      </c>
    </row>
    <row r="507" spans="1:22" hidden="1">
      <c r="A507">
        <v>511</v>
      </c>
      <c r="B507" t="s">
        <v>725</v>
      </c>
      <c r="C507" t="s">
        <v>107</v>
      </c>
      <c r="D507">
        <v>7</v>
      </c>
      <c r="E507" t="s">
        <v>725</v>
      </c>
      <c r="F507">
        <v>67</v>
      </c>
      <c r="G507">
        <v>67647</v>
      </c>
      <c r="H507" t="s">
        <v>106</v>
      </c>
      <c r="I507" t="str">
        <f t="shared" si="43"/>
        <v/>
      </c>
      <c r="J507">
        <v>2049</v>
      </c>
      <c r="K507" t="s">
        <v>47</v>
      </c>
      <c r="L507">
        <v>7</v>
      </c>
      <c r="M507" t="str">
        <f>IF(I507="",VLOOKUP(C507,GK!$B$2:$D$95,3, FALSE),VLOOKUP(I507,GK!$B$2:$D$95,3, FALSE))</f>
        <v>L1</v>
      </c>
      <c r="N507" t="str">
        <f>IF(IF(I507="",VLOOKUP(C507,GK!$B$2:$E$95,4, FALSE),VLOOKUP(I507,GK!$B$2:$E$95,4, FALSE))=0,"",IF(I507="",VLOOKUP(C507,GK!$B$2:$E$95,4, FALSE),VLOOKUP(I507,GK!$B$2:$E$95,4, FALSE)))</f>
        <v/>
      </c>
      <c r="O507">
        <v>42</v>
      </c>
      <c r="P507" t="s">
        <v>47</v>
      </c>
      <c r="Q507">
        <v>545</v>
      </c>
      <c r="R507">
        <v>0</v>
      </c>
      <c r="S507" t="b">
        <f t="shared" si="44"/>
        <v>0</v>
      </c>
      <c r="T507" t="str">
        <f t="shared" si="42"/>
        <v/>
      </c>
      <c r="U507" t="str">
        <f t="shared" si="45"/>
        <v/>
      </c>
      <c r="V507" s="1" t="str">
        <f t="shared" si="46"/>
        <v>SB</v>
      </c>
    </row>
    <row r="508" spans="1:22" hidden="1">
      <c r="A508">
        <v>512</v>
      </c>
      <c r="B508" t="s">
        <v>726</v>
      </c>
      <c r="C508" t="s">
        <v>451</v>
      </c>
      <c r="D508">
        <v>7</v>
      </c>
      <c r="E508" t="s">
        <v>726</v>
      </c>
      <c r="F508">
        <v>79</v>
      </c>
      <c r="G508">
        <v>145733</v>
      </c>
      <c r="H508" t="s">
        <v>83</v>
      </c>
      <c r="I508" t="str">
        <f t="shared" si="43"/>
        <v>BRISTOL CITY</v>
      </c>
      <c r="J508">
        <v>376</v>
      </c>
      <c r="K508" t="s">
        <v>47</v>
      </c>
      <c r="L508">
        <v>7</v>
      </c>
      <c r="M508" t="str">
        <f>IF(I508="",VLOOKUP(C508,GK!$B$2:$D$95,3, FALSE),VLOOKUP(I508,GK!$B$2:$D$95,3, FALSE))</f>
        <v>C</v>
      </c>
      <c r="N508" t="str">
        <f>IF(IF(I508="",VLOOKUP(C508,GK!$B$2:$E$95,4, FALSE),VLOOKUP(I508,GK!$B$2:$E$95,4, FALSE))=0,"",IF(I508="",VLOOKUP(C508,GK!$B$2:$E$95,4, FALSE),VLOOKUP(I508,GK!$B$2:$E$95,4, FALSE)))</f>
        <v/>
      </c>
      <c r="O508">
        <v>33</v>
      </c>
      <c r="P508" t="s">
        <v>47</v>
      </c>
      <c r="Q508">
        <v>546</v>
      </c>
      <c r="R508">
        <v>0</v>
      </c>
      <c r="S508" t="b">
        <f t="shared" si="44"/>
        <v>0</v>
      </c>
      <c r="T508" t="str">
        <f t="shared" si="42"/>
        <v/>
      </c>
      <c r="U508" t="b">
        <f t="shared" si="45"/>
        <v>1</v>
      </c>
      <c r="V508" s="1" t="str">
        <f t="shared" si="46"/>
        <v>SB</v>
      </c>
    </row>
    <row r="509" spans="1:22" hidden="1">
      <c r="A509">
        <v>513</v>
      </c>
      <c r="B509" t="s">
        <v>727</v>
      </c>
      <c r="C509" t="s">
        <v>59</v>
      </c>
      <c r="D509">
        <v>7</v>
      </c>
      <c r="E509" t="s">
        <v>727</v>
      </c>
      <c r="F509">
        <v>73</v>
      </c>
      <c r="G509">
        <v>81241</v>
      </c>
      <c r="H509" t="s">
        <v>58</v>
      </c>
      <c r="I509" t="str">
        <f t="shared" si="43"/>
        <v/>
      </c>
      <c r="J509">
        <v>291</v>
      </c>
      <c r="K509" t="s">
        <v>47</v>
      </c>
      <c r="L509">
        <v>7</v>
      </c>
      <c r="M509" t="str">
        <f>IF(I509="",VLOOKUP(C509,GK!$B$2:$D$95,3, FALSE),VLOOKUP(I509,GK!$B$2:$D$95,3, FALSE))</f>
        <v>C</v>
      </c>
      <c r="N509" t="str">
        <f>IF(IF(I509="",VLOOKUP(C509,GK!$B$2:$E$95,4, FALSE),VLOOKUP(I509,GK!$B$2:$E$95,4, FALSE))=0,"",IF(I509="",VLOOKUP(C509,GK!$B$2:$E$95,4, FALSE),VLOOKUP(I509,GK!$B$2:$E$95,4, FALSE)))</f>
        <v>P</v>
      </c>
      <c r="O509">
        <v>42</v>
      </c>
      <c r="P509" t="s">
        <v>47</v>
      </c>
      <c r="Q509">
        <v>547</v>
      </c>
      <c r="R509">
        <v>0</v>
      </c>
      <c r="S509" t="b">
        <f t="shared" si="44"/>
        <v>0</v>
      </c>
      <c r="T509" t="str">
        <f t="shared" si="42"/>
        <v/>
      </c>
      <c r="U509" t="str">
        <f t="shared" si="45"/>
        <v/>
      </c>
      <c r="V509" s="1" t="str">
        <f t="shared" si="46"/>
        <v>SB</v>
      </c>
    </row>
    <row r="510" spans="1:22" hidden="1">
      <c r="A510">
        <v>514</v>
      </c>
      <c r="B510" t="s">
        <v>728</v>
      </c>
      <c r="C510" t="s">
        <v>116</v>
      </c>
      <c r="D510">
        <v>7</v>
      </c>
      <c r="E510" t="s">
        <v>728</v>
      </c>
      <c r="F510">
        <v>57</v>
      </c>
      <c r="G510">
        <v>78431</v>
      </c>
      <c r="H510" t="s">
        <v>115</v>
      </c>
      <c r="I510" t="str">
        <f t="shared" si="43"/>
        <v/>
      </c>
      <c r="J510">
        <v>1148</v>
      </c>
      <c r="K510" t="s">
        <v>47</v>
      </c>
      <c r="L510">
        <v>7</v>
      </c>
      <c r="M510" t="str">
        <f>IF(I510="",VLOOKUP(C510,GK!$B$2:$D$95,3, FALSE),VLOOKUP(I510,GK!$B$2:$D$95,3, FALSE))</f>
        <v>L2</v>
      </c>
      <c r="N510" t="str">
        <f>IF(IF(I510="",VLOOKUP(C510,GK!$B$2:$E$95,4, FALSE),VLOOKUP(I510,GK!$B$2:$E$95,4, FALSE))=0,"",IF(I510="",VLOOKUP(C510,GK!$B$2:$E$95,4, FALSE),VLOOKUP(I510,GK!$B$2:$E$95,4, FALSE)))</f>
        <v/>
      </c>
      <c r="O510">
        <v>42</v>
      </c>
      <c r="P510" t="s">
        <v>47</v>
      </c>
      <c r="Q510">
        <v>548</v>
      </c>
      <c r="R510">
        <v>0</v>
      </c>
      <c r="S510" t="b">
        <f t="shared" si="44"/>
        <v>0</v>
      </c>
      <c r="T510" t="str">
        <f t="shared" si="42"/>
        <v/>
      </c>
      <c r="U510" t="str">
        <f t="shared" si="45"/>
        <v/>
      </c>
      <c r="V510" s="1" t="str">
        <f t="shared" si="46"/>
        <v>SB</v>
      </c>
    </row>
    <row r="511" spans="1:22" hidden="1">
      <c r="A511">
        <v>515</v>
      </c>
      <c r="B511" t="s">
        <v>729</v>
      </c>
      <c r="C511" t="s">
        <v>42</v>
      </c>
      <c r="D511">
        <v>7</v>
      </c>
      <c r="E511" t="s">
        <v>729</v>
      </c>
      <c r="F511">
        <v>82</v>
      </c>
      <c r="G511">
        <v>123382</v>
      </c>
      <c r="H511" t="s">
        <v>41</v>
      </c>
      <c r="I511" t="str">
        <f t="shared" si="43"/>
        <v/>
      </c>
      <c r="J511">
        <v>1524</v>
      </c>
      <c r="K511" t="s">
        <v>56</v>
      </c>
      <c r="L511">
        <v>7</v>
      </c>
      <c r="M511" t="str">
        <f>IF(I511="",VLOOKUP(C511,GK!$B$2:$D$95,3, FALSE),VLOOKUP(I511,GK!$B$2:$D$95,3, FALSE))</f>
        <v>PL</v>
      </c>
      <c r="N511" t="str">
        <f>IF(IF(I511="",VLOOKUP(C511,GK!$B$2:$E$95,4, FALSE),VLOOKUP(I511,GK!$B$2:$E$95,4, FALSE))=0,"",IF(I511="",VLOOKUP(C511,GK!$B$2:$E$95,4, FALSE),VLOOKUP(I511,GK!$B$2:$E$95,4, FALSE)))</f>
        <v>P</v>
      </c>
      <c r="O511">
        <v>31</v>
      </c>
      <c r="P511" t="s">
        <v>47</v>
      </c>
      <c r="Q511">
        <v>549</v>
      </c>
      <c r="R511">
        <v>0</v>
      </c>
      <c r="S511" t="b">
        <f t="shared" si="44"/>
        <v>0</v>
      </c>
      <c r="T511" t="b">
        <f t="shared" si="42"/>
        <v>1</v>
      </c>
      <c r="U511" t="str">
        <f t="shared" si="45"/>
        <v/>
      </c>
      <c r="V511" s="1" t="str">
        <f t="shared" si="46"/>
        <v>SB</v>
      </c>
    </row>
    <row r="512" spans="1:22" hidden="1">
      <c r="A512">
        <v>516</v>
      </c>
      <c r="B512" t="s">
        <v>730</v>
      </c>
      <c r="C512" t="s">
        <v>122</v>
      </c>
      <c r="D512">
        <v>7</v>
      </c>
      <c r="E512" t="s">
        <v>730</v>
      </c>
      <c r="F512">
        <v>72</v>
      </c>
      <c r="G512">
        <v>125651</v>
      </c>
      <c r="H512" t="s">
        <v>121</v>
      </c>
      <c r="I512" t="str">
        <f t="shared" si="43"/>
        <v/>
      </c>
      <c r="J512">
        <v>990</v>
      </c>
      <c r="K512" t="s">
        <v>47</v>
      </c>
      <c r="L512">
        <v>7</v>
      </c>
      <c r="M512" t="str">
        <f>IF(I512="",VLOOKUP(C512,GK!$B$2:$D$95,3, FALSE),VLOOKUP(I512,GK!$B$2:$D$95,3, FALSE))</f>
        <v>L2</v>
      </c>
      <c r="N512" t="str">
        <f>IF(IF(I512="",VLOOKUP(C512,GK!$B$2:$E$95,4, FALSE),VLOOKUP(I512,GK!$B$2:$E$95,4, FALSE))=0,"",IF(I512="",VLOOKUP(C512,GK!$B$2:$E$95,4, FALSE),VLOOKUP(I512,GK!$B$2:$E$95,4, FALSE)))</f>
        <v/>
      </c>
      <c r="O512">
        <v>48</v>
      </c>
      <c r="P512" t="s">
        <v>47</v>
      </c>
      <c r="Q512">
        <v>550</v>
      </c>
      <c r="R512">
        <v>0</v>
      </c>
      <c r="S512" t="b">
        <f t="shared" si="44"/>
        <v>0</v>
      </c>
      <c r="T512" t="str">
        <f t="shared" si="42"/>
        <v/>
      </c>
      <c r="U512" t="str">
        <f t="shared" si="45"/>
        <v/>
      </c>
      <c r="V512" s="1" t="str">
        <f t="shared" si="46"/>
        <v>SB</v>
      </c>
    </row>
    <row r="513" spans="1:22" hidden="1">
      <c r="A513">
        <v>517</v>
      </c>
      <c r="B513" t="s">
        <v>731</v>
      </c>
      <c r="C513" t="s">
        <v>45</v>
      </c>
      <c r="D513">
        <v>7</v>
      </c>
      <c r="E513" t="s">
        <v>731</v>
      </c>
      <c r="F513">
        <v>79</v>
      </c>
      <c r="G513">
        <v>58067</v>
      </c>
      <c r="H513" t="s">
        <v>44</v>
      </c>
      <c r="I513" t="str">
        <f t="shared" si="43"/>
        <v/>
      </c>
      <c r="J513">
        <v>1718</v>
      </c>
      <c r="K513" t="s">
        <v>47</v>
      </c>
      <c r="L513">
        <v>7</v>
      </c>
      <c r="M513" t="str">
        <f>IF(I513="",VLOOKUP(C513,GK!$B$2:$D$95,3, FALSE),VLOOKUP(I513,GK!$B$2:$D$95,3, FALSE))</f>
        <v>PL</v>
      </c>
      <c r="N513" t="str">
        <f>IF(IF(I513="",VLOOKUP(C513,GK!$B$2:$E$95,4, FALSE),VLOOKUP(I513,GK!$B$2:$E$95,4, FALSE))=0,"",IF(I513="",VLOOKUP(C513,GK!$B$2:$E$95,4, FALSE),VLOOKUP(I513,GK!$B$2:$E$95,4, FALSE)))</f>
        <v>CL</v>
      </c>
      <c r="O513">
        <v>42</v>
      </c>
      <c r="P513" t="s">
        <v>47</v>
      </c>
      <c r="Q513">
        <v>551</v>
      </c>
      <c r="R513">
        <v>0</v>
      </c>
      <c r="S513" t="b">
        <f t="shared" si="44"/>
        <v>0</v>
      </c>
      <c r="T513" t="str">
        <f t="shared" si="42"/>
        <v/>
      </c>
      <c r="U513" t="str">
        <f t="shared" si="45"/>
        <v/>
      </c>
      <c r="V513" s="1" t="str">
        <f t="shared" si="46"/>
        <v>SB</v>
      </c>
    </row>
    <row r="514" spans="1:22" hidden="1">
      <c r="A514">
        <v>518</v>
      </c>
      <c r="B514" t="s">
        <v>732</v>
      </c>
      <c r="C514" t="s">
        <v>166</v>
      </c>
      <c r="D514">
        <v>7</v>
      </c>
      <c r="E514" t="s">
        <v>732</v>
      </c>
      <c r="F514">
        <v>101</v>
      </c>
      <c r="G514">
        <v>132090</v>
      </c>
      <c r="H514" t="s">
        <v>162</v>
      </c>
      <c r="I514" t="str">
        <f t="shared" si="43"/>
        <v/>
      </c>
      <c r="J514">
        <v>2477</v>
      </c>
      <c r="K514" t="s">
        <v>56</v>
      </c>
      <c r="L514">
        <v>7</v>
      </c>
      <c r="M514" t="str">
        <f>IF(I514="",VLOOKUP(C514,GK!$B$2:$D$95,3, FALSE),VLOOKUP(I514,GK!$B$2:$D$95,3, FALSE))</f>
        <v>C</v>
      </c>
      <c r="N514" t="str">
        <f>IF(IF(I514="",VLOOKUP(C514,GK!$B$2:$E$95,4, FALSE),VLOOKUP(I514,GK!$B$2:$E$95,4, FALSE))=0,"",IF(I514="",VLOOKUP(C514,GK!$B$2:$E$95,4, FALSE),VLOOKUP(I514,GK!$B$2:$E$95,4, FALSE)))</f>
        <v/>
      </c>
      <c r="O514">
        <v>38</v>
      </c>
      <c r="P514" t="s">
        <v>47</v>
      </c>
      <c r="Q514">
        <v>552</v>
      </c>
      <c r="R514">
        <v>0</v>
      </c>
      <c r="S514" t="b">
        <f t="shared" si="44"/>
        <v>0</v>
      </c>
      <c r="T514" t="b">
        <f t="shared" ref="T514:T576" si="47">IF(AND(P514&lt;&gt;K514,NOT(S514)), TRUE, "")</f>
        <v>1</v>
      </c>
      <c r="U514" t="str">
        <f t="shared" si="45"/>
        <v/>
      </c>
      <c r="V514" s="1" t="str">
        <f t="shared" si="46"/>
        <v>SB</v>
      </c>
    </row>
    <row r="515" spans="1:22" hidden="1">
      <c r="A515">
        <v>519</v>
      </c>
      <c r="B515" t="s">
        <v>733</v>
      </c>
      <c r="C515" t="s">
        <v>74</v>
      </c>
      <c r="D515">
        <v>7</v>
      </c>
      <c r="E515" t="s">
        <v>733</v>
      </c>
      <c r="F515">
        <v>67</v>
      </c>
      <c r="G515">
        <v>96377</v>
      </c>
      <c r="H515" t="s">
        <v>73</v>
      </c>
      <c r="I515" t="str">
        <f t="shared" ref="I515:I546" si="48">IF(U515=TRUE,H515,"")</f>
        <v/>
      </c>
      <c r="J515">
        <v>1845</v>
      </c>
      <c r="K515" t="s">
        <v>47</v>
      </c>
      <c r="L515">
        <v>7</v>
      </c>
      <c r="M515" t="str">
        <f>IF(I515="",VLOOKUP(C515,GK!$B$2:$D$95,3, FALSE),VLOOKUP(I515,GK!$B$2:$D$95,3, FALSE))</f>
        <v>PL</v>
      </c>
      <c r="N515" t="str">
        <f>IF(IF(I515="",VLOOKUP(C515,GK!$B$2:$E$95,4, FALSE),VLOOKUP(I515,GK!$B$2:$E$95,4, FALSE))=0,"",IF(I515="",VLOOKUP(C515,GK!$B$2:$E$95,4, FALSE),VLOOKUP(I515,GK!$B$2:$E$95,4, FALSE)))</f>
        <v>EL</v>
      </c>
      <c r="O515">
        <v>38</v>
      </c>
      <c r="P515" t="s">
        <v>47</v>
      </c>
      <c r="Q515">
        <v>553</v>
      </c>
      <c r="R515">
        <v>0</v>
      </c>
      <c r="S515" t="b">
        <f t="shared" si="44"/>
        <v>0</v>
      </c>
      <c r="T515" t="str">
        <f t="shared" si="47"/>
        <v/>
      </c>
      <c r="U515" t="str">
        <f t="shared" si="45"/>
        <v/>
      </c>
      <c r="V515" s="1" t="str">
        <f t="shared" si="46"/>
        <v>SB</v>
      </c>
    </row>
    <row r="516" spans="1:22" hidden="1">
      <c r="A516">
        <v>520</v>
      </c>
      <c r="B516" t="s">
        <v>734</v>
      </c>
      <c r="C516" t="s">
        <v>466</v>
      </c>
      <c r="D516">
        <v>7</v>
      </c>
      <c r="E516" t="s">
        <v>734</v>
      </c>
      <c r="F516">
        <v>73</v>
      </c>
      <c r="G516">
        <v>125178</v>
      </c>
      <c r="H516" t="s">
        <v>465</v>
      </c>
      <c r="I516" t="str">
        <f t="shared" si="48"/>
        <v/>
      </c>
      <c r="J516">
        <v>612</v>
      </c>
      <c r="K516" t="s">
        <v>47</v>
      </c>
      <c r="L516">
        <v>7</v>
      </c>
      <c r="M516" t="str">
        <f>IF(I516="",VLOOKUP(C516,GK!$B$2:$D$95,3, FALSE),VLOOKUP(I516,GK!$B$2:$D$95,3, FALSE))</f>
        <v>L2</v>
      </c>
      <c r="N516" t="str">
        <f>IF(IF(I516="",VLOOKUP(C516,GK!$B$2:$E$95,4, FALSE),VLOOKUP(I516,GK!$B$2:$E$95,4, FALSE))=0,"",IF(I516="",VLOOKUP(C516,GK!$B$2:$E$95,4, FALSE),VLOOKUP(I516,GK!$B$2:$E$95,4, FALSE)))</f>
        <v/>
      </c>
      <c r="O516">
        <v>39</v>
      </c>
      <c r="P516" t="s">
        <v>47</v>
      </c>
      <c r="Q516">
        <v>554</v>
      </c>
      <c r="R516">
        <v>0</v>
      </c>
      <c r="S516" t="b">
        <f t="shared" si="44"/>
        <v>0</v>
      </c>
      <c r="T516" t="str">
        <f t="shared" si="47"/>
        <v/>
      </c>
      <c r="U516" t="str">
        <f t="shared" si="45"/>
        <v/>
      </c>
      <c r="V516" s="1" t="str">
        <f t="shared" si="46"/>
        <v>SB</v>
      </c>
    </row>
    <row r="517" spans="1:22" hidden="1">
      <c r="A517">
        <v>521</v>
      </c>
      <c r="B517" t="s">
        <v>735</v>
      </c>
      <c r="C517" t="s">
        <v>99</v>
      </c>
      <c r="D517">
        <v>7</v>
      </c>
      <c r="E517" t="s">
        <v>735</v>
      </c>
      <c r="F517">
        <v>76</v>
      </c>
      <c r="G517">
        <v>125662</v>
      </c>
      <c r="H517" t="s">
        <v>41</v>
      </c>
      <c r="I517" t="str">
        <f t="shared" si="48"/>
        <v>LEEDS</v>
      </c>
      <c r="J517">
        <v>1524</v>
      </c>
      <c r="K517" t="s">
        <v>56</v>
      </c>
      <c r="L517">
        <v>7</v>
      </c>
      <c r="M517" t="str">
        <f>IF(I517="",VLOOKUP(C517,GK!$B$2:$D$95,3, FALSE),VLOOKUP(I517,GK!$B$2:$D$95,3, FALSE))</f>
        <v>PL</v>
      </c>
      <c r="N517" t="str">
        <f>IF(IF(I517="",VLOOKUP(C517,GK!$B$2:$E$95,4, FALSE),VLOOKUP(I517,GK!$B$2:$E$95,4, FALSE))=0,"",IF(I517="",VLOOKUP(C517,GK!$B$2:$E$95,4, FALSE),VLOOKUP(I517,GK!$B$2:$E$95,4, FALSE)))</f>
        <v>P</v>
      </c>
      <c r="O517">
        <v>45</v>
      </c>
      <c r="P517" t="s">
        <v>47</v>
      </c>
      <c r="Q517">
        <v>555</v>
      </c>
      <c r="R517">
        <v>0</v>
      </c>
      <c r="S517" t="b">
        <f t="shared" si="44"/>
        <v>0</v>
      </c>
      <c r="T517" t="b">
        <f t="shared" si="47"/>
        <v>1</v>
      </c>
      <c r="U517" t="b">
        <f t="shared" si="45"/>
        <v>1</v>
      </c>
      <c r="V517" s="1" t="str">
        <f t="shared" si="46"/>
        <v>SB</v>
      </c>
    </row>
    <row r="518" spans="1:22" hidden="1">
      <c r="A518">
        <v>522</v>
      </c>
      <c r="B518" t="s">
        <v>736</v>
      </c>
      <c r="C518" t="s">
        <v>394</v>
      </c>
      <c r="D518">
        <v>7</v>
      </c>
      <c r="E518" t="s">
        <v>736</v>
      </c>
      <c r="F518">
        <v>103</v>
      </c>
      <c r="G518">
        <v>61899</v>
      </c>
      <c r="H518" t="s">
        <v>301</v>
      </c>
      <c r="I518" t="str">
        <f t="shared" si="48"/>
        <v/>
      </c>
      <c r="J518">
        <v>1867</v>
      </c>
      <c r="K518" t="s">
        <v>56</v>
      </c>
      <c r="L518">
        <v>7</v>
      </c>
      <c r="M518" t="str">
        <f>IF(I518="",VLOOKUP(C518,GK!$B$2:$D$95,3, FALSE),VLOOKUP(I518,GK!$B$2:$D$95,3, FALSE))</f>
        <v>L1</v>
      </c>
      <c r="N518" t="str">
        <f>IF(IF(I518="",VLOOKUP(C518,GK!$B$2:$E$95,4, FALSE),VLOOKUP(I518,GK!$B$2:$E$95,4, FALSE))=0,"",IF(I518="",VLOOKUP(C518,GK!$B$2:$E$95,4, FALSE),VLOOKUP(I518,GK!$B$2:$E$95,4, FALSE)))</f>
        <v/>
      </c>
      <c r="O518">
        <v>38</v>
      </c>
      <c r="P518" t="s">
        <v>47</v>
      </c>
      <c r="Q518">
        <v>556</v>
      </c>
      <c r="R518">
        <v>0</v>
      </c>
      <c r="S518" t="b">
        <f t="shared" si="44"/>
        <v>0</v>
      </c>
      <c r="T518" t="b">
        <f t="shared" si="47"/>
        <v>1</v>
      </c>
      <c r="U518" t="str">
        <f t="shared" si="45"/>
        <v/>
      </c>
      <c r="V518" s="1" t="str">
        <f t="shared" si="46"/>
        <v>SB</v>
      </c>
    </row>
    <row r="519" spans="1:22" hidden="1">
      <c r="A519">
        <v>523</v>
      </c>
      <c r="B519" t="s">
        <v>738</v>
      </c>
      <c r="C519" t="s">
        <v>415</v>
      </c>
      <c r="D519">
        <v>7</v>
      </c>
      <c r="E519" t="s">
        <v>737</v>
      </c>
      <c r="F519">
        <v>75</v>
      </c>
      <c r="G519">
        <v>72691</v>
      </c>
      <c r="H519" t="s">
        <v>289</v>
      </c>
      <c r="I519" t="str">
        <f t="shared" si="48"/>
        <v/>
      </c>
      <c r="J519">
        <v>1372</v>
      </c>
      <c r="K519" t="s">
        <v>47</v>
      </c>
      <c r="L519">
        <v>7</v>
      </c>
      <c r="M519" t="str">
        <f>IF(I519="",VLOOKUP(C519,GK!$B$2:$D$95,3, FALSE),VLOOKUP(I519,GK!$B$2:$D$95,3, FALSE))</f>
        <v>C</v>
      </c>
      <c r="N519" t="str">
        <f>IF(IF(I519="",VLOOKUP(C519,GK!$B$2:$E$95,4, FALSE),VLOOKUP(I519,GK!$B$2:$E$95,4, FALSE))=0,"",IF(I519="",VLOOKUP(C519,GK!$B$2:$E$95,4, FALSE),VLOOKUP(I519,GK!$B$2:$E$95,4, FALSE)))</f>
        <v>R</v>
      </c>
      <c r="O519">
        <v>23</v>
      </c>
      <c r="P519" t="s">
        <v>47</v>
      </c>
      <c r="Q519">
        <v>557</v>
      </c>
      <c r="R519">
        <v>0.163888888888889</v>
      </c>
      <c r="S519" t="b">
        <f t="shared" si="44"/>
        <v>0</v>
      </c>
      <c r="T519" t="str">
        <f t="shared" si="47"/>
        <v/>
      </c>
      <c r="U519" t="str">
        <f t="shared" si="45"/>
        <v/>
      </c>
      <c r="V519" s="1" t="str">
        <f t="shared" si="46"/>
        <v>SB</v>
      </c>
    </row>
    <row r="520" spans="1:22" hidden="1">
      <c r="A520">
        <v>524</v>
      </c>
      <c r="B520" t="s">
        <v>739</v>
      </c>
      <c r="C520" t="s">
        <v>59</v>
      </c>
      <c r="D520">
        <v>7</v>
      </c>
      <c r="E520" t="s">
        <v>739</v>
      </c>
      <c r="F520">
        <v>81</v>
      </c>
      <c r="G520">
        <v>120523</v>
      </c>
      <c r="H520" t="s">
        <v>58</v>
      </c>
      <c r="I520" t="str">
        <f t="shared" si="48"/>
        <v/>
      </c>
      <c r="J520">
        <v>291</v>
      </c>
      <c r="K520" t="s">
        <v>47</v>
      </c>
      <c r="L520">
        <v>7</v>
      </c>
      <c r="M520" t="str">
        <f>IF(I520="",VLOOKUP(C520,GK!$B$2:$D$95,3, FALSE),VLOOKUP(I520,GK!$B$2:$D$95,3, FALSE))</f>
        <v>C</v>
      </c>
      <c r="N520" t="str">
        <f>IF(IF(I520="",VLOOKUP(C520,GK!$B$2:$E$95,4, FALSE),VLOOKUP(I520,GK!$B$2:$E$95,4, FALSE))=0,"",IF(I520="",VLOOKUP(C520,GK!$B$2:$E$95,4, FALSE),VLOOKUP(I520,GK!$B$2:$E$95,4, FALSE)))</f>
        <v>P</v>
      </c>
      <c r="O520">
        <v>42</v>
      </c>
      <c r="P520" t="s">
        <v>47</v>
      </c>
      <c r="Q520">
        <v>558</v>
      </c>
      <c r="R520">
        <v>0</v>
      </c>
      <c r="S520" t="b">
        <f t="shared" si="44"/>
        <v>0</v>
      </c>
      <c r="T520" t="str">
        <f t="shared" si="47"/>
        <v/>
      </c>
      <c r="U520" t="str">
        <f t="shared" si="45"/>
        <v/>
      </c>
      <c r="V520" s="1" t="str">
        <f t="shared" si="46"/>
        <v>SB</v>
      </c>
    </row>
    <row r="521" spans="1:22" hidden="1">
      <c r="A521">
        <v>525</v>
      </c>
      <c r="B521" t="s">
        <v>740</v>
      </c>
      <c r="C521" t="s">
        <v>282</v>
      </c>
      <c r="D521">
        <v>7</v>
      </c>
      <c r="E521" t="s">
        <v>740</v>
      </c>
      <c r="F521">
        <v>83</v>
      </c>
      <c r="G521">
        <v>133083</v>
      </c>
      <c r="H521" t="s">
        <v>281</v>
      </c>
      <c r="I521" t="str">
        <f t="shared" si="48"/>
        <v/>
      </c>
      <c r="J521">
        <v>308</v>
      </c>
      <c r="K521" t="s">
        <v>47</v>
      </c>
      <c r="L521">
        <v>7</v>
      </c>
      <c r="M521" t="str">
        <f>IF(I521="",VLOOKUP(C521,GK!$B$2:$D$95,3, FALSE),VLOOKUP(I521,GK!$B$2:$D$95,3, FALSE))</f>
        <v>C</v>
      </c>
      <c r="N521" t="str">
        <f>IF(IF(I521="",VLOOKUP(C521,GK!$B$2:$E$95,4, FALSE),VLOOKUP(I521,GK!$B$2:$E$95,4, FALSE))=0,"",IF(I521="",VLOOKUP(C521,GK!$B$2:$E$95,4, FALSE),VLOOKUP(I521,GK!$B$2:$E$95,4, FALSE)))</f>
        <v/>
      </c>
      <c r="O521">
        <v>47</v>
      </c>
      <c r="P521" t="s">
        <v>47</v>
      </c>
      <c r="Q521">
        <v>559</v>
      </c>
      <c r="R521">
        <v>0</v>
      </c>
      <c r="S521" t="b">
        <f t="shared" si="44"/>
        <v>0</v>
      </c>
      <c r="T521" t="str">
        <f t="shared" si="47"/>
        <v/>
      </c>
      <c r="U521" t="str">
        <f t="shared" si="45"/>
        <v/>
      </c>
      <c r="V521" s="1" t="str">
        <f t="shared" si="46"/>
        <v>SB</v>
      </c>
    </row>
    <row r="522" spans="1:22" hidden="1">
      <c r="A522">
        <v>526</v>
      </c>
      <c r="B522" t="s">
        <v>742</v>
      </c>
      <c r="C522" t="s">
        <v>59</v>
      </c>
      <c r="D522">
        <v>7</v>
      </c>
      <c r="E522" t="s">
        <v>741</v>
      </c>
      <c r="F522">
        <v>77</v>
      </c>
      <c r="G522">
        <v>118363</v>
      </c>
      <c r="H522" t="s">
        <v>58</v>
      </c>
      <c r="I522" t="str">
        <f t="shared" si="48"/>
        <v/>
      </c>
      <c r="J522">
        <v>291</v>
      </c>
      <c r="K522" t="s">
        <v>47</v>
      </c>
      <c r="L522">
        <v>7</v>
      </c>
      <c r="M522" t="str">
        <f>IF(I522="",VLOOKUP(C522,GK!$B$2:$D$95,3, FALSE),VLOOKUP(I522,GK!$B$2:$D$95,3, FALSE))</f>
        <v>C</v>
      </c>
      <c r="N522" t="str">
        <f>IF(IF(I522="",VLOOKUP(C522,GK!$B$2:$E$95,4, FALSE),VLOOKUP(I522,GK!$B$2:$E$95,4, FALSE))=0,"",IF(I522="",VLOOKUP(C522,GK!$B$2:$E$95,4, FALSE),VLOOKUP(I522,GK!$B$2:$E$95,4, FALSE)))</f>
        <v>P</v>
      </c>
      <c r="O522">
        <v>45</v>
      </c>
      <c r="P522" t="s">
        <v>47</v>
      </c>
      <c r="Q522">
        <v>560</v>
      </c>
      <c r="R522">
        <v>0.14438502673796799</v>
      </c>
      <c r="S522" t="b">
        <f t="shared" si="44"/>
        <v>0</v>
      </c>
      <c r="T522" t="str">
        <f t="shared" si="47"/>
        <v/>
      </c>
      <c r="U522" t="str">
        <f t="shared" si="45"/>
        <v/>
      </c>
      <c r="V522" s="1" t="str">
        <f t="shared" si="46"/>
        <v>SB</v>
      </c>
    </row>
    <row r="523" spans="1:22" hidden="1">
      <c r="A523">
        <v>527</v>
      </c>
      <c r="B523" t="s">
        <v>743</v>
      </c>
      <c r="C523" t="s">
        <v>254</v>
      </c>
      <c r="D523">
        <v>7</v>
      </c>
      <c r="E523" t="s">
        <v>743</v>
      </c>
      <c r="F523">
        <v>123</v>
      </c>
      <c r="G523">
        <v>166440</v>
      </c>
      <c r="H523" t="s">
        <v>253</v>
      </c>
      <c r="I523" t="str">
        <f t="shared" si="48"/>
        <v/>
      </c>
      <c r="J523">
        <v>381</v>
      </c>
      <c r="K523" t="s">
        <v>56</v>
      </c>
      <c r="L523">
        <v>7</v>
      </c>
      <c r="M523" t="str">
        <f>IF(I523="",VLOOKUP(C523,GK!$B$2:$D$95,3, FALSE),VLOOKUP(I523,GK!$B$2:$D$95,3, FALSE))</f>
        <v>PL</v>
      </c>
      <c r="N523" t="str">
        <f>IF(IF(I523="",VLOOKUP(C523,GK!$B$2:$E$95,4, FALSE),VLOOKUP(I523,GK!$B$2:$E$95,4, FALSE))=0,"",IF(I523="",VLOOKUP(C523,GK!$B$2:$E$95,4, FALSE),VLOOKUP(I523,GK!$B$2:$E$95,4, FALSE)))</f>
        <v/>
      </c>
      <c r="O523">
        <v>37</v>
      </c>
      <c r="P523" t="s">
        <v>47</v>
      </c>
      <c r="Q523">
        <v>561</v>
      </c>
      <c r="R523">
        <v>0</v>
      </c>
      <c r="S523" t="b">
        <f t="shared" si="44"/>
        <v>0</v>
      </c>
      <c r="T523" t="b">
        <f t="shared" si="47"/>
        <v>1</v>
      </c>
      <c r="U523" t="str">
        <f t="shared" si="45"/>
        <v/>
      </c>
      <c r="V523" s="1" t="str">
        <f t="shared" si="46"/>
        <v>SB</v>
      </c>
    </row>
    <row r="524" spans="1:22" hidden="1">
      <c r="A524">
        <v>528</v>
      </c>
      <c r="B524" t="s">
        <v>744</v>
      </c>
      <c r="C524" t="s">
        <v>269</v>
      </c>
      <c r="D524">
        <v>6</v>
      </c>
      <c r="E524" t="s">
        <v>744</v>
      </c>
      <c r="F524">
        <v>70</v>
      </c>
      <c r="G524">
        <v>94489</v>
      </c>
      <c r="H524" t="s">
        <v>291</v>
      </c>
      <c r="I524" t="str">
        <f t="shared" si="48"/>
        <v/>
      </c>
      <c r="J524">
        <v>354</v>
      </c>
      <c r="K524" t="s">
        <v>47</v>
      </c>
      <c r="L524">
        <v>6</v>
      </c>
      <c r="M524" t="str">
        <f>IF(I524="",VLOOKUP(C524,GK!$B$2:$D$95,3, FALSE),VLOOKUP(I524,GK!$B$2:$D$95,3, FALSE))</f>
        <v>L1</v>
      </c>
      <c r="N524" t="str">
        <f>IF(IF(I524="",VLOOKUP(C524,GK!$B$2:$E$95,4, FALSE),VLOOKUP(I524,GK!$B$2:$E$95,4, FALSE))=0,"",IF(I524="",VLOOKUP(C524,GK!$B$2:$E$95,4, FALSE),VLOOKUP(I524,GK!$B$2:$E$95,4, FALSE)))</f>
        <v/>
      </c>
      <c r="O524">
        <v>40</v>
      </c>
      <c r="P524" t="s">
        <v>47</v>
      </c>
      <c r="Q524">
        <v>562</v>
      </c>
      <c r="R524">
        <v>0</v>
      </c>
      <c r="S524" t="b">
        <f t="shared" si="44"/>
        <v>0</v>
      </c>
      <c r="T524" t="str">
        <f t="shared" si="47"/>
        <v/>
      </c>
      <c r="U524" t="str">
        <f t="shared" si="45"/>
        <v/>
      </c>
      <c r="V524" s="1" t="str">
        <f t="shared" si="46"/>
        <v>SB</v>
      </c>
    </row>
    <row r="525" spans="1:22" hidden="1">
      <c r="A525">
        <v>529</v>
      </c>
      <c r="B525" t="s">
        <v>745</v>
      </c>
      <c r="C525" t="s">
        <v>503</v>
      </c>
      <c r="D525">
        <v>6</v>
      </c>
      <c r="E525" t="s">
        <v>745</v>
      </c>
      <c r="F525">
        <v>59</v>
      </c>
      <c r="G525">
        <v>117049</v>
      </c>
      <c r="H525" t="s">
        <v>502</v>
      </c>
      <c r="I525" t="str">
        <f t="shared" si="48"/>
        <v/>
      </c>
      <c r="J525">
        <v>4194</v>
      </c>
      <c r="K525" t="s">
        <v>47</v>
      </c>
      <c r="L525">
        <v>6</v>
      </c>
      <c r="M525" t="str">
        <f>IF(I525="",VLOOKUP(C525,GK!$B$2:$D$95,3, FALSE),VLOOKUP(I525,GK!$B$2:$D$95,3, FALSE))</f>
        <v>L1</v>
      </c>
      <c r="N525" t="str">
        <f>IF(IF(I525="",VLOOKUP(C525,GK!$B$2:$E$95,4, FALSE),VLOOKUP(I525,GK!$B$2:$E$95,4, FALSE))=0,"",IF(I525="",VLOOKUP(C525,GK!$B$2:$E$95,4, FALSE),VLOOKUP(I525,GK!$B$2:$E$95,4, FALSE)))</f>
        <v>P</v>
      </c>
      <c r="O525">
        <v>53</v>
      </c>
      <c r="P525" t="s">
        <v>47</v>
      </c>
      <c r="Q525">
        <v>563</v>
      </c>
      <c r="R525">
        <v>0</v>
      </c>
      <c r="S525" t="b">
        <f t="shared" si="44"/>
        <v>0</v>
      </c>
      <c r="T525" t="str">
        <f t="shared" si="47"/>
        <v/>
      </c>
      <c r="U525" t="str">
        <f t="shared" si="45"/>
        <v/>
      </c>
      <c r="V525" s="1" t="str">
        <f t="shared" si="46"/>
        <v>SB</v>
      </c>
    </row>
    <row r="526" spans="1:22" hidden="1">
      <c r="A526">
        <v>531</v>
      </c>
      <c r="B526" t="s">
        <v>746</v>
      </c>
      <c r="C526" t="s">
        <v>74</v>
      </c>
      <c r="D526">
        <v>6</v>
      </c>
      <c r="E526" t="s">
        <v>746</v>
      </c>
      <c r="F526">
        <v>91</v>
      </c>
      <c r="G526">
        <v>125650</v>
      </c>
      <c r="H526" t="s">
        <v>33</v>
      </c>
      <c r="I526" t="str">
        <f t="shared" si="48"/>
        <v>NEWCASTLE</v>
      </c>
      <c r="J526">
        <v>1823</v>
      </c>
      <c r="K526" t="s">
        <v>56</v>
      </c>
      <c r="L526">
        <v>6</v>
      </c>
      <c r="M526" t="str">
        <f>IF(I526="",VLOOKUP(C526,GK!$B$2:$D$95,3, FALSE),VLOOKUP(I526,GK!$B$2:$D$95,3, FALSE))</f>
        <v>PL</v>
      </c>
      <c r="N526" t="str">
        <f>IF(IF(I526="",VLOOKUP(C526,GK!$B$2:$E$95,4, FALSE),VLOOKUP(I526,GK!$B$2:$E$95,4, FALSE))=0,"",IF(I526="",VLOOKUP(C526,GK!$B$2:$E$95,4, FALSE),VLOOKUP(I526,GK!$B$2:$E$95,4, FALSE)))</f>
        <v>CL</v>
      </c>
      <c r="O526">
        <v>43</v>
      </c>
      <c r="P526" t="s">
        <v>47</v>
      </c>
      <c r="Q526">
        <v>564</v>
      </c>
      <c r="R526">
        <v>0</v>
      </c>
      <c r="S526" t="b">
        <f t="shared" si="44"/>
        <v>0</v>
      </c>
      <c r="T526" t="b">
        <f t="shared" si="47"/>
        <v>1</v>
      </c>
      <c r="U526" t="b">
        <f t="shared" si="45"/>
        <v>1</v>
      </c>
      <c r="V526" s="1" t="str">
        <f t="shared" si="46"/>
        <v>SB</v>
      </c>
    </row>
    <row r="527" spans="1:22" hidden="1">
      <c r="A527">
        <v>532</v>
      </c>
      <c r="B527" t="s">
        <v>747</v>
      </c>
      <c r="C527" t="s">
        <v>243</v>
      </c>
      <c r="D527">
        <v>6</v>
      </c>
      <c r="E527" t="s">
        <v>747</v>
      </c>
      <c r="F527">
        <v>91</v>
      </c>
      <c r="G527">
        <v>143715</v>
      </c>
      <c r="H527" t="s">
        <v>242</v>
      </c>
      <c r="I527" t="str">
        <f t="shared" si="48"/>
        <v/>
      </c>
      <c r="J527">
        <v>1537</v>
      </c>
      <c r="K527" t="s">
        <v>47</v>
      </c>
      <c r="L527">
        <v>6</v>
      </c>
      <c r="M527" t="str">
        <f>IF(I527="",VLOOKUP(C527,GK!$B$2:$D$95,3, FALSE),VLOOKUP(I527,GK!$B$2:$D$95,3, FALSE))</f>
        <v>L1</v>
      </c>
      <c r="N527" t="str">
        <f>IF(IF(I527="",VLOOKUP(C527,GK!$B$2:$E$95,4, FALSE),VLOOKUP(I527,GK!$B$2:$E$95,4, FALSE))=0,"",IF(I527="",VLOOKUP(C527,GK!$B$2:$E$95,4, FALSE),VLOOKUP(I527,GK!$B$2:$E$95,4, FALSE)))</f>
        <v/>
      </c>
      <c r="O527">
        <v>44</v>
      </c>
      <c r="P527" t="s">
        <v>47</v>
      </c>
      <c r="Q527">
        <v>565</v>
      </c>
      <c r="R527">
        <v>0</v>
      </c>
      <c r="S527" t="b">
        <f t="shared" si="44"/>
        <v>0</v>
      </c>
      <c r="T527" t="str">
        <f t="shared" si="47"/>
        <v/>
      </c>
      <c r="U527" t="str">
        <f t="shared" si="45"/>
        <v/>
      </c>
      <c r="V527" s="1" t="str">
        <f t="shared" si="46"/>
        <v>SB</v>
      </c>
    </row>
    <row r="528" spans="1:22" hidden="1">
      <c r="A528">
        <v>533</v>
      </c>
      <c r="B528" t="s">
        <v>748</v>
      </c>
      <c r="C528" t="s">
        <v>77</v>
      </c>
      <c r="D528">
        <v>6</v>
      </c>
      <c r="E528" t="s">
        <v>748</v>
      </c>
      <c r="F528">
        <v>80</v>
      </c>
      <c r="G528">
        <v>76827</v>
      </c>
      <c r="H528" t="s">
        <v>76</v>
      </c>
      <c r="I528" t="str">
        <f t="shared" si="48"/>
        <v/>
      </c>
      <c r="J528">
        <v>335</v>
      </c>
      <c r="K528" t="s">
        <v>47</v>
      </c>
      <c r="L528">
        <v>6</v>
      </c>
      <c r="M528" t="str">
        <f>IF(I528="",VLOOKUP(C528,GK!$B$2:$D$95,3, FALSE),VLOOKUP(I528,GK!$B$2:$D$95,3, FALSE))</f>
        <v>L2</v>
      </c>
      <c r="N528" t="str">
        <f>IF(IF(I528="",VLOOKUP(C528,GK!$B$2:$E$95,4, FALSE),VLOOKUP(I528,GK!$B$2:$E$95,4, FALSE))=0,"",IF(I528="",VLOOKUP(C528,GK!$B$2:$E$95,4, FALSE),VLOOKUP(I528,GK!$B$2:$E$95,4, FALSE)))</f>
        <v/>
      </c>
      <c r="O528">
        <v>47</v>
      </c>
      <c r="P528" t="s">
        <v>47</v>
      </c>
      <c r="Q528">
        <v>566</v>
      </c>
      <c r="R528">
        <v>0</v>
      </c>
      <c r="S528" t="b">
        <f t="shared" si="44"/>
        <v>0</v>
      </c>
      <c r="T528" t="str">
        <f t="shared" si="47"/>
        <v/>
      </c>
      <c r="U528" t="str">
        <f t="shared" si="45"/>
        <v/>
      </c>
      <c r="V528" s="1" t="str">
        <f t="shared" si="46"/>
        <v>SB</v>
      </c>
    </row>
    <row r="529" spans="1:22" hidden="1">
      <c r="A529">
        <v>534</v>
      </c>
      <c r="B529" t="s">
        <v>749</v>
      </c>
      <c r="C529" t="s">
        <v>261</v>
      </c>
      <c r="D529">
        <v>6</v>
      </c>
      <c r="E529" t="s">
        <v>749</v>
      </c>
      <c r="F529">
        <v>94</v>
      </c>
      <c r="G529">
        <v>53484</v>
      </c>
      <c r="H529" t="s">
        <v>210</v>
      </c>
      <c r="I529" t="str">
        <f t="shared" si="48"/>
        <v>BURTON</v>
      </c>
      <c r="J529">
        <v>427</v>
      </c>
      <c r="K529" t="s">
        <v>56</v>
      </c>
      <c r="L529">
        <v>6</v>
      </c>
      <c r="M529" t="str">
        <f>IF(I529="",VLOOKUP(C529,GK!$B$2:$D$95,3, FALSE),VLOOKUP(I529,GK!$B$2:$D$95,3, FALSE))</f>
        <v>L2</v>
      </c>
      <c r="N529" t="str">
        <f>IF(IF(I529="",VLOOKUP(C529,GK!$B$2:$E$95,4, FALSE),VLOOKUP(I529,GK!$B$2:$E$95,4, FALSE))=0,"",IF(I529="",VLOOKUP(C529,GK!$B$2:$E$95,4, FALSE),VLOOKUP(I529,GK!$B$2:$E$95,4, FALSE)))</f>
        <v/>
      </c>
      <c r="O529">
        <v>30</v>
      </c>
      <c r="P529" t="s">
        <v>47</v>
      </c>
      <c r="Q529">
        <v>568</v>
      </c>
      <c r="R529">
        <v>0</v>
      </c>
      <c r="S529" t="b">
        <f t="shared" si="44"/>
        <v>0</v>
      </c>
      <c r="T529" t="b">
        <f t="shared" si="47"/>
        <v>1</v>
      </c>
      <c r="U529" t="b">
        <f t="shared" si="45"/>
        <v>1</v>
      </c>
      <c r="V529" s="1" t="str">
        <f t="shared" si="46"/>
        <v>SB</v>
      </c>
    </row>
    <row r="530" spans="1:22" hidden="1">
      <c r="A530">
        <v>535</v>
      </c>
      <c r="B530" t="s">
        <v>750</v>
      </c>
      <c r="C530" t="s">
        <v>275</v>
      </c>
      <c r="D530">
        <v>6</v>
      </c>
      <c r="E530" t="s">
        <v>750</v>
      </c>
      <c r="F530">
        <v>97</v>
      </c>
      <c r="G530">
        <v>180761</v>
      </c>
      <c r="H530" t="s">
        <v>274</v>
      </c>
      <c r="I530" t="str">
        <f t="shared" si="48"/>
        <v/>
      </c>
      <c r="J530">
        <v>234</v>
      </c>
      <c r="K530" t="s">
        <v>56</v>
      </c>
      <c r="L530">
        <v>6</v>
      </c>
      <c r="M530" t="str">
        <f>IF(I530="",VLOOKUP(C530,GK!$B$2:$D$95,3, FALSE),VLOOKUP(I530,GK!$B$2:$D$95,3, FALSE))</f>
        <v>L1</v>
      </c>
      <c r="N530" t="str">
        <f>IF(IF(I530="",VLOOKUP(C530,GK!$B$2:$E$95,4, FALSE),VLOOKUP(I530,GK!$B$2:$E$95,4, FALSE))=0,"",IF(I530="",VLOOKUP(C530,GK!$B$2:$E$95,4, FALSE),VLOOKUP(I530,GK!$B$2:$E$95,4, FALSE)))</f>
        <v>P</v>
      </c>
      <c r="O530">
        <v>43</v>
      </c>
      <c r="P530" t="s">
        <v>47</v>
      </c>
      <c r="Q530">
        <v>569</v>
      </c>
      <c r="R530">
        <v>0</v>
      </c>
      <c r="S530" t="b">
        <f t="shared" si="44"/>
        <v>0</v>
      </c>
      <c r="T530" t="b">
        <f t="shared" si="47"/>
        <v>1</v>
      </c>
      <c r="U530" t="str">
        <f t="shared" si="45"/>
        <v/>
      </c>
      <c r="V530" s="1" t="str">
        <f t="shared" si="46"/>
        <v>SB</v>
      </c>
    </row>
    <row r="531" spans="1:22" hidden="1">
      <c r="A531">
        <v>536</v>
      </c>
      <c r="B531" t="s">
        <v>751</v>
      </c>
      <c r="C531" t="s">
        <v>77</v>
      </c>
      <c r="D531">
        <v>6</v>
      </c>
      <c r="E531" t="s">
        <v>751</v>
      </c>
      <c r="F531">
        <v>79</v>
      </c>
      <c r="G531">
        <v>158430</v>
      </c>
      <c r="H531" t="s">
        <v>55</v>
      </c>
      <c r="I531" t="str">
        <f t="shared" si="48"/>
        <v>SWANSEA</v>
      </c>
      <c r="J531">
        <v>2513</v>
      </c>
      <c r="K531" t="s">
        <v>47</v>
      </c>
      <c r="L531">
        <v>6</v>
      </c>
      <c r="M531" t="str">
        <f>IF(I531="",VLOOKUP(C531,GK!$B$2:$D$95,3, FALSE),VLOOKUP(I531,GK!$B$2:$D$95,3, FALSE))</f>
        <v>C</v>
      </c>
      <c r="N531" t="str">
        <f>IF(IF(I531="",VLOOKUP(C531,GK!$B$2:$E$95,4, FALSE),VLOOKUP(I531,GK!$B$2:$E$95,4, FALSE))=0,"",IF(I531="",VLOOKUP(C531,GK!$B$2:$E$95,4, FALSE),VLOOKUP(I531,GK!$B$2:$E$95,4, FALSE)))</f>
        <v/>
      </c>
      <c r="O531">
        <v>44</v>
      </c>
      <c r="P531" t="s">
        <v>47</v>
      </c>
      <c r="Q531">
        <v>570</v>
      </c>
      <c r="R531">
        <v>0</v>
      </c>
      <c r="S531" t="b">
        <f t="shared" si="44"/>
        <v>0</v>
      </c>
      <c r="T531" t="str">
        <f t="shared" si="47"/>
        <v/>
      </c>
      <c r="U531" t="b">
        <f t="shared" si="45"/>
        <v>1</v>
      </c>
      <c r="V531" s="1" t="str">
        <f t="shared" si="46"/>
        <v>SB</v>
      </c>
    </row>
    <row r="532" spans="1:22" hidden="1">
      <c r="A532">
        <v>537</v>
      </c>
      <c r="B532" t="s">
        <v>752</v>
      </c>
      <c r="C532" t="s">
        <v>311</v>
      </c>
      <c r="D532">
        <v>6</v>
      </c>
      <c r="E532" t="s">
        <v>752</v>
      </c>
      <c r="F532">
        <v>67</v>
      </c>
      <c r="G532">
        <v>66877</v>
      </c>
      <c r="H532" t="s">
        <v>61</v>
      </c>
      <c r="I532" t="str">
        <f t="shared" si="48"/>
        <v>ARSENAL</v>
      </c>
      <c r="J532">
        <v>142</v>
      </c>
      <c r="K532" t="s">
        <v>47</v>
      </c>
      <c r="L532">
        <v>6</v>
      </c>
      <c r="M532" t="str">
        <f>IF(I532="",VLOOKUP(C532,GK!$B$2:$D$95,3, FALSE),VLOOKUP(I532,GK!$B$2:$D$95,3, FALSE))</f>
        <v>PL</v>
      </c>
      <c r="N532" t="str">
        <f>IF(IF(I532="",VLOOKUP(C532,GK!$B$2:$E$95,4, FALSE),VLOOKUP(I532,GK!$B$2:$E$95,4, FALSE))=0,"",IF(I532="",VLOOKUP(C532,GK!$B$2:$E$95,4, FALSE),VLOOKUP(I532,GK!$B$2:$E$95,4, FALSE)))</f>
        <v>CL</v>
      </c>
      <c r="O532">
        <v>35</v>
      </c>
      <c r="P532" t="s">
        <v>47</v>
      </c>
      <c r="Q532">
        <v>571</v>
      </c>
      <c r="R532">
        <v>0</v>
      </c>
      <c r="S532" t="b">
        <f t="shared" si="44"/>
        <v>0</v>
      </c>
      <c r="T532" t="str">
        <f t="shared" si="47"/>
        <v/>
      </c>
      <c r="U532" t="b">
        <f t="shared" si="45"/>
        <v>1</v>
      </c>
      <c r="V532" s="1" t="str">
        <f t="shared" si="46"/>
        <v>SB</v>
      </c>
    </row>
    <row r="533" spans="1:22" hidden="1">
      <c r="A533">
        <v>539</v>
      </c>
      <c r="B533" t="s">
        <v>753</v>
      </c>
      <c r="C533" t="s">
        <v>394</v>
      </c>
      <c r="D533">
        <v>6</v>
      </c>
      <c r="E533" t="s">
        <v>753</v>
      </c>
      <c r="F533">
        <v>83</v>
      </c>
      <c r="G533">
        <v>160286</v>
      </c>
      <c r="H533" t="s">
        <v>214</v>
      </c>
      <c r="I533" t="str">
        <f t="shared" si="48"/>
        <v>WIGAN</v>
      </c>
      <c r="J533">
        <v>2783</v>
      </c>
      <c r="K533" t="s">
        <v>56</v>
      </c>
      <c r="L533">
        <v>11</v>
      </c>
      <c r="M533" t="str">
        <f>IF(I533="",VLOOKUP(C533,GK!$B$2:$D$95,3, FALSE),VLOOKUP(I533,GK!$B$2:$D$95,3, FALSE))</f>
        <v>L1</v>
      </c>
      <c r="N533" t="str">
        <f>IF(IF(I533="",VLOOKUP(C533,GK!$B$2:$E$95,4, FALSE),VLOOKUP(I533,GK!$B$2:$E$95,4, FALSE))=0,"",IF(I533="",VLOOKUP(C533,GK!$B$2:$E$95,4, FALSE),VLOOKUP(I533,GK!$B$2:$E$95,4, FALSE)))</f>
        <v/>
      </c>
      <c r="O533">
        <v>35</v>
      </c>
      <c r="P533" t="s">
        <v>47</v>
      </c>
      <c r="Q533">
        <v>572</v>
      </c>
      <c r="R533">
        <v>0</v>
      </c>
      <c r="S533" t="b">
        <f t="shared" si="44"/>
        <v>0</v>
      </c>
      <c r="T533" t="b">
        <f t="shared" si="47"/>
        <v>1</v>
      </c>
      <c r="U533" t="b">
        <f t="shared" si="45"/>
        <v>1</v>
      </c>
      <c r="V533" s="1" t="str">
        <f t="shared" si="46"/>
        <v>SB</v>
      </c>
    </row>
    <row r="534" spans="1:22" hidden="1">
      <c r="A534">
        <v>540</v>
      </c>
      <c r="B534" t="s">
        <v>754</v>
      </c>
      <c r="C534" t="s">
        <v>474</v>
      </c>
      <c r="D534">
        <v>6</v>
      </c>
      <c r="E534" t="s">
        <v>754</v>
      </c>
      <c r="F534">
        <v>99</v>
      </c>
      <c r="G534">
        <v>112711</v>
      </c>
      <c r="H534" t="s">
        <v>186</v>
      </c>
      <c r="I534" t="str">
        <f t="shared" si="48"/>
        <v/>
      </c>
      <c r="J534">
        <v>1697</v>
      </c>
      <c r="K534" t="s">
        <v>56</v>
      </c>
      <c r="L534">
        <v>6</v>
      </c>
      <c r="M534" t="str">
        <f>IF(I534="",VLOOKUP(C534,GK!$B$2:$D$95,3, FALSE),VLOOKUP(I534,GK!$B$2:$D$95,3, FALSE))</f>
        <v>C</v>
      </c>
      <c r="N534" t="str">
        <f>IF(IF(I534="",VLOOKUP(C534,GK!$B$2:$E$95,4, FALSE),VLOOKUP(I534,GK!$B$2:$E$95,4, FALSE))=0,"",IF(I534="",VLOOKUP(C534,GK!$B$2:$E$95,4, FALSE),VLOOKUP(I534,GK!$B$2:$E$95,4, FALSE)))</f>
        <v/>
      </c>
      <c r="O534">
        <v>44</v>
      </c>
      <c r="P534" t="s">
        <v>47</v>
      </c>
      <c r="Q534">
        <v>573</v>
      </c>
      <c r="R534">
        <v>0</v>
      </c>
      <c r="S534" t="b">
        <f t="shared" si="44"/>
        <v>0</v>
      </c>
      <c r="T534" t="b">
        <f t="shared" si="47"/>
        <v>1</v>
      </c>
      <c r="U534" t="str">
        <f t="shared" si="45"/>
        <v/>
      </c>
      <c r="V534" s="1" t="str">
        <f t="shared" si="46"/>
        <v>SB</v>
      </c>
    </row>
    <row r="535" spans="1:22" hidden="1">
      <c r="A535">
        <v>541</v>
      </c>
      <c r="B535" t="s">
        <v>755</v>
      </c>
      <c r="C535" t="s">
        <v>157</v>
      </c>
      <c r="D535">
        <v>6</v>
      </c>
      <c r="E535" t="s">
        <v>755</v>
      </c>
      <c r="F535">
        <v>63</v>
      </c>
      <c r="G535">
        <v>102785</v>
      </c>
      <c r="H535" t="s">
        <v>242</v>
      </c>
      <c r="I535" t="str">
        <f t="shared" si="48"/>
        <v>LEYTON ORIENT</v>
      </c>
      <c r="J535">
        <v>1537</v>
      </c>
      <c r="K535" t="s">
        <v>47</v>
      </c>
      <c r="L535">
        <v>6</v>
      </c>
      <c r="M535" t="str">
        <f>IF(I535="",VLOOKUP(C535,GK!$B$2:$D$95,3, FALSE),VLOOKUP(I535,GK!$B$2:$D$95,3, FALSE))</f>
        <v>L1</v>
      </c>
      <c r="N535" t="str">
        <f>IF(IF(I535="",VLOOKUP(C535,GK!$B$2:$E$95,4, FALSE),VLOOKUP(I535,GK!$B$2:$E$95,4, FALSE))=0,"",IF(I535="",VLOOKUP(C535,GK!$B$2:$E$95,4, FALSE),VLOOKUP(I535,GK!$B$2:$E$95,4, FALSE)))</f>
        <v/>
      </c>
      <c r="O535">
        <v>26</v>
      </c>
      <c r="P535" t="s">
        <v>47</v>
      </c>
      <c r="Q535">
        <v>574</v>
      </c>
      <c r="R535">
        <v>0</v>
      </c>
      <c r="S535" t="b">
        <f t="shared" si="44"/>
        <v>0</v>
      </c>
      <c r="T535" t="str">
        <f t="shared" si="47"/>
        <v/>
      </c>
      <c r="U535" t="b">
        <f t="shared" si="45"/>
        <v>1</v>
      </c>
      <c r="V535" s="1" t="str">
        <f t="shared" si="46"/>
        <v>SB</v>
      </c>
    </row>
    <row r="536" spans="1:22" hidden="1">
      <c r="A536">
        <v>542</v>
      </c>
      <c r="B536" t="s">
        <v>756</v>
      </c>
      <c r="C536" t="s">
        <v>184</v>
      </c>
      <c r="D536">
        <v>6</v>
      </c>
      <c r="E536" t="s">
        <v>756</v>
      </c>
      <c r="F536">
        <v>79</v>
      </c>
      <c r="G536">
        <v>76835</v>
      </c>
      <c r="H536" t="s">
        <v>183</v>
      </c>
      <c r="I536" t="str">
        <f t="shared" si="48"/>
        <v/>
      </c>
      <c r="J536">
        <v>747</v>
      </c>
      <c r="K536" t="s">
        <v>47</v>
      </c>
      <c r="L536">
        <v>6</v>
      </c>
      <c r="M536" t="str">
        <f>IF(I536="",VLOOKUP(C536,GK!$B$2:$D$95,3, FALSE),VLOOKUP(I536,GK!$B$2:$D$95,3, FALSE))</f>
        <v>C</v>
      </c>
      <c r="N536" t="str">
        <f>IF(IF(I536="",VLOOKUP(C536,GK!$B$2:$E$95,4, FALSE),VLOOKUP(I536,GK!$B$2:$E$95,4, FALSE))=0,"",IF(I536="",VLOOKUP(C536,GK!$B$2:$E$95,4, FALSE),VLOOKUP(I536,GK!$B$2:$E$95,4, FALSE)))</f>
        <v/>
      </c>
      <c r="O536">
        <v>46</v>
      </c>
      <c r="P536" t="s">
        <v>47</v>
      </c>
      <c r="Q536">
        <v>575</v>
      </c>
      <c r="R536">
        <v>0</v>
      </c>
      <c r="S536" t="b">
        <f t="shared" si="44"/>
        <v>0</v>
      </c>
      <c r="T536" t="str">
        <f t="shared" si="47"/>
        <v/>
      </c>
      <c r="U536" t="str">
        <f t="shared" si="45"/>
        <v/>
      </c>
      <c r="V536" s="1" t="str">
        <f t="shared" si="46"/>
        <v>SB</v>
      </c>
    </row>
    <row r="537" spans="1:22" hidden="1">
      <c r="A537">
        <v>543</v>
      </c>
      <c r="B537" t="s">
        <v>757</v>
      </c>
      <c r="C537" t="s">
        <v>147</v>
      </c>
      <c r="D537">
        <v>6</v>
      </c>
      <c r="E537" t="s">
        <v>757</v>
      </c>
      <c r="F537">
        <v>73</v>
      </c>
      <c r="G537">
        <v>113376</v>
      </c>
      <c r="H537" t="s">
        <v>146</v>
      </c>
      <c r="I537" t="str">
        <f t="shared" si="48"/>
        <v/>
      </c>
      <c r="J537">
        <v>1055</v>
      </c>
      <c r="K537" t="s">
        <v>47</v>
      </c>
      <c r="L537">
        <v>6</v>
      </c>
      <c r="M537" t="str">
        <f>IF(I537="",VLOOKUP(C537,GK!$B$2:$D$95,3, FALSE),VLOOKUP(I537,GK!$B$2:$D$95,3, FALSE))</f>
        <v>PL</v>
      </c>
      <c r="N537" t="str">
        <f>IF(IF(I537="",VLOOKUP(C537,GK!$B$2:$E$95,4, FALSE),VLOOKUP(I537,GK!$B$2:$E$95,4, FALSE))=0,"",IF(I537="",VLOOKUP(C537,GK!$B$2:$E$95,4, FALSE),VLOOKUP(I537,GK!$B$2:$E$95,4, FALSE)))</f>
        <v/>
      </c>
      <c r="O537">
        <v>40</v>
      </c>
      <c r="P537" t="s">
        <v>47</v>
      </c>
      <c r="Q537">
        <v>576</v>
      </c>
      <c r="R537">
        <v>0</v>
      </c>
      <c r="S537" t="b">
        <f t="shared" si="44"/>
        <v>0</v>
      </c>
      <c r="T537" t="str">
        <f t="shared" si="47"/>
        <v/>
      </c>
      <c r="U537" t="str">
        <f t="shared" si="45"/>
        <v/>
      </c>
      <c r="V537" s="1" t="str">
        <f t="shared" si="46"/>
        <v>SB</v>
      </c>
    </row>
    <row r="538" spans="1:22" hidden="1">
      <c r="A538">
        <v>544</v>
      </c>
      <c r="B538" t="s">
        <v>758</v>
      </c>
      <c r="C538" t="s">
        <v>54</v>
      </c>
      <c r="D538">
        <v>6</v>
      </c>
      <c r="E538" t="s">
        <v>758</v>
      </c>
      <c r="F538">
        <v>89</v>
      </c>
      <c r="G538">
        <v>97099</v>
      </c>
      <c r="H538" t="s">
        <v>53</v>
      </c>
      <c r="I538" t="str">
        <f t="shared" si="48"/>
        <v/>
      </c>
      <c r="J538">
        <v>621</v>
      </c>
      <c r="K538" t="s">
        <v>56</v>
      </c>
      <c r="L538">
        <v>6</v>
      </c>
      <c r="M538" t="str">
        <f>IF(I538="",VLOOKUP(C538,GK!$B$2:$D$95,3, FALSE),VLOOKUP(I538,GK!$B$2:$D$95,3, FALSE))</f>
        <v>C</v>
      </c>
      <c r="N538" t="str">
        <f>IF(IF(I538="",VLOOKUP(C538,GK!$B$2:$E$95,4, FALSE),VLOOKUP(I538,GK!$B$2:$E$95,4, FALSE))=0,"",IF(I538="",VLOOKUP(C538,GK!$B$2:$E$95,4, FALSE),VLOOKUP(I538,GK!$B$2:$E$95,4, FALSE)))</f>
        <v/>
      </c>
      <c r="O538">
        <v>34</v>
      </c>
      <c r="P538" t="s">
        <v>47</v>
      </c>
      <c r="Q538">
        <v>577</v>
      </c>
      <c r="R538">
        <v>0</v>
      </c>
      <c r="S538" t="b">
        <f t="shared" si="44"/>
        <v>0</v>
      </c>
      <c r="T538" t="b">
        <f t="shared" si="47"/>
        <v>1</v>
      </c>
      <c r="U538" t="str">
        <f t="shared" si="45"/>
        <v/>
      </c>
      <c r="V538" s="1" t="str">
        <f t="shared" si="46"/>
        <v>SB</v>
      </c>
    </row>
    <row r="539" spans="1:22" hidden="1">
      <c r="A539">
        <v>545</v>
      </c>
      <c r="B539" t="s">
        <v>759</v>
      </c>
      <c r="C539" t="s">
        <v>243</v>
      </c>
      <c r="D539">
        <v>6</v>
      </c>
      <c r="E539" t="s">
        <v>759</v>
      </c>
      <c r="F539">
        <v>65</v>
      </c>
      <c r="G539">
        <v>123381</v>
      </c>
      <c r="H539" t="s">
        <v>55</v>
      </c>
      <c r="I539" t="str">
        <f t="shared" si="48"/>
        <v>SWANSEA</v>
      </c>
      <c r="J539">
        <v>2513</v>
      </c>
      <c r="K539" t="s">
        <v>47</v>
      </c>
      <c r="L539">
        <v>6</v>
      </c>
      <c r="M539" t="str">
        <f>IF(I539="",VLOOKUP(C539,GK!$B$2:$D$95,3, FALSE),VLOOKUP(I539,GK!$B$2:$D$95,3, FALSE))</f>
        <v>C</v>
      </c>
      <c r="N539" t="str">
        <f>IF(IF(I539="",VLOOKUP(C539,GK!$B$2:$E$95,4, FALSE),VLOOKUP(I539,GK!$B$2:$E$95,4, FALSE))=0,"",IF(I539="",VLOOKUP(C539,GK!$B$2:$E$95,4, FALSE),VLOOKUP(I539,GK!$B$2:$E$95,4, FALSE)))</f>
        <v/>
      </c>
      <c r="O539">
        <v>49</v>
      </c>
      <c r="P539" t="s">
        <v>47</v>
      </c>
      <c r="Q539">
        <v>578</v>
      </c>
      <c r="R539">
        <v>0</v>
      </c>
      <c r="S539" t="b">
        <f t="shared" si="44"/>
        <v>0</v>
      </c>
      <c r="T539" t="str">
        <f t="shared" si="47"/>
        <v/>
      </c>
      <c r="U539" t="b">
        <f t="shared" si="45"/>
        <v>1</v>
      </c>
      <c r="V539" s="1" t="str">
        <f t="shared" si="46"/>
        <v>SB</v>
      </c>
    </row>
    <row r="540" spans="1:22" hidden="1">
      <c r="A540">
        <v>546</v>
      </c>
      <c r="B540" t="s">
        <v>760</v>
      </c>
      <c r="C540" t="s">
        <v>125</v>
      </c>
      <c r="D540">
        <v>6</v>
      </c>
      <c r="E540" t="s">
        <v>760</v>
      </c>
      <c r="F540">
        <v>73</v>
      </c>
      <c r="G540">
        <v>156320</v>
      </c>
      <c r="H540" t="s">
        <v>253</v>
      </c>
      <c r="I540" t="str">
        <f t="shared" si="48"/>
        <v>BRIGHTON</v>
      </c>
      <c r="J540">
        <v>381</v>
      </c>
      <c r="K540" t="s">
        <v>47</v>
      </c>
      <c r="L540">
        <v>6</v>
      </c>
      <c r="M540" t="str">
        <f>IF(I540="",VLOOKUP(C540,GK!$B$2:$D$95,3, FALSE),VLOOKUP(I540,GK!$B$2:$D$95,3, FALSE))</f>
        <v>PL</v>
      </c>
      <c r="N540" t="str">
        <f>IF(IF(I540="",VLOOKUP(C540,GK!$B$2:$E$95,4, FALSE),VLOOKUP(I540,GK!$B$2:$E$95,4, FALSE))=0,"",IF(I540="",VLOOKUP(C540,GK!$B$2:$E$95,4, FALSE),VLOOKUP(I540,GK!$B$2:$E$95,4, FALSE)))</f>
        <v/>
      </c>
      <c r="O540">
        <v>35</v>
      </c>
      <c r="P540" t="s">
        <v>47</v>
      </c>
      <c r="Q540">
        <v>579</v>
      </c>
      <c r="R540">
        <v>0</v>
      </c>
      <c r="S540" t="b">
        <f t="shared" si="44"/>
        <v>0</v>
      </c>
      <c r="T540" t="str">
        <f t="shared" si="47"/>
        <v/>
      </c>
      <c r="U540" t="b">
        <f t="shared" si="45"/>
        <v>1</v>
      </c>
      <c r="V540" s="1" t="str">
        <f t="shared" si="46"/>
        <v>SB</v>
      </c>
    </row>
    <row r="541" spans="1:22" hidden="1">
      <c r="A541">
        <v>547</v>
      </c>
      <c r="B541" t="s">
        <v>761</v>
      </c>
      <c r="C541" t="s">
        <v>48</v>
      </c>
      <c r="D541">
        <v>6</v>
      </c>
      <c r="E541" t="s">
        <v>761</v>
      </c>
      <c r="F541">
        <v>82</v>
      </c>
      <c r="G541">
        <v>74166</v>
      </c>
      <c r="H541" t="s">
        <v>13</v>
      </c>
      <c r="I541" t="str">
        <f t="shared" si="48"/>
        <v/>
      </c>
      <c r="J541">
        <v>2898</v>
      </c>
      <c r="K541" t="s">
        <v>47</v>
      </c>
      <c r="L541">
        <v>6</v>
      </c>
      <c r="M541" t="str">
        <f>IF(I541="",VLOOKUP(C541,GK!$B$2:$D$95,3, FALSE),VLOOKUP(I541,GK!$B$2:$D$95,3, FALSE))</f>
        <v>L1</v>
      </c>
      <c r="N541" t="str">
        <f>IF(IF(I541="",VLOOKUP(C541,GK!$B$2:$E$95,4, FALSE),VLOOKUP(I541,GK!$B$2:$E$95,4, FALSE))=0,"",IF(I541="",VLOOKUP(C541,GK!$B$2:$E$95,4, FALSE),VLOOKUP(I541,GK!$B$2:$E$95,4, FALSE)))</f>
        <v/>
      </c>
      <c r="O541">
        <v>45</v>
      </c>
      <c r="P541" t="s">
        <v>47</v>
      </c>
      <c r="Q541">
        <v>580</v>
      </c>
      <c r="R541">
        <v>0</v>
      </c>
      <c r="S541" t="b">
        <f t="shared" si="44"/>
        <v>0</v>
      </c>
      <c r="T541" t="str">
        <f t="shared" si="47"/>
        <v/>
      </c>
      <c r="U541" t="str">
        <f t="shared" si="45"/>
        <v/>
      </c>
      <c r="V541" s="1" t="str">
        <f t="shared" si="46"/>
        <v>SB</v>
      </c>
    </row>
    <row r="542" spans="1:22" hidden="1">
      <c r="A542">
        <v>548</v>
      </c>
      <c r="B542" t="s">
        <v>762</v>
      </c>
      <c r="C542" t="s">
        <v>275</v>
      </c>
      <c r="D542">
        <v>6</v>
      </c>
      <c r="E542" t="s">
        <v>762</v>
      </c>
      <c r="F542">
        <v>75</v>
      </c>
      <c r="G542">
        <v>99409</v>
      </c>
      <c r="H542" t="s">
        <v>274</v>
      </c>
      <c r="I542" t="str">
        <f t="shared" si="48"/>
        <v/>
      </c>
      <c r="J542">
        <v>234</v>
      </c>
      <c r="K542" t="s">
        <v>47</v>
      </c>
      <c r="L542">
        <v>6</v>
      </c>
      <c r="M542" t="str">
        <f>IF(I542="",VLOOKUP(C542,GK!$B$2:$D$95,3, FALSE),VLOOKUP(I542,GK!$B$2:$D$95,3, FALSE))</f>
        <v>L1</v>
      </c>
      <c r="N542" t="str">
        <f>IF(IF(I542="",VLOOKUP(C542,GK!$B$2:$E$95,4, FALSE),VLOOKUP(I542,GK!$B$2:$E$95,4, FALSE))=0,"",IF(I542="",VLOOKUP(C542,GK!$B$2:$E$95,4, FALSE),VLOOKUP(I542,GK!$B$2:$E$95,4, FALSE)))</f>
        <v>P</v>
      </c>
      <c r="O542">
        <v>29</v>
      </c>
      <c r="P542" t="s">
        <v>47</v>
      </c>
      <c r="Q542">
        <v>582</v>
      </c>
      <c r="R542">
        <v>0</v>
      </c>
      <c r="S542" t="b">
        <f t="shared" si="44"/>
        <v>0</v>
      </c>
      <c r="T542" t="str">
        <f t="shared" si="47"/>
        <v/>
      </c>
      <c r="U542" t="str">
        <f t="shared" si="45"/>
        <v/>
      </c>
      <c r="V542" s="1" t="str">
        <f t="shared" si="46"/>
        <v>SB</v>
      </c>
    </row>
    <row r="543" spans="1:22" hidden="1">
      <c r="A543">
        <v>549</v>
      </c>
      <c r="B543" t="s">
        <v>763</v>
      </c>
      <c r="C543" t="s">
        <v>288</v>
      </c>
      <c r="D543">
        <v>6</v>
      </c>
      <c r="E543" t="s">
        <v>763</v>
      </c>
      <c r="F543">
        <v>43</v>
      </c>
      <c r="G543">
        <v>88190</v>
      </c>
      <c r="H543" t="s">
        <v>135</v>
      </c>
      <c r="I543" t="str">
        <f t="shared" si="48"/>
        <v>LUTON</v>
      </c>
      <c r="J543">
        <v>1628</v>
      </c>
      <c r="K543" t="s">
        <v>14</v>
      </c>
      <c r="L543">
        <v>6</v>
      </c>
      <c r="M543" t="str">
        <f>IF(I543="",VLOOKUP(C543,GK!$B$2:$D$95,3, FALSE),VLOOKUP(I543,GK!$B$2:$D$95,3, FALSE))</f>
        <v>L1</v>
      </c>
      <c r="N543" t="str">
        <f>IF(IF(I543="",VLOOKUP(C543,GK!$B$2:$E$95,4, FALSE),VLOOKUP(I543,GK!$B$2:$E$95,4, FALSE))=0,"",IF(I543="",VLOOKUP(C543,GK!$B$2:$E$95,4, FALSE),VLOOKUP(I543,GK!$B$2:$E$95,4, FALSE)))</f>
        <v>R</v>
      </c>
      <c r="O543">
        <v>47</v>
      </c>
      <c r="P543" t="s">
        <v>47</v>
      </c>
      <c r="Q543">
        <v>583</v>
      </c>
      <c r="R543">
        <v>0</v>
      </c>
      <c r="S543" t="b">
        <f t="shared" si="44"/>
        <v>0</v>
      </c>
      <c r="T543" t="b">
        <f t="shared" si="47"/>
        <v>1</v>
      </c>
      <c r="U543" t="b">
        <f t="shared" si="45"/>
        <v>1</v>
      </c>
      <c r="V543" s="1" t="str">
        <f t="shared" si="46"/>
        <v>SB</v>
      </c>
    </row>
    <row r="544" spans="1:22" hidden="1">
      <c r="A544">
        <v>550</v>
      </c>
      <c r="B544" t="s">
        <v>764</v>
      </c>
      <c r="C544" t="s">
        <v>218</v>
      </c>
      <c r="D544">
        <v>6</v>
      </c>
      <c r="E544" t="s">
        <v>764</v>
      </c>
      <c r="F544">
        <v>77</v>
      </c>
      <c r="G544">
        <v>85722</v>
      </c>
      <c r="H544" t="s">
        <v>69</v>
      </c>
      <c r="I544" t="str">
        <f t="shared" si="48"/>
        <v/>
      </c>
      <c r="J544">
        <v>800</v>
      </c>
      <c r="K544" t="s">
        <v>47</v>
      </c>
      <c r="L544">
        <v>6</v>
      </c>
      <c r="M544" t="str">
        <f>IF(I544="",VLOOKUP(C544,GK!$B$2:$D$95,3, FALSE),VLOOKUP(I544,GK!$B$2:$D$95,3, FALSE))</f>
        <v>L1</v>
      </c>
      <c r="N544" t="str">
        <f>IF(IF(I544="",VLOOKUP(C544,GK!$B$2:$E$95,4, FALSE),VLOOKUP(I544,GK!$B$2:$E$95,4, FALSE))=0,"",IF(I544="",VLOOKUP(C544,GK!$B$2:$E$95,4, FALSE),VLOOKUP(I544,GK!$B$2:$E$95,4, FALSE)))</f>
        <v>P</v>
      </c>
      <c r="O544">
        <v>44</v>
      </c>
      <c r="P544" t="s">
        <v>47</v>
      </c>
      <c r="Q544">
        <v>584</v>
      </c>
      <c r="R544">
        <v>0</v>
      </c>
      <c r="S544" t="b">
        <f t="shared" si="44"/>
        <v>0</v>
      </c>
      <c r="T544" t="str">
        <f t="shared" si="47"/>
        <v/>
      </c>
      <c r="U544" t="str">
        <f t="shared" si="45"/>
        <v/>
      </c>
      <c r="V544" s="1" t="str">
        <f t="shared" si="46"/>
        <v>SB</v>
      </c>
    </row>
    <row r="545" spans="1:22" hidden="1">
      <c r="A545">
        <v>551</v>
      </c>
      <c r="B545" t="s">
        <v>765</v>
      </c>
      <c r="C545" t="s">
        <v>147</v>
      </c>
      <c r="D545">
        <v>6</v>
      </c>
      <c r="E545" t="s">
        <v>765</v>
      </c>
      <c r="F545">
        <v>59</v>
      </c>
      <c r="G545">
        <v>85447</v>
      </c>
      <c r="H545" t="s">
        <v>146</v>
      </c>
      <c r="I545" t="str">
        <f t="shared" si="48"/>
        <v/>
      </c>
      <c r="J545">
        <v>1055</v>
      </c>
      <c r="K545" t="s">
        <v>47</v>
      </c>
      <c r="L545">
        <v>6</v>
      </c>
      <c r="M545" t="str">
        <f>IF(I545="",VLOOKUP(C545,GK!$B$2:$D$95,3, FALSE),VLOOKUP(I545,GK!$B$2:$D$95,3, FALSE))</f>
        <v>PL</v>
      </c>
      <c r="N545" t="str">
        <f>IF(IF(I545="",VLOOKUP(C545,GK!$B$2:$E$95,4, FALSE),VLOOKUP(I545,GK!$B$2:$E$95,4, FALSE))=0,"",IF(I545="",VLOOKUP(C545,GK!$B$2:$E$95,4, FALSE),VLOOKUP(I545,GK!$B$2:$E$95,4, FALSE)))</f>
        <v/>
      </c>
      <c r="O545">
        <v>27</v>
      </c>
      <c r="P545" t="s">
        <v>47</v>
      </c>
      <c r="Q545">
        <v>585</v>
      </c>
      <c r="R545">
        <v>0</v>
      </c>
      <c r="S545" t="b">
        <f t="shared" si="44"/>
        <v>0</v>
      </c>
      <c r="T545" t="str">
        <f t="shared" si="47"/>
        <v/>
      </c>
      <c r="U545" t="str">
        <f t="shared" si="45"/>
        <v/>
      </c>
      <c r="V545" s="1" t="str">
        <f t="shared" si="46"/>
        <v>SB</v>
      </c>
    </row>
    <row r="546" spans="1:22" hidden="1">
      <c r="A546">
        <v>552</v>
      </c>
      <c r="B546" t="s">
        <v>766</v>
      </c>
      <c r="C546" t="s">
        <v>45</v>
      </c>
      <c r="D546">
        <v>6</v>
      </c>
      <c r="E546" t="s">
        <v>766</v>
      </c>
      <c r="F546">
        <v>109</v>
      </c>
      <c r="G546">
        <v>126212</v>
      </c>
      <c r="H546" t="s">
        <v>44</v>
      </c>
      <c r="I546" t="str">
        <f t="shared" si="48"/>
        <v/>
      </c>
      <c r="J546">
        <v>1718</v>
      </c>
      <c r="K546" t="s">
        <v>47</v>
      </c>
      <c r="L546">
        <v>7</v>
      </c>
      <c r="M546" t="str">
        <f>IF(I546="",VLOOKUP(C546,GK!$B$2:$D$95,3, FALSE),VLOOKUP(I546,GK!$B$2:$D$95,3, FALSE))</f>
        <v>PL</v>
      </c>
      <c r="N546" t="str">
        <f>IF(IF(I546="",VLOOKUP(C546,GK!$B$2:$E$95,4, FALSE),VLOOKUP(I546,GK!$B$2:$E$95,4, FALSE))=0,"",IF(I546="",VLOOKUP(C546,GK!$B$2:$E$95,4, FALSE),VLOOKUP(I546,GK!$B$2:$E$95,4, FALSE)))</f>
        <v>CL</v>
      </c>
      <c r="O546">
        <v>27</v>
      </c>
      <c r="P546" t="s">
        <v>47</v>
      </c>
      <c r="Q546">
        <v>586</v>
      </c>
      <c r="R546">
        <v>0</v>
      </c>
      <c r="S546" t="b">
        <f t="shared" si="44"/>
        <v>0</v>
      </c>
      <c r="T546" t="str">
        <f t="shared" si="47"/>
        <v/>
      </c>
      <c r="U546" t="str">
        <f t="shared" si="45"/>
        <v/>
      </c>
      <c r="V546" s="1" t="str">
        <f t="shared" si="46"/>
        <v>SB</v>
      </c>
    </row>
    <row r="547" spans="1:22" hidden="1">
      <c r="A547">
        <v>553</v>
      </c>
      <c r="B547" t="s">
        <v>768</v>
      </c>
      <c r="C547" t="s">
        <v>45</v>
      </c>
      <c r="D547">
        <v>6</v>
      </c>
      <c r="E547" t="s">
        <v>767</v>
      </c>
      <c r="F547">
        <v>83</v>
      </c>
      <c r="G547">
        <v>117472</v>
      </c>
      <c r="H547" t="s">
        <v>44</v>
      </c>
      <c r="I547" t="str">
        <f t="shared" ref="I547:I577" si="49">IF(U547=TRUE,H547,"")</f>
        <v/>
      </c>
      <c r="J547">
        <v>1718</v>
      </c>
      <c r="K547" t="s">
        <v>47</v>
      </c>
      <c r="L547">
        <v>6</v>
      </c>
      <c r="M547" t="str">
        <f>IF(I547="",VLOOKUP(C547,GK!$B$2:$D$95,3, FALSE),VLOOKUP(I547,GK!$B$2:$D$95,3, FALSE))</f>
        <v>PL</v>
      </c>
      <c r="N547" t="str">
        <f>IF(IF(I547="",VLOOKUP(C547,GK!$B$2:$E$95,4, FALSE),VLOOKUP(I547,GK!$B$2:$E$95,4, FALSE))=0,"",IF(I547="",VLOOKUP(C547,GK!$B$2:$E$95,4, FALSE),VLOOKUP(I547,GK!$B$2:$E$95,4, FALSE)))</f>
        <v>CL</v>
      </c>
      <c r="O547">
        <v>38</v>
      </c>
      <c r="P547" t="s">
        <v>47</v>
      </c>
      <c r="Q547">
        <v>587</v>
      </c>
      <c r="R547">
        <v>0.12121212121212099</v>
      </c>
      <c r="S547" t="b">
        <f t="shared" si="44"/>
        <v>0</v>
      </c>
      <c r="T547" t="str">
        <f t="shared" si="47"/>
        <v/>
      </c>
      <c r="U547" t="str">
        <f t="shared" si="45"/>
        <v/>
      </c>
      <c r="V547" s="1" t="str">
        <f t="shared" si="46"/>
        <v>SB</v>
      </c>
    </row>
    <row r="548" spans="1:22" hidden="1">
      <c r="A548">
        <v>555</v>
      </c>
      <c r="B548" t="s">
        <v>769</v>
      </c>
      <c r="C548" t="s">
        <v>225</v>
      </c>
      <c r="D548">
        <v>6</v>
      </c>
      <c r="E548" t="s">
        <v>769</v>
      </c>
      <c r="F548">
        <v>85</v>
      </c>
      <c r="G548">
        <v>125112</v>
      </c>
      <c r="H548" t="s">
        <v>33</v>
      </c>
      <c r="I548" t="str">
        <f t="shared" si="49"/>
        <v>NEWCASTLE</v>
      </c>
      <c r="J548">
        <v>1823</v>
      </c>
      <c r="K548" t="s">
        <v>47</v>
      </c>
      <c r="L548">
        <v>6</v>
      </c>
      <c r="M548" t="str">
        <f>IF(I548="",VLOOKUP(C548,GK!$B$2:$D$95,3, FALSE),VLOOKUP(I548,GK!$B$2:$D$95,3, FALSE))</f>
        <v>PL</v>
      </c>
      <c r="N548" t="str">
        <f>IF(IF(I548="",VLOOKUP(C548,GK!$B$2:$E$95,4, FALSE),VLOOKUP(I548,GK!$B$2:$E$95,4, FALSE))=0,"",IF(I548="",VLOOKUP(C548,GK!$B$2:$E$95,4, FALSE),VLOOKUP(I548,GK!$B$2:$E$95,4, FALSE)))</f>
        <v>CL</v>
      </c>
      <c r="O548">
        <v>34</v>
      </c>
      <c r="P548" t="s">
        <v>47</v>
      </c>
      <c r="Q548">
        <v>588</v>
      </c>
      <c r="R548">
        <v>0</v>
      </c>
      <c r="S548" t="b">
        <f t="shared" si="44"/>
        <v>0</v>
      </c>
      <c r="T548" t="str">
        <f t="shared" si="47"/>
        <v/>
      </c>
      <c r="U548" t="b">
        <f t="shared" si="45"/>
        <v>1</v>
      </c>
      <c r="V548" s="1" t="str">
        <f t="shared" si="46"/>
        <v>SB</v>
      </c>
    </row>
    <row r="549" spans="1:22" hidden="1">
      <c r="A549">
        <v>556</v>
      </c>
      <c r="B549" t="s">
        <v>770</v>
      </c>
      <c r="C549" t="s">
        <v>215</v>
      </c>
      <c r="D549">
        <v>6</v>
      </c>
      <c r="E549" t="s">
        <v>770</v>
      </c>
      <c r="F549">
        <v>73</v>
      </c>
      <c r="G549">
        <v>90268</v>
      </c>
      <c r="H549" t="s">
        <v>214</v>
      </c>
      <c r="I549" t="str">
        <f t="shared" si="49"/>
        <v/>
      </c>
      <c r="J549">
        <v>2783</v>
      </c>
      <c r="K549" t="s">
        <v>47</v>
      </c>
      <c r="L549">
        <v>6</v>
      </c>
      <c r="M549" t="str">
        <f>IF(I549="",VLOOKUP(C549,GK!$B$2:$D$95,3, FALSE),VLOOKUP(I549,GK!$B$2:$D$95,3, FALSE))</f>
        <v>L1</v>
      </c>
      <c r="N549" t="str">
        <f>IF(IF(I549="",VLOOKUP(C549,GK!$B$2:$E$95,4, FALSE),VLOOKUP(I549,GK!$B$2:$E$95,4, FALSE))=0,"",IF(I549="",VLOOKUP(C549,GK!$B$2:$E$95,4, FALSE),VLOOKUP(I549,GK!$B$2:$E$95,4, FALSE)))</f>
        <v/>
      </c>
      <c r="O549">
        <v>40</v>
      </c>
      <c r="P549" t="s">
        <v>47</v>
      </c>
      <c r="Q549">
        <v>589</v>
      </c>
      <c r="R549">
        <v>0</v>
      </c>
      <c r="S549" t="b">
        <f t="shared" si="44"/>
        <v>0</v>
      </c>
      <c r="T549" t="str">
        <f t="shared" si="47"/>
        <v/>
      </c>
      <c r="U549" t="str">
        <f t="shared" si="45"/>
        <v/>
      </c>
      <c r="V549" s="1" t="str">
        <f t="shared" si="46"/>
        <v>SB</v>
      </c>
    </row>
    <row r="550" spans="1:22" hidden="1">
      <c r="A550">
        <v>557</v>
      </c>
      <c r="B550" t="s">
        <v>771</v>
      </c>
      <c r="C550" t="s">
        <v>125</v>
      </c>
      <c r="D550">
        <v>6</v>
      </c>
      <c r="E550" t="s">
        <v>771</v>
      </c>
      <c r="F550">
        <v>109</v>
      </c>
      <c r="G550">
        <v>56636</v>
      </c>
      <c r="H550" t="s">
        <v>124</v>
      </c>
      <c r="I550" t="str">
        <f t="shared" si="49"/>
        <v/>
      </c>
      <c r="J550">
        <v>1527</v>
      </c>
      <c r="K550" t="s">
        <v>56</v>
      </c>
      <c r="L550">
        <v>6</v>
      </c>
      <c r="M550" t="str">
        <f>IF(I550="",VLOOKUP(C550,GK!$B$2:$D$95,3, FALSE),VLOOKUP(I550,GK!$B$2:$D$95,3, FALSE))</f>
        <v>C</v>
      </c>
      <c r="N550" t="str">
        <f>IF(IF(I550="",VLOOKUP(C550,GK!$B$2:$E$95,4, FALSE),VLOOKUP(I550,GK!$B$2:$E$95,4, FALSE))=0,"",IF(I550="",VLOOKUP(C550,GK!$B$2:$E$95,4, FALSE),VLOOKUP(I550,GK!$B$2:$E$95,4, FALSE)))</f>
        <v>R</v>
      </c>
      <c r="O550">
        <v>36</v>
      </c>
      <c r="P550" t="s">
        <v>47</v>
      </c>
      <c r="Q550">
        <v>590</v>
      </c>
      <c r="R550">
        <v>0</v>
      </c>
      <c r="S550" t="b">
        <f t="shared" si="44"/>
        <v>0</v>
      </c>
      <c r="T550" t="b">
        <f t="shared" si="47"/>
        <v>1</v>
      </c>
      <c r="U550" t="str">
        <f t="shared" si="45"/>
        <v/>
      </c>
      <c r="V550" s="1" t="str">
        <f t="shared" si="46"/>
        <v>SB</v>
      </c>
    </row>
    <row r="551" spans="1:22" hidden="1">
      <c r="A551">
        <v>558</v>
      </c>
      <c r="B551" t="s">
        <v>772</v>
      </c>
      <c r="C551" t="s">
        <v>136</v>
      </c>
      <c r="D551">
        <v>6</v>
      </c>
      <c r="E551" t="s">
        <v>772</v>
      </c>
      <c r="F551">
        <v>75</v>
      </c>
      <c r="G551">
        <v>59377</v>
      </c>
      <c r="H551" t="s">
        <v>135</v>
      </c>
      <c r="I551" t="str">
        <f t="shared" si="49"/>
        <v/>
      </c>
      <c r="J551">
        <v>1628</v>
      </c>
      <c r="K551" t="s">
        <v>47</v>
      </c>
      <c r="L551">
        <v>6</v>
      </c>
      <c r="M551" t="str">
        <f>IF(I551="",VLOOKUP(C551,GK!$B$2:$D$95,3, FALSE),VLOOKUP(I551,GK!$B$2:$D$95,3, FALSE))</f>
        <v>L1</v>
      </c>
      <c r="N551" t="str">
        <f>IF(IF(I551="",VLOOKUP(C551,GK!$B$2:$E$95,4, FALSE),VLOOKUP(I551,GK!$B$2:$E$95,4, FALSE))=0,"",IF(I551="",VLOOKUP(C551,GK!$B$2:$E$95,4, FALSE),VLOOKUP(I551,GK!$B$2:$E$95,4, FALSE)))</f>
        <v>R</v>
      </c>
      <c r="O551">
        <v>42</v>
      </c>
      <c r="P551" t="s">
        <v>47</v>
      </c>
      <c r="Q551">
        <v>591</v>
      </c>
      <c r="R551">
        <v>0</v>
      </c>
      <c r="S551" t="b">
        <f t="shared" si="44"/>
        <v>0</v>
      </c>
      <c r="T551" t="str">
        <f t="shared" si="47"/>
        <v/>
      </c>
      <c r="U551" t="str">
        <f t="shared" si="45"/>
        <v/>
      </c>
      <c r="V551" s="1" t="str">
        <f t="shared" si="46"/>
        <v>SB</v>
      </c>
    </row>
    <row r="552" spans="1:22" hidden="1">
      <c r="A552">
        <v>559</v>
      </c>
      <c r="B552" t="s">
        <v>773</v>
      </c>
      <c r="C552" t="s">
        <v>218</v>
      </c>
      <c r="D552">
        <v>6</v>
      </c>
      <c r="E552" t="s">
        <v>773</v>
      </c>
      <c r="F552">
        <v>75</v>
      </c>
      <c r="G552">
        <v>93316</v>
      </c>
      <c r="H552" t="s">
        <v>69</v>
      </c>
      <c r="I552" t="str">
        <f t="shared" si="49"/>
        <v/>
      </c>
      <c r="J552">
        <v>800</v>
      </c>
      <c r="K552" t="s">
        <v>47</v>
      </c>
      <c r="L552">
        <v>6</v>
      </c>
      <c r="M552" t="str">
        <f>IF(I552="",VLOOKUP(C552,GK!$B$2:$D$95,3, FALSE),VLOOKUP(I552,GK!$B$2:$D$95,3, FALSE))</f>
        <v>L1</v>
      </c>
      <c r="N552" t="str">
        <f>IF(IF(I552="",VLOOKUP(C552,GK!$B$2:$E$95,4, FALSE),VLOOKUP(I552,GK!$B$2:$E$95,4, FALSE))=0,"",IF(I552="",VLOOKUP(C552,GK!$B$2:$E$95,4, FALSE),VLOOKUP(I552,GK!$B$2:$E$95,4, FALSE)))</f>
        <v>P</v>
      </c>
      <c r="O552">
        <v>48</v>
      </c>
      <c r="P552" t="s">
        <v>47</v>
      </c>
      <c r="Q552">
        <v>592</v>
      </c>
      <c r="R552">
        <v>0</v>
      </c>
      <c r="S552" t="b">
        <f t="shared" si="44"/>
        <v>0</v>
      </c>
      <c r="T552" t="str">
        <f t="shared" si="47"/>
        <v/>
      </c>
      <c r="U552" t="str">
        <f t="shared" si="45"/>
        <v/>
      </c>
      <c r="V552" s="1" t="str">
        <f t="shared" si="46"/>
        <v>SB</v>
      </c>
    </row>
    <row r="553" spans="1:22" hidden="1">
      <c r="A553">
        <v>561</v>
      </c>
      <c r="B553" t="s">
        <v>775</v>
      </c>
      <c r="C553" t="s">
        <v>166</v>
      </c>
      <c r="D553">
        <v>6</v>
      </c>
      <c r="E553" t="s">
        <v>775</v>
      </c>
      <c r="F553">
        <v>117</v>
      </c>
      <c r="G553">
        <v>166966</v>
      </c>
      <c r="H553" t="s">
        <v>92</v>
      </c>
      <c r="I553" t="str">
        <f t="shared" si="49"/>
        <v>LIVERPOOL</v>
      </c>
      <c r="J553">
        <v>1563</v>
      </c>
      <c r="K553" t="s">
        <v>56</v>
      </c>
      <c r="L553">
        <v>6</v>
      </c>
      <c r="M553" t="str">
        <f>IF(I553="",VLOOKUP(C553,GK!$B$2:$D$95,3, FALSE),VLOOKUP(I553,GK!$B$2:$D$95,3, FALSE))</f>
        <v>PL</v>
      </c>
      <c r="N553" t="str">
        <f>IF(IF(I553="",VLOOKUP(C553,GK!$B$2:$E$95,4, FALSE),VLOOKUP(I553,GK!$B$2:$E$95,4, FALSE))=0,"",IF(I553="",VLOOKUP(C553,GK!$B$2:$E$95,4, FALSE),VLOOKUP(I553,GK!$B$2:$E$95,4, FALSE)))</f>
        <v>CL</v>
      </c>
      <c r="O553">
        <v>49</v>
      </c>
      <c r="P553" t="s">
        <v>47</v>
      </c>
      <c r="Q553">
        <v>595</v>
      </c>
      <c r="R553">
        <v>0</v>
      </c>
      <c r="S553" t="b">
        <f t="shared" si="44"/>
        <v>0</v>
      </c>
      <c r="T553" t="b">
        <f t="shared" si="47"/>
        <v>1</v>
      </c>
      <c r="U553" t="b">
        <f t="shared" si="45"/>
        <v>1</v>
      </c>
      <c r="V553" s="1" t="str">
        <f t="shared" si="46"/>
        <v>SB</v>
      </c>
    </row>
    <row r="554" spans="1:22" hidden="1">
      <c r="A554">
        <v>562</v>
      </c>
      <c r="B554" t="s">
        <v>776</v>
      </c>
      <c r="C554" t="s">
        <v>149</v>
      </c>
      <c r="D554">
        <v>6</v>
      </c>
      <c r="E554" t="s">
        <v>776</v>
      </c>
      <c r="F554">
        <v>81</v>
      </c>
      <c r="G554">
        <v>139918</v>
      </c>
      <c r="H554" t="s">
        <v>1686</v>
      </c>
      <c r="I554" t="str">
        <f t="shared" si="49"/>
        <v/>
      </c>
      <c r="J554">
        <v>1855</v>
      </c>
      <c r="K554" t="s">
        <v>47</v>
      </c>
      <c r="L554">
        <v>6</v>
      </c>
      <c r="M554" t="str">
        <f>IF(I554="",VLOOKUP(C554,GK!$B$2:$D$95,3, FALSE),VLOOKUP(I554,GK!$B$2:$D$95,3, FALSE))</f>
        <v>C</v>
      </c>
      <c r="N554" t="str">
        <f>IF(IF(I554="",VLOOKUP(C554,GK!$B$2:$E$95,4, FALSE),VLOOKUP(I554,GK!$B$2:$E$95,4, FALSE))=0,"",IF(I554="",VLOOKUP(C554,GK!$B$2:$E$95,4, FALSE),VLOOKUP(I554,GK!$B$2:$E$95,4, FALSE)))</f>
        <v/>
      </c>
      <c r="O554">
        <v>35</v>
      </c>
      <c r="P554" t="s">
        <v>47</v>
      </c>
      <c r="Q554">
        <v>596</v>
      </c>
      <c r="R554">
        <v>0</v>
      </c>
      <c r="S554" t="b">
        <f t="shared" si="44"/>
        <v>0</v>
      </c>
      <c r="T554" t="str">
        <f t="shared" si="47"/>
        <v/>
      </c>
      <c r="U554" t="str">
        <f t="shared" si="45"/>
        <v/>
      </c>
      <c r="V554" s="1" t="str">
        <f t="shared" si="46"/>
        <v>SB</v>
      </c>
    </row>
    <row r="555" spans="1:22" hidden="1">
      <c r="A555">
        <v>563</v>
      </c>
      <c r="B555" t="s">
        <v>778</v>
      </c>
      <c r="C555" t="s">
        <v>63</v>
      </c>
      <c r="D555">
        <v>6</v>
      </c>
      <c r="E555" t="s">
        <v>777</v>
      </c>
      <c r="F555">
        <v>71</v>
      </c>
      <c r="G555">
        <v>75804</v>
      </c>
      <c r="H555" t="s">
        <v>61</v>
      </c>
      <c r="I555" t="str">
        <f t="shared" si="49"/>
        <v/>
      </c>
      <c r="J555">
        <v>142</v>
      </c>
      <c r="K555" t="s">
        <v>47</v>
      </c>
      <c r="L555">
        <v>7</v>
      </c>
      <c r="M555" t="str">
        <f>IF(I555="",VLOOKUP(C555,GK!$B$2:$D$95,3, FALSE),VLOOKUP(I555,GK!$B$2:$D$95,3, FALSE))</f>
        <v>PL</v>
      </c>
      <c r="N555" t="str">
        <f>IF(IF(I555="",VLOOKUP(C555,GK!$B$2:$E$95,4, FALSE),VLOOKUP(I555,GK!$B$2:$E$95,4, FALSE))=0,"",IF(I555="",VLOOKUP(C555,GK!$B$2:$E$95,4, FALSE),VLOOKUP(I555,GK!$B$2:$E$95,4, FALSE)))</f>
        <v>CL</v>
      </c>
      <c r="O555">
        <v>45</v>
      </c>
      <c r="P555" t="s">
        <v>47</v>
      </c>
      <c r="Q555">
        <v>597</v>
      </c>
      <c r="R555">
        <v>4.4444444444444502E-2</v>
      </c>
      <c r="S555" t="b">
        <f t="shared" si="44"/>
        <v>0</v>
      </c>
      <c r="T555" t="str">
        <f t="shared" si="47"/>
        <v/>
      </c>
      <c r="U555" t="str">
        <f t="shared" si="45"/>
        <v/>
      </c>
      <c r="V555" s="1" t="str">
        <f t="shared" si="46"/>
        <v>SB</v>
      </c>
    </row>
    <row r="556" spans="1:22" hidden="1">
      <c r="A556">
        <v>564</v>
      </c>
      <c r="B556" t="s">
        <v>779</v>
      </c>
      <c r="C556" t="s">
        <v>222</v>
      </c>
      <c r="D556">
        <v>6</v>
      </c>
      <c r="E556" t="s">
        <v>779</v>
      </c>
      <c r="F556">
        <v>72</v>
      </c>
      <c r="G556">
        <v>52136</v>
      </c>
      <c r="H556" t="s">
        <v>221</v>
      </c>
      <c r="I556" t="str">
        <f t="shared" si="49"/>
        <v/>
      </c>
      <c r="J556">
        <v>4880</v>
      </c>
      <c r="K556" t="s">
        <v>47</v>
      </c>
      <c r="L556">
        <v>6</v>
      </c>
      <c r="M556" t="str">
        <f>IF(I556="",VLOOKUP(C556,GK!$B$2:$D$95,3, FALSE),VLOOKUP(I556,GK!$B$2:$D$95,3, FALSE))</f>
        <v>L2</v>
      </c>
      <c r="N556" t="str">
        <f>IF(IF(I556="",VLOOKUP(C556,GK!$B$2:$E$95,4, FALSE),VLOOKUP(I556,GK!$B$2:$E$95,4, FALSE))=0,"",IF(I556="",VLOOKUP(C556,GK!$B$2:$E$95,4, FALSE),VLOOKUP(I556,GK!$B$2:$E$95,4, FALSE)))</f>
        <v/>
      </c>
      <c r="O556">
        <v>41</v>
      </c>
      <c r="P556" t="s">
        <v>47</v>
      </c>
      <c r="Q556">
        <v>598</v>
      </c>
      <c r="R556">
        <v>0</v>
      </c>
      <c r="S556" t="b">
        <f t="shared" si="44"/>
        <v>0</v>
      </c>
      <c r="T556" t="str">
        <f t="shared" si="47"/>
        <v/>
      </c>
      <c r="U556" t="str">
        <f t="shared" si="45"/>
        <v/>
      </c>
      <c r="V556" s="1" t="str">
        <f t="shared" si="46"/>
        <v>SB</v>
      </c>
    </row>
    <row r="557" spans="1:22" hidden="1">
      <c r="A557">
        <v>565</v>
      </c>
      <c r="B557" t="s">
        <v>780</v>
      </c>
      <c r="C557" t="s">
        <v>237</v>
      </c>
      <c r="D557">
        <v>6</v>
      </c>
      <c r="E557" t="s">
        <v>780</v>
      </c>
      <c r="F557">
        <v>75</v>
      </c>
      <c r="G557">
        <v>47089</v>
      </c>
      <c r="H557" t="s">
        <v>236</v>
      </c>
      <c r="I557" t="str">
        <f t="shared" si="49"/>
        <v/>
      </c>
      <c r="J557">
        <v>2741</v>
      </c>
      <c r="K557" t="s">
        <v>47</v>
      </c>
      <c r="L557">
        <v>6</v>
      </c>
      <c r="M557" t="str">
        <f>IF(I557="",VLOOKUP(C557,GK!$B$2:$D$95,3, FALSE),VLOOKUP(I557,GK!$B$2:$D$95,3, FALSE))</f>
        <v>C</v>
      </c>
      <c r="N557" t="str">
        <f>IF(IF(I557="",VLOOKUP(C557,GK!$B$2:$E$95,4, FALSE),VLOOKUP(I557,GK!$B$2:$E$95,4, FALSE))=0,"",IF(I557="",VLOOKUP(C557,GK!$B$2:$E$95,4, FALSE),VLOOKUP(I557,GK!$B$2:$E$95,4, FALSE)))</f>
        <v/>
      </c>
      <c r="O557">
        <v>40</v>
      </c>
      <c r="P557" t="s">
        <v>47</v>
      </c>
      <c r="Q557">
        <v>599</v>
      </c>
      <c r="R557">
        <v>0</v>
      </c>
      <c r="S557" t="b">
        <f t="shared" si="44"/>
        <v>0</v>
      </c>
      <c r="T557" t="str">
        <f t="shared" si="47"/>
        <v/>
      </c>
      <c r="U557" t="str">
        <f t="shared" si="45"/>
        <v/>
      </c>
      <c r="V557" s="1" t="str">
        <f t="shared" si="46"/>
        <v>SB</v>
      </c>
    </row>
    <row r="558" spans="1:22" hidden="1">
      <c r="A558">
        <v>566</v>
      </c>
      <c r="B558" t="s">
        <v>782</v>
      </c>
      <c r="C558" t="s">
        <v>144</v>
      </c>
      <c r="D558">
        <v>6</v>
      </c>
      <c r="E558" t="s">
        <v>781</v>
      </c>
      <c r="F558">
        <v>89</v>
      </c>
      <c r="G558">
        <v>134994</v>
      </c>
      <c r="H558" t="s">
        <v>143</v>
      </c>
      <c r="I558" t="str">
        <f t="shared" si="49"/>
        <v/>
      </c>
      <c r="J558">
        <v>2590</v>
      </c>
      <c r="K558" t="s">
        <v>47</v>
      </c>
      <c r="L558">
        <v>6</v>
      </c>
      <c r="M558" t="str">
        <f>IF(I558="",VLOOKUP(C558,GK!$B$2:$D$95,3, FALSE),VLOOKUP(I558,GK!$B$2:$D$95,3, FALSE))</f>
        <v>PL</v>
      </c>
      <c r="N558" t="str">
        <f>IF(IF(I558="",VLOOKUP(C558,GK!$B$2:$E$95,4, FALSE),VLOOKUP(I558,GK!$B$2:$E$95,4, FALSE))=0,"",IF(I558="",VLOOKUP(C558,GK!$B$2:$E$95,4, FALSE),VLOOKUP(I558,GK!$B$2:$E$95,4, FALSE)))</f>
        <v>CL</v>
      </c>
      <c r="O558">
        <v>55</v>
      </c>
      <c r="P558" t="s">
        <v>47</v>
      </c>
      <c r="Q558">
        <v>600</v>
      </c>
      <c r="R558">
        <v>0.18888888888888899</v>
      </c>
      <c r="S558" t="b">
        <f t="shared" ref="S558:S621" si="50">AND(R558&lt;&gt;0,C558&lt;&gt;H558)</f>
        <v>0</v>
      </c>
      <c r="T558" t="str">
        <f t="shared" si="47"/>
        <v/>
      </c>
      <c r="U558" t="str">
        <f t="shared" ref="U558:U621" si="51">IF(AND(NOT(S558),H558&lt;&gt;C558), TRUE,"")</f>
        <v/>
      </c>
      <c r="V558" s="1" t="str">
        <f t="shared" ref="V558:V621" si="52">HYPERLINK(_xlfn.CONCAT("https://www.soccerbase.com/players/player.sd?player_id=",G558), "SB")</f>
        <v>SB</v>
      </c>
    </row>
    <row r="559" spans="1:22" hidden="1">
      <c r="A559">
        <v>567</v>
      </c>
      <c r="B559" t="s">
        <v>783</v>
      </c>
      <c r="C559" t="s">
        <v>18</v>
      </c>
      <c r="D559">
        <v>6</v>
      </c>
      <c r="E559" t="s">
        <v>783</v>
      </c>
      <c r="F559">
        <v>93</v>
      </c>
      <c r="G559">
        <v>102788</v>
      </c>
      <c r="H559" t="s">
        <v>17</v>
      </c>
      <c r="I559" t="str">
        <f t="shared" si="49"/>
        <v/>
      </c>
      <c r="J559">
        <v>536</v>
      </c>
      <c r="K559" t="s">
        <v>47</v>
      </c>
      <c r="L559">
        <v>6</v>
      </c>
      <c r="M559" t="str">
        <f>IF(I559="",VLOOKUP(C559,GK!$B$2:$D$95,3, FALSE),VLOOKUP(I559,GK!$B$2:$D$95,3, FALSE))</f>
        <v>PL</v>
      </c>
      <c r="N559" t="str">
        <f>IF(IF(I559="",VLOOKUP(C559,GK!$B$2:$E$95,4, FALSE),VLOOKUP(I559,GK!$B$2:$E$95,4, FALSE))=0,"",IF(I559="",VLOOKUP(C559,GK!$B$2:$E$95,4, FALSE),VLOOKUP(I559,GK!$B$2:$E$95,4, FALSE)))</f>
        <v>CL</v>
      </c>
      <c r="O559">
        <v>45</v>
      </c>
      <c r="P559" t="s">
        <v>47</v>
      </c>
      <c r="Q559">
        <v>601</v>
      </c>
      <c r="R559">
        <v>0</v>
      </c>
      <c r="S559" t="b">
        <f t="shared" si="50"/>
        <v>0</v>
      </c>
      <c r="T559" t="str">
        <f t="shared" si="47"/>
        <v/>
      </c>
      <c r="U559" t="str">
        <f t="shared" si="51"/>
        <v/>
      </c>
      <c r="V559" s="1" t="str">
        <f t="shared" si="52"/>
        <v>SB</v>
      </c>
    </row>
    <row r="560" spans="1:22" hidden="1">
      <c r="A560">
        <v>568</v>
      </c>
      <c r="B560" t="s">
        <v>784</v>
      </c>
      <c r="C560" t="s">
        <v>239</v>
      </c>
      <c r="D560">
        <v>6</v>
      </c>
      <c r="E560" t="s">
        <v>784</v>
      </c>
      <c r="F560">
        <v>51</v>
      </c>
      <c r="G560">
        <v>107301</v>
      </c>
      <c r="H560" t="s">
        <v>151</v>
      </c>
      <c r="I560" t="str">
        <f t="shared" si="49"/>
        <v/>
      </c>
      <c r="J560">
        <v>1098</v>
      </c>
      <c r="K560" t="s">
        <v>14</v>
      </c>
      <c r="L560">
        <v>6</v>
      </c>
      <c r="M560" t="str">
        <f>IF(I560="",VLOOKUP(C560,GK!$B$2:$D$95,3, FALSE),VLOOKUP(I560,GK!$B$2:$D$95,3, FALSE))</f>
        <v>L2</v>
      </c>
      <c r="N560" t="str">
        <f>IF(IF(I560="",VLOOKUP(C560,GK!$B$2:$E$95,4, FALSE),VLOOKUP(I560,GK!$B$2:$E$95,4, FALSE))=0,"",IF(I560="",VLOOKUP(C560,GK!$B$2:$E$95,4, FALSE),VLOOKUP(I560,GK!$B$2:$E$95,4, FALSE)))</f>
        <v/>
      </c>
      <c r="O560">
        <v>40</v>
      </c>
      <c r="P560" t="s">
        <v>47</v>
      </c>
      <c r="Q560">
        <v>602</v>
      </c>
      <c r="R560">
        <v>0</v>
      </c>
      <c r="S560" t="b">
        <f t="shared" si="50"/>
        <v>0</v>
      </c>
      <c r="T560" t="b">
        <f t="shared" si="47"/>
        <v>1</v>
      </c>
      <c r="U560" t="str">
        <f t="shared" si="51"/>
        <v/>
      </c>
      <c r="V560" s="1" t="str">
        <f t="shared" si="52"/>
        <v>SB</v>
      </c>
    </row>
    <row r="561" spans="1:22" hidden="1">
      <c r="A561">
        <v>569</v>
      </c>
      <c r="B561" t="s">
        <v>785</v>
      </c>
      <c r="C561" t="s">
        <v>31</v>
      </c>
      <c r="D561">
        <v>6</v>
      </c>
      <c r="E561" t="s">
        <v>785</v>
      </c>
      <c r="F561">
        <v>79</v>
      </c>
      <c r="G561">
        <v>171361</v>
      </c>
      <c r="H561" t="s">
        <v>29</v>
      </c>
      <c r="I561" t="str">
        <f t="shared" si="49"/>
        <v/>
      </c>
      <c r="J561">
        <v>646</v>
      </c>
      <c r="K561" t="s">
        <v>47</v>
      </c>
      <c r="L561">
        <v>6</v>
      </c>
      <c r="M561" t="str">
        <f>IF(I561="",VLOOKUP(C561,GK!$B$2:$D$95,3, FALSE),VLOOKUP(I561,GK!$B$2:$D$95,3, FALSE))</f>
        <v>PL</v>
      </c>
      <c r="N561" t="str">
        <f>IF(IF(I561="",VLOOKUP(C561,GK!$B$2:$E$95,4, FALSE),VLOOKUP(I561,GK!$B$2:$E$95,4, FALSE))=0,"",IF(I561="",VLOOKUP(C561,GK!$B$2:$E$95,4, FALSE),VLOOKUP(I561,GK!$B$2:$E$95,4, FALSE)))</f>
        <v>ECL</v>
      </c>
      <c r="O561">
        <v>35</v>
      </c>
      <c r="P561" t="s">
        <v>47</v>
      </c>
      <c r="Q561">
        <v>603</v>
      </c>
      <c r="R561">
        <v>0</v>
      </c>
      <c r="S561" t="b">
        <f t="shared" si="50"/>
        <v>0</v>
      </c>
      <c r="T561" t="str">
        <f t="shared" si="47"/>
        <v/>
      </c>
      <c r="U561" t="str">
        <f t="shared" si="51"/>
        <v/>
      </c>
      <c r="V561" s="1" t="str">
        <f t="shared" si="52"/>
        <v>SB</v>
      </c>
    </row>
    <row r="562" spans="1:22" hidden="1">
      <c r="A562">
        <v>570</v>
      </c>
      <c r="B562" t="s">
        <v>786</v>
      </c>
      <c r="C562" t="s">
        <v>119</v>
      </c>
      <c r="D562">
        <v>6</v>
      </c>
      <c r="E562" t="s">
        <v>786</v>
      </c>
      <c r="F562">
        <v>76</v>
      </c>
      <c r="G562">
        <v>88877</v>
      </c>
      <c r="H562" t="s">
        <v>118</v>
      </c>
      <c r="I562" t="str">
        <f t="shared" si="49"/>
        <v/>
      </c>
      <c r="J562">
        <v>2083</v>
      </c>
      <c r="K562" t="s">
        <v>47</v>
      </c>
      <c r="L562">
        <v>6</v>
      </c>
      <c r="M562" t="str">
        <f>IF(I562="",VLOOKUP(C562,GK!$B$2:$D$95,3, FALSE),VLOOKUP(I562,GK!$B$2:$D$95,3, FALSE))</f>
        <v>L1</v>
      </c>
      <c r="N562" t="str">
        <f>IF(IF(I562="",VLOOKUP(C562,GK!$B$2:$E$95,4, FALSE),VLOOKUP(I562,GK!$B$2:$E$95,4, FALSE))=0,"",IF(I562="",VLOOKUP(C562,GK!$B$2:$E$95,4, FALSE),VLOOKUP(I562,GK!$B$2:$E$95,4, FALSE)))</f>
        <v>P</v>
      </c>
      <c r="O562">
        <v>43</v>
      </c>
      <c r="P562" t="s">
        <v>47</v>
      </c>
      <c r="Q562">
        <v>604</v>
      </c>
      <c r="R562">
        <v>0</v>
      </c>
      <c r="S562" t="b">
        <f t="shared" si="50"/>
        <v>0</v>
      </c>
      <c r="T562" t="str">
        <f t="shared" si="47"/>
        <v/>
      </c>
      <c r="U562" t="str">
        <f t="shared" si="51"/>
        <v/>
      </c>
      <c r="V562" s="1" t="str">
        <f t="shared" si="52"/>
        <v>SB</v>
      </c>
    </row>
    <row r="563" spans="1:22" hidden="1">
      <c r="A563">
        <v>571</v>
      </c>
      <c r="B563" t="s">
        <v>787</v>
      </c>
      <c r="C563" t="s">
        <v>35</v>
      </c>
      <c r="D563">
        <v>6</v>
      </c>
      <c r="E563" t="s">
        <v>787</v>
      </c>
      <c r="F563">
        <v>73</v>
      </c>
      <c r="G563">
        <v>106569</v>
      </c>
      <c r="H563" t="s">
        <v>33</v>
      </c>
      <c r="I563" t="str">
        <f t="shared" si="49"/>
        <v/>
      </c>
      <c r="J563">
        <v>1823</v>
      </c>
      <c r="K563" t="s">
        <v>47</v>
      </c>
      <c r="L563">
        <v>6</v>
      </c>
      <c r="M563" t="str">
        <f>IF(I563="",VLOOKUP(C563,GK!$B$2:$D$95,3, FALSE),VLOOKUP(I563,GK!$B$2:$D$95,3, FALSE))</f>
        <v>PL</v>
      </c>
      <c r="N563" t="str">
        <f>IF(IF(I563="",VLOOKUP(C563,GK!$B$2:$E$95,4, FALSE),VLOOKUP(I563,GK!$B$2:$E$95,4, FALSE))=0,"",IF(I563="",VLOOKUP(C563,GK!$B$2:$E$95,4, FALSE),VLOOKUP(I563,GK!$B$2:$E$95,4, FALSE)))</f>
        <v>CL</v>
      </c>
      <c r="O563">
        <v>45</v>
      </c>
      <c r="P563" t="s">
        <v>47</v>
      </c>
      <c r="Q563">
        <v>605</v>
      </c>
      <c r="R563">
        <v>0</v>
      </c>
      <c r="S563" t="b">
        <f t="shared" si="50"/>
        <v>0</v>
      </c>
      <c r="T563" t="str">
        <f t="shared" si="47"/>
        <v/>
      </c>
      <c r="U563" t="str">
        <f t="shared" si="51"/>
        <v/>
      </c>
      <c r="V563" s="1" t="str">
        <f t="shared" si="52"/>
        <v>SB</v>
      </c>
    </row>
    <row r="564" spans="1:22" hidden="1">
      <c r="A564">
        <v>572</v>
      </c>
      <c r="B564" t="s">
        <v>788</v>
      </c>
      <c r="C564" t="s">
        <v>84</v>
      </c>
      <c r="D564">
        <v>6</v>
      </c>
      <c r="E564" t="s">
        <v>788</v>
      </c>
      <c r="F564">
        <v>69</v>
      </c>
      <c r="G564">
        <v>91148</v>
      </c>
      <c r="H564" t="s">
        <v>83</v>
      </c>
      <c r="I564" t="str">
        <f t="shared" si="49"/>
        <v/>
      </c>
      <c r="J564">
        <v>376</v>
      </c>
      <c r="K564" t="s">
        <v>47</v>
      </c>
      <c r="L564">
        <v>6</v>
      </c>
      <c r="M564" t="str">
        <f>IF(I564="",VLOOKUP(C564,GK!$B$2:$D$95,3, FALSE),VLOOKUP(I564,GK!$B$2:$D$95,3, FALSE))</f>
        <v>C</v>
      </c>
      <c r="N564" t="str">
        <f>IF(IF(I564="",VLOOKUP(C564,GK!$B$2:$E$95,4, FALSE),VLOOKUP(I564,GK!$B$2:$E$95,4, FALSE))=0,"",IF(I564="",VLOOKUP(C564,GK!$B$2:$E$95,4, FALSE),VLOOKUP(I564,GK!$B$2:$E$95,4, FALSE)))</f>
        <v/>
      </c>
      <c r="O564">
        <v>37</v>
      </c>
      <c r="P564" t="s">
        <v>47</v>
      </c>
      <c r="Q564">
        <v>606</v>
      </c>
      <c r="R564">
        <v>0</v>
      </c>
      <c r="S564" t="b">
        <f t="shared" si="50"/>
        <v>0</v>
      </c>
      <c r="T564" t="str">
        <f t="shared" si="47"/>
        <v/>
      </c>
      <c r="U564" t="str">
        <f t="shared" si="51"/>
        <v/>
      </c>
      <c r="V564" s="1" t="str">
        <f t="shared" si="52"/>
        <v>SB</v>
      </c>
    </row>
    <row r="565" spans="1:22" hidden="1">
      <c r="A565">
        <v>573</v>
      </c>
      <c r="B565" t="s">
        <v>789</v>
      </c>
      <c r="C565" t="s">
        <v>181</v>
      </c>
      <c r="D565">
        <v>6</v>
      </c>
      <c r="E565" t="s">
        <v>789</v>
      </c>
      <c r="F565">
        <v>95</v>
      </c>
      <c r="G565">
        <v>107034</v>
      </c>
      <c r="H565" t="s">
        <v>355</v>
      </c>
      <c r="I565" t="str">
        <f t="shared" si="49"/>
        <v/>
      </c>
      <c r="J565">
        <v>652</v>
      </c>
      <c r="K565" t="s">
        <v>56</v>
      </c>
      <c r="L565">
        <v>6</v>
      </c>
      <c r="M565" t="str">
        <f>IF(I565="",VLOOKUP(C565,GK!$B$2:$D$95,3, FALSE),VLOOKUP(I565,GK!$B$2:$D$95,3, FALSE))</f>
        <v>L2</v>
      </c>
      <c r="N565" t="str">
        <f>IF(IF(I565="",VLOOKUP(C565,GK!$B$2:$E$95,4, FALSE),VLOOKUP(I565,GK!$B$2:$E$95,4, FALSE))=0,"",IF(I565="",VLOOKUP(C565,GK!$B$2:$E$95,4, FALSE),VLOOKUP(I565,GK!$B$2:$E$95,4, FALSE)))</f>
        <v/>
      </c>
      <c r="O565">
        <v>35</v>
      </c>
      <c r="P565" t="s">
        <v>47</v>
      </c>
      <c r="Q565">
        <v>607</v>
      </c>
      <c r="R565">
        <v>0</v>
      </c>
      <c r="S565" t="b">
        <f t="shared" si="50"/>
        <v>0</v>
      </c>
      <c r="T565" t="b">
        <f t="shared" si="47"/>
        <v>1</v>
      </c>
      <c r="U565" t="str">
        <f t="shared" si="51"/>
        <v/>
      </c>
      <c r="V565" s="1" t="str">
        <f t="shared" si="52"/>
        <v>SB</v>
      </c>
    </row>
    <row r="566" spans="1:22" hidden="1">
      <c r="A566">
        <v>574</v>
      </c>
      <c r="B566" t="s">
        <v>790</v>
      </c>
      <c r="C566" t="s">
        <v>125</v>
      </c>
      <c r="D566">
        <v>6</v>
      </c>
      <c r="E566" t="s">
        <v>790</v>
      </c>
      <c r="F566">
        <v>105</v>
      </c>
      <c r="G566">
        <v>96855</v>
      </c>
      <c r="H566" t="s">
        <v>124</v>
      </c>
      <c r="I566" t="str">
        <f t="shared" si="49"/>
        <v/>
      </c>
      <c r="J566">
        <v>1527</v>
      </c>
      <c r="K566" t="s">
        <v>56</v>
      </c>
      <c r="L566">
        <v>6</v>
      </c>
      <c r="M566" t="str">
        <f>IF(I566="",VLOOKUP(C566,GK!$B$2:$D$95,3, FALSE),VLOOKUP(I566,GK!$B$2:$D$95,3, FALSE))</f>
        <v>C</v>
      </c>
      <c r="N566" t="str">
        <f>IF(IF(I566="",VLOOKUP(C566,GK!$B$2:$E$95,4, FALSE),VLOOKUP(I566,GK!$B$2:$E$95,4, FALSE))=0,"",IF(I566="",VLOOKUP(C566,GK!$B$2:$E$95,4, FALSE),VLOOKUP(I566,GK!$B$2:$E$95,4, FALSE)))</f>
        <v>R</v>
      </c>
      <c r="O566">
        <v>33</v>
      </c>
      <c r="P566" t="s">
        <v>47</v>
      </c>
      <c r="Q566">
        <v>608</v>
      </c>
      <c r="R566">
        <v>0</v>
      </c>
      <c r="S566" t="b">
        <f t="shared" si="50"/>
        <v>0</v>
      </c>
      <c r="T566" t="b">
        <f t="shared" si="47"/>
        <v>1</v>
      </c>
      <c r="U566" t="str">
        <f t="shared" si="51"/>
        <v/>
      </c>
      <c r="V566" s="1" t="str">
        <f t="shared" si="52"/>
        <v>SB</v>
      </c>
    </row>
    <row r="567" spans="1:22" hidden="1">
      <c r="A567">
        <v>575</v>
      </c>
      <c r="B567" t="s">
        <v>791</v>
      </c>
      <c r="C567" t="s">
        <v>54</v>
      </c>
      <c r="D567">
        <v>6</v>
      </c>
      <c r="E567" t="s">
        <v>791</v>
      </c>
      <c r="F567">
        <v>79</v>
      </c>
      <c r="G567">
        <v>102739</v>
      </c>
      <c r="H567" t="s">
        <v>53</v>
      </c>
      <c r="I567" t="str">
        <f t="shared" si="49"/>
        <v/>
      </c>
      <c r="J567">
        <v>621</v>
      </c>
      <c r="K567" t="s">
        <v>47</v>
      </c>
      <c r="L567">
        <v>6</v>
      </c>
      <c r="M567" t="str">
        <f>IF(I567="",VLOOKUP(C567,GK!$B$2:$D$95,3, FALSE),VLOOKUP(I567,GK!$B$2:$D$95,3, FALSE))</f>
        <v>C</v>
      </c>
      <c r="N567" t="str">
        <f>IF(IF(I567="",VLOOKUP(C567,GK!$B$2:$E$95,4, FALSE),VLOOKUP(I567,GK!$B$2:$E$95,4, FALSE))=0,"",IF(I567="",VLOOKUP(C567,GK!$B$2:$E$95,4, FALSE),VLOOKUP(I567,GK!$B$2:$E$95,4, FALSE)))</f>
        <v/>
      </c>
      <c r="O567">
        <v>41</v>
      </c>
      <c r="P567" t="s">
        <v>47</v>
      </c>
      <c r="Q567">
        <v>609</v>
      </c>
      <c r="R567">
        <v>0</v>
      </c>
      <c r="S567" t="b">
        <f t="shared" si="50"/>
        <v>0</v>
      </c>
      <c r="T567" t="str">
        <f t="shared" si="47"/>
        <v/>
      </c>
      <c r="U567" t="str">
        <f t="shared" si="51"/>
        <v/>
      </c>
      <c r="V567" s="1" t="str">
        <f t="shared" si="52"/>
        <v>SB</v>
      </c>
    </row>
    <row r="568" spans="1:22" hidden="1">
      <c r="A568">
        <v>576</v>
      </c>
      <c r="B568" t="s">
        <v>792</v>
      </c>
      <c r="C568" t="s">
        <v>430</v>
      </c>
      <c r="D568">
        <v>5</v>
      </c>
      <c r="E568" t="s">
        <v>792</v>
      </c>
      <c r="F568">
        <v>83</v>
      </c>
      <c r="G568">
        <v>135676</v>
      </c>
      <c r="H568" t="s">
        <v>429</v>
      </c>
      <c r="I568" t="str">
        <f t="shared" si="49"/>
        <v/>
      </c>
      <c r="J568">
        <v>649</v>
      </c>
      <c r="K568" t="s">
        <v>56</v>
      </c>
      <c r="L568">
        <v>5</v>
      </c>
      <c r="M568" t="str">
        <f>IF(I568="",VLOOKUP(C568,GK!$B$2:$D$95,3, FALSE),VLOOKUP(I568,GK!$B$2:$D$95,3, FALSE))</f>
        <v>L2</v>
      </c>
      <c r="N568" t="str">
        <f>IF(IF(I568="",VLOOKUP(C568,GK!$B$2:$E$95,4, FALSE),VLOOKUP(I568,GK!$B$2:$E$95,4, FALSE))=0,"",IF(I568="",VLOOKUP(C568,GK!$B$2:$E$95,4, FALSE),VLOOKUP(I568,GK!$B$2:$E$95,4, FALSE)))</f>
        <v>R</v>
      </c>
      <c r="O568">
        <v>33</v>
      </c>
      <c r="P568" t="s">
        <v>47</v>
      </c>
      <c r="Q568">
        <v>610</v>
      </c>
      <c r="R568">
        <v>0</v>
      </c>
      <c r="S568" t="b">
        <f t="shared" si="50"/>
        <v>0</v>
      </c>
      <c r="T568" t="b">
        <f t="shared" si="47"/>
        <v>1</v>
      </c>
      <c r="U568" t="str">
        <f t="shared" si="51"/>
        <v/>
      </c>
      <c r="V568" s="1" t="str">
        <f t="shared" si="52"/>
        <v>SB</v>
      </c>
    </row>
    <row r="569" spans="1:22" hidden="1">
      <c r="A569">
        <v>577</v>
      </c>
      <c r="B569" t="s">
        <v>793</v>
      </c>
      <c r="C569" t="s">
        <v>15</v>
      </c>
      <c r="D569">
        <v>5</v>
      </c>
      <c r="E569" t="s">
        <v>793</v>
      </c>
      <c r="F569">
        <v>63</v>
      </c>
      <c r="G569">
        <v>48652</v>
      </c>
      <c r="H569" t="s">
        <v>200</v>
      </c>
      <c r="I569" t="str">
        <f t="shared" si="49"/>
        <v/>
      </c>
      <c r="J569">
        <v>2737</v>
      </c>
      <c r="K569" t="s">
        <v>14</v>
      </c>
      <c r="L569">
        <v>5</v>
      </c>
      <c r="M569" t="str">
        <f>IF(I569="",VLOOKUP(C569,GK!$B$2:$D$95,3, FALSE),VLOOKUP(I569,GK!$B$2:$D$95,3, FALSE))</f>
        <v>L1</v>
      </c>
      <c r="N569" t="str">
        <f>IF(IF(I569="",VLOOKUP(C569,GK!$B$2:$E$95,4, FALSE),VLOOKUP(I569,GK!$B$2:$E$95,4, FALSE))=0,"",IF(I569="",VLOOKUP(C569,GK!$B$2:$E$95,4, FALSE),VLOOKUP(I569,GK!$B$2:$E$95,4, FALSE)))</f>
        <v/>
      </c>
      <c r="O569">
        <v>50</v>
      </c>
      <c r="P569" t="s">
        <v>47</v>
      </c>
      <c r="Q569">
        <v>611</v>
      </c>
      <c r="R569">
        <v>0</v>
      </c>
      <c r="S569" t="b">
        <f t="shared" si="50"/>
        <v>0</v>
      </c>
      <c r="T569" t="b">
        <f t="shared" si="47"/>
        <v>1</v>
      </c>
      <c r="U569" t="str">
        <f t="shared" si="51"/>
        <v/>
      </c>
      <c r="V569" s="1" t="str">
        <f t="shared" si="52"/>
        <v>SB</v>
      </c>
    </row>
    <row r="570" spans="1:22" hidden="1">
      <c r="A570">
        <v>578</v>
      </c>
      <c r="B570" t="s">
        <v>794</v>
      </c>
      <c r="C570" t="s">
        <v>204</v>
      </c>
      <c r="D570">
        <v>5</v>
      </c>
      <c r="E570" t="s">
        <v>794</v>
      </c>
      <c r="F570">
        <v>67</v>
      </c>
      <c r="G570">
        <v>114247</v>
      </c>
      <c r="H570" t="s">
        <v>109</v>
      </c>
      <c r="I570" t="str">
        <f t="shared" si="49"/>
        <v/>
      </c>
      <c r="J570">
        <v>317</v>
      </c>
      <c r="K570" t="s">
        <v>47</v>
      </c>
      <c r="L570">
        <v>5</v>
      </c>
      <c r="M570" t="str">
        <f>IF(I570="",VLOOKUP(C570,GK!$B$2:$D$95,3, FALSE),VLOOKUP(I570,GK!$B$2:$D$95,3, FALSE))</f>
        <v>L1</v>
      </c>
      <c r="N570" t="str">
        <f>IF(IF(I570="",VLOOKUP(C570,GK!$B$2:$E$95,4, FALSE),VLOOKUP(I570,GK!$B$2:$E$95,4, FALSE))=0,"",IF(I570="",VLOOKUP(C570,GK!$B$2:$E$95,4, FALSE),VLOOKUP(I570,GK!$B$2:$E$95,4, FALSE)))</f>
        <v/>
      </c>
      <c r="O570">
        <v>38</v>
      </c>
      <c r="P570" t="s">
        <v>47</v>
      </c>
      <c r="Q570">
        <v>612</v>
      </c>
      <c r="R570">
        <v>0</v>
      </c>
      <c r="S570" t="b">
        <f t="shared" si="50"/>
        <v>0</v>
      </c>
      <c r="T570" t="str">
        <f t="shared" si="47"/>
        <v/>
      </c>
      <c r="U570" t="str">
        <f t="shared" si="51"/>
        <v/>
      </c>
      <c r="V570" s="1" t="str">
        <f t="shared" si="52"/>
        <v>SB</v>
      </c>
    </row>
    <row r="571" spans="1:22" hidden="1">
      <c r="A571">
        <v>579</v>
      </c>
      <c r="B571" t="s">
        <v>795</v>
      </c>
      <c r="C571" t="s">
        <v>198</v>
      </c>
      <c r="D571">
        <v>5</v>
      </c>
      <c r="E571" t="s">
        <v>795</v>
      </c>
      <c r="F571">
        <v>87</v>
      </c>
      <c r="G571">
        <v>130736</v>
      </c>
      <c r="H571" t="s">
        <v>197</v>
      </c>
      <c r="I571" t="str">
        <f t="shared" si="49"/>
        <v/>
      </c>
      <c r="J571">
        <v>154</v>
      </c>
      <c r="K571" t="s">
        <v>47</v>
      </c>
      <c r="L571">
        <v>5</v>
      </c>
      <c r="M571" t="str">
        <f>IF(I571="",VLOOKUP(C571,GK!$B$2:$D$95,3, FALSE),VLOOKUP(I571,GK!$B$2:$D$95,3, FALSE))</f>
        <v>PL</v>
      </c>
      <c r="N571" t="str">
        <f>IF(IF(I571="",VLOOKUP(C571,GK!$B$2:$E$95,4, FALSE),VLOOKUP(I571,GK!$B$2:$E$95,4, FALSE))=0,"",IF(I571="",VLOOKUP(C571,GK!$B$2:$E$95,4, FALSE),VLOOKUP(I571,GK!$B$2:$E$95,4, FALSE)))</f>
        <v>EL</v>
      </c>
      <c r="O571">
        <v>34</v>
      </c>
      <c r="P571" t="s">
        <v>47</v>
      </c>
      <c r="Q571">
        <v>613</v>
      </c>
      <c r="R571">
        <v>0</v>
      </c>
      <c r="S571" t="b">
        <f t="shared" si="50"/>
        <v>0</v>
      </c>
      <c r="T571" t="str">
        <f t="shared" si="47"/>
        <v/>
      </c>
      <c r="U571" t="str">
        <f t="shared" si="51"/>
        <v/>
      </c>
      <c r="V571" s="1" t="str">
        <f t="shared" si="52"/>
        <v>SB</v>
      </c>
    </row>
    <row r="572" spans="1:22" hidden="1">
      <c r="A572">
        <v>580</v>
      </c>
      <c r="B572" t="s">
        <v>796</v>
      </c>
      <c r="C572" t="s">
        <v>42</v>
      </c>
      <c r="D572">
        <v>5</v>
      </c>
      <c r="E572" t="s">
        <v>796</v>
      </c>
      <c r="F572">
        <v>68</v>
      </c>
      <c r="G572">
        <v>127210</v>
      </c>
      <c r="H572" t="s">
        <v>41</v>
      </c>
      <c r="I572" t="str">
        <f t="shared" si="49"/>
        <v/>
      </c>
      <c r="J572">
        <v>1524</v>
      </c>
      <c r="K572" t="s">
        <v>47</v>
      </c>
      <c r="L572">
        <v>5</v>
      </c>
      <c r="M572" t="str">
        <f>IF(I572="",VLOOKUP(C572,GK!$B$2:$D$95,3, FALSE),VLOOKUP(I572,GK!$B$2:$D$95,3, FALSE))</f>
        <v>PL</v>
      </c>
      <c r="N572" t="str">
        <f>IF(IF(I572="",VLOOKUP(C572,GK!$B$2:$E$95,4, FALSE),VLOOKUP(I572,GK!$B$2:$E$95,4, FALSE))=0,"",IF(I572="",VLOOKUP(C572,GK!$B$2:$E$95,4, FALSE),VLOOKUP(I572,GK!$B$2:$E$95,4, FALSE)))</f>
        <v>P</v>
      </c>
      <c r="O572">
        <v>45</v>
      </c>
      <c r="P572" t="s">
        <v>47</v>
      </c>
      <c r="Q572">
        <v>614</v>
      </c>
      <c r="R572">
        <v>0</v>
      </c>
      <c r="S572" t="b">
        <f t="shared" si="50"/>
        <v>0</v>
      </c>
      <c r="T572" t="str">
        <f t="shared" si="47"/>
        <v/>
      </c>
      <c r="U572" t="str">
        <f t="shared" si="51"/>
        <v/>
      </c>
      <c r="V572" s="1" t="str">
        <f t="shared" si="52"/>
        <v>SB</v>
      </c>
    </row>
    <row r="573" spans="1:22" hidden="1">
      <c r="A573">
        <v>581</v>
      </c>
      <c r="B573" t="s">
        <v>797</v>
      </c>
      <c r="C573" t="s">
        <v>119</v>
      </c>
      <c r="D573">
        <v>5</v>
      </c>
      <c r="E573" t="s">
        <v>797</v>
      </c>
      <c r="F573">
        <v>72</v>
      </c>
      <c r="G573">
        <v>126361</v>
      </c>
      <c r="H573" t="s">
        <v>118</v>
      </c>
      <c r="I573" t="str">
        <f t="shared" si="49"/>
        <v/>
      </c>
      <c r="J573">
        <v>2083</v>
      </c>
      <c r="K573" t="s">
        <v>47</v>
      </c>
      <c r="L573">
        <v>5</v>
      </c>
      <c r="M573" t="str">
        <f>IF(I573="",VLOOKUP(C573,GK!$B$2:$D$95,3, FALSE),VLOOKUP(I573,GK!$B$2:$D$95,3, FALSE))</f>
        <v>L1</v>
      </c>
      <c r="N573" t="str">
        <f>IF(IF(I573="",VLOOKUP(C573,GK!$B$2:$E$95,4, FALSE),VLOOKUP(I573,GK!$B$2:$E$95,4, FALSE))=0,"",IF(I573="",VLOOKUP(C573,GK!$B$2:$E$95,4, FALSE),VLOOKUP(I573,GK!$B$2:$E$95,4, FALSE)))</f>
        <v>P</v>
      </c>
      <c r="O573">
        <v>29</v>
      </c>
      <c r="P573" t="s">
        <v>47</v>
      </c>
      <c r="Q573">
        <v>615</v>
      </c>
      <c r="R573">
        <v>0</v>
      </c>
      <c r="S573" t="b">
        <f t="shared" si="50"/>
        <v>0</v>
      </c>
      <c r="T573" t="str">
        <f t="shared" si="47"/>
        <v/>
      </c>
      <c r="U573" t="str">
        <f t="shared" si="51"/>
        <v/>
      </c>
      <c r="V573" s="1" t="str">
        <f t="shared" si="52"/>
        <v>SB</v>
      </c>
    </row>
    <row r="574" spans="1:22" hidden="1">
      <c r="A574">
        <v>582</v>
      </c>
      <c r="B574" t="s">
        <v>798</v>
      </c>
      <c r="C574" t="s">
        <v>45</v>
      </c>
      <c r="D574">
        <v>5</v>
      </c>
      <c r="E574" t="s">
        <v>798</v>
      </c>
      <c r="F574">
        <v>95</v>
      </c>
      <c r="G574">
        <v>75983</v>
      </c>
      <c r="H574" t="s">
        <v>44</v>
      </c>
      <c r="I574" t="str">
        <f t="shared" si="49"/>
        <v/>
      </c>
      <c r="J574">
        <v>1718</v>
      </c>
      <c r="K574" t="s">
        <v>47</v>
      </c>
      <c r="L574">
        <v>5</v>
      </c>
      <c r="M574" t="str">
        <f>IF(I574="",VLOOKUP(C574,GK!$B$2:$D$95,3, FALSE),VLOOKUP(I574,GK!$B$2:$D$95,3, FALSE))</f>
        <v>PL</v>
      </c>
      <c r="N574" t="str">
        <f>IF(IF(I574="",VLOOKUP(C574,GK!$B$2:$E$95,4, FALSE),VLOOKUP(I574,GK!$B$2:$E$95,4, FALSE))=0,"",IF(I574="",VLOOKUP(C574,GK!$B$2:$E$95,4, FALSE),VLOOKUP(I574,GK!$B$2:$E$95,4, FALSE)))</f>
        <v>CL</v>
      </c>
      <c r="O574">
        <v>49</v>
      </c>
      <c r="P574" t="s">
        <v>47</v>
      </c>
      <c r="Q574">
        <v>616</v>
      </c>
      <c r="R574">
        <v>0</v>
      </c>
      <c r="S574" t="b">
        <f t="shared" si="50"/>
        <v>0</v>
      </c>
      <c r="T574" t="str">
        <f t="shared" si="47"/>
        <v/>
      </c>
      <c r="U574" t="str">
        <f t="shared" si="51"/>
        <v/>
      </c>
      <c r="V574" s="1" t="str">
        <f t="shared" si="52"/>
        <v>SB</v>
      </c>
    </row>
    <row r="575" spans="1:22" hidden="1">
      <c r="A575">
        <v>583</v>
      </c>
      <c r="B575" t="s">
        <v>800</v>
      </c>
      <c r="C575" t="s">
        <v>48</v>
      </c>
      <c r="D575">
        <v>5</v>
      </c>
      <c r="E575" t="s">
        <v>799</v>
      </c>
      <c r="F575">
        <v>89</v>
      </c>
      <c r="G575">
        <v>111607</v>
      </c>
      <c r="H575" t="s">
        <v>177</v>
      </c>
      <c r="I575" t="str">
        <f t="shared" si="49"/>
        <v/>
      </c>
      <c r="J575">
        <v>2499</v>
      </c>
      <c r="K575" t="s">
        <v>56</v>
      </c>
      <c r="L575">
        <v>5</v>
      </c>
      <c r="M575" t="str">
        <f>IF(I575="",VLOOKUP(C575,GK!$B$2:$D$95,3, FALSE),VLOOKUP(I575,GK!$B$2:$D$95,3, FALSE))</f>
        <v>L1</v>
      </c>
      <c r="N575" t="str">
        <f>IF(IF(I575="",VLOOKUP(C575,GK!$B$2:$E$95,4, FALSE),VLOOKUP(I575,GK!$B$2:$E$95,4, FALSE))=0,"",IF(I575="",VLOOKUP(C575,GK!$B$2:$E$95,4, FALSE),VLOOKUP(I575,GK!$B$2:$E$95,4, FALSE)))</f>
        <v/>
      </c>
      <c r="O575">
        <v>32</v>
      </c>
      <c r="P575" t="s">
        <v>47</v>
      </c>
      <c r="Q575">
        <v>617</v>
      </c>
      <c r="R575">
        <v>0.24700854700854699</v>
      </c>
      <c r="S575" t="b">
        <f t="shared" si="50"/>
        <v>1</v>
      </c>
      <c r="T575" t="str">
        <f t="shared" si="47"/>
        <v/>
      </c>
      <c r="U575" t="str">
        <f t="shared" si="51"/>
        <v/>
      </c>
      <c r="V575" s="1" t="str">
        <f t="shared" si="52"/>
        <v>SB</v>
      </c>
    </row>
    <row r="576" spans="1:22" hidden="1">
      <c r="A576">
        <v>584</v>
      </c>
      <c r="B576" t="s">
        <v>802</v>
      </c>
      <c r="C576" t="s">
        <v>35</v>
      </c>
      <c r="D576">
        <v>5</v>
      </c>
      <c r="E576" t="s">
        <v>801</v>
      </c>
      <c r="F576">
        <v>83</v>
      </c>
      <c r="G576">
        <v>129105</v>
      </c>
      <c r="H576" t="s">
        <v>33</v>
      </c>
      <c r="I576" t="str">
        <f t="shared" si="49"/>
        <v/>
      </c>
      <c r="J576">
        <v>1823</v>
      </c>
      <c r="K576" t="s">
        <v>47</v>
      </c>
      <c r="L576">
        <v>5</v>
      </c>
      <c r="M576" t="str">
        <f>IF(I576="",VLOOKUP(C576,GK!$B$2:$D$95,3, FALSE),VLOOKUP(I576,GK!$B$2:$D$95,3, FALSE))</f>
        <v>PL</v>
      </c>
      <c r="N576" t="str">
        <f>IF(IF(I576="",VLOOKUP(C576,GK!$B$2:$E$95,4, FALSE),VLOOKUP(I576,GK!$B$2:$E$95,4, FALSE))=0,"",IF(I576="",VLOOKUP(C576,GK!$B$2:$E$95,4, FALSE),VLOOKUP(I576,GK!$B$2:$E$95,4, FALSE)))</f>
        <v>CL</v>
      </c>
      <c r="O576">
        <v>47</v>
      </c>
      <c r="P576" t="s">
        <v>47</v>
      </c>
      <c r="Q576">
        <v>618</v>
      </c>
      <c r="R576">
        <v>4.4444444444444502E-2</v>
      </c>
      <c r="S576" t="b">
        <f t="shared" si="50"/>
        <v>0</v>
      </c>
      <c r="T576" t="str">
        <f t="shared" si="47"/>
        <v/>
      </c>
      <c r="U576" t="str">
        <f t="shared" si="51"/>
        <v/>
      </c>
      <c r="V576" s="1" t="str">
        <f t="shared" si="52"/>
        <v>SB</v>
      </c>
    </row>
    <row r="577" spans="1:22" hidden="1">
      <c r="A577">
        <v>585</v>
      </c>
      <c r="B577" t="s">
        <v>803</v>
      </c>
      <c r="C577" t="s">
        <v>74</v>
      </c>
      <c r="D577">
        <v>5</v>
      </c>
      <c r="E577" t="s">
        <v>803</v>
      </c>
      <c r="F577">
        <v>85</v>
      </c>
      <c r="G577">
        <v>107004</v>
      </c>
      <c r="H577" t="s">
        <v>73</v>
      </c>
      <c r="I577" t="str">
        <f t="shared" si="49"/>
        <v/>
      </c>
      <c r="J577">
        <v>1845</v>
      </c>
      <c r="K577" t="s">
        <v>56</v>
      </c>
      <c r="L577">
        <v>5</v>
      </c>
      <c r="M577" t="str">
        <f>IF(I577="",VLOOKUP(C577,GK!$B$2:$D$95,3, FALSE),VLOOKUP(I577,GK!$B$2:$D$95,3, FALSE))</f>
        <v>PL</v>
      </c>
      <c r="N577" t="str">
        <f>IF(IF(I577="",VLOOKUP(C577,GK!$B$2:$E$95,4, FALSE),VLOOKUP(I577,GK!$B$2:$E$95,4, FALSE))=0,"",IF(I577="",VLOOKUP(C577,GK!$B$2:$E$95,4, FALSE),VLOOKUP(I577,GK!$B$2:$E$95,4, FALSE)))</f>
        <v>EL</v>
      </c>
      <c r="O577">
        <v>36</v>
      </c>
      <c r="P577" t="s">
        <v>47</v>
      </c>
      <c r="Q577">
        <v>619</v>
      </c>
      <c r="R577">
        <v>0</v>
      </c>
      <c r="S577" t="b">
        <f t="shared" si="50"/>
        <v>0</v>
      </c>
      <c r="T577" t="b">
        <f t="shared" ref="T577:T640" si="53">IF(AND(P577&lt;&gt;K577,NOT(S577)), TRUE, "")</f>
        <v>1</v>
      </c>
      <c r="U577" t="str">
        <f t="shared" si="51"/>
        <v/>
      </c>
      <c r="V577" s="1" t="str">
        <f t="shared" si="52"/>
        <v>SB</v>
      </c>
    </row>
    <row r="578" spans="1:22" hidden="1">
      <c r="A578">
        <v>586</v>
      </c>
      <c r="B578" t="s">
        <v>804</v>
      </c>
      <c r="C578" t="s">
        <v>113</v>
      </c>
      <c r="D578">
        <v>5</v>
      </c>
      <c r="E578" t="s">
        <v>804</v>
      </c>
      <c r="F578">
        <v>95</v>
      </c>
      <c r="G578">
        <v>65160</v>
      </c>
      <c r="H578" t="s">
        <v>112</v>
      </c>
      <c r="I578" t="str">
        <f t="shared" ref="I578:I609" si="54">IF(U578=TRUE,H578,"")</f>
        <v/>
      </c>
      <c r="J578">
        <v>1724</v>
      </c>
      <c r="K578" t="s">
        <v>47</v>
      </c>
      <c r="L578">
        <v>5</v>
      </c>
      <c r="M578" t="str">
        <f>IF(I578="",VLOOKUP(C578,GK!$B$2:$D$95,3, FALSE),VLOOKUP(I578,GK!$B$2:$D$95,3, FALSE))</f>
        <v>PL</v>
      </c>
      <c r="N578" t="str">
        <f>IF(IF(I578="",VLOOKUP(C578,GK!$B$2:$E$95,4, FALSE),VLOOKUP(I578,GK!$B$2:$E$95,4, FALSE))=0,"",IF(I578="",VLOOKUP(C578,GK!$B$2:$E$95,4, FALSE),VLOOKUP(I578,GK!$B$2:$E$95,4, FALSE)))</f>
        <v/>
      </c>
      <c r="O578">
        <v>42</v>
      </c>
      <c r="P578" t="s">
        <v>47</v>
      </c>
      <c r="Q578">
        <v>620</v>
      </c>
      <c r="R578">
        <v>0</v>
      </c>
      <c r="S578" t="b">
        <f t="shared" si="50"/>
        <v>0</v>
      </c>
      <c r="T578" t="str">
        <f t="shared" si="53"/>
        <v/>
      </c>
      <c r="U578" t="str">
        <f t="shared" si="51"/>
        <v/>
      </c>
      <c r="V578" s="1" t="str">
        <f t="shared" si="52"/>
        <v>SB</v>
      </c>
    </row>
    <row r="579" spans="1:22" hidden="1">
      <c r="A579">
        <v>587</v>
      </c>
      <c r="B579" t="s">
        <v>805</v>
      </c>
      <c r="C579" t="s">
        <v>377</v>
      </c>
      <c r="D579">
        <v>5</v>
      </c>
      <c r="E579" t="s">
        <v>805</v>
      </c>
      <c r="F579">
        <v>68</v>
      </c>
      <c r="G579">
        <v>144402</v>
      </c>
      <c r="H579" t="s">
        <v>210</v>
      </c>
      <c r="I579" t="str">
        <f t="shared" si="54"/>
        <v/>
      </c>
      <c r="J579">
        <v>427</v>
      </c>
      <c r="K579" t="s">
        <v>47</v>
      </c>
      <c r="L579">
        <v>5</v>
      </c>
      <c r="M579" t="str">
        <f>IF(I579="",VLOOKUP(C579,GK!$B$2:$D$95,3, FALSE),VLOOKUP(I579,GK!$B$2:$D$95,3, FALSE))</f>
        <v>L2</v>
      </c>
      <c r="N579" t="str">
        <f>IF(IF(I579="",VLOOKUP(C579,GK!$B$2:$E$95,4, FALSE),VLOOKUP(I579,GK!$B$2:$E$95,4, FALSE))=0,"",IF(I579="",VLOOKUP(C579,GK!$B$2:$E$95,4, FALSE),VLOOKUP(I579,GK!$B$2:$E$95,4, FALSE)))</f>
        <v/>
      </c>
      <c r="O579">
        <v>33</v>
      </c>
      <c r="P579" t="s">
        <v>47</v>
      </c>
      <c r="Q579">
        <v>621</v>
      </c>
      <c r="R579">
        <v>0</v>
      </c>
      <c r="S579" t="b">
        <f t="shared" si="50"/>
        <v>0</v>
      </c>
      <c r="T579" t="str">
        <f t="shared" si="53"/>
        <v/>
      </c>
      <c r="U579" t="str">
        <f t="shared" si="51"/>
        <v/>
      </c>
      <c r="V579" s="1" t="str">
        <f t="shared" si="52"/>
        <v>SB</v>
      </c>
    </row>
    <row r="580" spans="1:22" hidden="1">
      <c r="A580">
        <v>588</v>
      </c>
      <c r="B580" t="s">
        <v>806</v>
      </c>
      <c r="C580" t="s">
        <v>139</v>
      </c>
      <c r="D580">
        <v>5</v>
      </c>
      <c r="E580" t="s">
        <v>806</v>
      </c>
      <c r="F580">
        <v>73</v>
      </c>
      <c r="G580">
        <v>124927</v>
      </c>
      <c r="H580" t="s">
        <v>128</v>
      </c>
      <c r="I580" t="str">
        <f t="shared" si="54"/>
        <v/>
      </c>
      <c r="J580">
        <v>1871</v>
      </c>
      <c r="K580" t="s">
        <v>47</v>
      </c>
      <c r="L580">
        <v>5</v>
      </c>
      <c r="M580" t="str">
        <f>IF(I580="",VLOOKUP(C580,GK!$B$2:$D$95,3, FALSE),VLOOKUP(I580,GK!$B$2:$D$95,3, FALSE))</f>
        <v>L2</v>
      </c>
      <c r="N580" t="str">
        <f>IF(IF(I580="",VLOOKUP(C580,GK!$B$2:$E$95,4, FALSE),VLOOKUP(I580,GK!$B$2:$E$95,4, FALSE))=0,"",IF(I580="",VLOOKUP(C580,GK!$B$2:$E$95,4, FALSE),VLOOKUP(I580,GK!$B$2:$E$95,4, FALSE)))</f>
        <v/>
      </c>
      <c r="O580">
        <v>35</v>
      </c>
      <c r="P580" t="s">
        <v>47</v>
      </c>
      <c r="Q580">
        <v>623</v>
      </c>
      <c r="R580">
        <v>0</v>
      </c>
      <c r="S580" t="b">
        <f t="shared" si="50"/>
        <v>0</v>
      </c>
      <c r="T580" t="str">
        <f t="shared" si="53"/>
        <v/>
      </c>
      <c r="U580" t="str">
        <f t="shared" si="51"/>
        <v/>
      </c>
      <c r="V580" s="1" t="str">
        <f t="shared" si="52"/>
        <v>SB</v>
      </c>
    </row>
    <row r="581" spans="1:22" hidden="1">
      <c r="A581">
        <v>589</v>
      </c>
      <c r="B581" t="s">
        <v>807</v>
      </c>
      <c r="C581" t="s">
        <v>27</v>
      </c>
      <c r="D581">
        <v>5</v>
      </c>
      <c r="E581" t="s">
        <v>807</v>
      </c>
      <c r="F581">
        <v>109</v>
      </c>
      <c r="G581">
        <v>109839</v>
      </c>
      <c r="H581" t="s">
        <v>26</v>
      </c>
      <c r="I581" t="str">
        <f t="shared" si="54"/>
        <v/>
      </c>
      <c r="J581">
        <v>2519</v>
      </c>
      <c r="K581" t="s">
        <v>56</v>
      </c>
      <c r="L581">
        <v>5</v>
      </c>
      <c r="M581" t="str">
        <f>IF(I581="",VLOOKUP(C581,GK!$B$2:$D$95,3, FALSE),VLOOKUP(I581,GK!$B$2:$D$95,3, FALSE))</f>
        <v>L2</v>
      </c>
      <c r="N581" t="str">
        <f>IF(IF(I581="",VLOOKUP(C581,GK!$B$2:$E$95,4, FALSE),VLOOKUP(I581,GK!$B$2:$E$95,4, FALSE))=0,"",IF(I581="",VLOOKUP(C581,GK!$B$2:$E$95,4, FALSE),VLOOKUP(I581,GK!$B$2:$E$95,4, FALSE)))</f>
        <v/>
      </c>
      <c r="O581">
        <v>40</v>
      </c>
      <c r="P581" t="s">
        <v>47</v>
      </c>
      <c r="Q581">
        <v>624</v>
      </c>
      <c r="R581">
        <v>0</v>
      </c>
      <c r="S581" t="b">
        <f t="shared" si="50"/>
        <v>0</v>
      </c>
      <c r="T581" t="b">
        <f t="shared" si="53"/>
        <v>1</v>
      </c>
      <c r="U581" t="str">
        <f t="shared" si="51"/>
        <v/>
      </c>
      <c r="V581" s="1" t="str">
        <f t="shared" si="52"/>
        <v>SB</v>
      </c>
    </row>
    <row r="582" spans="1:22" hidden="1">
      <c r="A582">
        <v>590</v>
      </c>
      <c r="B582" t="s">
        <v>753</v>
      </c>
      <c r="C582" t="s">
        <v>250</v>
      </c>
      <c r="D582">
        <v>5</v>
      </c>
      <c r="E582" t="s">
        <v>753</v>
      </c>
      <c r="F582">
        <v>83</v>
      </c>
      <c r="G582">
        <v>160286</v>
      </c>
      <c r="H582" t="s">
        <v>214</v>
      </c>
      <c r="I582" t="str">
        <f t="shared" si="54"/>
        <v>WIGAN</v>
      </c>
      <c r="J582">
        <v>2783</v>
      </c>
      <c r="K582" t="s">
        <v>56</v>
      </c>
      <c r="L582">
        <v>11</v>
      </c>
      <c r="M582" t="str">
        <f>IF(I582="",VLOOKUP(C582,GK!$B$2:$D$95,3, FALSE),VLOOKUP(I582,GK!$B$2:$D$95,3, FALSE))</f>
        <v>L1</v>
      </c>
      <c r="N582" t="str">
        <f>IF(IF(I582="",VLOOKUP(C582,GK!$B$2:$E$95,4, FALSE),VLOOKUP(I582,GK!$B$2:$E$95,4, FALSE))=0,"",IF(I582="",VLOOKUP(C582,GK!$B$2:$E$95,4, FALSE),VLOOKUP(I582,GK!$B$2:$E$95,4, FALSE)))</f>
        <v/>
      </c>
      <c r="O582">
        <v>35</v>
      </c>
      <c r="P582" t="s">
        <v>47</v>
      </c>
      <c r="Q582">
        <v>625</v>
      </c>
      <c r="R582">
        <v>0</v>
      </c>
      <c r="S582" t="b">
        <f t="shared" si="50"/>
        <v>0</v>
      </c>
      <c r="T582" t="b">
        <f t="shared" si="53"/>
        <v>1</v>
      </c>
      <c r="U582" t="b">
        <f t="shared" si="51"/>
        <v>1</v>
      </c>
      <c r="V582" s="1" t="str">
        <f t="shared" si="52"/>
        <v>SB</v>
      </c>
    </row>
    <row r="583" spans="1:22" hidden="1">
      <c r="A583">
        <v>591</v>
      </c>
      <c r="B583" t="s">
        <v>808</v>
      </c>
      <c r="C583" t="s">
        <v>322</v>
      </c>
      <c r="D583">
        <v>5</v>
      </c>
      <c r="E583" t="s">
        <v>808</v>
      </c>
      <c r="F583">
        <v>75</v>
      </c>
      <c r="G583">
        <v>112016</v>
      </c>
      <c r="H583" t="s">
        <v>321</v>
      </c>
      <c r="I583" t="str">
        <f t="shared" si="54"/>
        <v/>
      </c>
      <c r="J583">
        <v>942</v>
      </c>
      <c r="K583" t="s">
        <v>56</v>
      </c>
      <c r="L583">
        <v>5</v>
      </c>
      <c r="M583" t="str">
        <f>IF(I583="",VLOOKUP(C583,GK!$B$2:$D$95,3, FALSE),VLOOKUP(I583,GK!$B$2:$D$95,3, FALSE))</f>
        <v>PL</v>
      </c>
      <c r="N583" t="str">
        <f>IF(IF(I583="",VLOOKUP(C583,GK!$B$2:$E$95,4, FALSE),VLOOKUP(I583,GK!$B$2:$E$95,4, FALSE))=0,"",IF(I583="",VLOOKUP(C583,GK!$B$2:$E$95,4, FALSE),VLOOKUP(I583,GK!$B$2:$E$95,4, FALSE)))</f>
        <v/>
      </c>
      <c r="O583">
        <v>23</v>
      </c>
      <c r="P583" t="s">
        <v>47</v>
      </c>
      <c r="Q583">
        <v>627</v>
      </c>
      <c r="R583">
        <v>0</v>
      </c>
      <c r="S583" t="b">
        <f t="shared" si="50"/>
        <v>0</v>
      </c>
      <c r="T583" t="b">
        <f t="shared" si="53"/>
        <v>1</v>
      </c>
      <c r="U583" t="str">
        <f t="shared" si="51"/>
        <v/>
      </c>
      <c r="V583" s="1" t="str">
        <f t="shared" si="52"/>
        <v>SB</v>
      </c>
    </row>
    <row r="584" spans="1:22" hidden="1">
      <c r="A584">
        <v>592</v>
      </c>
      <c r="B584" t="s">
        <v>809</v>
      </c>
      <c r="C584" t="s">
        <v>149</v>
      </c>
      <c r="D584">
        <v>5</v>
      </c>
      <c r="E584" t="s">
        <v>809</v>
      </c>
      <c r="F584">
        <v>73</v>
      </c>
      <c r="G584">
        <v>65433</v>
      </c>
      <c r="H584" t="s">
        <v>1686</v>
      </c>
      <c r="I584" t="str">
        <f t="shared" si="54"/>
        <v/>
      </c>
      <c r="J584">
        <v>1855</v>
      </c>
      <c r="K584" t="s">
        <v>47</v>
      </c>
      <c r="L584">
        <v>5</v>
      </c>
      <c r="M584" t="str">
        <f>IF(I584="",VLOOKUP(C584,GK!$B$2:$D$95,3, FALSE),VLOOKUP(I584,GK!$B$2:$D$95,3, FALSE))</f>
        <v>C</v>
      </c>
      <c r="N584" t="str">
        <f>IF(IF(I584="",VLOOKUP(C584,GK!$B$2:$E$95,4, FALSE),VLOOKUP(I584,GK!$B$2:$E$95,4, FALSE))=0,"",IF(I584="",VLOOKUP(C584,GK!$B$2:$E$95,4, FALSE),VLOOKUP(I584,GK!$B$2:$E$95,4, FALSE)))</f>
        <v/>
      </c>
      <c r="O584">
        <v>33</v>
      </c>
      <c r="P584" t="s">
        <v>47</v>
      </c>
      <c r="Q584">
        <v>628</v>
      </c>
      <c r="R584">
        <v>0</v>
      </c>
      <c r="S584" t="b">
        <f t="shared" si="50"/>
        <v>0</v>
      </c>
      <c r="T584" t="str">
        <f t="shared" si="53"/>
        <v/>
      </c>
      <c r="U584" t="str">
        <f t="shared" si="51"/>
        <v/>
      </c>
      <c r="V584" s="1" t="str">
        <f t="shared" si="52"/>
        <v>SB</v>
      </c>
    </row>
    <row r="585" spans="1:22" hidden="1">
      <c r="A585">
        <v>593</v>
      </c>
      <c r="B585" t="s">
        <v>810</v>
      </c>
      <c r="C585" t="s">
        <v>269</v>
      </c>
      <c r="D585">
        <v>5</v>
      </c>
      <c r="E585" t="s">
        <v>810</v>
      </c>
      <c r="F585">
        <v>66</v>
      </c>
      <c r="G585">
        <v>128685</v>
      </c>
      <c r="H585" t="s">
        <v>291</v>
      </c>
      <c r="I585" t="str">
        <f t="shared" si="54"/>
        <v/>
      </c>
      <c r="J585">
        <v>354</v>
      </c>
      <c r="K585" t="s">
        <v>47</v>
      </c>
      <c r="L585">
        <v>5</v>
      </c>
      <c r="M585" t="str">
        <f>IF(I585="",VLOOKUP(C585,GK!$B$2:$D$95,3, FALSE),VLOOKUP(I585,GK!$B$2:$D$95,3, FALSE))</f>
        <v>L1</v>
      </c>
      <c r="N585" t="str">
        <f>IF(IF(I585="",VLOOKUP(C585,GK!$B$2:$E$95,4, FALSE),VLOOKUP(I585,GK!$B$2:$E$95,4, FALSE))=0,"",IF(I585="",VLOOKUP(C585,GK!$B$2:$E$95,4, FALSE),VLOOKUP(I585,GK!$B$2:$E$95,4, FALSE)))</f>
        <v/>
      </c>
      <c r="O585">
        <v>41</v>
      </c>
      <c r="P585" t="s">
        <v>47</v>
      </c>
      <c r="Q585">
        <v>629</v>
      </c>
      <c r="R585">
        <v>0</v>
      </c>
      <c r="S585" t="b">
        <f t="shared" si="50"/>
        <v>0</v>
      </c>
      <c r="T585" t="str">
        <f t="shared" si="53"/>
        <v/>
      </c>
      <c r="U585" t="str">
        <f t="shared" si="51"/>
        <v/>
      </c>
      <c r="V585" s="1" t="str">
        <f t="shared" si="52"/>
        <v>SB</v>
      </c>
    </row>
    <row r="586" spans="1:22" hidden="1">
      <c r="A586">
        <v>594</v>
      </c>
      <c r="B586" t="s">
        <v>812</v>
      </c>
      <c r="C586" t="s">
        <v>81</v>
      </c>
      <c r="D586">
        <v>5</v>
      </c>
      <c r="E586" t="s">
        <v>811</v>
      </c>
      <c r="F586">
        <v>97</v>
      </c>
      <c r="G586">
        <v>78598</v>
      </c>
      <c r="H586" t="s">
        <v>349</v>
      </c>
      <c r="I586" t="str">
        <f t="shared" si="54"/>
        <v/>
      </c>
      <c r="J586">
        <v>2848</v>
      </c>
      <c r="K586" t="s">
        <v>56</v>
      </c>
      <c r="L586">
        <v>5</v>
      </c>
      <c r="M586" t="str">
        <f>IF(I586="",VLOOKUP(C586,GK!$B$2:$D$95,3, FALSE),VLOOKUP(I586,GK!$B$2:$D$95,3, FALSE))</f>
        <v>PL</v>
      </c>
      <c r="N586" t="str">
        <f>IF(IF(I586="",VLOOKUP(C586,GK!$B$2:$E$95,4, FALSE),VLOOKUP(I586,GK!$B$2:$E$95,4, FALSE))=0,"",IF(I586="",VLOOKUP(C586,GK!$B$2:$E$95,4, FALSE),VLOOKUP(I586,GK!$B$2:$E$95,4, FALSE)))</f>
        <v/>
      </c>
      <c r="O586">
        <v>33</v>
      </c>
      <c r="P586" t="s">
        <v>47</v>
      </c>
      <c r="Q586">
        <v>630</v>
      </c>
      <c r="R586">
        <v>4.76190476190477E-2</v>
      </c>
      <c r="S586" t="b">
        <f t="shared" si="50"/>
        <v>0</v>
      </c>
      <c r="T586" t="b">
        <f t="shared" si="53"/>
        <v>1</v>
      </c>
      <c r="U586" t="str">
        <f t="shared" si="51"/>
        <v/>
      </c>
      <c r="V586" s="1" t="str">
        <f t="shared" si="52"/>
        <v>SB</v>
      </c>
    </row>
    <row r="587" spans="1:22" hidden="1">
      <c r="A587">
        <v>595</v>
      </c>
      <c r="B587" t="s">
        <v>813</v>
      </c>
      <c r="C587" t="s">
        <v>93</v>
      </c>
      <c r="D587">
        <v>5</v>
      </c>
      <c r="E587" t="s">
        <v>813</v>
      </c>
      <c r="F587">
        <v>83</v>
      </c>
      <c r="G587">
        <v>116281</v>
      </c>
      <c r="H587" t="s">
        <v>92</v>
      </c>
      <c r="I587" t="str">
        <f t="shared" si="54"/>
        <v/>
      </c>
      <c r="J587">
        <v>1563</v>
      </c>
      <c r="K587" t="s">
        <v>47</v>
      </c>
      <c r="L587">
        <v>5</v>
      </c>
      <c r="M587" t="str">
        <f>IF(I587="",VLOOKUP(C587,GK!$B$2:$D$95,3, FALSE),VLOOKUP(I587,GK!$B$2:$D$95,3, FALSE))</f>
        <v>PL</v>
      </c>
      <c r="N587" t="str">
        <f>IF(IF(I587="",VLOOKUP(C587,GK!$B$2:$E$95,4, FALSE),VLOOKUP(I587,GK!$B$2:$E$95,4, FALSE))=0,"",IF(I587="",VLOOKUP(C587,GK!$B$2:$E$95,4, FALSE),VLOOKUP(I587,GK!$B$2:$E$95,4, FALSE)))</f>
        <v>CL</v>
      </c>
      <c r="O587">
        <v>28</v>
      </c>
      <c r="P587" t="s">
        <v>47</v>
      </c>
      <c r="Q587">
        <v>631</v>
      </c>
      <c r="R587">
        <v>0</v>
      </c>
      <c r="S587" t="b">
        <f t="shared" si="50"/>
        <v>0</v>
      </c>
      <c r="T587" t="str">
        <f t="shared" si="53"/>
        <v/>
      </c>
      <c r="U587" t="str">
        <f t="shared" si="51"/>
        <v/>
      </c>
      <c r="V587" s="1" t="str">
        <f t="shared" si="52"/>
        <v>SB</v>
      </c>
    </row>
    <row r="588" spans="1:22" hidden="1">
      <c r="A588">
        <v>596</v>
      </c>
      <c r="B588" t="s">
        <v>814</v>
      </c>
      <c r="C588" t="s">
        <v>474</v>
      </c>
      <c r="D588">
        <v>5</v>
      </c>
      <c r="E588" t="s">
        <v>814</v>
      </c>
      <c r="F588">
        <v>73</v>
      </c>
      <c r="G588">
        <v>117169</v>
      </c>
      <c r="H588" t="s">
        <v>186</v>
      </c>
      <c r="I588" t="str">
        <f t="shared" si="54"/>
        <v/>
      </c>
      <c r="J588">
        <v>1697</v>
      </c>
      <c r="K588" t="s">
        <v>47</v>
      </c>
      <c r="L588">
        <v>5</v>
      </c>
      <c r="M588" t="str">
        <f>IF(I588="",VLOOKUP(C588,GK!$B$2:$D$95,3, FALSE),VLOOKUP(I588,GK!$B$2:$D$95,3, FALSE))</f>
        <v>C</v>
      </c>
      <c r="N588" t="str">
        <f>IF(IF(I588="",VLOOKUP(C588,GK!$B$2:$E$95,4, FALSE),VLOOKUP(I588,GK!$B$2:$E$95,4, FALSE))=0,"",IF(I588="",VLOOKUP(C588,GK!$B$2:$E$95,4, FALSE),VLOOKUP(I588,GK!$B$2:$E$95,4, FALSE)))</f>
        <v/>
      </c>
      <c r="O588">
        <v>44</v>
      </c>
      <c r="P588" t="s">
        <v>47</v>
      </c>
      <c r="Q588">
        <v>632</v>
      </c>
      <c r="R588">
        <v>0</v>
      </c>
      <c r="S588" t="b">
        <f t="shared" si="50"/>
        <v>0</v>
      </c>
      <c r="T588" t="str">
        <f t="shared" si="53"/>
        <v/>
      </c>
      <c r="U588" t="str">
        <f t="shared" si="51"/>
        <v/>
      </c>
      <c r="V588" s="1" t="str">
        <f t="shared" si="52"/>
        <v>SB</v>
      </c>
    </row>
    <row r="589" spans="1:22" hidden="1">
      <c r="A589">
        <v>597</v>
      </c>
      <c r="B589" t="s">
        <v>815</v>
      </c>
      <c r="C589" t="s">
        <v>110</v>
      </c>
      <c r="D589">
        <v>5</v>
      </c>
      <c r="E589" t="s">
        <v>815</v>
      </c>
      <c r="F589">
        <v>79</v>
      </c>
      <c r="G589">
        <v>107538</v>
      </c>
      <c r="H589" t="s">
        <v>217</v>
      </c>
      <c r="I589" t="str">
        <f t="shared" si="54"/>
        <v/>
      </c>
      <c r="J589">
        <v>2473</v>
      </c>
      <c r="K589" t="s">
        <v>56</v>
      </c>
      <c r="L589">
        <v>5</v>
      </c>
      <c r="M589" t="str">
        <f>IF(I589="",VLOOKUP(C589,GK!$B$2:$D$95,3, FALSE),VLOOKUP(I589,GK!$B$2:$D$95,3, FALSE))</f>
        <v>L1</v>
      </c>
      <c r="N589" t="str">
        <f>IF(IF(I589="",VLOOKUP(C589,GK!$B$2:$E$95,4, FALSE),VLOOKUP(I589,GK!$B$2:$E$95,4, FALSE))=0,"",IF(I589="",VLOOKUP(C589,GK!$B$2:$E$95,4, FALSE),VLOOKUP(I589,GK!$B$2:$E$95,4, FALSE)))</f>
        <v/>
      </c>
      <c r="O589">
        <v>36</v>
      </c>
      <c r="P589" t="s">
        <v>47</v>
      </c>
      <c r="Q589">
        <v>633</v>
      </c>
      <c r="R589">
        <v>0</v>
      </c>
      <c r="S589" t="b">
        <f t="shared" si="50"/>
        <v>0</v>
      </c>
      <c r="T589" t="b">
        <f t="shared" si="53"/>
        <v>1</v>
      </c>
      <c r="U589" t="str">
        <f t="shared" si="51"/>
        <v/>
      </c>
      <c r="V589" s="1" t="str">
        <f t="shared" si="52"/>
        <v>SB</v>
      </c>
    </row>
    <row r="590" spans="1:22" hidden="1">
      <c r="A590">
        <v>598</v>
      </c>
      <c r="B590" t="s">
        <v>816</v>
      </c>
      <c r="C590" t="s">
        <v>254</v>
      </c>
      <c r="D590">
        <v>5</v>
      </c>
      <c r="E590" t="s">
        <v>816</v>
      </c>
      <c r="F590">
        <v>65</v>
      </c>
      <c r="G590">
        <v>145294</v>
      </c>
      <c r="H590" t="s">
        <v>253</v>
      </c>
      <c r="I590" t="str">
        <f t="shared" si="54"/>
        <v/>
      </c>
      <c r="J590">
        <v>381</v>
      </c>
      <c r="K590" t="s">
        <v>14</v>
      </c>
      <c r="L590">
        <v>5</v>
      </c>
      <c r="M590" t="str">
        <f>IF(I590="",VLOOKUP(C590,GK!$B$2:$D$95,3, FALSE),VLOOKUP(I590,GK!$B$2:$D$95,3, FALSE))</f>
        <v>PL</v>
      </c>
      <c r="N590" t="str">
        <f>IF(IF(I590="",VLOOKUP(C590,GK!$B$2:$E$95,4, FALSE),VLOOKUP(I590,GK!$B$2:$E$95,4, FALSE))=0,"",IF(I590="",VLOOKUP(C590,GK!$B$2:$E$95,4, FALSE),VLOOKUP(I590,GK!$B$2:$E$95,4, FALSE)))</f>
        <v/>
      </c>
      <c r="O590">
        <v>31</v>
      </c>
      <c r="P590" t="s">
        <v>47</v>
      </c>
      <c r="Q590">
        <v>634</v>
      </c>
      <c r="R590">
        <v>0</v>
      </c>
      <c r="S590" t="b">
        <f t="shared" si="50"/>
        <v>0</v>
      </c>
      <c r="T590" t="b">
        <f t="shared" si="53"/>
        <v>1</v>
      </c>
      <c r="U590" t="str">
        <f t="shared" si="51"/>
        <v/>
      </c>
      <c r="V590" s="1" t="str">
        <f t="shared" si="52"/>
        <v>SB</v>
      </c>
    </row>
    <row r="591" spans="1:22" hidden="1">
      <c r="A591">
        <v>599</v>
      </c>
      <c r="B591" t="s">
        <v>817</v>
      </c>
      <c r="C591" t="s">
        <v>18</v>
      </c>
      <c r="D591">
        <v>5</v>
      </c>
      <c r="E591" t="s">
        <v>817</v>
      </c>
      <c r="F591">
        <v>119</v>
      </c>
      <c r="G591">
        <v>105272</v>
      </c>
      <c r="H591" t="s">
        <v>112</v>
      </c>
      <c r="I591" t="str">
        <f t="shared" si="54"/>
        <v>MANCHESTER UNITED</v>
      </c>
      <c r="J591">
        <v>1724</v>
      </c>
      <c r="K591" t="s">
        <v>56</v>
      </c>
      <c r="L591">
        <v>5</v>
      </c>
      <c r="M591" t="str">
        <f>IF(I591="",VLOOKUP(C591,GK!$B$2:$D$95,3, FALSE),VLOOKUP(I591,GK!$B$2:$D$95,3, FALSE))</f>
        <v>PL</v>
      </c>
      <c r="N591" t="str">
        <f>IF(IF(I591="",VLOOKUP(C591,GK!$B$2:$E$95,4, FALSE),VLOOKUP(I591,GK!$B$2:$E$95,4, FALSE))=0,"",IF(I591="",VLOOKUP(C591,GK!$B$2:$E$95,4, FALSE),VLOOKUP(I591,GK!$B$2:$E$95,4, FALSE)))</f>
        <v/>
      </c>
      <c r="O591">
        <v>42</v>
      </c>
      <c r="P591" t="s">
        <v>47</v>
      </c>
      <c r="Q591">
        <v>635</v>
      </c>
      <c r="R591">
        <v>0</v>
      </c>
      <c r="S591" t="b">
        <f t="shared" si="50"/>
        <v>0</v>
      </c>
      <c r="T591" t="b">
        <f t="shared" si="53"/>
        <v>1</v>
      </c>
      <c r="U591" t="b">
        <f t="shared" si="51"/>
        <v>1</v>
      </c>
      <c r="V591" s="1" t="str">
        <f t="shared" si="52"/>
        <v>SB</v>
      </c>
    </row>
    <row r="592" spans="1:22" hidden="1">
      <c r="A592">
        <v>600</v>
      </c>
      <c r="B592" t="s">
        <v>818</v>
      </c>
      <c r="C592" t="s">
        <v>294</v>
      </c>
      <c r="D592">
        <v>5</v>
      </c>
      <c r="E592" t="s">
        <v>818</v>
      </c>
      <c r="F592">
        <v>77</v>
      </c>
      <c r="G592">
        <v>144994</v>
      </c>
      <c r="H592" t="s">
        <v>253</v>
      </c>
      <c r="I592" t="str">
        <f t="shared" si="54"/>
        <v>BRIGHTON</v>
      </c>
      <c r="J592">
        <v>381</v>
      </c>
      <c r="K592" t="s">
        <v>47</v>
      </c>
      <c r="L592">
        <v>5</v>
      </c>
      <c r="M592" t="str">
        <f>IF(I592="",VLOOKUP(C592,GK!$B$2:$D$95,3, FALSE),VLOOKUP(I592,GK!$B$2:$D$95,3, FALSE))</f>
        <v>PL</v>
      </c>
      <c r="N592" t="str">
        <f>IF(IF(I592="",VLOOKUP(C592,GK!$B$2:$E$95,4, FALSE),VLOOKUP(I592,GK!$B$2:$E$95,4, FALSE))=0,"",IF(I592="",VLOOKUP(C592,GK!$B$2:$E$95,4, FALSE),VLOOKUP(I592,GK!$B$2:$E$95,4, FALSE)))</f>
        <v/>
      </c>
      <c r="O592">
        <v>39</v>
      </c>
      <c r="P592" t="s">
        <v>47</v>
      </c>
      <c r="Q592">
        <v>636</v>
      </c>
      <c r="R592">
        <v>0</v>
      </c>
      <c r="S592" t="b">
        <f t="shared" si="50"/>
        <v>0</v>
      </c>
      <c r="T592" t="str">
        <f t="shared" si="53"/>
        <v/>
      </c>
      <c r="U592" t="b">
        <f t="shared" si="51"/>
        <v>1</v>
      </c>
      <c r="V592" s="1" t="str">
        <f t="shared" si="52"/>
        <v>SB</v>
      </c>
    </row>
    <row r="593" spans="1:22" hidden="1">
      <c r="A593">
        <v>601</v>
      </c>
      <c r="B593" t="s">
        <v>819</v>
      </c>
      <c r="C593" t="s">
        <v>139</v>
      </c>
      <c r="D593">
        <v>5</v>
      </c>
      <c r="E593" t="s">
        <v>819</v>
      </c>
      <c r="F593">
        <v>97</v>
      </c>
      <c r="G593">
        <v>81020</v>
      </c>
      <c r="H593" t="s">
        <v>128</v>
      </c>
      <c r="I593" t="str">
        <f t="shared" si="54"/>
        <v/>
      </c>
      <c r="J593">
        <v>1871</v>
      </c>
      <c r="K593" t="s">
        <v>56</v>
      </c>
      <c r="L593">
        <v>5</v>
      </c>
      <c r="M593" t="str">
        <f>IF(I593="",VLOOKUP(C593,GK!$B$2:$D$95,3, FALSE),VLOOKUP(I593,GK!$B$2:$D$95,3, FALSE))</f>
        <v>L2</v>
      </c>
      <c r="N593" t="str">
        <f>IF(IF(I593="",VLOOKUP(C593,GK!$B$2:$E$95,4, FALSE),VLOOKUP(I593,GK!$B$2:$E$95,4, FALSE))=0,"",IF(I593="",VLOOKUP(C593,GK!$B$2:$E$95,4, FALSE),VLOOKUP(I593,GK!$B$2:$E$95,4, FALSE)))</f>
        <v/>
      </c>
      <c r="O593">
        <v>23</v>
      </c>
      <c r="P593" t="s">
        <v>47</v>
      </c>
      <c r="Q593">
        <v>637</v>
      </c>
      <c r="R593">
        <v>0</v>
      </c>
      <c r="S593" t="b">
        <f t="shared" si="50"/>
        <v>0</v>
      </c>
      <c r="T593" t="b">
        <f t="shared" si="53"/>
        <v>1</v>
      </c>
      <c r="U593" t="str">
        <f t="shared" si="51"/>
        <v/>
      </c>
      <c r="V593" s="1" t="str">
        <f t="shared" si="52"/>
        <v>SB</v>
      </c>
    </row>
    <row r="594" spans="1:22" hidden="1">
      <c r="A594">
        <v>602</v>
      </c>
      <c r="B594" t="s">
        <v>820</v>
      </c>
      <c r="C594" t="s">
        <v>225</v>
      </c>
      <c r="D594">
        <v>5</v>
      </c>
      <c r="E594" t="s">
        <v>820</v>
      </c>
      <c r="F594">
        <v>51</v>
      </c>
      <c r="G594">
        <v>102683</v>
      </c>
      <c r="H594" t="s">
        <v>1698</v>
      </c>
      <c r="I594" t="str">
        <f t="shared" si="54"/>
        <v/>
      </c>
      <c r="J594">
        <v>2812</v>
      </c>
      <c r="K594" t="s">
        <v>14</v>
      </c>
      <c r="L594">
        <v>4</v>
      </c>
      <c r="M594" t="str">
        <f>IF(I594="",VLOOKUP(C594,GK!$B$2:$D$95,3, FALSE),VLOOKUP(I594,GK!$B$2:$D$95,3, FALSE))</f>
        <v>L2</v>
      </c>
      <c r="N594" t="str">
        <f>IF(IF(I594="",VLOOKUP(C594,GK!$B$2:$E$95,4, FALSE),VLOOKUP(I594,GK!$B$2:$E$95,4, FALSE))=0,"",IF(I594="",VLOOKUP(C594,GK!$B$2:$E$95,4, FALSE),VLOOKUP(I594,GK!$B$2:$E$95,4, FALSE)))</f>
        <v/>
      </c>
      <c r="O594">
        <v>42</v>
      </c>
      <c r="P594" t="s">
        <v>47</v>
      </c>
      <c r="Q594">
        <v>638</v>
      </c>
      <c r="R594">
        <v>0</v>
      </c>
      <c r="S594" t="b">
        <f t="shared" si="50"/>
        <v>0</v>
      </c>
      <c r="T594" t="b">
        <f t="shared" si="53"/>
        <v>1</v>
      </c>
      <c r="U594" t="str">
        <f t="shared" si="51"/>
        <v/>
      </c>
      <c r="V594" s="1" t="str">
        <f t="shared" si="52"/>
        <v>SB</v>
      </c>
    </row>
    <row r="595" spans="1:22" hidden="1">
      <c r="A595">
        <v>603</v>
      </c>
      <c r="B595" t="s">
        <v>821</v>
      </c>
      <c r="C595" t="s">
        <v>503</v>
      </c>
      <c r="D595">
        <v>5</v>
      </c>
      <c r="E595" t="s">
        <v>821</v>
      </c>
      <c r="F595">
        <v>83</v>
      </c>
      <c r="G595">
        <v>108271</v>
      </c>
      <c r="H595" t="s">
        <v>274</v>
      </c>
      <c r="I595" t="str">
        <f t="shared" si="54"/>
        <v>BRADFORD</v>
      </c>
      <c r="J595">
        <v>234</v>
      </c>
      <c r="K595" t="s">
        <v>56</v>
      </c>
      <c r="L595">
        <v>5</v>
      </c>
      <c r="M595" t="str">
        <f>IF(I595="",VLOOKUP(C595,GK!$B$2:$D$95,3, FALSE),VLOOKUP(I595,GK!$B$2:$D$95,3, FALSE))</f>
        <v>L1</v>
      </c>
      <c r="N595" t="str">
        <f>IF(IF(I595="",VLOOKUP(C595,GK!$B$2:$E$95,4, FALSE),VLOOKUP(I595,GK!$B$2:$E$95,4, FALSE))=0,"",IF(I595="",VLOOKUP(C595,GK!$B$2:$E$95,4, FALSE),VLOOKUP(I595,GK!$B$2:$E$95,4, FALSE)))</f>
        <v>P</v>
      </c>
      <c r="O595">
        <v>53</v>
      </c>
      <c r="P595" t="s">
        <v>47</v>
      </c>
      <c r="Q595">
        <v>640</v>
      </c>
      <c r="R595">
        <v>0</v>
      </c>
      <c r="S595" t="b">
        <f t="shared" si="50"/>
        <v>0</v>
      </c>
      <c r="T595" t="b">
        <f t="shared" si="53"/>
        <v>1</v>
      </c>
      <c r="U595" t="b">
        <f t="shared" si="51"/>
        <v>1</v>
      </c>
      <c r="V595" s="1" t="str">
        <f t="shared" si="52"/>
        <v>SB</v>
      </c>
    </row>
    <row r="596" spans="1:22" hidden="1">
      <c r="A596">
        <v>604</v>
      </c>
      <c r="B596" t="s">
        <v>822</v>
      </c>
      <c r="C596" t="s">
        <v>90</v>
      </c>
      <c r="D596">
        <v>5</v>
      </c>
      <c r="E596" t="s">
        <v>822</v>
      </c>
      <c r="F596">
        <v>53</v>
      </c>
      <c r="G596">
        <v>108090</v>
      </c>
      <c r="H596" t="s">
        <v>365</v>
      </c>
      <c r="I596" t="str">
        <f t="shared" si="54"/>
        <v>ROTHERHAM</v>
      </c>
      <c r="J596">
        <v>2180</v>
      </c>
      <c r="K596" t="s">
        <v>47</v>
      </c>
      <c r="L596">
        <v>5</v>
      </c>
      <c r="M596" t="str">
        <f>IF(I596="",VLOOKUP(C596,GK!$B$2:$D$95,3, FALSE),VLOOKUP(I596,GK!$B$2:$D$95,3, FALSE))</f>
        <v>L1</v>
      </c>
      <c r="N596" t="str">
        <f>IF(IF(I596="",VLOOKUP(C596,GK!$B$2:$E$95,4, FALSE),VLOOKUP(I596,GK!$B$2:$E$95,4, FALSE))=0,"",IF(I596="",VLOOKUP(C596,GK!$B$2:$E$95,4, FALSE),VLOOKUP(I596,GK!$B$2:$E$95,4, FALSE)))</f>
        <v/>
      </c>
      <c r="O596">
        <v>35</v>
      </c>
      <c r="P596" t="s">
        <v>47</v>
      </c>
      <c r="Q596">
        <v>641</v>
      </c>
      <c r="R596">
        <v>0</v>
      </c>
      <c r="S596" t="b">
        <f t="shared" si="50"/>
        <v>0</v>
      </c>
      <c r="T596" t="str">
        <f t="shared" si="53"/>
        <v/>
      </c>
      <c r="U596" t="b">
        <f t="shared" si="51"/>
        <v>1</v>
      </c>
      <c r="V596" s="1" t="str">
        <f t="shared" si="52"/>
        <v>SB</v>
      </c>
    </row>
    <row r="597" spans="1:22" hidden="1">
      <c r="A597">
        <v>605</v>
      </c>
      <c r="B597" t="s">
        <v>823</v>
      </c>
      <c r="C597" t="s">
        <v>237</v>
      </c>
      <c r="D597">
        <v>5</v>
      </c>
      <c r="E597" t="s">
        <v>823</v>
      </c>
      <c r="F597">
        <v>99</v>
      </c>
      <c r="G597">
        <v>125561</v>
      </c>
      <c r="H597" t="s">
        <v>236</v>
      </c>
      <c r="I597" t="str">
        <f t="shared" si="54"/>
        <v/>
      </c>
      <c r="J597">
        <v>2741</v>
      </c>
      <c r="K597" t="s">
        <v>56</v>
      </c>
      <c r="L597">
        <v>5</v>
      </c>
      <c r="M597" t="str">
        <f>IF(I597="",VLOOKUP(C597,GK!$B$2:$D$95,3, FALSE),VLOOKUP(I597,GK!$B$2:$D$95,3, FALSE))</f>
        <v>C</v>
      </c>
      <c r="N597" t="str">
        <f>IF(IF(I597="",VLOOKUP(C597,GK!$B$2:$E$95,4, FALSE),VLOOKUP(I597,GK!$B$2:$E$95,4, FALSE))=0,"",IF(I597="",VLOOKUP(C597,GK!$B$2:$E$95,4, FALSE),VLOOKUP(I597,GK!$B$2:$E$95,4, FALSE)))</f>
        <v/>
      </c>
      <c r="O597">
        <v>31</v>
      </c>
      <c r="P597" t="s">
        <v>47</v>
      </c>
      <c r="Q597">
        <v>643</v>
      </c>
      <c r="R597">
        <v>0</v>
      </c>
      <c r="S597" t="b">
        <f t="shared" si="50"/>
        <v>0</v>
      </c>
      <c r="T597" t="b">
        <f t="shared" si="53"/>
        <v>1</v>
      </c>
      <c r="U597" t="str">
        <f t="shared" si="51"/>
        <v/>
      </c>
      <c r="V597" s="1" t="str">
        <f t="shared" si="52"/>
        <v>SB</v>
      </c>
    </row>
    <row r="598" spans="1:22" hidden="1">
      <c r="A598">
        <v>606</v>
      </c>
      <c r="B598" t="s">
        <v>824</v>
      </c>
      <c r="C598" t="s">
        <v>204</v>
      </c>
      <c r="D598">
        <v>5</v>
      </c>
      <c r="E598" t="s">
        <v>824</v>
      </c>
      <c r="F598">
        <v>65</v>
      </c>
      <c r="G598">
        <v>64634</v>
      </c>
      <c r="H598" t="s">
        <v>109</v>
      </c>
      <c r="I598" t="str">
        <f t="shared" si="54"/>
        <v/>
      </c>
      <c r="J598">
        <v>317</v>
      </c>
      <c r="K598" t="s">
        <v>47</v>
      </c>
      <c r="L598">
        <v>5</v>
      </c>
      <c r="M598" t="str">
        <f>IF(I598="",VLOOKUP(C598,GK!$B$2:$D$95,3, FALSE),VLOOKUP(I598,GK!$B$2:$D$95,3, FALSE))</f>
        <v>L1</v>
      </c>
      <c r="N598" t="str">
        <f>IF(IF(I598="",VLOOKUP(C598,GK!$B$2:$E$95,4, FALSE),VLOOKUP(I598,GK!$B$2:$E$95,4, FALSE))=0,"",IF(I598="",VLOOKUP(C598,GK!$B$2:$E$95,4, FALSE),VLOOKUP(I598,GK!$B$2:$E$95,4, FALSE)))</f>
        <v/>
      </c>
      <c r="O598">
        <v>45</v>
      </c>
      <c r="P598" t="s">
        <v>47</v>
      </c>
      <c r="Q598">
        <v>644</v>
      </c>
      <c r="R598">
        <v>0</v>
      </c>
      <c r="S598" t="b">
        <f t="shared" si="50"/>
        <v>0</v>
      </c>
      <c r="T598" t="str">
        <f t="shared" si="53"/>
        <v/>
      </c>
      <c r="U598" t="str">
        <f t="shared" si="51"/>
        <v/>
      </c>
      <c r="V598" s="1" t="str">
        <f t="shared" si="52"/>
        <v>SB</v>
      </c>
    </row>
    <row r="599" spans="1:22" hidden="1">
      <c r="A599">
        <v>607</v>
      </c>
      <c r="B599" t="s">
        <v>826</v>
      </c>
      <c r="C599" t="s">
        <v>265</v>
      </c>
      <c r="D599">
        <v>5</v>
      </c>
      <c r="E599" t="s">
        <v>825</v>
      </c>
      <c r="F599">
        <v>71</v>
      </c>
      <c r="G599">
        <v>115473</v>
      </c>
      <c r="H599" t="s">
        <v>264</v>
      </c>
      <c r="I599" t="str">
        <f t="shared" si="54"/>
        <v/>
      </c>
      <c r="J599">
        <v>2802</v>
      </c>
      <c r="K599" t="s">
        <v>47</v>
      </c>
      <c r="L599">
        <v>5</v>
      </c>
      <c r="M599" t="str">
        <f>IF(I599="",VLOOKUP(C599,GK!$B$2:$D$95,3, FALSE),VLOOKUP(I599,GK!$B$2:$D$95,3, FALSE))</f>
        <v>PL</v>
      </c>
      <c r="N599" t="str">
        <f>IF(IF(I599="",VLOOKUP(C599,GK!$B$2:$E$95,4, FALSE),VLOOKUP(I599,GK!$B$2:$E$95,4, FALSE))=0,"",IF(I599="",VLOOKUP(C599,GK!$B$2:$E$95,4, FALSE),VLOOKUP(I599,GK!$B$2:$E$95,4, FALSE)))</f>
        <v/>
      </c>
      <c r="O599">
        <v>36</v>
      </c>
      <c r="P599" t="s">
        <v>47</v>
      </c>
      <c r="Q599">
        <v>645</v>
      </c>
      <c r="R599">
        <v>5.1282051282051301E-2</v>
      </c>
      <c r="S599" t="b">
        <f t="shared" si="50"/>
        <v>0</v>
      </c>
      <c r="T599" t="str">
        <f t="shared" si="53"/>
        <v/>
      </c>
      <c r="U599" t="str">
        <f t="shared" si="51"/>
        <v/>
      </c>
      <c r="V599" s="1" t="str">
        <f t="shared" si="52"/>
        <v>SB</v>
      </c>
    </row>
    <row r="600" spans="1:22" hidden="1">
      <c r="A600">
        <v>608</v>
      </c>
      <c r="B600" t="s">
        <v>827</v>
      </c>
      <c r="C600" t="s">
        <v>107</v>
      </c>
      <c r="D600">
        <v>5</v>
      </c>
      <c r="E600" t="s">
        <v>827</v>
      </c>
      <c r="F600">
        <v>77</v>
      </c>
      <c r="G600">
        <v>50014</v>
      </c>
      <c r="H600" t="s">
        <v>106</v>
      </c>
      <c r="I600" t="str">
        <f t="shared" si="54"/>
        <v/>
      </c>
      <c r="J600">
        <v>2049</v>
      </c>
      <c r="K600" t="s">
        <v>47</v>
      </c>
      <c r="L600">
        <v>5</v>
      </c>
      <c r="M600" t="str">
        <f>IF(I600="",VLOOKUP(C600,GK!$B$2:$D$95,3, FALSE),VLOOKUP(I600,GK!$B$2:$D$95,3, FALSE))</f>
        <v>L1</v>
      </c>
      <c r="N600" t="str">
        <f>IF(IF(I600="",VLOOKUP(C600,GK!$B$2:$E$95,4, FALSE),VLOOKUP(I600,GK!$B$2:$E$95,4, FALSE))=0,"",IF(I600="",VLOOKUP(C600,GK!$B$2:$E$95,4, FALSE),VLOOKUP(I600,GK!$B$2:$E$95,4, FALSE)))</f>
        <v/>
      </c>
      <c r="O600">
        <v>41</v>
      </c>
      <c r="P600" t="s">
        <v>47</v>
      </c>
      <c r="Q600">
        <v>646</v>
      </c>
      <c r="R600">
        <v>0</v>
      </c>
      <c r="S600" t="b">
        <f t="shared" si="50"/>
        <v>0</v>
      </c>
      <c r="T600" t="str">
        <f t="shared" si="53"/>
        <v/>
      </c>
      <c r="U600" t="str">
        <f t="shared" si="51"/>
        <v/>
      </c>
      <c r="V600" s="1" t="str">
        <f t="shared" si="52"/>
        <v>SB</v>
      </c>
    </row>
    <row r="601" spans="1:22" hidden="1">
      <c r="A601">
        <v>609</v>
      </c>
      <c r="B601" t="s">
        <v>828</v>
      </c>
      <c r="C601" t="s">
        <v>265</v>
      </c>
      <c r="D601">
        <v>5</v>
      </c>
      <c r="E601" t="s">
        <v>828</v>
      </c>
      <c r="F601">
        <v>83</v>
      </c>
      <c r="G601">
        <v>114285</v>
      </c>
      <c r="H601" t="s">
        <v>143</v>
      </c>
      <c r="I601" t="str">
        <f t="shared" si="54"/>
        <v>TOTTENHAM</v>
      </c>
      <c r="J601">
        <v>2590</v>
      </c>
      <c r="K601" t="s">
        <v>47</v>
      </c>
      <c r="L601">
        <v>5</v>
      </c>
      <c r="M601" t="str">
        <f>IF(I601="",VLOOKUP(C601,GK!$B$2:$D$95,3, FALSE),VLOOKUP(I601,GK!$B$2:$D$95,3, FALSE))</f>
        <v>PL</v>
      </c>
      <c r="N601" t="str">
        <f>IF(IF(I601="",VLOOKUP(C601,GK!$B$2:$E$95,4, FALSE),VLOOKUP(I601,GK!$B$2:$E$95,4, FALSE))=0,"",IF(I601="",VLOOKUP(C601,GK!$B$2:$E$95,4, FALSE),VLOOKUP(I601,GK!$B$2:$E$95,4, FALSE)))</f>
        <v>CL</v>
      </c>
      <c r="O601">
        <v>35</v>
      </c>
      <c r="P601" t="s">
        <v>47</v>
      </c>
      <c r="Q601">
        <v>647</v>
      </c>
      <c r="R601">
        <v>0</v>
      </c>
      <c r="S601" t="b">
        <f t="shared" si="50"/>
        <v>0</v>
      </c>
      <c r="T601" t="str">
        <f t="shared" si="53"/>
        <v/>
      </c>
      <c r="U601" t="b">
        <f t="shared" si="51"/>
        <v>1</v>
      </c>
      <c r="V601" s="1" t="str">
        <f t="shared" si="52"/>
        <v>SB</v>
      </c>
    </row>
    <row r="602" spans="1:22" hidden="1">
      <c r="A602">
        <v>610</v>
      </c>
      <c r="B602" t="s">
        <v>829</v>
      </c>
      <c r="C602" t="s">
        <v>45</v>
      </c>
      <c r="D602">
        <v>5</v>
      </c>
      <c r="E602" t="s">
        <v>829</v>
      </c>
      <c r="F602">
        <v>105</v>
      </c>
      <c r="G602">
        <v>145087</v>
      </c>
      <c r="H602" t="s">
        <v>44</v>
      </c>
      <c r="I602" t="str">
        <f t="shared" si="54"/>
        <v/>
      </c>
      <c r="J602">
        <v>1718</v>
      </c>
      <c r="K602" t="s">
        <v>47</v>
      </c>
      <c r="L602">
        <v>5</v>
      </c>
      <c r="M602" t="str">
        <f>IF(I602="",VLOOKUP(C602,GK!$B$2:$D$95,3, FALSE),VLOOKUP(I602,GK!$B$2:$D$95,3, FALSE))</f>
        <v>PL</v>
      </c>
      <c r="N602" t="str">
        <f>IF(IF(I602="",VLOOKUP(C602,GK!$B$2:$E$95,4, FALSE),VLOOKUP(I602,GK!$B$2:$E$95,4, FALSE))=0,"",IF(I602="",VLOOKUP(C602,GK!$B$2:$E$95,4, FALSE),VLOOKUP(I602,GK!$B$2:$E$95,4, FALSE)))</f>
        <v>CL</v>
      </c>
      <c r="O602">
        <v>19</v>
      </c>
      <c r="P602" t="s">
        <v>47</v>
      </c>
      <c r="Q602">
        <v>648</v>
      </c>
      <c r="R602">
        <v>0</v>
      </c>
      <c r="S602" t="b">
        <f t="shared" si="50"/>
        <v>0</v>
      </c>
      <c r="T602" t="str">
        <f t="shared" si="53"/>
        <v/>
      </c>
      <c r="U602" t="str">
        <f t="shared" si="51"/>
        <v/>
      </c>
      <c r="V602" s="1" t="str">
        <f t="shared" si="52"/>
        <v>SB</v>
      </c>
    </row>
    <row r="603" spans="1:22" hidden="1">
      <c r="A603">
        <v>611</v>
      </c>
      <c r="B603" t="s">
        <v>830</v>
      </c>
      <c r="C603" t="s">
        <v>218</v>
      </c>
      <c r="D603">
        <v>5</v>
      </c>
      <c r="E603" t="s">
        <v>830</v>
      </c>
      <c r="F603">
        <v>79</v>
      </c>
      <c r="G603">
        <v>107779</v>
      </c>
      <c r="H603" t="s">
        <v>69</v>
      </c>
      <c r="I603" t="str">
        <f t="shared" si="54"/>
        <v/>
      </c>
      <c r="J603">
        <v>800</v>
      </c>
      <c r="K603" t="s">
        <v>47</v>
      </c>
      <c r="L603">
        <v>5</v>
      </c>
      <c r="M603" t="str">
        <f>IF(I603="",VLOOKUP(C603,GK!$B$2:$D$95,3, FALSE),VLOOKUP(I603,GK!$B$2:$D$95,3, FALSE))</f>
        <v>L1</v>
      </c>
      <c r="N603" t="str">
        <f>IF(IF(I603="",VLOOKUP(C603,GK!$B$2:$E$95,4, FALSE),VLOOKUP(I603,GK!$B$2:$E$95,4, FALSE))=0,"",IF(I603="",VLOOKUP(C603,GK!$B$2:$E$95,4, FALSE),VLOOKUP(I603,GK!$B$2:$E$95,4, FALSE)))</f>
        <v>P</v>
      </c>
      <c r="O603">
        <v>52</v>
      </c>
      <c r="P603" t="s">
        <v>47</v>
      </c>
      <c r="Q603">
        <v>649</v>
      </c>
      <c r="R603">
        <v>0</v>
      </c>
      <c r="S603" t="b">
        <f t="shared" si="50"/>
        <v>0</v>
      </c>
      <c r="T603" t="str">
        <f t="shared" si="53"/>
        <v/>
      </c>
      <c r="U603" t="str">
        <f t="shared" si="51"/>
        <v/>
      </c>
      <c r="V603" s="1" t="str">
        <f t="shared" si="52"/>
        <v>SB</v>
      </c>
    </row>
    <row r="604" spans="1:22" hidden="1">
      <c r="A604">
        <v>612</v>
      </c>
      <c r="B604" t="s">
        <v>831</v>
      </c>
      <c r="C604" t="s">
        <v>188</v>
      </c>
      <c r="D604">
        <v>5</v>
      </c>
      <c r="E604" t="s">
        <v>831</v>
      </c>
      <c r="F604">
        <v>105</v>
      </c>
      <c r="G604">
        <v>141362</v>
      </c>
      <c r="H604" t="s">
        <v>190</v>
      </c>
      <c r="I604" t="str">
        <f t="shared" si="54"/>
        <v/>
      </c>
      <c r="J604">
        <v>2493</v>
      </c>
      <c r="K604" t="s">
        <v>56</v>
      </c>
      <c r="L604">
        <v>5</v>
      </c>
      <c r="M604" t="str">
        <f>IF(I604="",VLOOKUP(C604,GK!$B$2:$D$95,3, FALSE),VLOOKUP(I604,GK!$B$2:$D$95,3, FALSE))</f>
        <v>PL</v>
      </c>
      <c r="N604" t="str">
        <f>IF(IF(I604="",VLOOKUP(C604,GK!$B$2:$E$95,4, FALSE),VLOOKUP(I604,GK!$B$2:$E$95,4, FALSE))=0,"",IF(I604="",VLOOKUP(C604,GK!$B$2:$E$95,4, FALSE),VLOOKUP(I604,GK!$B$2:$E$95,4, FALSE)))</f>
        <v>P</v>
      </c>
      <c r="O604">
        <v>25</v>
      </c>
      <c r="P604" t="s">
        <v>47</v>
      </c>
      <c r="Q604">
        <v>650</v>
      </c>
      <c r="R604">
        <v>0</v>
      </c>
      <c r="S604" t="b">
        <f t="shared" si="50"/>
        <v>0</v>
      </c>
      <c r="T604" t="b">
        <f t="shared" si="53"/>
        <v>1</v>
      </c>
      <c r="U604" t="str">
        <f t="shared" si="51"/>
        <v/>
      </c>
      <c r="V604" s="1" t="str">
        <f t="shared" si="52"/>
        <v>SB</v>
      </c>
    </row>
    <row r="605" spans="1:22" hidden="1">
      <c r="A605">
        <v>613</v>
      </c>
      <c r="B605" t="s">
        <v>832</v>
      </c>
      <c r="C605" t="s">
        <v>285</v>
      </c>
      <c r="D605">
        <v>5</v>
      </c>
      <c r="E605" t="s">
        <v>832</v>
      </c>
      <c r="F605">
        <v>77</v>
      </c>
      <c r="G605">
        <v>137673</v>
      </c>
      <c r="H605" t="s">
        <v>284</v>
      </c>
      <c r="I605" t="str">
        <f t="shared" si="54"/>
        <v/>
      </c>
      <c r="J605">
        <v>485</v>
      </c>
      <c r="K605" t="s">
        <v>47</v>
      </c>
      <c r="L605">
        <v>5</v>
      </c>
      <c r="M605" t="str">
        <f>IF(I605="",VLOOKUP(C605,GK!$B$2:$D$95,3, FALSE),VLOOKUP(I605,GK!$B$2:$D$95,3, FALSE))</f>
        <v>L1</v>
      </c>
      <c r="N605" t="str">
        <f>IF(IF(I605="",VLOOKUP(C605,GK!$B$2:$E$95,4, FALSE),VLOOKUP(I605,GK!$B$2:$E$95,4, FALSE))=0,"",IF(I605="",VLOOKUP(C605,GK!$B$2:$E$95,4, FALSE),VLOOKUP(I605,GK!$B$2:$E$95,4, FALSE)))</f>
        <v>R</v>
      </c>
      <c r="O605">
        <v>48</v>
      </c>
      <c r="P605" t="s">
        <v>47</v>
      </c>
      <c r="Q605">
        <v>651</v>
      </c>
      <c r="R605">
        <v>0</v>
      </c>
      <c r="S605" t="b">
        <f t="shared" si="50"/>
        <v>0</v>
      </c>
      <c r="T605" t="str">
        <f t="shared" si="53"/>
        <v/>
      </c>
      <c r="U605" t="str">
        <f t="shared" si="51"/>
        <v/>
      </c>
      <c r="V605" s="1" t="str">
        <f t="shared" si="52"/>
        <v>SB</v>
      </c>
    </row>
    <row r="606" spans="1:22" hidden="1">
      <c r="A606">
        <v>614</v>
      </c>
      <c r="B606" t="s">
        <v>833</v>
      </c>
      <c r="C606" t="s">
        <v>254</v>
      </c>
      <c r="D606">
        <v>5</v>
      </c>
      <c r="E606" t="s">
        <v>833</v>
      </c>
      <c r="F606">
        <v>93</v>
      </c>
      <c r="G606">
        <v>138900</v>
      </c>
      <c r="H606" t="s">
        <v>190</v>
      </c>
      <c r="I606" t="str">
        <f t="shared" si="54"/>
        <v>SUNDERLAND</v>
      </c>
      <c r="J606">
        <v>2493</v>
      </c>
      <c r="K606" t="s">
        <v>56</v>
      </c>
      <c r="L606">
        <v>5</v>
      </c>
      <c r="M606" t="str">
        <f>IF(I606="",VLOOKUP(C606,GK!$B$2:$D$95,3, FALSE),VLOOKUP(I606,GK!$B$2:$D$95,3, FALSE))</f>
        <v>PL</v>
      </c>
      <c r="N606" t="str">
        <f>IF(IF(I606="",VLOOKUP(C606,GK!$B$2:$E$95,4, FALSE),VLOOKUP(I606,GK!$B$2:$E$95,4, FALSE))=0,"",IF(I606="",VLOOKUP(C606,GK!$B$2:$E$95,4, FALSE),VLOOKUP(I606,GK!$B$2:$E$95,4, FALSE)))</f>
        <v>P</v>
      </c>
      <c r="O606">
        <v>33</v>
      </c>
      <c r="P606" t="s">
        <v>47</v>
      </c>
      <c r="Q606">
        <v>652</v>
      </c>
      <c r="R606">
        <v>0</v>
      </c>
      <c r="S606" t="b">
        <f t="shared" si="50"/>
        <v>0</v>
      </c>
      <c r="T606" t="b">
        <f t="shared" si="53"/>
        <v>1</v>
      </c>
      <c r="U606" t="b">
        <f t="shared" si="51"/>
        <v>1</v>
      </c>
      <c r="V606" s="1" t="str">
        <f t="shared" si="52"/>
        <v>SB</v>
      </c>
    </row>
    <row r="607" spans="1:22" hidden="1">
      <c r="A607">
        <v>615</v>
      </c>
      <c r="B607" t="s">
        <v>834</v>
      </c>
      <c r="C607" t="s">
        <v>243</v>
      </c>
      <c r="D607">
        <v>5</v>
      </c>
      <c r="E607" t="s">
        <v>834</v>
      </c>
      <c r="F607">
        <v>99</v>
      </c>
      <c r="G607">
        <v>144992</v>
      </c>
      <c r="H607" t="s">
        <v>242</v>
      </c>
      <c r="I607" t="str">
        <f t="shared" si="54"/>
        <v/>
      </c>
      <c r="J607">
        <v>1537</v>
      </c>
      <c r="K607" t="s">
        <v>56</v>
      </c>
      <c r="L607">
        <v>5</v>
      </c>
      <c r="M607" t="str">
        <f>IF(I607="",VLOOKUP(C607,GK!$B$2:$D$95,3, FALSE),VLOOKUP(I607,GK!$B$2:$D$95,3, FALSE))</f>
        <v>L1</v>
      </c>
      <c r="N607" t="str">
        <f>IF(IF(I607="",VLOOKUP(C607,GK!$B$2:$E$95,4, FALSE),VLOOKUP(I607,GK!$B$2:$E$95,4, FALSE))=0,"",IF(I607="",VLOOKUP(C607,GK!$B$2:$E$95,4, FALSE),VLOOKUP(I607,GK!$B$2:$E$95,4, FALSE)))</f>
        <v/>
      </c>
      <c r="O607">
        <v>37</v>
      </c>
      <c r="P607" t="s">
        <v>47</v>
      </c>
      <c r="Q607">
        <v>653</v>
      </c>
      <c r="R607">
        <v>0</v>
      </c>
      <c r="S607" t="b">
        <f t="shared" si="50"/>
        <v>0</v>
      </c>
      <c r="T607" t="b">
        <f t="shared" si="53"/>
        <v>1</v>
      </c>
      <c r="U607" t="str">
        <f t="shared" si="51"/>
        <v/>
      </c>
      <c r="V607" s="1" t="str">
        <f t="shared" si="52"/>
        <v>SB</v>
      </c>
    </row>
    <row r="608" spans="1:22" hidden="1">
      <c r="A608">
        <v>616</v>
      </c>
      <c r="B608" t="s">
        <v>835</v>
      </c>
      <c r="C608" t="s">
        <v>237</v>
      </c>
      <c r="D608">
        <v>5</v>
      </c>
      <c r="E608" t="s">
        <v>835</v>
      </c>
      <c r="F608">
        <v>69</v>
      </c>
      <c r="G608">
        <v>55425</v>
      </c>
      <c r="H608" t="s">
        <v>236</v>
      </c>
      <c r="I608" t="str">
        <f t="shared" si="54"/>
        <v/>
      </c>
      <c r="J608">
        <v>2741</v>
      </c>
      <c r="K608" t="s">
        <v>47</v>
      </c>
      <c r="L608">
        <v>5</v>
      </c>
      <c r="M608" t="str">
        <f>IF(I608="",VLOOKUP(C608,GK!$B$2:$D$95,3, FALSE),VLOOKUP(I608,GK!$B$2:$D$95,3, FALSE))</f>
        <v>C</v>
      </c>
      <c r="N608" t="str">
        <f>IF(IF(I608="",VLOOKUP(C608,GK!$B$2:$E$95,4, FALSE),VLOOKUP(I608,GK!$B$2:$E$95,4, FALSE))=0,"",IF(I608="",VLOOKUP(C608,GK!$B$2:$E$95,4, FALSE),VLOOKUP(I608,GK!$B$2:$E$95,4, FALSE)))</f>
        <v/>
      </c>
      <c r="O608">
        <v>36</v>
      </c>
      <c r="P608" t="s">
        <v>47</v>
      </c>
      <c r="Q608">
        <v>654</v>
      </c>
      <c r="R608">
        <v>0</v>
      </c>
      <c r="S608" t="b">
        <f t="shared" si="50"/>
        <v>0</v>
      </c>
      <c r="T608" t="str">
        <f t="shared" si="53"/>
        <v/>
      </c>
      <c r="U608" t="str">
        <f t="shared" si="51"/>
        <v/>
      </c>
      <c r="V608" s="1" t="str">
        <f t="shared" si="52"/>
        <v>SB</v>
      </c>
    </row>
    <row r="609" spans="1:22" hidden="1">
      <c r="A609">
        <v>617</v>
      </c>
      <c r="B609" t="s">
        <v>836</v>
      </c>
      <c r="C609" t="s">
        <v>198</v>
      </c>
      <c r="D609">
        <v>5</v>
      </c>
      <c r="E609" t="s">
        <v>836</v>
      </c>
      <c r="F609">
        <v>81</v>
      </c>
      <c r="G609">
        <v>70959</v>
      </c>
      <c r="H609" t="s">
        <v>197</v>
      </c>
      <c r="I609" t="str">
        <f t="shared" si="54"/>
        <v/>
      </c>
      <c r="J609">
        <v>154</v>
      </c>
      <c r="K609" t="s">
        <v>47</v>
      </c>
      <c r="L609">
        <v>5</v>
      </c>
      <c r="M609" t="str">
        <f>IF(I609="",VLOOKUP(C609,GK!$B$2:$D$95,3, FALSE),VLOOKUP(I609,GK!$B$2:$D$95,3, FALSE))</f>
        <v>PL</v>
      </c>
      <c r="N609" t="str">
        <f>IF(IF(I609="",VLOOKUP(C609,GK!$B$2:$E$95,4, FALSE),VLOOKUP(I609,GK!$B$2:$E$95,4, FALSE))=0,"",IF(I609="",VLOOKUP(C609,GK!$B$2:$E$95,4, FALSE),VLOOKUP(I609,GK!$B$2:$E$95,4, FALSE)))</f>
        <v>EL</v>
      </c>
      <c r="O609">
        <v>53</v>
      </c>
      <c r="P609" t="s">
        <v>47</v>
      </c>
      <c r="Q609">
        <v>655</v>
      </c>
      <c r="R609">
        <v>0</v>
      </c>
      <c r="S609" t="b">
        <f t="shared" si="50"/>
        <v>0</v>
      </c>
      <c r="T609" t="str">
        <f t="shared" si="53"/>
        <v/>
      </c>
      <c r="U609" t="str">
        <f t="shared" si="51"/>
        <v/>
      </c>
      <c r="V609" s="1" t="str">
        <f t="shared" si="52"/>
        <v>SB</v>
      </c>
    </row>
    <row r="610" spans="1:22" hidden="1">
      <c r="A610">
        <v>618</v>
      </c>
      <c r="B610" t="s">
        <v>837</v>
      </c>
      <c r="C610" t="s">
        <v>285</v>
      </c>
      <c r="D610">
        <v>4</v>
      </c>
      <c r="E610" t="s">
        <v>837</v>
      </c>
      <c r="F610">
        <v>73</v>
      </c>
      <c r="G610">
        <v>136750</v>
      </c>
      <c r="H610" t="s">
        <v>284</v>
      </c>
      <c r="I610" t="str">
        <f t="shared" ref="I610:I637" si="55">IF(U610=TRUE,H610,"")</f>
        <v/>
      </c>
      <c r="J610">
        <v>485</v>
      </c>
      <c r="K610" t="s">
        <v>47</v>
      </c>
      <c r="L610">
        <v>4</v>
      </c>
      <c r="M610" t="str">
        <f>IF(I610="",VLOOKUP(C610,GK!$B$2:$D$95,3, FALSE),VLOOKUP(I610,GK!$B$2:$D$95,3, FALSE))</f>
        <v>L1</v>
      </c>
      <c r="N610" t="str">
        <f>IF(IF(I610="",VLOOKUP(C610,GK!$B$2:$E$95,4, FALSE),VLOOKUP(I610,GK!$B$2:$E$95,4, FALSE))=0,"",IF(I610="",VLOOKUP(C610,GK!$B$2:$E$95,4, FALSE),VLOOKUP(I610,GK!$B$2:$E$95,4, FALSE)))</f>
        <v>R</v>
      </c>
      <c r="O610">
        <v>39</v>
      </c>
      <c r="P610" t="s">
        <v>47</v>
      </c>
      <c r="Q610">
        <v>658</v>
      </c>
      <c r="R610">
        <v>0</v>
      </c>
      <c r="S610" t="b">
        <f t="shared" si="50"/>
        <v>0</v>
      </c>
      <c r="T610" t="str">
        <f t="shared" si="53"/>
        <v/>
      </c>
      <c r="U610" t="str">
        <f t="shared" si="51"/>
        <v/>
      </c>
      <c r="V610" s="1" t="str">
        <f t="shared" si="52"/>
        <v>SB</v>
      </c>
    </row>
    <row r="611" spans="1:22" hidden="1">
      <c r="A611">
        <v>619</v>
      </c>
      <c r="B611" t="s">
        <v>838</v>
      </c>
      <c r="C611" t="s">
        <v>39</v>
      </c>
      <c r="D611">
        <v>4</v>
      </c>
      <c r="E611" t="s">
        <v>838</v>
      </c>
      <c r="F611">
        <v>81</v>
      </c>
      <c r="G611">
        <v>166804</v>
      </c>
      <c r="H611" t="s">
        <v>38</v>
      </c>
      <c r="I611" t="str">
        <f t="shared" si="55"/>
        <v/>
      </c>
      <c r="J611">
        <v>2328</v>
      </c>
      <c r="K611" t="s">
        <v>47</v>
      </c>
      <c r="L611">
        <v>4</v>
      </c>
      <c r="M611" t="str">
        <f>IF(I611="",VLOOKUP(C611,GK!$B$2:$D$95,3, FALSE),VLOOKUP(I611,GK!$B$2:$D$95,3, FALSE))</f>
        <v>C</v>
      </c>
      <c r="N611" t="str">
        <f>IF(IF(I611="",VLOOKUP(C611,GK!$B$2:$E$95,4, FALSE),VLOOKUP(I611,GK!$B$2:$E$95,4, FALSE))=0,"",IF(I611="",VLOOKUP(C611,GK!$B$2:$E$95,4, FALSE),VLOOKUP(I611,GK!$B$2:$E$95,4, FALSE)))</f>
        <v/>
      </c>
      <c r="O611">
        <v>28</v>
      </c>
      <c r="P611" t="s">
        <v>47</v>
      </c>
      <c r="Q611">
        <v>659</v>
      </c>
      <c r="R611">
        <v>0</v>
      </c>
      <c r="S611" t="b">
        <f t="shared" si="50"/>
        <v>0</v>
      </c>
      <c r="T611" t="str">
        <f t="shared" si="53"/>
        <v/>
      </c>
      <c r="U611" t="str">
        <f t="shared" si="51"/>
        <v/>
      </c>
      <c r="V611" s="1" t="str">
        <f t="shared" si="52"/>
        <v>SB</v>
      </c>
    </row>
    <row r="612" spans="1:22" hidden="1">
      <c r="A612">
        <v>620</v>
      </c>
      <c r="B612" t="s">
        <v>839</v>
      </c>
      <c r="C612" t="s">
        <v>166</v>
      </c>
      <c r="D612">
        <v>4</v>
      </c>
      <c r="E612" t="s">
        <v>839</v>
      </c>
      <c r="F612">
        <v>105</v>
      </c>
      <c r="G612">
        <v>133551</v>
      </c>
      <c r="H612" t="s">
        <v>253</v>
      </c>
      <c r="I612" t="str">
        <f t="shared" si="55"/>
        <v>BRIGHTON</v>
      </c>
      <c r="J612">
        <v>381</v>
      </c>
      <c r="K612" t="s">
        <v>47</v>
      </c>
      <c r="L612">
        <v>4</v>
      </c>
      <c r="M612" t="str">
        <f>IF(I612="",VLOOKUP(C612,GK!$B$2:$D$95,3, FALSE),VLOOKUP(I612,GK!$B$2:$D$95,3, FALSE))</f>
        <v>PL</v>
      </c>
      <c r="N612" t="str">
        <f>IF(IF(I612="",VLOOKUP(C612,GK!$B$2:$E$95,4, FALSE),VLOOKUP(I612,GK!$B$2:$E$95,4, FALSE))=0,"",IF(I612="",VLOOKUP(C612,GK!$B$2:$E$95,4, FALSE),VLOOKUP(I612,GK!$B$2:$E$95,4, FALSE)))</f>
        <v/>
      </c>
      <c r="O612">
        <v>39</v>
      </c>
      <c r="P612" t="s">
        <v>47</v>
      </c>
      <c r="Q612">
        <v>660</v>
      </c>
      <c r="R612">
        <v>0</v>
      </c>
      <c r="S612" t="b">
        <f t="shared" si="50"/>
        <v>0</v>
      </c>
      <c r="T612" t="str">
        <f t="shared" si="53"/>
        <v/>
      </c>
      <c r="U612" t="b">
        <f t="shared" si="51"/>
        <v>1</v>
      </c>
      <c r="V612" s="1" t="str">
        <f t="shared" si="52"/>
        <v>SB</v>
      </c>
    </row>
    <row r="613" spans="1:22" hidden="1">
      <c r="A613">
        <v>621</v>
      </c>
      <c r="B613" t="s">
        <v>840</v>
      </c>
      <c r="C613" t="s">
        <v>194</v>
      </c>
      <c r="D613">
        <v>4</v>
      </c>
      <c r="E613" t="s">
        <v>840</v>
      </c>
      <c r="F613">
        <v>81</v>
      </c>
      <c r="G613">
        <v>131197</v>
      </c>
      <c r="H613" t="s">
        <v>193</v>
      </c>
      <c r="I613" t="str">
        <f t="shared" si="55"/>
        <v/>
      </c>
      <c r="J613">
        <v>2330</v>
      </c>
      <c r="K613" t="s">
        <v>56</v>
      </c>
      <c r="L613">
        <v>4</v>
      </c>
      <c r="M613" t="str">
        <f>IF(I613="",VLOOKUP(C613,GK!$B$2:$D$95,3, FALSE),VLOOKUP(I613,GK!$B$2:$D$95,3, FALSE))</f>
        <v>C</v>
      </c>
      <c r="N613" t="str">
        <f>IF(IF(I613="",VLOOKUP(C613,GK!$B$2:$E$95,4, FALSE),VLOOKUP(I613,GK!$B$2:$E$95,4, FALSE))=0,"",IF(I613="",VLOOKUP(C613,GK!$B$2:$E$95,4, FALSE),VLOOKUP(I613,GK!$B$2:$E$95,4, FALSE)))</f>
        <v/>
      </c>
      <c r="O613">
        <v>32</v>
      </c>
      <c r="P613" t="s">
        <v>47</v>
      </c>
      <c r="Q613">
        <v>661</v>
      </c>
      <c r="R613">
        <v>0</v>
      </c>
      <c r="S613" t="b">
        <f t="shared" si="50"/>
        <v>0</v>
      </c>
      <c r="T613" t="b">
        <f t="shared" si="53"/>
        <v>1</v>
      </c>
      <c r="U613" t="str">
        <f t="shared" si="51"/>
        <v/>
      </c>
      <c r="V613" s="1" t="str">
        <f t="shared" si="52"/>
        <v>SB</v>
      </c>
    </row>
    <row r="614" spans="1:22" hidden="1">
      <c r="A614">
        <v>623</v>
      </c>
      <c r="B614" t="s">
        <v>841</v>
      </c>
      <c r="C614" t="s">
        <v>194</v>
      </c>
      <c r="D614">
        <v>4</v>
      </c>
      <c r="E614" t="s">
        <v>841</v>
      </c>
      <c r="F614">
        <v>59</v>
      </c>
      <c r="G614">
        <v>50775</v>
      </c>
      <c r="H614" t="s">
        <v>193</v>
      </c>
      <c r="I614" t="str">
        <f t="shared" si="55"/>
        <v/>
      </c>
      <c r="J614">
        <v>2330</v>
      </c>
      <c r="K614" t="s">
        <v>47</v>
      </c>
      <c r="L614">
        <v>4</v>
      </c>
      <c r="M614" t="str">
        <f>IF(I614="",VLOOKUP(C614,GK!$B$2:$D$95,3, FALSE),VLOOKUP(I614,GK!$B$2:$D$95,3, FALSE))</f>
        <v>C</v>
      </c>
      <c r="N614" t="str">
        <f>IF(IF(I614="",VLOOKUP(C614,GK!$B$2:$E$95,4, FALSE),VLOOKUP(I614,GK!$B$2:$E$95,4, FALSE))=0,"",IF(I614="",VLOOKUP(C614,GK!$B$2:$E$95,4, FALSE),VLOOKUP(I614,GK!$B$2:$E$95,4, FALSE)))</f>
        <v/>
      </c>
      <c r="O614">
        <v>45</v>
      </c>
      <c r="P614" t="s">
        <v>47</v>
      </c>
      <c r="Q614">
        <v>662</v>
      </c>
      <c r="R614">
        <v>0</v>
      </c>
      <c r="S614" t="b">
        <f t="shared" si="50"/>
        <v>0</v>
      </c>
      <c r="T614" t="str">
        <f t="shared" si="53"/>
        <v/>
      </c>
      <c r="U614" t="str">
        <f t="shared" si="51"/>
        <v/>
      </c>
      <c r="V614" s="1" t="str">
        <f t="shared" si="52"/>
        <v>SB</v>
      </c>
    </row>
    <row r="615" spans="1:22" hidden="1">
      <c r="A615">
        <v>624</v>
      </c>
      <c r="B615" t="s">
        <v>842</v>
      </c>
      <c r="C615" t="s">
        <v>157</v>
      </c>
      <c r="D615">
        <v>4</v>
      </c>
      <c r="E615" t="s">
        <v>842</v>
      </c>
      <c r="F615">
        <v>59</v>
      </c>
      <c r="G615">
        <v>134561</v>
      </c>
      <c r="H615" t="s">
        <v>277</v>
      </c>
      <c r="I615" t="str">
        <f t="shared" si="55"/>
        <v>PLYMOUTH</v>
      </c>
      <c r="J615">
        <v>2036</v>
      </c>
      <c r="K615" t="s">
        <v>47</v>
      </c>
      <c r="L615">
        <v>4</v>
      </c>
      <c r="M615" t="str">
        <f>IF(I615="",VLOOKUP(C615,GK!$B$2:$D$95,3, FALSE),VLOOKUP(I615,GK!$B$2:$D$95,3, FALSE))</f>
        <v>L1</v>
      </c>
      <c r="N615" t="str">
        <f>IF(IF(I615="",VLOOKUP(C615,GK!$B$2:$E$95,4, FALSE),VLOOKUP(I615,GK!$B$2:$E$95,4, FALSE))=0,"",IF(I615="",VLOOKUP(C615,GK!$B$2:$E$95,4, FALSE),VLOOKUP(I615,GK!$B$2:$E$95,4, FALSE)))</f>
        <v>R</v>
      </c>
      <c r="O615">
        <v>34</v>
      </c>
      <c r="P615" t="s">
        <v>47</v>
      </c>
      <c r="Q615">
        <v>663</v>
      </c>
      <c r="R615">
        <v>0</v>
      </c>
      <c r="S615" t="b">
        <f t="shared" si="50"/>
        <v>0</v>
      </c>
      <c r="T615" t="str">
        <f t="shared" si="53"/>
        <v/>
      </c>
      <c r="U615" t="b">
        <f t="shared" si="51"/>
        <v>1</v>
      </c>
      <c r="V615" s="1" t="str">
        <f t="shared" si="52"/>
        <v>SB</v>
      </c>
    </row>
    <row r="616" spans="1:22" hidden="1">
      <c r="A616">
        <v>625</v>
      </c>
      <c r="B616" t="s">
        <v>843</v>
      </c>
      <c r="C616" t="s">
        <v>39</v>
      </c>
      <c r="D616">
        <v>4</v>
      </c>
      <c r="E616" t="s">
        <v>843</v>
      </c>
      <c r="F616">
        <v>75</v>
      </c>
      <c r="G616">
        <v>101597</v>
      </c>
      <c r="H616" t="s">
        <v>38</v>
      </c>
      <c r="I616" t="str">
        <f t="shared" si="55"/>
        <v/>
      </c>
      <c r="J616">
        <v>2328</v>
      </c>
      <c r="K616" t="s">
        <v>47</v>
      </c>
      <c r="L616">
        <v>4</v>
      </c>
      <c r="M616" t="str">
        <f>IF(I616="",VLOOKUP(C616,GK!$B$2:$D$95,3, FALSE),VLOOKUP(I616,GK!$B$2:$D$95,3, FALSE))</f>
        <v>C</v>
      </c>
      <c r="N616" t="str">
        <f>IF(IF(I616="",VLOOKUP(C616,GK!$B$2:$E$95,4, FALSE),VLOOKUP(I616,GK!$B$2:$E$95,4, FALSE))=0,"",IF(I616="",VLOOKUP(C616,GK!$B$2:$E$95,4, FALSE),VLOOKUP(I616,GK!$B$2:$E$95,4, FALSE)))</f>
        <v/>
      </c>
      <c r="O616">
        <v>47</v>
      </c>
      <c r="P616" t="s">
        <v>47</v>
      </c>
      <c r="Q616">
        <v>664</v>
      </c>
      <c r="R616">
        <v>0</v>
      </c>
      <c r="S616" t="b">
        <f t="shared" si="50"/>
        <v>0</v>
      </c>
      <c r="T616" t="str">
        <f t="shared" si="53"/>
        <v/>
      </c>
      <c r="U616" t="str">
        <f t="shared" si="51"/>
        <v/>
      </c>
      <c r="V616" s="1" t="str">
        <f t="shared" si="52"/>
        <v>SB</v>
      </c>
    </row>
    <row r="617" spans="1:22" hidden="1">
      <c r="A617">
        <v>626</v>
      </c>
      <c r="B617" t="s">
        <v>844</v>
      </c>
      <c r="C617" t="s">
        <v>254</v>
      </c>
      <c r="D617">
        <v>4</v>
      </c>
      <c r="E617" t="s">
        <v>844</v>
      </c>
      <c r="F617">
        <v>89</v>
      </c>
      <c r="G617">
        <v>159205</v>
      </c>
      <c r="H617" t="s">
        <v>253</v>
      </c>
      <c r="I617" t="str">
        <f t="shared" si="55"/>
        <v/>
      </c>
      <c r="J617">
        <v>381</v>
      </c>
      <c r="K617" t="s">
        <v>47</v>
      </c>
      <c r="L617">
        <v>4</v>
      </c>
      <c r="M617" t="str">
        <f>IF(I617="",VLOOKUP(C617,GK!$B$2:$D$95,3, FALSE),VLOOKUP(I617,GK!$B$2:$D$95,3, FALSE))</f>
        <v>PL</v>
      </c>
      <c r="N617" t="str">
        <f>IF(IF(I617="",VLOOKUP(C617,GK!$B$2:$E$95,4, FALSE),VLOOKUP(I617,GK!$B$2:$E$95,4, FALSE))=0,"",IF(I617="",VLOOKUP(C617,GK!$B$2:$E$95,4, FALSE),VLOOKUP(I617,GK!$B$2:$E$95,4, FALSE)))</f>
        <v/>
      </c>
      <c r="O617">
        <v>40</v>
      </c>
      <c r="P617" t="s">
        <v>47</v>
      </c>
      <c r="Q617">
        <v>665</v>
      </c>
      <c r="R617">
        <v>0</v>
      </c>
      <c r="S617" t="b">
        <f t="shared" si="50"/>
        <v>0</v>
      </c>
      <c r="T617" t="str">
        <f t="shared" si="53"/>
        <v/>
      </c>
      <c r="U617" t="str">
        <f t="shared" si="51"/>
        <v/>
      </c>
      <c r="V617" s="1" t="str">
        <f t="shared" si="52"/>
        <v>SB</v>
      </c>
    </row>
    <row r="618" spans="1:22" hidden="1">
      <c r="A618">
        <v>627</v>
      </c>
      <c r="B618" t="s">
        <v>845</v>
      </c>
      <c r="C618" t="s">
        <v>202</v>
      </c>
      <c r="D618">
        <v>4</v>
      </c>
      <c r="E618" t="s">
        <v>845</v>
      </c>
      <c r="F618">
        <v>73</v>
      </c>
      <c r="G618">
        <v>88920</v>
      </c>
      <c r="H618" t="s">
        <v>156</v>
      </c>
      <c r="I618" t="str">
        <f t="shared" si="55"/>
        <v/>
      </c>
      <c r="J618">
        <v>1699</v>
      </c>
      <c r="K618" t="s">
        <v>47</v>
      </c>
      <c r="L618">
        <v>4</v>
      </c>
      <c r="M618" t="str">
        <f>IF(I618="",VLOOKUP(C618,GK!$B$2:$D$95,3, FALSE),VLOOKUP(I618,GK!$B$2:$D$95,3, FALSE))</f>
        <v>C</v>
      </c>
      <c r="N618" t="str">
        <f>IF(IF(I618="",VLOOKUP(C618,GK!$B$2:$E$95,4, FALSE),VLOOKUP(I618,GK!$B$2:$E$95,4, FALSE))=0,"",IF(I618="",VLOOKUP(C618,GK!$B$2:$E$95,4, FALSE),VLOOKUP(I618,GK!$B$2:$E$95,4, FALSE)))</f>
        <v/>
      </c>
      <c r="O618">
        <v>51</v>
      </c>
      <c r="P618" t="s">
        <v>47</v>
      </c>
      <c r="Q618">
        <v>666</v>
      </c>
      <c r="R618">
        <v>0</v>
      </c>
      <c r="S618" t="b">
        <f t="shared" si="50"/>
        <v>0</v>
      </c>
      <c r="T618" t="str">
        <f t="shared" si="53"/>
        <v/>
      </c>
      <c r="U618" t="str">
        <f t="shared" si="51"/>
        <v/>
      </c>
      <c r="V618" s="1" t="str">
        <f t="shared" si="52"/>
        <v>SB</v>
      </c>
    </row>
    <row r="619" spans="1:22" hidden="1">
      <c r="A619">
        <v>628</v>
      </c>
      <c r="B619" t="s">
        <v>846</v>
      </c>
      <c r="C619" t="s">
        <v>139</v>
      </c>
      <c r="D619">
        <v>4</v>
      </c>
      <c r="E619" t="s">
        <v>846</v>
      </c>
      <c r="F619">
        <v>61</v>
      </c>
      <c r="G619">
        <v>142753</v>
      </c>
      <c r="H619" t="s">
        <v>174</v>
      </c>
      <c r="I619" t="str">
        <f t="shared" si="55"/>
        <v>TRANMERE</v>
      </c>
      <c r="J619">
        <v>2598</v>
      </c>
      <c r="K619" t="s">
        <v>47</v>
      </c>
      <c r="L619">
        <v>4</v>
      </c>
      <c r="M619" t="str">
        <f>IF(I619="",VLOOKUP(C619,GK!$B$2:$D$95,3, FALSE),VLOOKUP(I619,GK!$B$2:$D$95,3, FALSE))</f>
        <v>L2</v>
      </c>
      <c r="N619" t="str">
        <f>IF(IF(I619="",VLOOKUP(C619,GK!$B$2:$E$95,4, FALSE),VLOOKUP(I619,GK!$B$2:$E$95,4, FALSE))=0,"",IF(I619="",VLOOKUP(C619,GK!$B$2:$E$95,4, FALSE),VLOOKUP(I619,GK!$B$2:$E$95,4, FALSE)))</f>
        <v/>
      </c>
      <c r="O619">
        <v>21</v>
      </c>
      <c r="P619" t="s">
        <v>47</v>
      </c>
      <c r="Q619">
        <v>667</v>
      </c>
      <c r="R619">
        <v>0</v>
      </c>
      <c r="S619" t="b">
        <f t="shared" si="50"/>
        <v>0</v>
      </c>
      <c r="T619" t="str">
        <f t="shared" si="53"/>
        <v/>
      </c>
      <c r="U619" t="b">
        <f t="shared" si="51"/>
        <v>1</v>
      </c>
      <c r="V619" s="1" t="str">
        <f t="shared" si="52"/>
        <v>SB</v>
      </c>
    </row>
    <row r="620" spans="1:22" hidden="1">
      <c r="A620">
        <v>629</v>
      </c>
      <c r="B620" t="s">
        <v>847</v>
      </c>
      <c r="C620" t="s">
        <v>188</v>
      </c>
      <c r="D620">
        <v>4</v>
      </c>
      <c r="E620" t="s">
        <v>847</v>
      </c>
      <c r="F620">
        <v>75</v>
      </c>
      <c r="G620">
        <v>171545</v>
      </c>
      <c r="H620" t="s">
        <v>190</v>
      </c>
      <c r="I620" t="str">
        <f t="shared" si="55"/>
        <v/>
      </c>
      <c r="J620">
        <v>2493</v>
      </c>
      <c r="K620" t="s">
        <v>47</v>
      </c>
      <c r="L620">
        <v>4</v>
      </c>
      <c r="M620" t="str">
        <f>IF(I620="",VLOOKUP(C620,GK!$B$2:$D$95,3, FALSE),VLOOKUP(I620,GK!$B$2:$D$95,3, FALSE))</f>
        <v>PL</v>
      </c>
      <c r="N620" t="str">
        <f>IF(IF(I620="",VLOOKUP(C620,GK!$B$2:$E$95,4, FALSE),VLOOKUP(I620,GK!$B$2:$E$95,4, FALSE))=0,"",IF(I620="",VLOOKUP(C620,GK!$B$2:$E$95,4, FALSE),VLOOKUP(I620,GK!$B$2:$E$95,4, FALSE)))</f>
        <v>P</v>
      </c>
      <c r="O620">
        <v>47</v>
      </c>
      <c r="P620" t="s">
        <v>47</v>
      </c>
      <c r="Q620">
        <v>668</v>
      </c>
      <c r="R620">
        <v>0</v>
      </c>
      <c r="S620" t="b">
        <f t="shared" si="50"/>
        <v>0</v>
      </c>
      <c r="T620" t="str">
        <f t="shared" si="53"/>
        <v/>
      </c>
      <c r="U620" t="str">
        <f t="shared" si="51"/>
        <v/>
      </c>
      <c r="V620" s="1" t="str">
        <f t="shared" si="52"/>
        <v>SB</v>
      </c>
    </row>
    <row r="621" spans="1:22" hidden="1">
      <c r="A621">
        <v>630</v>
      </c>
      <c r="B621" t="s">
        <v>848</v>
      </c>
      <c r="C621" t="s">
        <v>139</v>
      </c>
      <c r="D621">
        <v>4</v>
      </c>
      <c r="E621" t="s">
        <v>848</v>
      </c>
      <c r="F621">
        <v>75</v>
      </c>
      <c r="G621">
        <v>85145</v>
      </c>
      <c r="H621" t="s">
        <v>1698</v>
      </c>
      <c r="I621" t="str">
        <f t="shared" si="55"/>
        <v>MILTON KEYNES</v>
      </c>
      <c r="J621">
        <v>2812</v>
      </c>
      <c r="K621" t="s">
        <v>47</v>
      </c>
      <c r="L621">
        <v>4</v>
      </c>
      <c r="M621" t="str">
        <f>IF(I621="",VLOOKUP(C621,GK!$B$2:$D$95,3, FALSE),VLOOKUP(I621,GK!$B$2:$D$95,3, FALSE))</f>
        <v>L2</v>
      </c>
      <c r="N621" t="str">
        <f>IF(IF(I621="",VLOOKUP(C621,GK!$B$2:$E$95,4, FALSE),VLOOKUP(I621,GK!$B$2:$E$95,4, FALSE))=0,"",IF(I621="",VLOOKUP(C621,GK!$B$2:$E$95,4, FALSE),VLOOKUP(I621,GK!$B$2:$E$95,4, FALSE)))</f>
        <v/>
      </c>
      <c r="O621">
        <v>37</v>
      </c>
      <c r="P621" t="s">
        <v>47</v>
      </c>
      <c r="Q621">
        <v>669</v>
      </c>
      <c r="R621">
        <v>0</v>
      </c>
      <c r="S621" t="b">
        <f t="shared" si="50"/>
        <v>0</v>
      </c>
      <c r="T621" t="str">
        <f t="shared" si="53"/>
        <v/>
      </c>
      <c r="U621" t="b">
        <f t="shared" si="51"/>
        <v>1</v>
      </c>
      <c r="V621" s="1" t="str">
        <f t="shared" si="52"/>
        <v>SB</v>
      </c>
    </row>
    <row r="622" spans="1:22" hidden="1">
      <c r="A622">
        <v>631</v>
      </c>
      <c r="B622" t="s">
        <v>849</v>
      </c>
      <c r="C622" t="s">
        <v>178</v>
      </c>
      <c r="D622">
        <v>4</v>
      </c>
      <c r="E622" t="s">
        <v>849</v>
      </c>
      <c r="F622">
        <v>79</v>
      </c>
      <c r="G622">
        <v>86675</v>
      </c>
      <c r="H622" t="s">
        <v>301</v>
      </c>
      <c r="I622" t="str">
        <f t="shared" si="55"/>
        <v>NORTHAMPTON</v>
      </c>
      <c r="J622">
        <v>1867</v>
      </c>
      <c r="K622" t="s">
        <v>47</v>
      </c>
      <c r="L622">
        <v>4</v>
      </c>
      <c r="M622" t="str">
        <f>IF(I622="",VLOOKUP(C622,GK!$B$2:$D$95,3, FALSE),VLOOKUP(I622,GK!$B$2:$D$95,3, FALSE))</f>
        <v>L1</v>
      </c>
      <c r="N622" t="str">
        <f>IF(IF(I622="",VLOOKUP(C622,GK!$B$2:$E$95,4, FALSE),VLOOKUP(I622,GK!$B$2:$E$95,4, FALSE))=0,"",IF(I622="",VLOOKUP(C622,GK!$B$2:$E$95,4, FALSE),VLOOKUP(I622,GK!$B$2:$E$95,4, FALSE)))</f>
        <v/>
      </c>
      <c r="O622">
        <v>41</v>
      </c>
      <c r="P622" t="s">
        <v>47</v>
      </c>
      <c r="Q622">
        <v>670</v>
      </c>
      <c r="R622">
        <v>0</v>
      </c>
      <c r="S622" t="b">
        <f t="shared" ref="S622:S685" si="56">AND(R622&lt;&gt;0,C622&lt;&gt;H622)</f>
        <v>0</v>
      </c>
      <c r="T622" t="str">
        <f t="shared" si="53"/>
        <v/>
      </c>
      <c r="U622" t="b">
        <f t="shared" ref="U622:U685" si="57">IF(AND(NOT(S622),H622&lt;&gt;C622), TRUE,"")</f>
        <v>1</v>
      </c>
      <c r="V622" s="1" t="str">
        <f t="shared" ref="V622:V685" si="58">HYPERLINK(_xlfn.CONCAT("https://www.soccerbase.com/players/player.sd?player_id=",G622), "SB")</f>
        <v>SB</v>
      </c>
    </row>
    <row r="623" spans="1:22" hidden="1">
      <c r="A623">
        <v>632</v>
      </c>
      <c r="B623" t="s">
        <v>850</v>
      </c>
      <c r="C623" t="s">
        <v>87</v>
      </c>
      <c r="D623">
        <v>4</v>
      </c>
      <c r="E623" t="s">
        <v>850</v>
      </c>
      <c r="F623">
        <v>72</v>
      </c>
      <c r="G623">
        <v>133881</v>
      </c>
      <c r="H623" t="s">
        <v>86</v>
      </c>
      <c r="I623" t="str">
        <f t="shared" si="55"/>
        <v/>
      </c>
      <c r="J623">
        <v>1559</v>
      </c>
      <c r="K623" t="s">
        <v>56</v>
      </c>
      <c r="L623">
        <v>4</v>
      </c>
      <c r="M623" t="str">
        <f>IF(I623="",VLOOKUP(C623,GK!$B$2:$D$95,3, FALSE),VLOOKUP(I623,GK!$B$2:$D$95,3, FALSE))</f>
        <v>L1</v>
      </c>
      <c r="N623" t="str">
        <f>IF(IF(I623="",VLOOKUP(C623,GK!$B$2:$E$95,4, FALSE),VLOOKUP(I623,GK!$B$2:$E$95,4, FALSE))=0,"",IF(I623="",VLOOKUP(C623,GK!$B$2:$E$95,4, FALSE),VLOOKUP(I623,GK!$B$2:$E$95,4, FALSE)))</f>
        <v/>
      </c>
      <c r="O623">
        <v>27</v>
      </c>
      <c r="P623" t="s">
        <v>47</v>
      </c>
      <c r="Q623">
        <v>671</v>
      </c>
      <c r="R623">
        <v>0</v>
      </c>
      <c r="S623" t="b">
        <f t="shared" si="56"/>
        <v>0</v>
      </c>
      <c r="T623" t="b">
        <f t="shared" si="53"/>
        <v>1</v>
      </c>
      <c r="U623" t="str">
        <f t="shared" si="57"/>
        <v/>
      </c>
      <c r="V623" s="1" t="str">
        <f t="shared" si="58"/>
        <v>SB</v>
      </c>
    </row>
    <row r="624" spans="1:22" hidden="1">
      <c r="A624">
        <v>633</v>
      </c>
      <c r="B624" t="s">
        <v>851</v>
      </c>
      <c r="C624" t="s">
        <v>119</v>
      </c>
      <c r="D624">
        <v>4</v>
      </c>
      <c r="E624" t="s">
        <v>851</v>
      </c>
      <c r="F624">
        <v>74</v>
      </c>
      <c r="G624">
        <v>117155</v>
      </c>
      <c r="H624" t="s">
        <v>118</v>
      </c>
      <c r="I624" t="str">
        <f t="shared" si="55"/>
        <v/>
      </c>
      <c r="J624">
        <v>2083</v>
      </c>
      <c r="K624" t="s">
        <v>47</v>
      </c>
      <c r="L624">
        <v>4</v>
      </c>
      <c r="M624" t="str">
        <f>IF(I624="",VLOOKUP(C624,GK!$B$2:$D$95,3, FALSE),VLOOKUP(I624,GK!$B$2:$D$95,3, FALSE))</f>
        <v>L1</v>
      </c>
      <c r="N624" t="str">
        <f>IF(IF(I624="",VLOOKUP(C624,GK!$B$2:$E$95,4, FALSE),VLOOKUP(I624,GK!$B$2:$E$95,4, FALSE))=0,"",IF(I624="",VLOOKUP(C624,GK!$B$2:$E$95,4, FALSE),VLOOKUP(I624,GK!$B$2:$E$95,4, FALSE)))</f>
        <v>P</v>
      </c>
      <c r="O624">
        <v>25</v>
      </c>
      <c r="P624" t="s">
        <v>47</v>
      </c>
      <c r="Q624">
        <v>672</v>
      </c>
      <c r="R624">
        <v>0</v>
      </c>
      <c r="S624" t="b">
        <f t="shared" si="56"/>
        <v>0</v>
      </c>
      <c r="T624" t="str">
        <f t="shared" si="53"/>
        <v/>
      </c>
      <c r="U624" t="str">
        <f t="shared" si="57"/>
        <v/>
      </c>
      <c r="V624" s="1" t="str">
        <f t="shared" si="58"/>
        <v>SB</v>
      </c>
    </row>
    <row r="625" spans="1:22" hidden="1">
      <c r="A625">
        <v>634</v>
      </c>
      <c r="B625" t="s">
        <v>852</v>
      </c>
      <c r="C625" t="s">
        <v>202</v>
      </c>
      <c r="D625">
        <v>4</v>
      </c>
      <c r="E625" t="s">
        <v>852</v>
      </c>
      <c r="F625">
        <v>91</v>
      </c>
      <c r="G625">
        <v>117678</v>
      </c>
      <c r="H625" t="s">
        <v>156</v>
      </c>
      <c r="I625" t="str">
        <f t="shared" si="55"/>
        <v/>
      </c>
      <c r="J625">
        <v>1699</v>
      </c>
      <c r="K625" t="s">
        <v>56</v>
      </c>
      <c r="L625">
        <v>4</v>
      </c>
      <c r="M625" t="str">
        <f>IF(I625="",VLOOKUP(C625,GK!$B$2:$D$95,3, FALSE),VLOOKUP(I625,GK!$B$2:$D$95,3, FALSE))</f>
        <v>C</v>
      </c>
      <c r="N625" t="str">
        <f>IF(IF(I625="",VLOOKUP(C625,GK!$B$2:$E$95,4, FALSE),VLOOKUP(I625,GK!$B$2:$E$95,4, FALSE))=0,"",IF(I625="",VLOOKUP(C625,GK!$B$2:$E$95,4, FALSE),VLOOKUP(I625,GK!$B$2:$E$95,4, FALSE)))</f>
        <v/>
      </c>
      <c r="O625">
        <v>39</v>
      </c>
      <c r="P625" t="s">
        <v>47</v>
      </c>
      <c r="Q625">
        <v>673</v>
      </c>
      <c r="R625">
        <v>0</v>
      </c>
      <c r="S625" t="b">
        <f t="shared" si="56"/>
        <v>0</v>
      </c>
      <c r="T625" t="b">
        <f t="shared" si="53"/>
        <v>1</v>
      </c>
      <c r="U625" t="str">
        <f t="shared" si="57"/>
        <v/>
      </c>
      <c r="V625" s="1" t="str">
        <f t="shared" si="58"/>
        <v>SB</v>
      </c>
    </row>
    <row r="626" spans="1:22" hidden="1">
      <c r="A626">
        <v>635</v>
      </c>
      <c r="B626" t="s">
        <v>853</v>
      </c>
      <c r="C626" t="s">
        <v>48</v>
      </c>
      <c r="D626">
        <v>4</v>
      </c>
      <c r="E626" t="s">
        <v>853</v>
      </c>
      <c r="F626">
        <v>94</v>
      </c>
      <c r="G626">
        <v>48845</v>
      </c>
      <c r="H626" t="s">
        <v>13</v>
      </c>
      <c r="I626" t="str">
        <f t="shared" si="55"/>
        <v/>
      </c>
      <c r="J626">
        <v>2898</v>
      </c>
      <c r="K626" t="s">
        <v>56</v>
      </c>
      <c r="L626">
        <v>4</v>
      </c>
      <c r="M626" t="str">
        <f>IF(I626="",VLOOKUP(C626,GK!$B$2:$D$95,3, FALSE),VLOOKUP(I626,GK!$B$2:$D$95,3, FALSE))</f>
        <v>L1</v>
      </c>
      <c r="N626" t="str">
        <f>IF(IF(I626="",VLOOKUP(C626,GK!$B$2:$E$95,4, FALSE),VLOOKUP(I626,GK!$B$2:$E$95,4, FALSE))=0,"",IF(I626="",VLOOKUP(C626,GK!$B$2:$E$95,4, FALSE),VLOOKUP(I626,GK!$B$2:$E$95,4, FALSE)))</f>
        <v/>
      </c>
      <c r="O626">
        <v>51</v>
      </c>
      <c r="P626" t="s">
        <v>47</v>
      </c>
      <c r="Q626">
        <v>674</v>
      </c>
      <c r="R626">
        <v>0</v>
      </c>
      <c r="S626" t="b">
        <f t="shared" si="56"/>
        <v>0</v>
      </c>
      <c r="T626" t="b">
        <f t="shared" si="53"/>
        <v>1</v>
      </c>
      <c r="U626" t="str">
        <f t="shared" si="57"/>
        <v/>
      </c>
      <c r="V626" s="1" t="str">
        <f t="shared" si="58"/>
        <v>SB</v>
      </c>
    </row>
    <row r="627" spans="1:22" hidden="1">
      <c r="A627">
        <v>636</v>
      </c>
      <c r="B627" t="s">
        <v>854</v>
      </c>
      <c r="C627" t="s">
        <v>96</v>
      </c>
      <c r="D627">
        <v>4</v>
      </c>
      <c r="E627" t="s">
        <v>854</v>
      </c>
      <c r="F627">
        <v>75</v>
      </c>
      <c r="G627">
        <v>76831</v>
      </c>
      <c r="H627" t="s">
        <v>95</v>
      </c>
      <c r="I627" t="str">
        <f t="shared" si="55"/>
        <v/>
      </c>
      <c r="J627">
        <v>1723</v>
      </c>
      <c r="K627" t="s">
        <v>47</v>
      </c>
      <c r="L627">
        <v>4</v>
      </c>
      <c r="M627" t="str">
        <f>IF(I627="",VLOOKUP(C627,GK!$B$2:$D$95,3, FALSE),VLOOKUP(I627,GK!$B$2:$D$95,3, FALSE))</f>
        <v>L2</v>
      </c>
      <c r="N627" t="str">
        <f>IF(IF(I627="",VLOOKUP(C627,GK!$B$2:$E$95,4, FALSE),VLOOKUP(I627,GK!$B$2:$E$95,4, FALSE))=0,"",IF(I627="",VLOOKUP(C627,GK!$B$2:$E$95,4, FALSE),VLOOKUP(I627,GK!$B$2:$E$95,4, FALSE)))</f>
        <v/>
      </c>
      <c r="O627">
        <v>30</v>
      </c>
      <c r="P627" t="s">
        <v>47</v>
      </c>
      <c r="Q627">
        <v>675</v>
      </c>
      <c r="R627">
        <v>0</v>
      </c>
      <c r="S627" t="b">
        <f t="shared" si="56"/>
        <v>0</v>
      </c>
      <c r="T627" t="str">
        <f t="shared" si="53"/>
        <v/>
      </c>
      <c r="U627" t="str">
        <f t="shared" si="57"/>
        <v/>
      </c>
      <c r="V627" s="1" t="str">
        <f t="shared" si="58"/>
        <v>SB</v>
      </c>
    </row>
    <row r="628" spans="1:22" hidden="1">
      <c r="A628">
        <v>637</v>
      </c>
      <c r="B628" t="s">
        <v>855</v>
      </c>
      <c r="C628" t="s">
        <v>51</v>
      </c>
      <c r="D628">
        <v>4</v>
      </c>
      <c r="E628" t="s">
        <v>855</v>
      </c>
      <c r="F628">
        <v>71</v>
      </c>
      <c r="G628">
        <v>69286</v>
      </c>
      <c r="H628" t="s">
        <v>50</v>
      </c>
      <c r="I628" t="str">
        <f t="shared" si="55"/>
        <v/>
      </c>
      <c r="J628">
        <v>527</v>
      </c>
      <c r="K628" t="s">
        <v>47</v>
      </c>
      <c r="L628">
        <v>4</v>
      </c>
      <c r="M628" t="str">
        <f>IF(I628="",VLOOKUP(C628,GK!$B$2:$D$95,3, FALSE),VLOOKUP(I628,GK!$B$2:$D$95,3, FALSE))</f>
        <v>C</v>
      </c>
      <c r="N628" t="str">
        <f>IF(IF(I628="",VLOOKUP(C628,GK!$B$2:$E$95,4, FALSE),VLOOKUP(I628,GK!$B$2:$E$95,4, FALSE))=0,"",IF(I628="",VLOOKUP(C628,GK!$B$2:$E$95,4, FALSE),VLOOKUP(I628,GK!$B$2:$E$95,4, FALSE)))</f>
        <v>P</v>
      </c>
      <c r="O628">
        <v>46</v>
      </c>
      <c r="P628" t="s">
        <v>47</v>
      </c>
      <c r="Q628">
        <v>677</v>
      </c>
      <c r="R628">
        <v>0</v>
      </c>
      <c r="S628" t="b">
        <f t="shared" si="56"/>
        <v>0</v>
      </c>
      <c r="T628" t="str">
        <f t="shared" si="53"/>
        <v/>
      </c>
      <c r="U628" t="str">
        <f t="shared" si="57"/>
        <v/>
      </c>
      <c r="V628" s="1" t="str">
        <f t="shared" si="58"/>
        <v>SB</v>
      </c>
    </row>
    <row r="629" spans="1:22" hidden="1">
      <c r="A629">
        <v>638</v>
      </c>
      <c r="B629" t="s">
        <v>856</v>
      </c>
      <c r="C629" t="s">
        <v>466</v>
      </c>
      <c r="D629">
        <v>4</v>
      </c>
      <c r="E629" t="s">
        <v>856</v>
      </c>
      <c r="F629">
        <v>65</v>
      </c>
      <c r="G629">
        <v>77349</v>
      </c>
      <c r="H629" t="s">
        <v>465</v>
      </c>
      <c r="I629" t="str">
        <f t="shared" si="55"/>
        <v/>
      </c>
      <c r="J629">
        <v>612</v>
      </c>
      <c r="K629" t="s">
        <v>47</v>
      </c>
      <c r="L629">
        <v>4</v>
      </c>
      <c r="M629" t="str">
        <f>IF(I629="",VLOOKUP(C629,GK!$B$2:$D$95,3, FALSE),VLOOKUP(I629,GK!$B$2:$D$95,3, FALSE))</f>
        <v>L2</v>
      </c>
      <c r="N629" t="str">
        <f>IF(IF(I629="",VLOOKUP(C629,GK!$B$2:$E$95,4, FALSE),VLOOKUP(I629,GK!$B$2:$E$95,4, FALSE))=0,"",IF(I629="",VLOOKUP(C629,GK!$B$2:$E$95,4, FALSE),VLOOKUP(I629,GK!$B$2:$E$95,4, FALSE)))</f>
        <v/>
      </c>
      <c r="O629">
        <v>33</v>
      </c>
      <c r="P629" t="s">
        <v>47</v>
      </c>
      <c r="Q629">
        <v>678</v>
      </c>
      <c r="R629">
        <v>0</v>
      </c>
      <c r="S629" t="b">
        <f t="shared" si="56"/>
        <v>0</v>
      </c>
      <c r="T629" t="str">
        <f t="shared" si="53"/>
        <v/>
      </c>
      <c r="U629" t="str">
        <f t="shared" si="57"/>
        <v/>
      </c>
      <c r="V629" s="1" t="str">
        <f t="shared" si="58"/>
        <v>SB</v>
      </c>
    </row>
    <row r="630" spans="1:22" hidden="1">
      <c r="A630">
        <v>639</v>
      </c>
      <c r="B630" t="s">
        <v>857</v>
      </c>
      <c r="C630" t="s">
        <v>279</v>
      </c>
      <c r="D630">
        <v>4</v>
      </c>
      <c r="E630" t="s">
        <v>857</v>
      </c>
      <c r="F630">
        <v>77</v>
      </c>
      <c r="G630">
        <v>107789</v>
      </c>
      <c r="H630" t="s">
        <v>228</v>
      </c>
      <c r="I630" t="str">
        <f t="shared" si="55"/>
        <v/>
      </c>
      <c r="J630">
        <v>388</v>
      </c>
      <c r="K630" t="s">
        <v>47</v>
      </c>
      <c r="L630">
        <v>4</v>
      </c>
      <c r="M630" t="str">
        <f>IF(I630="",VLOOKUP(C630,GK!$B$2:$D$95,3, FALSE),VLOOKUP(I630,GK!$B$2:$D$95,3, FALSE))</f>
        <v>L1</v>
      </c>
      <c r="N630" t="str">
        <f>IF(IF(I630="",VLOOKUP(C630,GK!$B$2:$E$95,4, FALSE),VLOOKUP(I630,GK!$B$2:$E$95,4, FALSE))=0,"",IF(I630="",VLOOKUP(C630,GK!$B$2:$E$95,4, FALSE),VLOOKUP(I630,GK!$B$2:$E$95,4, FALSE)))</f>
        <v>R</v>
      </c>
      <c r="O630">
        <v>40</v>
      </c>
      <c r="P630" t="s">
        <v>47</v>
      </c>
      <c r="Q630">
        <v>680</v>
      </c>
      <c r="R630">
        <v>0</v>
      </c>
      <c r="S630" t="b">
        <f t="shared" si="56"/>
        <v>0</v>
      </c>
      <c r="T630" t="str">
        <f t="shared" si="53"/>
        <v/>
      </c>
      <c r="U630" t="str">
        <f t="shared" si="57"/>
        <v/>
      </c>
      <c r="V630" s="1" t="str">
        <f t="shared" si="58"/>
        <v>SB</v>
      </c>
    </row>
    <row r="631" spans="1:22" hidden="1">
      <c r="A631">
        <v>640</v>
      </c>
      <c r="B631" t="s">
        <v>857</v>
      </c>
      <c r="C631" t="s">
        <v>279</v>
      </c>
      <c r="D631">
        <v>4</v>
      </c>
      <c r="E631" t="s">
        <v>858</v>
      </c>
      <c r="F631">
        <v>56</v>
      </c>
      <c r="G631">
        <v>133153</v>
      </c>
      <c r="H631" t="s">
        <v>41</v>
      </c>
      <c r="I631" t="str">
        <f t="shared" si="55"/>
        <v/>
      </c>
      <c r="J631">
        <v>1524</v>
      </c>
      <c r="K631" t="s">
        <v>14</v>
      </c>
      <c r="L631">
        <v>1</v>
      </c>
      <c r="M631" t="str">
        <f>IF(I631="",VLOOKUP(C631,GK!$B$2:$D$95,3, FALSE),VLOOKUP(I631,GK!$B$2:$D$95,3, FALSE))</f>
        <v>L1</v>
      </c>
      <c r="N631" t="str">
        <f>IF(IF(I631="",VLOOKUP(C631,GK!$B$2:$E$95,4, FALSE),VLOOKUP(I631,GK!$B$2:$E$95,4, FALSE))=0,"",IF(I631="",VLOOKUP(C631,GK!$B$2:$E$95,4, FALSE),VLOOKUP(I631,GK!$B$2:$E$95,4, FALSE)))</f>
        <v>R</v>
      </c>
      <c r="O631">
        <v>19</v>
      </c>
      <c r="P631" t="s">
        <v>47</v>
      </c>
      <c r="Q631">
        <v>680</v>
      </c>
      <c r="R631">
        <v>0.216054778554779</v>
      </c>
      <c r="S631" t="b">
        <f t="shared" si="56"/>
        <v>1</v>
      </c>
      <c r="T631" t="str">
        <f t="shared" si="53"/>
        <v/>
      </c>
      <c r="U631" t="str">
        <f t="shared" si="57"/>
        <v/>
      </c>
      <c r="V631" s="1" t="str">
        <f t="shared" si="58"/>
        <v>SB</v>
      </c>
    </row>
    <row r="632" spans="1:22" hidden="1">
      <c r="A632">
        <v>641</v>
      </c>
      <c r="B632" t="s">
        <v>859</v>
      </c>
      <c r="C632" t="s">
        <v>415</v>
      </c>
      <c r="D632">
        <v>4</v>
      </c>
      <c r="E632" t="s">
        <v>859</v>
      </c>
      <c r="F632">
        <v>95</v>
      </c>
      <c r="G632">
        <v>110112</v>
      </c>
      <c r="H632" t="s">
        <v>289</v>
      </c>
      <c r="I632" t="str">
        <f t="shared" si="55"/>
        <v/>
      </c>
      <c r="J632">
        <v>1372</v>
      </c>
      <c r="K632" t="s">
        <v>56</v>
      </c>
      <c r="L632">
        <v>4</v>
      </c>
      <c r="M632" t="str">
        <f>IF(I632="",VLOOKUP(C632,GK!$B$2:$D$95,3, FALSE),VLOOKUP(I632,GK!$B$2:$D$95,3, FALSE))</f>
        <v>C</v>
      </c>
      <c r="N632" t="str">
        <f>IF(IF(I632="",VLOOKUP(C632,GK!$B$2:$E$95,4, FALSE),VLOOKUP(I632,GK!$B$2:$E$95,4, FALSE))=0,"",IF(I632="",VLOOKUP(C632,GK!$B$2:$E$95,4, FALSE),VLOOKUP(I632,GK!$B$2:$E$95,4, FALSE)))</f>
        <v>R</v>
      </c>
      <c r="O632">
        <v>38</v>
      </c>
      <c r="P632" t="s">
        <v>47</v>
      </c>
      <c r="Q632">
        <v>681</v>
      </c>
      <c r="R632">
        <v>0</v>
      </c>
      <c r="S632" t="b">
        <f t="shared" si="56"/>
        <v>0</v>
      </c>
      <c r="T632" t="b">
        <f t="shared" si="53"/>
        <v>1</v>
      </c>
      <c r="U632" t="str">
        <f t="shared" si="57"/>
        <v/>
      </c>
      <c r="V632" s="1" t="str">
        <f t="shared" si="58"/>
        <v>SB</v>
      </c>
    </row>
    <row r="633" spans="1:22" hidden="1">
      <c r="A633">
        <v>642</v>
      </c>
      <c r="B633" t="s">
        <v>860</v>
      </c>
      <c r="C633" t="s">
        <v>87</v>
      </c>
      <c r="D633">
        <v>4</v>
      </c>
      <c r="E633" t="s">
        <v>860</v>
      </c>
      <c r="F633">
        <v>67</v>
      </c>
      <c r="G633">
        <v>137208</v>
      </c>
      <c r="H633" t="s">
        <v>86</v>
      </c>
      <c r="I633" t="str">
        <f t="shared" si="55"/>
        <v/>
      </c>
      <c r="J633">
        <v>1559</v>
      </c>
      <c r="K633" t="s">
        <v>47</v>
      </c>
      <c r="L633">
        <v>4</v>
      </c>
      <c r="M633" t="str">
        <f>IF(I633="",VLOOKUP(C633,GK!$B$2:$D$95,3, FALSE),VLOOKUP(I633,GK!$B$2:$D$95,3, FALSE))</f>
        <v>L1</v>
      </c>
      <c r="N633" t="str">
        <f>IF(IF(I633="",VLOOKUP(C633,GK!$B$2:$E$95,4, FALSE),VLOOKUP(I633,GK!$B$2:$E$95,4, FALSE))=0,"",IF(I633="",VLOOKUP(C633,GK!$B$2:$E$95,4, FALSE),VLOOKUP(I633,GK!$B$2:$E$95,4, FALSE)))</f>
        <v/>
      </c>
      <c r="O633">
        <v>32</v>
      </c>
      <c r="P633" t="s">
        <v>47</v>
      </c>
      <c r="Q633">
        <v>682</v>
      </c>
      <c r="R633">
        <v>0</v>
      </c>
      <c r="S633" t="b">
        <f t="shared" si="56"/>
        <v>0</v>
      </c>
      <c r="T633" t="str">
        <f t="shared" si="53"/>
        <v/>
      </c>
      <c r="U633" t="str">
        <f t="shared" si="57"/>
        <v/>
      </c>
      <c r="V633" s="1" t="str">
        <f t="shared" si="58"/>
        <v>SB</v>
      </c>
    </row>
    <row r="634" spans="1:22" hidden="1">
      <c r="A634">
        <v>643</v>
      </c>
      <c r="B634" t="s">
        <v>861</v>
      </c>
      <c r="C634" t="s">
        <v>198</v>
      </c>
      <c r="D634">
        <v>4</v>
      </c>
      <c r="E634" t="s">
        <v>861</v>
      </c>
      <c r="F634">
        <v>91</v>
      </c>
      <c r="G634">
        <v>118641</v>
      </c>
      <c r="H634" t="s">
        <v>197</v>
      </c>
      <c r="I634" t="str">
        <f t="shared" si="55"/>
        <v/>
      </c>
      <c r="J634">
        <v>154</v>
      </c>
      <c r="K634" t="s">
        <v>47</v>
      </c>
      <c r="L634">
        <v>4</v>
      </c>
      <c r="M634" t="str">
        <f>IF(I634="",VLOOKUP(C634,GK!$B$2:$D$95,3, FALSE),VLOOKUP(I634,GK!$B$2:$D$95,3, FALSE))</f>
        <v>PL</v>
      </c>
      <c r="N634" t="str">
        <f>IF(IF(I634="",VLOOKUP(C634,GK!$B$2:$E$95,4, FALSE),VLOOKUP(I634,GK!$B$2:$E$95,4, FALSE))=0,"",IF(I634="",VLOOKUP(C634,GK!$B$2:$E$95,4, FALSE),VLOOKUP(I634,GK!$B$2:$E$95,4, FALSE)))</f>
        <v>EL</v>
      </c>
      <c r="O634">
        <v>45</v>
      </c>
      <c r="P634" t="s">
        <v>47</v>
      </c>
      <c r="Q634">
        <v>683</v>
      </c>
      <c r="R634">
        <v>0</v>
      </c>
      <c r="S634" t="b">
        <f t="shared" si="56"/>
        <v>0</v>
      </c>
      <c r="T634" t="str">
        <f t="shared" si="53"/>
        <v/>
      </c>
      <c r="U634" t="str">
        <f t="shared" si="57"/>
        <v/>
      </c>
      <c r="V634" s="1" t="str">
        <f t="shared" si="58"/>
        <v>SB</v>
      </c>
    </row>
    <row r="635" spans="1:22" hidden="1">
      <c r="A635">
        <v>644</v>
      </c>
      <c r="B635" t="s">
        <v>862</v>
      </c>
      <c r="C635" t="s">
        <v>451</v>
      </c>
      <c r="D635">
        <v>4</v>
      </c>
      <c r="E635" t="s">
        <v>862</v>
      </c>
      <c r="F635">
        <v>67</v>
      </c>
      <c r="G635">
        <v>86778</v>
      </c>
      <c r="H635" t="s">
        <v>450</v>
      </c>
      <c r="I635" t="str">
        <f t="shared" si="55"/>
        <v/>
      </c>
      <c r="J635">
        <v>483</v>
      </c>
      <c r="K635" t="s">
        <v>47</v>
      </c>
      <c r="L635">
        <v>4</v>
      </c>
      <c r="M635" t="str">
        <f>IF(I635="",VLOOKUP(C635,GK!$B$2:$D$95,3, FALSE),VLOOKUP(I635,GK!$B$2:$D$95,3, FALSE))</f>
        <v>L2</v>
      </c>
      <c r="N635" t="str">
        <f>IF(IF(I635="",VLOOKUP(C635,GK!$B$2:$E$95,4, FALSE),VLOOKUP(I635,GK!$B$2:$E$95,4, FALSE))=0,"",IF(I635="",VLOOKUP(C635,GK!$B$2:$E$95,4, FALSE),VLOOKUP(I635,GK!$B$2:$E$95,4, FALSE)))</f>
        <v>R</v>
      </c>
      <c r="O635">
        <v>49</v>
      </c>
      <c r="P635" t="s">
        <v>47</v>
      </c>
      <c r="Q635">
        <v>684</v>
      </c>
      <c r="R635">
        <v>0</v>
      </c>
      <c r="S635" t="b">
        <f t="shared" si="56"/>
        <v>0</v>
      </c>
      <c r="T635" t="str">
        <f t="shared" si="53"/>
        <v/>
      </c>
      <c r="U635" t="str">
        <f t="shared" si="57"/>
        <v/>
      </c>
      <c r="V635" s="1" t="str">
        <f t="shared" si="58"/>
        <v>SB</v>
      </c>
    </row>
    <row r="636" spans="1:22" hidden="1">
      <c r="A636">
        <v>645</v>
      </c>
      <c r="B636" t="s">
        <v>863</v>
      </c>
      <c r="C636" t="s">
        <v>21</v>
      </c>
      <c r="D636">
        <v>4</v>
      </c>
      <c r="E636" t="s">
        <v>863</v>
      </c>
      <c r="F636">
        <v>63</v>
      </c>
      <c r="G636">
        <v>58543</v>
      </c>
      <c r="H636" t="s">
        <v>20</v>
      </c>
      <c r="I636" t="str">
        <f t="shared" si="55"/>
        <v/>
      </c>
      <c r="J636">
        <v>2859</v>
      </c>
      <c r="K636" t="s">
        <v>47</v>
      </c>
      <c r="L636">
        <v>4</v>
      </c>
      <c r="M636" t="str">
        <f>IF(I636="",VLOOKUP(C636,GK!$B$2:$D$95,3, FALSE),VLOOKUP(I636,GK!$B$2:$D$95,3, FALSE))</f>
        <v>C</v>
      </c>
      <c r="N636" t="str">
        <f>IF(IF(I636="",VLOOKUP(C636,GK!$B$2:$E$95,4, FALSE),VLOOKUP(I636,GK!$B$2:$E$95,4, FALSE))=0,"",IF(I636="",VLOOKUP(C636,GK!$B$2:$E$95,4, FALSE),VLOOKUP(I636,GK!$B$2:$E$95,4, FALSE)))</f>
        <v>P</v>
      </c>
      <c r="O636">
        <v>44</v>
      </c>
      <c r="P636" t="s">
        <v>47</v>
      </c>
      <c r="Q636">
        <v>685</v>
      </c>
      <c r="R636">
        <v>0</v>
      </c>
      <c r="S636" t="b">
        <f t="shared" si="56"/>
        <v>0</v>
      </c>
      <c r="T636" t="str">
        <f t="shared" si="53"/>
        <v/>
      </c>
      <c r="U636" t="str">
        <f t="shared" si="57"/>
        <v/>
      </c>
      <c r="V636" s="1" t="str">
        <f t="shared" si="58"/>
        <v>SB</v>
      </c>
    </row>
    <row r="637" spans="1:22" hidden="1">
      <c r="A637">
        <v>646</v>
      </c>
      <c r="B637" t="s">
        <v>864</v>
      </c>
      <c r="C637" t="s">
        <v>503</v>
      </c>
      <c r="D637">
        <v>4</v>
      </c>
      <c r="E637" t="s">
        <v>864</v>
      </c>
      <c r="F637">
        <v>90</v>
      </c>
      <c r="G637">
        <v>82566</v>
      </c>
      <c r="H637" t="s">
        <v>13</v>
      </c>
      <c r="I637" t="str">
        <f t="shared" si="55"/>
        <v>WYCOMBE</v>
      </c>
      <c r="J637">
        <v>2898</v>
      </c>
      <c r="K637" t="s">
        <v>56</v>
      </c>
      <c r="L637">
        <v>4</v>
      </c>
      <c r="M637" t="str">
        <f>IF(I637="",VLOOKUP(C637,GK!$B$2:$D$95,3, FALSE),VLOOKUP(I637,GK!$B$2:$D$95,3, FALSE))</f>
        <v>L1</v>
      </c>
      <c r="N637" t="str">
        <f>IF(IF(I637="",VLOOKUP(C637,GK!$B$2:$E$95,4, FALSE),VLOOKUP(I637,GK!$B$2:$E$95,4, FALSE))=0,"",IF(I637="",VLOOKUP(C637,GK!$B$2:$E$95,4, FALSE),VLOOKUP(I637,GK!$B$2:$E$95,4, FALSE)))</f>
        <v/>
      </c>
      <c r="O637">
        <v>49</v>
      </c>
      <c r="P637" t="s">
        <v>47</v>
      </c>
      <c r="Q637">
        <v>686</v>
      </c>
      <c r="R637">
        <v>0</v>
      </c>
      <c r="S637" t="b">
        <f t="shared" si="56"/>
        <v>0</v>
      </c>
      <c r="T637" t="b">
        <f t="shared" si="53"/>
        <v>1</v>
      </c>
      <c r="U637" t="b">
        <f t="shared" si="57"/>
        <v>1</v>
      </c>
      <c r="V637" s="1" t="str">
        <f t="shared" si="58"/>
        <v>SB</v>
      </c>
    </row>
    <row r="638" spans="1:22" hidden="1">
      <c r="A638">
        <v>647</v>
      </c>
      <c r="B638" t="s">
        <v>866</v>
      </c>
      <c r="C638" t="s">
        <v>116</v>
      </c>
      <c r="D638">
        <v>4</v>
      </c>
      <c r="E638" t="s">
        <v>865</v>
      </c>
      <c r="F638">
        <v>83</v>
      </c>
      <c r="G638">
        <v>142555</v>
      </c>
      <c r="H638" t="s">
        <v>115</v>
      </c>
      <c r="I638" t="str">
        <f t="shared" ref="I638:I701" si="59">IF(U638=TRUE,H638,"")</f>
        <v/>
      </c>
      <c r="J638">
        <v>1148</v>
      </c>
      <c r="K638" t="s">
        <v>56</v>
      </c>
      <c r="L638">
        <v>4</v>
      </c>
      <c r="M638" t="str">
        <f>IF(I638="",VLOOKUP(C638,GK!$B$2:$D$95,3, FALSE),VLOOKUP(I638,GK!$B$2:$D$95,3, FALSE))</f>
        <v>L2</v>
      </c>
      <c r="N638" t="str">
        <f>IF(IF(I638="",VLOOKUP(C638,GK!$B$2:$E$95,4, FALSE),VLOOKUP(I638,GK!$B$2:$E$95,4, FALSE))=0,"",IF(I638="",VLOOKUP(C638,GK!$B$2:$E$95,4, FALSE),VLOOKUP(I638,GK!$B$2:$E$95,4, FALSE)))</f>
        <v/>
      </c>
      <c r="O638">
        <v>45</v>
      </c>
      <c r="P638" t="s">
        <v>47</v>
      </c>
      <c r="Q638">
        <v>687</v>
      </c>
      <c r="R638">
        <v>0.164298569669414</v>
      </c>
      <c r="S638" t="b">
        <f t="shared" si="56"/>
        <v>0</v>
      </c>
      <c r="T638" t="b">
        <f t="shared" si="53"/>
        <v>1</v>
      </c>
      <c r="U638" t="str">
        <f t="shared" si="57"/>
        <v/>
      </c>
      <c r="V638" s="1" t="str">
        <f t="shared" si="58"/>
        <v>SB</v>
      </c>
    </row>
    <row r="639" spans="1:22" hidden="1">
      <c r="A639">
        <v>648</v>
      </c>
      <c r="B639" t="s">
        <v>867</v>
      </c>
      <c r="C639" t="s">
        <v>454</v>
      </c>
      <c r="D639">
        <v>4</v>
      </c>
      <c r="E639" t="s">
        <v>867</v>
      </c>
      <c r="F639">
        <v>63</v>
      </c>
      <c r="G639">
        <v>95974</v>
      </c>
      <c r="H639" t="s">
        <v>1685</v>
      </c>
      <c r="I639" t="str">
        <f t="shared" si="59"/>
        <v/>
      </c>
      <c r="J639">
        <v>2744</v>
      </c>
      <c r="K639" t="s">
        <v>47</v>
      </c>
      <c r="L639">
        <v>4</v>
      </c>
      <c r="M639" t="str">
        <f>IF(I639="",VLOOKUP(C639,GK!$B$2:$D$95,3, FALSE),VLOOKUP(I639,GK!$B$2:$D$95,3, FALSE))</f>
        <v>C</v>
      </c>
      <c r="N639" t="str">
        <f>IF(IF(I639="",VLOOKUP(C639,GK!$B$2:$E$95,4, FALSE),VLOOKUP(I639,GK!$B$2:$E$95,4, FALSE))=0,"",IF(I639="",VLOOKUP(C639,GK!$B$2:$E$95,4, FALSE),VLOOKUP(I639,GK!$B$2:$E$95,4, FALSE)))</f>
        <v/>
      </c>
      <c r="O639">
        <v>38</v>
      </c>
      <c r="P639" t="s">
        <v>47</v>
      </c>
      <c r="Q639">
        <v>688</v>
      </c>
      <c r="R639">
        <v>0</v>
      </c>
      <c r="S639" t="b">
        <f t="shared" si="56"/>
        <v>0</v>
      </c>
      <c r="T639" t="str">
        <f t="shared" si="53"/>
        <v/>
      </c>
      <c r="U639" t="str">
        <f t="shared" si="57"/>
        <v/>
      </c>
      <c r="V639" s="1" t="str">
        <f t="shared" si="58"/>
        <v>SB</v>
      </c>
    </row>
    <row r="640" spans="1:22" hidden="1">
      <c r="A640">
        <v>649</v>
      </c>
      <c r="B640" t="s">
        <v>869</v>
      </c>
      <c r="C640" t="s">
        <v>430</v>
      </c>
      <c r="D640">
        <v>4</v>
      </c>
      <c r="E640" t="s">
        <v>868</v>
      </c>
      <c r="F640">
        <v>47</v>
      </c>
      <c r="G640">
        <v>117105</v>
      </c>
      <c r="H640" t="s">
        <v>236</v>
      </c>
      <c r="I640" t="str">
        <f t="shared" si="59"/>
        <v/>
      </c>
      <c r="J640">
        <v>2741</v>
      </c>
      <c r="K640" t="s">
        <v>14</v>
      </c>
      <c r="L640">
        <v>1</v>
      </c>
      <c r="M640" t="str">
        <f>IF(I640="",VLOOKUP(C640,GK!$B$2:$D$95,3, FALSE),VLOOKUP(I640,GK!$B$2:$D$95,3, FALSE))</f>
        <v>L2</v>
      </c>
      <c r="N640" t="str">
        <f>IF(IF(I640="",VLOOKUP(C640,GK!$B$2:$E$95,4, FALSE),VLOOKUP(I640,GK!$B$2:$E$95,4, FALSE))=0,"",IF(I640="",VLOOKUP(C640,GK!$B$2:$E$95,4, FALSE),VLOOKUP(I640,GK!$B$2:$E$95,4, FALSE)))</f>
        <v>R</v>
      </c>
      <c r="O640">
        <v>29</v>
      </c>
      <c r="P640" t="s">
        <v>47</v>
      </c>
      <c r="Q640">
        <v>689</v>
      </c>
      <c r="R640">
        <v>0.23931623931623899</v>
      </c>
      <c r="S640" t="b">
        <f t="shared" si="56"/>
        <v>1</v>
      </c>
      <c r="T640" t="str">
        <f t="shared" si="53"/>
        <v/>
      </c>
      <c r="U640" t="str">
        <f t="shared" si="57"/>
        <v/>
      </c>
      <c r="V640" s="1" t="str">
        <f t="shared" si="58"/>
        <v>SB</v>
      </c>
    </row>
    <row r="641" spans="1:22" hidden="1">
      <c r="A641">
        <v>650</v>
      </c>
      <c r="B641" t="s">
        <v>869</v>
      </c>
      <c r="C641" t="s">
        <v>430</v>
      </c>
      <c r="D641">
        <v>4</v>
      </c>
      <c r="E641" t="s">
        <v>869</v>
      </c>
      <c r="F641">
        <v>65</v>
      </c>
      <c r="G641">
        <v>129529</v>
      </c>
      <c r="H641" t="s">
        <v>429</v>
      </c>
      <c r="I641" t="str">
        <f t="shared" si="59"/>
        <v/>
      </c>
      <c r="J641">
        <v>649</v>
      </c>
      <c r="K641" t="s">
        <v>47</v>
      </c>
      <c r="L641">
        <v>4</v>
      </c>
      <c r="M641" t="str">
        <f>IF(I641="",VLOOKUP(C641,GK!$B$2:$D$95,3, FALSE),VLOOKUP(I641,GK!$B$2:$D$95,3, FALSE))</f>
        <v>L2</v>
      </c>
      <c r="N641" t="str">
        <f>IF(IF(I641="",VLOOKUP(C641,GK!$B$2:$E$95,4, FALSE),VLOOKUP(I641,GK!$B$2:$E$95,4, FALSE))=0,"",IF(I641="",VLOOKUP(C641,GK!$B$2:$E$95,4, FALSE),VLOOKUP(I641,GK!$B$2:$E$95,4, FALSE)))</f>
        <v>R</v>
      </c>
      <c r="O641">
        <v>41</v>
      </c>
      <c r="P641" t="s">
        <v>47</v>
      </c>
      <c r="Q641">
        <v>689</v>
      </c>
      <c r="R641">
        <v>0</v>
      </c>
      <c r="S641" t="b">
        <f t="shared" si="56"/>
        <v>0</v>
      </c>
      <c r="T641" t="str">
        <f t="shared" ref="T641:T704" si="60">IF(AND(P641&lt;&gt;K641,NOT(S641)), TRUE, "")</f>
        <v/>
      </c>
      <c r="U641" t="str">
        <f t="shared" si="57"/>
        <v/>
      </c>
      <c r="V641" s="1" t="str">
        <f t="shared" si="58"/>
        <v>SB</v>
      </c>
    </row>
    <row r="642" spans="1:22" hidden="1">
      <c r="A642">
        <v>651</v>
      </c>
      <c r="B642" t="s">
        <v>871</v>
      </c>
      <c r="C642" t="s">
        <v>81</v>
      </c>
      <c r="D642">
        <v>4</v>
      </c>
      <c r="E642" t="s">
        <v>870</v>
      </c>
      <c r="F642">
        <v>75</v>
      </c>
      <c r="G642">
        <v>146360</v>
      </c>
      <c r="H642" t="s">
        <v>349</v>
      </c>
      <c r="I642" t="str">
        <f t="shared" si="59"/>
        <v/>
      </c>
      <c r="J642">
        <v>2848</v>
      </c>
      <c r="K642" t="s">
        <v>47</v>
      </c>
      <c r="L642">
        <v>4</v>
      </c>
      <c r="M642" t="str">
        <f>IF(I642="",VLOOKUP(C642,GK!$B$2:$D$95,3, FALSE),VLOOKUP(I642,GK!$B$2:$D$95,3, FALSE))</f>
        <v>PL</v>
      </c>
      <c r="N642" t="str">
        <f>IF(IF(I642="",VLOOKUP(C642,GK!$B$2:$E$95,4, FALSE),VLOOKUP(I642,GK!$B$2:$E$95,4, FALSE))=0,"",IF(I642="",VLOOKUP(C642,GK!$B$2:$E$95,4, FALSE),VLOOKUP(I642,GK!$B$2:$E$95,4, FALSE)))</f>
        <v/>
      </c>
      <c r="O642">
        <v>40</v>
      </c>
      <c r="P642" t="s">
        <v>47</v>
      </c>
      <c r="Q642">
        <v>690</v>
      </c>
      <c r="R642">
        <v>6.6666666666666805E-2</v>
      </c>
      <c r="S642" t="b">
        <f t="shared" si="56"/>
        <v>0</v>
      </c>
      <c r="T642" t="str">
        <f t="shared" si="60"/>
        <v/>
      </c>
      <c r="U642" t="str">
        <f t="shared" si="57"/>
        <v/>
      </c>
      <c r="V642" s="1" t="str">
        <f t="shared" si="58"/>
        <v>SB</v>
      </c>
    </row>
    <row r="643" spans="1:22" hidden="1">
      <c r="A643">
        <v>652</v>
      </c>
      <c r="B643" t="s">
        <v>872</v>
      </c>
      <c r="C643" t="s">
        <v>27</v>
      </c>
      <c r="D643">
        <v>4</v>
      </c>
      <c r="E643" t="s">
        <v>872</v>
      </c>
      <c r="F643">
        <v>63</v>
      </c>
      <c r="G643">
        <v>160347</v>
      </c>
      <c r="H643" t="s">
        <v>55</v>
      </c>
      <c r="I643" t="str">
        <f t="shared" si="59"/>
        <v>SWANSEA</v>
      </c>
      <c r="J643">
        <v>2513</v>
      </c>
      <c r="K643" t="s">
        <v>47</v>
      </c>
      <c r="L643">
        <v>4</v>
      </c>
      <c r="M643" t="str">
        <f>IF(I643="",VLOOKUP(C643,GK!$B$2:$D$95,3, FALSE),VLOOKUP(I643,GK!$B$2:$D$95,3, FALSE))</f>
        <v>C</v>
      </c>
      <c r="N643" t="str">
        <f>IF(IF(I643="",VLOOKUP(C643,GK!$B$2:$E$95,4, FALSE),VLOOKUP(I643,GK!$B$2:$E$95,4, FALSE))=0,"",IF(I643="",VLOOKUP(C643,GK!$B$2:$E$95,4, FALSE),VLOOKUP(I643,GK!$B$2:$E$95,4, FALSE)))</f>
        <v/>
      </c>
      <c r="O643">
        <v>44</v>
      </c>
      <c r="P643" t="s">
        <v>47</v>
      </c>
      <c r="Q643">
        <v>693</v>
      </c>
      <c r="R643">
        <v>0</v>
      </c>
      <c r="S643" t="b">
        <f t="shared" si="56"/>
        <v>0</v>
      </c>
      <c r="T643" t="str">
        <f t="shared" si="60"/>
        <v/>
      </c>
      <c r="U643" t="b">
        <f t="shared" si="57"/>
        <v>1</v>
      </c>
      <c r="V643" s="1" t="str">
        <f t="shared" si="58"/>
        <v>SB</v>
      </c>
    </row>
    <row r="644" spans="1:22" hidden="1">
      <c r="A644">
        <v>653</v>
      </c>
      <c r="B644" t="s">
        <v>873</v>
      </c>
      <c r="C644" t="s">
        <v>35</v>
      </c>
      <c r="D644">
        <v>4</v>
      </c>
      <c r="E644" t="s">
        <v>873</v>
      </c>
      <c r="F644">
        <v>71</v>
      </c>
      <c r="G644">
        <v>84656</v>
      </c>
      <c r="H644" t="s">
        <v>33</v>
      </c>
      <c r="I644" t="str">
        <f t="shared" si="59"/>
        <v/>
      </c>
      <c r="J644">
        <v>1823</v>
      </c>
      <c r="K644" t="s">
        <v>47</v>
      </c>
      <c r="L644">
        <v>4</v>
      </c>
      <c r="M644" t="str">
        <f>IF(I644="",VLOOKUP(C644,GK!$B$2:$D$95,3, FALSE),VLOOKUP(I644,GK!$B$2:$D$95,3, FALSE))</f>
        <v>PL</v>
      </c>
      <c r="N644" t="str">
        <f>IF(IF(I644="",VLOOKUP(C644,GK!$B$2:$E$95,4, FALSE),VLOOKUP(I644,GK!$B$2:$E$95,4, FALSE))=0,"",IF(I644="",VLOOKUP(C644,GK!$B$2:$E$95,4, FALSE),VLOOKUP(I644,GK!$B$2:$E$95,4, FALSE)))</f>
        <v>CL</v>
      </c>
      <c r="O644">
        <v>37</v>
      </c>
      <c r="P644" t="s">
        <v>47</v>
      </c>
      <c r="Q644">
        <v>694</v>
      </c>
      <c r="R644">
        <v>0</v>
      </c>
      <c r="S644" t="b">
        <f t="shared" si="56"/>
        <v>0</v>
      </c>
      <c r="T644" t="str">
        <f t="shared" si="60"/>
        <v/>
      </c>
      <c r="U644" t="str">
        <f t="shared" si="57"/>
        <v/>
      </c>
      <c r="V644" s="1" t="str">
        <f t="shared" si="58"/>
        <v>SB</v>
      </c>
    </row>
    <row r="645" spans="1:22" hidden="1">
      <c r="A645">
        <v>654</v>
      </c>
      <c r="B645" t="s">
        <v>875</v>
      </c>
      <c r="C645" t="s">
        <v>198</v>
      </c>
      <c r="D645">
        <v>4</v>
      </c>
      <c r="E645" t="s">
        <v>874</v>
      </c>
      <c r="F645">
        <v>101</v>
      </c>
      <c r="G645">
        <v>57526</v>
      </c>
      <c r="H645" t="s">
        <v>143</v>
      </c>
      <c r="I645" t="str">
        <f t="shared" si="59"/>
        <v/>
      </c>
      <c r="J645">
        <v>2590</v>
      </c>
      <c r="K645" t="s">
        <v>56</v>
      </c>
      <c r="L645">
        <v>11</v>
      </c>
      <c r="M645" t="str">
        <f>IF(I645="",VLOOKUP(C645,GK!$B$2:$D$95,3, FALSE),VLOOKUP(I645,GK!$B$2:$D$95,3, FALSE))</f>
        <v>PL</v>
      </c>
      <c r="N645" t="str">
        <f>IF(IF(I645="",VLOOKUP(C645,GK!$B$2:$E$95,4, FALSE),VLOOKUP(I645,GK!$B$2:$E$95,4, FALSE))=0,"",IF(I645="",VLOOKUP(C645,GK!$B$2:$E$95,4, FALSE),VLOOKUP(I645,GK!$B$2:$E$95,4, FALSE)))</f>
        <v>EL</v>
      </c>
      <c r="O645">
        <v>46</v>
      </c>
      <c r="P645" t="s">
        <v>47</v>
      </c>
      <c r="Q645">
        <v>695</v>
      </c>
      <c r="R645">
        <v>0.27428127428127402</v>
      </c>
      <c r="S645" t="b">
        <f t="shared" si="56"/>
        <v>1</v>
      </c>
      <c r="T645" t="str">
        <f t="shared" si="60"/>
        <v/>
      </c>
      <c r="U645" t="str">
        <f t="shared" si="57"/>
        <v/>
      </c>
      <c r="V645" s="1" t="str">
        <f t="shared" si="58"/>
        <v>SB</v>
      </c>
    </row>
    <row r="646" spans="1:22" hidden="1">
      <c r="A646">
        <v>655</v>
      </c>
      <c r="B646" t="s">
        <v>875</v>
      </c>
      <c r="C646" t="s">
        <v>198</v>
      </c>
      <c r="D646">
        <v>4</v>
      </c>
      <c r="E646" t="s">
        <v>875</v>
      </c>
      <c r="F646">
        <v>79</v>
      </c>
      <c r="G646">
        <v>65810</v>
      </c>
      <c r="H646" t="s">
        <v>197</v>
      </c>
      <c r="I646" t="str">
        <f t="shared" si="59"/>
        <v/>
      </c>
      <c r="J646">
        <v>154</v>
      </c>
      <c r="K646" t="s">
        <v>47</v>
      </c>
      <c r="L646">
        <v>4</v>
      </c>
      <c r="M646" t="str">
        <f>IF(I646="",VLOOKUP(C646,GK!$B$2:$D$95,3, FALSE),VLOOKUP(I646,GK!$B$2:$D$95,3, FALSE))</f>
        <v>PL</v>
      </c>
      <c r="N646" t="str">
        <f>IF(IF(I646="",VLOOKUP(C646,GK!$B$2:$E$95,4, FALSE),VLOOKUP(I646,GK!$B$2:$E$95,4, FALSE))=0,"",IF(I646="",VLOOKUP(C646,GK!$B$2:$E$95,4, FALSE),VLOOKUP(I646,GK!$B$2:$E$95,4, FALSE)))</f>
        <v>EL</v>
      </c>
      <c r="O646">
        <v>49</v>
      </c>
      <c r="P646" t="s">
        <v>47</v>
      </c>
      <c r="Q646">
        <v>695</v>
      </c>
      <c r="R646">
        <v>0</v>
      </c>
      <c r="S646" t="b">
        <f t="shared" si="56"/>
        <v>0</v>
      </c>
      <c r="T646" t="str">
        <f t="shared" si="60"/>
        <v/>
      </c>
      <c r="U646" t="str">
        <f t="shared" si="57"/>
        <v/>
      </c>
      <c r="V646" s="1" t="str">
        <f t="shared" si="58"/>
        <v>SB</v>
      </c>
    </row>
    <row r="647" spans="1:22" hidden="1">
      <c r="A647">
        <v>656</v>
      </c>
      <c r="B647" t="s">
        <v>876</v>
      </c>
      <c r="C647" t="s">
        <v>116</v>
      </c>
      <c r="D647">
        <v>4</v>
      </c>
      <c r="E647" t="s">
        <v>876</v>
      </c>
      <c r="F647">
        <v>59</v>
      </c>
      <c r="G647">
        <v>94452</v>
      </c>
      <c r="H647" t="s">
        <v>20</v>
      </c>
      <c r="I647" t="str">
        <f t="shared" si="59"/>
        <v>WREXHAM</v>
      </c>
      <c r="J647">
        <v>2859</v>
      </c>
      <c r="K647" t="s">
        <v>47</v>
      </c>
      <c r="L647">
        <v>4</v>
      </c>
      <c r="M647" t="str">
        <f>IF(I647="",VLOOKUP(C647,GK!$B$2:$D$95,3, FALSE),VLOOKUP(I647,GK!$B$2:$D$95,3, FALSE))</f>
        <v>C</v>
      </c>
      <c r="N647" t="str">
        <f>IF(IF(I647="",VLOOKUP(C647,GK!$B$2:$E$95,4, FALSE),VLOOKUP(I647,GK!$B$2:$E$95,4, FALSE))=0,"",IF(I647="",VLOOKUP(C647,GK!$B$2:$E$95,4, FALSE),VLOOKUP(I647,GK!$B$2:$E$95,4, FALSE)))</f>
        <v>P</v>
      </c>
      <c r="O647">
        <v>19</v>
      </c>
      <c r="P647" t="s">
        <v>47</v>
      </c>
      <c r="Q647">
        <v>696</v>
      </c>
      <c r="R647">
        <v>0</v>
      </c>
      <c r="S647" t="b">
        <f t="shared" si="56"/>
        <v>0</v>
      </c>
      <c r="T647" t="str">
        <f t="shared" si="60"/>
        <v/>
      </c>
      <c r="U647" t="b">
        <f t="shared" si="57"/>
        <v>1</v>
      </c>
      <c r="V647" s="1" t="str">
        <f t="shared" si="58"/>
        <v>SB</v>
      </c>
    </row>
    <row r="648" spans="1:22" hidden="1">
      <c r="A648">
        <v>657</v>
      </c>
      <c r="B648" t="s">
        <v>877</v>
      </c>
      <c r="C648" t="s">
        <v>178</v>
      </c>
      <c r="D648">
        <v>4</v>
      </c>
      <c r="E648" t="s">
        <v>877</v>
      </c>
      <c r="F648">
        <v>95</v>
      </c>
      <c r="G648">
        <v>63852</v>
      </c>
      <c r="H648" t="s">
        <v>177</v>
      </c>
      <c r="I648" t="str">
        <f t="shared" si="59"/>
        <v/>
      </c>
      <c r="J648">
        <v>2499</v>
      </c>
      <c r="K648" t="s">
        <v>56</v>
      </c>
      <c r="L648">
        <v>4</v>
      </c>
      <c r="M648" t="str">
        <f>IF(I648="",VLOOKUP(C648,GK!$B$2:$D$95,3, FALSE),VLOOKUP(I648,GK!$B$2:$D$95,3, FALSE))</f>
        <v>L1</v>
      </c>
      <c r="N648" t="str">
        <f>IF(IF(I648="",VLOOKUP(C648,GK!$B$2:$E$95,4, FALSE),VLOOKUP(I648,GK!$B$2:$E$95,4, FALSE))=0,"",IF(I648="",VLOOKUP(C648,GK!$B$2:$E$95,4, FALSE),VLOOKUP(I648,GK!$B$2:$E$95,4, FALSE)))</f>
        <v/>
      </c>
      <c r="O648">
        <v>45</v>
      </c>
      <c r="P648" t="s">
        <v>47</v>
      </c>
      <c r="Q648">
        <v>697</v>
      </c>
      <c r="R648">
        <v>0</v>
      </c>
      <c r="S648" t="b">
        <f t="shared" si="56"/>
        <v>0</v>
      </c>
      <c r="T648" t="b">
        <f t="shared" si="60"/>
        <v>1</v>
      </c>
      <c r="U648" t="str">
        <f t="shared" si="57"/>
        <v/>
      </c>
      <c r="V648" s="1" t="str">
        <f t="shared" si="58"/>
        <v>SB</v>
      </c>
    </row>
    <row r="649" spans="1:22" hidden="1">
      <c r="A649">
        <v>658</v>
      </c>
      <c r="B649" t="s">
        <v>878</v>
      </c>
      <c r="C649" t="s">
        <v>269</v>
      </c>
      <c r="D649">
        <v>4</v>
      </c>
      <c r="E649" t="s">
        <v>878</v>
      </c>
      <c r="F649">
        <v>68</v>
      </c>
      <c r="G649">
        <v>70940</v>
      </c>
      <c r="H649" t="s">
        <v>291</v>
      </c>
      <c r="I649" t="str">
        <f t="shared" si="59"/>
        <v/>
      </c>
      <c r="J649">
        <v>354</v>
      </c>
      <c r="K649" t="s">
        <v>47</v>
      </c>
      <c r="L649">
        <v>4</v>
      </c>
      <c r="M649" t="str">
        <f>IF(I649="",VLOOKUP(C649,GK!$B$2:$D$95,3, FALSE),VLOOKUP(I649,GK!$B$2:$D$95,3, FALSE))</f>
        <v>L1</v>
      </c>
      <c r="N649" t="str">
        <f>IF(IF(I649="",VLOOKUP(C649,GK!$B$2:$E$95,4, FALSE),VLOOKUP(I649,GK!$B$2:$E$95,4, FALSE))=0,"",IF(I649="",VLOOKUP(C649,GK!$B$2:$E$95,4, FALSE),VLOOKUP(I649,GK!$B$2:$E$95,4, FALSE)))</f>
        <v/>
      </c>
      <c r="O649">
        <v>37</v>
      </c>
      <c r="P649" t="s">
        <v>47</v>
      </c>
      <c r="Q649">
        <v>698</v>
      </c>
      <c r="R649">
        <v>0</v>
      </c>
      <c r="S649" t="b">
        <f t="shared" si="56"/>
        <v>0</v>
      </c>
      <c r="T649" t="str">
        <f t="shared" si="60"/>
        <v/>
      </c>
      <c r="U649" t="str">
        <f t="shared" si="57"/>
        <v/>
      </c>
      <c r="V649" s="1" t="str">
        <f t="shared" si="58"/>
        <v>SB</v>
      </c>
    </row>
    <row r="650" spans="1:22" hidden="1">
      <c r="A650">
        <v>659</v>
      </c>
      <c r="B650" t="s">
        <v>879</v>
      </c>
      <c r="C650" t="s">
        <v>77</v>
      </c>
      <c r="D650">
        <v>4</v>
      </c>
      <c r="E650" t="s">
        <v>879</v>
      </c>
      <c r="F650">
        <v>76</v>
      </c>
      <c r="G650">
        <v>134467</v>
      </c>
      <c r="H650" t="s">
        <v>76</v>
      </c>
      <c r="I650" t="str">
        <f t="shared" si="59"/>
        <v/>
      </c>
      <c r="J650">
        <v>335</v>
      </c>
      <c r="K650" t="s">
        <v>47</v>
      </c>
      <c r="L650">
        <v>4</v>
      </c>
      <c r="M650" t="str">
        <f>IF(I650="",VLOOKUP(C650,GK!$B$2:$D$95,3, FALSE),VLOOKUP(I650,GK!$B$2:$D$95,3, FALSE))</f>
        <v>L2</v>
      </c>
      <c r="N650" t="str">
        <f>IF(IF(I650="",VLOOKUP(C650,GK!$B$2:$E$95,4, FALSE),VLOOKUP(I650,GK!$B$2:$E$95,4, FALSE))=0,"",IF(I650="",VLOOKUP(C650,GK!$B$2:$E$95,4, FALSE),VLOOKUP(I650,GK!$B$2:$E$95,4, FALSE)))</f>
        <v/>
      </c>
      <c r="O650">
        <v>45</v>
      </c>
      <c r="P650" t="s">
        <v>47</v>
      </c>
      <c r="Q650">
        <v>699</v>
      </c>
      <c r="R650">
        <v>0</v>
      </c>
      <c r="S650" t="b">
        <f t="shared" si="56"/>
        <v>0</v>
      </c>
      <c r="T650" t="str">
        <f t="shared" si="60"/>
        <v/>
      </c>
      <c r="U650" t="str">
        <f t="shared" si="57"/>
        <v/>
      </c>
      <c r="V650" s="1" t="str">
        <f t="shared" si="58"/>
        <v>SB</v>
      </c>
    </row>
    <row r="651" spans="1:22" hidden="1">
      <c r="A651">
        <v>660</v>
      </c>
      <c r="B651" t="s">
        <v>880</v>
      </c>
      <c r="C651" t="s">
        <v>96</v>
      </c>
      <c r="D651">
        <v>4</v>
      </c>
      <c r="E651" t="s">
        <v>880</v>
      </c>
      <c r="F651">
        <v>79</v>
      </c>
      <c r="G651">
        <v>100097</v>
      </c>
      <c r="H651" t="s">
        <v>95</v>
      </c>
      <c r="I651" t="str">
        <f t="shared" si="59"/>
        <v/>
      </c>
      <c r="J651">
        <v>1723</v>
      </c>
      <c r="K651" t="s">
        <v>47</v>
      </c>
      <c r="L651">
        <v>4</v>
      </c>
      <c r="M651" t="str">
        <f>IF(I651="",VLOOKUP(C651,GK!$B$2:$D$95,3, FALSE),VLOOKUP(I651,GK!$B$2:$D$95,3, FALSE))</f>
        <v>L2</v>
      </c>
      <c r="N651" t="str">
        <f>IF(IF(I651="",VLOOKUP(C651,GK!$B$2:$E$95,4, FALSE),VLOOKUP(I651,GK!$B$2:$E$95,4, FALSE))=0,"",IF(I651="",VLOOKUP(C651,GK!$B$2:$E$95,4, FALSE),VLOOKUP(I651,GK!$B$2:$E$95,4, FALSE)))</f>
        <v/>
      </c>
      <c r="O651">
        <v>41</v>
      </c>
      <c r="P651" t="s">
        <v>47</v>
      </c>
      <c r="Q651">
        <v>700</v>
      </c>
      <c r="R651">
        <v>0</v>
      </c>
      <c r="S651" t="b">
        <f t="shared" si="56"/>
        <v>0</v>
      </c>
      <c r="T651" t="str">
        <f t="shared" si="60"/>
        <v/>
      </c>
      <c r="U651" t="str">
        <f t="shared" si="57"/>
        <v/>
      </c>
      <c r="V651" s="1" t="str">
        <f t="shared" si="58"/>
        <v>SB</v>
      </c>
    </row>
    <row r="652" spans="1:22" hidden="1">
      <c r="A652">
        <v>661</v>
      </c>
      <c r="B652" t="s">
        <v>881</v>
      </c>
      <c r="C652" t="s">
        <v>18</v>
      </c>
      <c r="D652">
        <v>4</v>
      </c>
      <c r="E652" t="s">
        <v>881</v>
      </c>
      <c r="F652">
        <v>103</v>
      </c>
      <c r="G652">
        <v>100994</v>
      </c>
      <c r="H652" t="s">
        <v>17</v>
      </c>
      <c r="I652" t="str">
        <f t="shared" si="59"/>
        <v/>
      </c>
      <c r="J652">
        <v>536</v>
      </c>
      <c r="K652" t="s">
        <v>47</v>
      </c>
      <c r="L652">
        <v>4</v>
      </c>
      <c r="M652" t="str">
        <f>IF(I652="",VLOOKUP(C652,GK!$B$2:$D$95,3, FALSE),VLOOKUP(I652,GK!$B$2:$D$95,3, FALSE))</f>
        <v>PL</v>
      </c>
      <c r="N652" t="str">
        <f>IF(IF(I652="",VLOOKUP(C652,GK!$B$2:$E$95,4, FALSE),VLOOKUP(I652,GK!$B$2:$E$95,4, FALSE))=0,"",IF(I652="",VLOOKUP(C652,GK!$B$2:$E$95,4, FALSE),VLOOKUP(I652,GK!$B$2:$E$95,4, FALSE)))</f>
        <v>CL</v>
      </c>
      <c r="O652">
        <v>31</v>
      </c>
      <c r="P652" t="s">
        <v>47</v>
      </c>
      <c r="Q652">
        <v>701</v>
      </c>
      <c r="R652">
        <v>0</v>
      </c>
      <c r="S652" t="b">
        <f t="shared" si="56"/>
        <v>0</v>
      </c>
      <c r="T652" t="str">
        <f t="shared" si="60"/>
        <v/>
      </c>
      <c r="U652" t="str">
        <f t="shared" si="57"/>
        <v/>
      </c>
      <c r="V652" s="1" t="str">
        <f t="shared" si="58"/>
        <v>SB</v>
      </c>
    </row>
    <row r="653" spans="1:22" hidden="1">
      <c r="A653">
        <v>662</v>
      </c>
      <c r="B653" t="s">
        <v>882</v>
      </c>
      <c r="C653" t="s">
        <v>207</v>
      </c>
      <c r="D653">
        <v>4</v>
      </c>
      <c r="E653" t="s">
        <v>882</v>
      </c>
      <c r="F653">
        <v>64</v>
      </c>
      <c r="G653">
        <v>81968</v>
      </c>
      <c r="H653" t="s">
        <v>206</v>
      </c>
      <c r="I653" t="str">
        <f t="shared" si="59"/>
        <v/>
      </c>
      <c r="J653">
        <v>656</v>
      </c>
      <c r="K653" t="s">
        <v>47</v>
      </c>
      <c r="L653">
        <v>4</v>
      </c>
      <c r="M653" t="str">
        <f>IF(I653="",VLOOKUP(C653,GK!$B$2:$D$95,3, FALSE),VLOOKUP(I653,GK!$B$2:$D$95,3, FALSE))</f>
        <v>L2</v>
      </c>
      <c r="N653" t="str">
        <f>IF(IF(I653="",VLOOKUP(C653,GK!$B$2:$E$95,4, FALSE),VLOOKUP(I653,GK!$B$2:$E$95,4, FALSE))=0,"",IF(I653="",VLOOKUP(C653,GK!$B$2:$E$95,4, FALSE),VLOOKUP(I653,GK!$B$2:$E$95,4, FALSE)))</f>
        <v/>
      </c>
      <c r="O653">
        <v>46</v>
      </c>
      <c r="P653" t="s">
        <v>47</v>
      </c>
      <c r="Q653">
        <v>702</v>
      </c>
      <c r="R653">
        <v>0</v>
      </c>
      <c r="S653" t="b">
        <f t="shared" si="56"/>
        <v>0</v>
      </c>
      <c r="T653" t="str">
        <f t="shared" si="60"/>
        <v/>
      </c>
      <c r="U653" t="str">
        <f t="shared" si="57"/>
        <v/>
      </c>
      <c r="V653" s="1" t="str">
        <f t="shared" si="58"/>
        <v>SB</v>
      </c>
    </row>
    <row r="654" spans="1:22" hidden="1">
      <c r="A654">
        <v>663</v>
      </c>
      <c r="B654" t="s">
        <v>883</v>
      </c>
      <c r="C654" t="s">
        <v>153</v>
      </c>
      <c r="D654">
        <v>4</v>
      </c>
      <c r="E654" t="s">
        <v>883</v>
      </c>
      <c r="F654">
        <v>54</v>
      </c>
      <c r="G654">
        <v>58272</v>
      </c>
      <c r="H654" t="s">
        <v>164</v>
      </c>
      <c r="I654" t="str">
        <f t="shared" si="59"/>
        <v/>
      </c>
      <c r="J654">
        <v>579</v>
      </c>
      <c r="K654" t="s">
        <v>47</v>
      </c>
      <c r="L654">
        <v>4</v>
      </c>
      <c r="M654" t="str">
        <f>IF(I654="",VLOOKUP(C654,GK!$B$2:$D$95,3, FALSE),VLOOKUP(I654,GK!$B$2:$D$95,3, FALSE))</f>
        <v>L2</v>
      </c>
      <c r="N654" t="str">
        <f>IF(IF(I654="",VLOOKUP(C654,GK!$B$2:$E$95,4, FALSE),VLOOKUP(I654,GK!$B$2:$E$95,4, FALSE))=0,"",IF(I654="",VLOOKUP(C654,GK!$B$2:$E$95,4, FALSE),VLOOKUP(I654,GK!$B$2:$E$95,4, FALSE)))</f>
        <v/>
      </c>
      <c r="O654">
        <v>37</v>
      </c>
      <c r="P654" t="s">
        <v>47</v>
      </c>
      <c r="Q654">
        <v>704</v>
      </c>
      <c r="R654">
        <v>0</v>
      </c>
      <c r="S654" t="b">
        <f t="shared" si="56"/>
        <v>0</v>
      </c>
      <c r="T654" t="str">
        <f t="shared" si="60"/>
        <v/>
      </c>
      <c r="U654" t="str">
        <f t="shared" si="57"/>
        <v/>
      </c>
      <c r="V654" s="1" t="str">
        <f t="shared" si="58"/>
        <v>SB</v>
      </c>
    </row>
    <row r="655" spans="1:22" hidden="1">
      <c r="A655">
        <v>664</v>
      </c>
      <c r="B655" t="s">
        <v>884</v>
      </c>
      <c r="C655" t="s">
        <v>261</v>
      </c>
      <c r="D655">
        <v>4</v>
      </c>
      <c r="E655" t="s">
        <v>884</v>
      </c>
      <c r="F655">
        <v>81</v>
      </c>
      <c r="G655">
        <v>137270</v>
      </c>
      <c r="H655" t="s">
        <v>141</v>
      </c>
      <c r="I655" t="str">
        <f t="shared" si="59"/>
        <v/>
      </c>
      <c r="J655">
        <v>2125</v>
      </c>
      <c r="K655" t="s">
        <v>47</v>
      </c>
      <c r="L655">
        <v>4</v>
      </c>
      <c r="M655" t="str">
        <f>IF(I655="",VLOOKUP(C655,GK!$B$2:$D$95,3, FALSE),VLOOKUP(I655,GK!$B$2:$D$95,3, FALSE))</f>
        <v>C</v>
      </c>
      <c r="N655" t="str">
        <f>IF(IF(I655="",VLOOKUP(C655,GK!$B$2:$E$95,4, FALSE),VLOOKUP(I655,GK!$B$2:$E$95,4, FALSE))=0,"",IF(I655="",VLOOKUP(C655,GK!$B$2:$E$95,4, FALSE),VLOOKUP(I655,GK!$B$2:$E$95,4, FALSE)))</f>
        <v/>
      </c>
      <c r="O655">
        <v>36</v>
      </c>
      <c r="P655" t="s">
        <v>47</v>
      </c>
      <c r="Q655">
        <v>705</v>
      </c>
      <c r="R655">
        <v>0</v>
      </c>
      <c r="S655" t="b">
        <f t="shared" si="56"/>
        <v>0</v>
      </c>
      <c r="T655" t="str">
        <f t="shared" si="60"/>
        <v/>
      </c>
      <c r="U655" t="str">
        <f t="shared" si="57"/>
        <v/>
      </c>
      <c r="V655" s="1" t="str">
        <f t="shared" si="58"/>
        <v>SB</v>
      </c>
    </row>
    <row r="656" spans="1:22" hidden="1">
      <c r="A656">
        <v>665</v>
      </c>
      <c r="B656" t="s">
        <v>885</v>
      </c>
      <c r="C656" t="s">
        <v>184</v>
      </c>
      <c r="D656">
        <v>4</v>
      </c>
      <c r="E656" t="s">
        <v>885</v>
      </c>
      <c r="F656">
        <v>72</v>
      </c>
      <c r="G656">
        <v>72070</v>
      </c>
      <c r="H656" t="s">
        <v>127</v>
      </c>
      <c r="I656" t="str">
        <f t="shared" si="59"/>
        <v>HUDDERSFIELD</v>
      </c>
      <c r="J656">
        <v>1309</v>
      </c>
      <c r="K656" t="s">
        <v>47</v>
      </c>
      <c r="L656">
        <v>4</v>
      </c>
      <c r="M656" t="str">
        <f>IF(I656="",VLOOKUP(C656,GK!$B$2:$D$95,3, FALSE),VLOOKUP(I656,GK!$B$2:$D$95,3, FALSE))</f>
        <v>L1</v>
      </c>
      <c r="N656" t="str">
        <f>IF(IF(I656="",VLOOKUP(C656,GK!$B$2:$E$95,4, FALSE),VLOOKUP(I656,GK!$B$2:$E$95,4, FALSE))=0,"",IF(I656="",VLOOKUP(C656,GK!$B$2:$E$95,4, FALSE),VLOOKUP(I656,GK!$B$2:$E$95,4, FALSE)))</f>
        <v/>
      </c>
      <c r="O656">
        <v>45</v>
      </c>
      <c r="P656" t="s">
        <v>47</v>
      </c>
      <c r="Q656">
        <v>706</v>
      </c>
      <c r="R656">
        <v>0</v>
      </c>
      <c r="S656" t="b">
        <f t="shared" si="56"/>
        <v>0</v>
      </c>
      <c r="T656" t="str">
        <f t="shared" si="60"/>
        <v/>
      </c>
      <c r="U656" t="b">
        <f t="shared" si="57"/>
        <v>1</v>
      </c>
      <c r="V656" s="1" t="str">
        <f t="shared" si="58"/>
        <v>SB</v>
      </c>
    </row>
    <row r="657" spans="1:22" hidden="1">
      <c r="A657">
        <v>666</v>
      </c>
      <c r="B657" t="s">
        <v>886</v>
      </c>
      <c r="C657" t="s">
        <v>45</v>
      </c>
      <c r="D657">
        <v>4</v>
      </c>
      <c r="E657" t="s">
        <v>886</v>
      </c>
      <c r="F657">
        <v>65</v>
      </c>
      <c r="G657">
        <v>129966</v>
      </c>
      <c r="H657" t="s">
        <v>44</v>
      </c>
      <c r="I657" t="str">
        <f t="shared" si="59"/>
        <v/>
      </c>
      <c r="J657">
        <v>1718</v>
      </c>
      <c r="K657" t="s">
        <v>14</v>
      </c>
      <c r="L657">
        <v>4</v>
      </c>
      <c r="M657" t="str">
        <f>IF(I657="",VLOOKUP(C657,GK!$B$2:$D$95,3, FALSE),VLOOKUP(I657,GK!$B$2:$D$95,3, FALSE))</f>
        <v>PL</v>
      </c>
      <c r="N657" t="str">
        <f>IF(IF(I657="",VLOOKUP(C657,GK!$B$2:$E$95,4, FALSE),VLOOKUP(I657,GK!$B$2:$E$95,4, FALSE))=0,"",IF(I657="",VLOOKUP(C657,GK!$B$2:$E$95,4, FALSE),VLOOKUP(I657,GK!$B$2:$E$95,4, FALSE)))</f>
        <v>CL</v>
      </c>
      <c r="O657">
        <v>39</v>
      </c>
      <c r="P657" t="s">
        <v>47</v>
      </c>
      <c r="Q657">
        <v>707</v>
      </c>
      <c r="R657">
        <v>0</v>
      </c>
      <c r="S657" t="b">
        <f t="shared" si="56"/>
        <v>0</v>
      </c>
      <c r="T657" t="b">
        <f t="shared" si="60"/>
        <v>1</v>
      </c>
      <c r="U657" t="str">
        <f t="shared" si="57"/>
        <v/>
      </c>
      <c r="V657" s="1" t="str">
        <f t="shared" si="58"/>
        <v>SB</v>
      </c>
    </row>
    <row r="658" spans="1:22" hidden="1">
      <c r="A658">
        <v>667</v>
      </c>
      <c r="B658" t="s">
        <v>887</v>
      </c>
      <c r="C658" t="s">
        <v>54</v>
      </c>
      <c r="D658">
        <v>4</v>
      </c>
      <c r="E658" t="s">
        <v>887</v>
      </c>
      <c r="F658">
        <v>69</v>
      </c>
      <c r="G658">
        <v>71589</v>
      </c>
      <c r="H658" t="s">
        <v>53</v>
      </c>
      <c r="I658" t="str">
        <f t="shared" si="59"/>
        <v/>
      </c>
      <c r="J658">
        <v>621</v>
      </c>
      <c r="K658" t="s">
        <v>47</v>
      </c>
      <c r="L658">
        <v>4</v>
      </c>
      <c r="M658" t="str">
        <f>IF(I658="",VLOOKUP(C658,GK!$B$2:$D$95,3, FALSE),VLOOKUP(I658,GK!$B$2:$D$95,3, FALSE))</f>
        <v>C</v>
      </c>
      <c r="N658" t="str">
        <f>IF(IF(I658="",VLOOKUP(C658,GK!$B$2:$E$95,4, FALSE),VLOOKUP(I658,GK!$B$2:$E$95,4, FALSE))=0,"",IF(I658="",VLOOKUP(C658,GK!$B$2:$E$95,4, FALSE),VLOOKUP(I658,GK!$B$2:$E$95,4, FALSE)))</f>
        <v/>
      </c>
      <c r="O658">
        <v>50</v>
      </c>
      <c r="P658" t="s">
        <v>47</v>
      </c>
      <c r="Q658">
        <v>708</v>
      </c>
      <c r="R658">
        <v>0</v>
      </c>
      <c r="S658" t="b">
        <f t="shared" si="56"/>
        <v>0</v>
      </c>
      <c r="T658" t="str">
        <f t="shared" si="60"/>
        <v/>
      </c>
      <c r="U658" t="str">
        <f t="shared" si="57"/>
        <v/>
      </c>
      <c r="V658" s="1" t="str">
        <f t="shared" si="58"/>
        <v>SB</v>
      </c>
    </row>
    <row r="659" spans="1:22" hidden="1">
      <c r="A659">
        <v>668</v>
      </c>
      <c r="B659" t="s">
        <v>888</v>
      </c>
      <c r="C659" t="s">
        <v>474</v>
      </c>
      <c r="D659">
        <v>4</v>
      </c>
      <c r="E659" t="s">
        <v>888</v>
      </c>
      <c r="F659">
        <v>100</v>
      </c>
      <c r="G659">
        <v>124219</v>
      </c>
      <c r="H659" t="s">
        <v>186</v>
      </c>
      <c r="I659" t="str">
        <f t="shared" si="59"/>
        <v/>
      </c>
      <c r="J659">
        <v>1697</v>
      </c>
      <c r="K659" t="s">
        <v>56</v>
      </c>
      <c r="L659">
        <v>4</v>
      </c>
      <c r="M659" t="str">
        <f>IF(I659="",VLOOKUP(C659,GK!$B$2:$D$95,3, FALSE),VLOOKUP(I659,GK!$B$2:$D$95,3, FALSE))</f>
        <v>C</v>
      </c>
      <c r="N659" t="str">
        <f>IF(IF(I659="",VLOOKUP(C659,GK!$B$2:$E$95,4, FALSE),VLOOKUP(I659,GK!$B$2:$E$95,4, FALSE))=0,"",IF(I659="",VLOOKUP(C659,GK!$B$2:$E$95,4, FALSE),VLOOKUP(I659,GK!$B$2:$E$95,4, FALSE)))</f>
        <v/>
      </c>
      <c r="O659">
        <v>38</v>
      </c>
      <c r="P659" t="s">
        <v>47</v>
      </c>
      <c r="Q659">
        <v>709</v>
      </c>
      <c r="R659">
        <v>0</v>
      </c>
      <c r="S659" t="b">
        <f t="shared" si="56"/>
        <v>0</v>
      </c>
      <c r="T659" t="b">
        <f t="shared" si="60"/>
        <v>1</v>
      </c>
      <c r="U659" t="str">
        <f t="shared" si="57"/>
        <v/>
      </c>
      <c r="V659" s="1" t="str">
        <f t="shared" si="58"/>
        <v>SB</v>
      </c>
    </row>
    <row r="660" spans="1:22" hidden="1">
      <c r="A660">
        <v>669</v>
      </c>
      <c r="B660" t="s">
        <v>890</v>
      </c>
      <c r="C660" t="s">
        <v>184</v>
      </c>
      <c r="D660">
        <v>4</v>
      </c>
      <c r="E660" t="s">
        <v>889</v>
      </c>
      <c r="F660">
        <v>97</v>
      </c>
      <c r="G660">
        <v>52128</v>
      </c>
      <c r="H660" t="s">
        <v>1698</v>
      </c>
      <c r="I660" t="str">
        <f t="shared" si="59"/>
        <v/>
      </c>
      <c r="J660">
        <v>2812</v>
      </c>
      <c r="K660" t="s">
        <v>56</v>
      </c>
      <c r="L660">
        <v>3</v>
      </c>
      <c r="M660" t="str">
        <f>IF(I660="",VLOOKUP(C660,GK!$B$2:$D$95,3, FALSE),VLOOKUP(I660,GK!$B$2:$D$95,3, FALSE))</f>
        <v>C</v>
      </c>
      <c r="N660" t="str">
        <f>IF(IF(I660="",VLOOKUP(C660,GK!$B$2:$E$95,4, FALSE),VLOOKUP(I660,GK!$B$2:$E$95,4, FALSE))=0,"",IF(I660="",VLOOKUP(C660,GK!$B$2:$E$95,4, FALSE),VLOOKUP(I660,GK!$B$2:$E$95,4, FALSE)))</f>
        <v/>
      </c>
      <c r="O660">
        <v>44</v>
      </c>
      <c r="P660" t="s">
        <v>47</v>
      </c>
      <c r="Q660">
        <v>710</v>
      </c>
      <c r="R660">
        <v>5.4112554112554001E-2</v>
      </c>
      <c r="S660" t="b">
        <f t="shared" si="56"/>
        <v>1</v>
      </c>
      <c r="T660" t="str">
        <f t="shared" si="60"/>
        <v/>
      </c>
      <c r="U660" t="str">
        <f t="shared" si="57"/>
        <v/>
      </c>
      <c r="V660" s="1" t="str">
        <f t="shared" si="58"/>
        <v>SB</v>
      </c>
    </row>
    <row r="661" spans="1:22" hidden="1">
      <c r="A661">
        <v>670</v>
      </c>
      <c r="B661" t="s">
        <v>891</v>
      </c>
      <c r="C661" t="s">
        <v>110</v>
      </c>
      <c r="D661">
        <v>4</v>
      </c>
      <c r="E661" t="s">
        <v>891</v>
      </c>
      <c r="F661">
        <v>63</v>
      </c>
      <c r="G661">
        <v>56994</v>
      </c>
      <c r="H661" t="s">
        <v>217</v>
      </c>
      <c r="I661" t="str">
        <f t="shared" si="59"/>
        <v/>
      </c>
      <c r="J661">
        <v>2473</v>
      </c>
      <c r="K661" t="s">
        <v>47</v>
      </c>
      <c r="L661">
        <v>4</v>
      </c>
      <c r="M661" t="str">
        <f>IF(I661="",VLOOKUP(C661,GK!$B$2:$D$95,3, FALSE),VLOOKUP(I661,GK!$B$2:$D$95,3, FALSE))</f>
        <v>L1</v>
      </c>
      <c r="N661" t="str">
        <f>IF(IF(I661="",VLOOKUP(C661,GK!$B$2:$E$95,4, FALSE),VLOOKUP(I661,GK!$B$2:$E$95,4, FALSE))=0,"",IF(I661="",VLOOKUP(C661,GK!$B$2:$E$95,4, FALSE),VLOOKUP(I661,GK!$B$2:$E$95,4, FALSE)))</f>
        <v/>
      </c>
      <c r="O661">
        <v>47</v>
      </c>
      <c r="P661" t="s">
        <v>47</v>
      </c>
      <c r="Q661">
        <v>711</v>
      </c>
      <c r="R661">
        <v>0</v>
      </c>
      <c r="S661" t="b">
        <f t="shared" si="56"/>
        <v>0</v>
      </c>
      <c r="T661" t="str">
        <f t="shared" si="60"/>
        <v/>
      </c>
      <c r="U661" t="str">
        <f t="shared" si="57"/>
        <v/>
      </c>
      <c r="V661" s="1" t="str">
        <f t="shared" si="58"/>
        <v>SB</v>
      </c>
    </row>
    <row r="662" spans="1:22" hidden="1">
      <c r="A662">
        <v>671</v>
      </c>
      <c r="B662" t="s">
        <v>892</v>
      </c>
      <c r="C662" t="s">
        <v>27</v>
      </c>
      <c r="D662">
        <v>4</v>
      </c>
      <c r="E662" t="s">
        <v>892</v>
      </c>
      <c r="F662">
        <v>81</v>
      </c>
      <c r="G662">
        <v>53727</v>
      </c>
      <c r="H662" t="s">
        <v>26</v>
      </c>
      <c r="I662" t="str">
        <f t="shared" si="59"/>
        <v/>
      </c>
      <c r="J662">
        <v>2519</v>
      </c>
      <c r="K662" t="s">
        <v>47</v>
      </c>
      <c r="L662">
        <v>4</v>
      </c>
      <c r="M662" t="str">
        <f>IF(I662="",VLOOKUP(C662,GK!$B$2:$D$95,3, FALSE),VLOOKUP(I662,GK!$B$2:$D$95,3, FALSE))</f>
        <v>L2</v>
      </c>
      <c r="N662" t="str">
        <f>IF(IF(I662="",VLOOKUP(C662,GK!$B$2:$E$95,4, FALSE),VLOOKUP(I662,GK!$B$2:$E$95,4, FALSE))=0,"",IF(I662="",VLOOKUP(C662,GK!$B$2:$E$95,4, FALSE),VLOOKUP(I662,GK!$B$2:$E$95,4, FALSE)))</f>
        <v/>
      </c>
      <c r="O662">
        <v>32</v>
      </c>
      <c r="P662" t="s">
        <v>47</v>
      </c>
      <c r="Q662">
        <v>712</v>
      </c>
      <c r="R662">
        <v>0</v>
      </c>
      <c r="S662" t="b">
        <f t="shared" si="56"/>
        <v>0</v>
      </c>
      <c r="T662" t="str">
        <f t="shared" si="60"/>
        <v/>
      </c>
      <c r="U662" t="str">
        <f t="shared" si="57"/>
        <v/>
      </c>
      <c r="V662" s="1" t="str">
        <f t="shared" si="58"/>
        <v>SB</v>
      </c>
    </row>
    <row r="663" spans="1:22" hidden="1">
      <c r="A663">
        <v>672</v>
      </c>
      <c r="B663" t="s">
        <v>893</v>
      </c>
      <c r="C663" t="s">
        <v>87</v>
      </c>
      <c r="D663">
        <v>4</v>
      </c>
      <c r="E663" t="s">
        <v>893</v>
      </c>
      <c r="F663">
        <v>71</v>
      </c>
      <c r="G663">
        <v>96096</v>
      </c>
      <c r="H663" t="s">
        <v>86</v>
      </c>
      <c r="I663" t="str">
        <f t="shared" si="59"/>
        <v/>
      </c>
      <c r="J663">
        <v>1559</v>
      </c>
      <c r="K663" t="s">
        <v>56</v>
      </c>
      <c r="L663">
        <v>4</v>
      </c>
      <c r="M663" t="str">
        <f>IF(I663="",VLOOKUP(C663,GK!$B$2:$D$95,3, FALSE),VLOOKUP(I663,GK!$B$2:$D$95,3, FALSE))</f>
        <v>L1</v>
      </c>
      <c r="N663" t="str">
        <f>IF(IF(I663="",VLOOKUP(C663,GK!$B$2:$E$95,4, FALSE),VLOOKUP(I663,GK!$B$2:$E$95,4, FALSE))=0,"",IF(I663="",VLOOKUP(C663,GK!$B$2:$E$95,4, FALSE),VLOOKUP(I663,GK!$B$2:$E$95,4, FALSE)))</f>
        <v/>
      </c>
      <c r="O663">
        <v>36</v>
      </c>
      <c r="P663" t="s">
        <v>47</v>
      </c>
      <c r="Q663">
        <v>714</v>
      </c>
      <c r="R663">
        <v>0</v>
      </c>
      <c r="S663" t="b">
        <f t="shared" si="56"/>
        <v>0</v>
      </c>
      <c r="T663" t="b">
        <f t="shared" si="60"/>
        <v>1</v>
      </c>
      <c r="U663" t="str">
        <f t="shared" si="57"/>
        <v/>
      </c>
      <c r="V663" s="1" t="str">
        <f t="shared" si="58"/>
        <v>SB</v>
      </c>
    </row>
    <row r="664" spans="1:22" hidden="1">
      <c r="A664">
        <v>673</v>
      </c>
      <c r="B664" t="s">
        <v>894</v>
      </c>
      <c r="C664" t="s">
        <v>90</v>
      </c>
      <c r="D664">
        <v>4</v>
      </c>
      <c r="E664" t="s">
        <v>894</v>
      </c>
      <c r="F664">
        <v>63</v>
      </c>
      <c r="G664">
        <v>117906</v>
      </c>
      <c r="H664" t="s">
        <v>69</v>
      </c>
      <c r="I664" t="str">
        <f t="shared" si="59"/>
        <v>DONCASTER</v>
      </c>
      <c r="J664">
        <v>800</v>
      </c>
      <c r="K664" t="s">
        <v>47</v>
      </c>
      <c r="L664">
        <v>3</v>
      </c>
      <c r="M664" t="str">
        <f>IF(I664="",VLOOKUP(C664,GK!$B$2:$D$95,3, FALSE),VLOOKUP(I664,GK!$B$2:$D$95,3, FALSE))</f>
        <v>L1</v>
      </c>
      <c r="N664" t="str">
        <f>IF(IF(I664="",VLOOKUP(C664,GK!$B$2:$E$95,4, FALSE),VLOOKUP(I664,GK!$B$2:$E$95,4, FALSE))=0,"",IF(I664="",VLOOKUP(C664,GK!$B$2:$E$95,4, FALSE),VLOOKUP(I664,GK!$B$2:$E$95,4, FALSE)))</f>
        <v>P</v>
      </c>
      <c r="O664">
        <v>44</v>
      </c>
      <c r="P664" t="s">
        <v>47</v>
      </c>
      <c r="Q664">
        <v>715</v>
      </c>
      <c r="R664">
        <v>0</v>
      </c>
      <c r="S664" t="b">
        <f t="shared" si="56"/>
        <v>0</v>
      </c>
      <c r="T664" t="str">
        <f t="shared" si="60"/>
        <v/>
      </c>
      <c r="U664" t="b">
        <f t="shared" si="57"/>
        <v>1</v>
      </c>
      <c r="V664" s="1" t="str">
        <f t="shared" si="58"/>
        <v>SB</v>
      </c>
    </row>
    <row r="665" spans="1:22" hidden="1">
      <c r="A665">
        <v>674</v>
      </c>
      <c r="B665" t="s">
        <v>895</v>
      </c>
      <c r="C665" t="s">
        <v>198</v>
      </c>
      <c r="D665">
        <v>4</v>
      </c>
      <c r="E665" t="s">
        <v>895</v>
      </c>
      <c r="F665">
        <v>77</v>
      </c>
      <c r="G665">
        <v>56987</v>
      </c>
      <c r="H665" t="s">
        <v>197</v>
      </c>
      <c r="I665" t="str">
        <f t="shared" si="59"/>
        <v/>
      </c>
      <c r="J665">
        <v>154</v>
      </c>
      <c r="K665" t="s">
        <v>47</v>
      </c>
      <c r="L665">
        <v>4</v>
      </c>
      <c r="M665" t="str">
        <f>IF(I665="",VLOOKUP(C665,GK!$B$2:$D$95,3, FALSE),VLOOKUP(I665,GK!$B$2:$D$95,3, FALSE))</f>
        <v>PL</v>
      </c>
      <c r="N665" t="str">
        <f>IF(IF(I665="",VLOOKUP(C665,GK!$B$2:$E$95,4, FALSE),VLOOKUP(I665,GK!$B$2:$E$95,4, FALSE))=0,"",IF(I665="",VLOOKUP(C665,GK!$B$2:$E$95,4, FALSE),VLOOKUP(I665,GK!$B$2:$E$95,4, FALSE)))</f>
        <v>EL</v>
      </c>
      <c r="O665">
        <v>29</v>
      </c>
      <c r="P665" t="s">
        <v>47</v>
      </c>
      <c r="Q665">
        <v>716</v>
      </c>
      <c r="R665">
        <v>0</v>
      </c>
      <c r="S665" t="b">
        <f t="shared" si="56"/>
        <v>0</v>
      </c>
      <c r="T665" t="str">
        <f t="shared" si="60"/>
        <v/>
      </c>
      <c r="U665" t="str">
        <f t="shared" si="57"/>
        <v/>
      </c>
      <c r="V665" s="1" t="str">
        <f t="shared" si="58"/>
        <v>SB</v>
      </c>
    </row>
    <row r="666" spans="1:22" hidden="1">
      <c r="A666">
        <v>675</v>
      </c>
      <c r="B666" t="s">
        <v>896</v>
      </c>
      <c r="C666" t="s">
        <v>119</v>
      </c>
      <c r="D666">
        <v>4</v>
      </c>
      <c r="E666" t="s">
        <v>896</v>
      </c>
      <c r="F666">
        <v>80</v>
      </c>
      <c r="G666">
        <v>73080</v>
      </c>
      <c r="H666" t="s">
        <v>118</v>
      </c>
      <c r="I666" t="str">
        <f t="shared" si="59"/>
        <v/>
      </c>
      <c r="J666">
        <v>2083</v>
      </c>
      <c r="K666" t="s">
        <v>47</v>
      </c>
      <c r="L666">
        <v>4</v>
      </c>
      <c r="M666" t="str">
        <f>IF(I666="",VLOOKUP(C666,GK!$B$2:$D$95,3, FALSE),VLOOKUP(I666,GK!$B$2:$D$95,3, FALSE))</f>
        <v>L1</v>
      </c>
      <c r="N666" t="str">
        <f>IF(IF(I666="",VLOOKUP(C666,GK!$B$2:$E$95,4, FALSE),VLOOKUP(I666,GK!$B$2:$E$95,4, FALSE))=0,"",IF(I666="",VLOOKUP(C666,GK!$B$2:$E$95,4, FALSE),VLOOKUP(I666,GK!$B$2:$E$95,4, FALSE)))</f>
        <v>P</v>
      </c>
      <c r="O666">
        <v>46</v>
      </c>
      <c r="P666" t="s">
        <v>47</v>
      </c>
      <c r="Q666">
        <v>718</v>
      </c>
      <c r="R666">
        <v>0</v>
      </c>
      <c r="S666" t="b">
        <f t="shared" si="56"/>
        <v>0</v>
      </c>
      <c r="T666" t="str">
        <f t="shared" si="60"/>
        <v/>
      </c>
      <c r="U666" t="str">
        <f t="shared" si="57"/>
        <v/>
      </c>
      <c r="V666" s="1" t="str">
        <f t="shared" si="58"/>
        <v>SB</v>
      </c>
    </row>
    <row r="667" spans="1:22" hidden="1">
      <c r="A667">
        <v>676</v>
      </c>
      <c r="B667" t="s">
        <v>897</v>
      </c>
      <c r="C667" t="s">
        <v>74</v>
      </c>
      <c r="D667">
        <v>4</v>
      </c>
      <c r="E667" t="s">
        <v>897</v>
      </c>
      <c r="F667">
        <v>71</v>
      </c>
      <c r="G667">
        <v>95788</v>
      </c>
      <c r="H667" t="s">
        <v>73</v>
      </c>
      <c r="I667" t="str">
        <f t="shared" si="59"/>
        <v/>
      </c>
      <c r="J667">
        <v>1845</v>
      </c>
      <c r="K667" t="s">
        <v>47</v>
      </c>
      <c r="L667">
        <v>4</v>
      </c>
      <c r="M667" t="str">
        <f>IF(I667="",VLOOKUP(C667,GK!$B$2:$D$95,3, FALSE),VLOOKUP(I667,GK!$B$2:$D$95,3, FALSE))</f>
        <v>PL</v>
      </c>
      <c r="N667" t="str">
        <f>IF(IF(I667="",VLOOKUP(C667,GK!$B$2:$E$95,4, FALSE),VLOOKUP(I667,GK!$B$2:$E$95,4, FALSE))=0,"",IF(I667="",VLOOKUP(C667,GK!$B$2:$E$95,4, FALSE),VLOOKUP(I667,GK!$B$2:$E$95,4, FALSE)))</f>
        <v>EL</v>
      </c>
      <c r="O667">
        <v>39</v>
      </c>
      <c r="P667" t="s">
        <v>47</v>
      </c>
      <c r="Q667">
        <v>719</v>
      </c>
      <c r="R667">
        <v>0</v>
      </c>
      <c r="S667" t="b">
        <f t="shared" si="56"/>
        <v>0</v>
      </c>
      <c r="T667" t="str">
        <f t="shared" si="60"/>
        <v/>
      </c>
      <c r="U667" t="str">
        <f t="shared" si="57"/>
        <v/>
      </c>
      <c r="V667" s="1" t="str">
        <f t="shared" si="58"/>
        <v>SB</v>
      </c>
    </row>
    <row r="668" spans="1:22" hidden="1">
      <c r="A668">
        <v>677</v>
      </c>
      <c r="B668" t="s">
        <v>898</v>
      </c>
      <c r="C668" t="s">
        <v>67</v>
      </c>
      <c r="D668">
        <v>4</v>
      </c>
      <c r="E668" t="s">
        <v>898</v>
      </c>
      <c r="F668">
        <v>71</v>
      </c>
      <c r="G668">
        <v>91434</v>
      </c>
      <c r="H668" t="s">
        <v>67</v>
      </c>
      <c r="I668" t="str">
        <f t="shared" si="59"/>
        <v/>
      </c>
      <c r="J668">
        <v>2093</v>
      </c>
      <c r="K668" t="s">
        <v>47</v>
      </c>
      <c r="L668">
        <v>4</v>
      </c>
      <c r="M668" t="str">
        <f>IF(I668="",VLOOKUP(C668,GK!$B$2:$D$95,3, FALSE),VLOOKUP(I668,GK!$B$2:$D$95,3, FALSE))</f>
        <v>C</v>
      </c>
      <c r="N668" t="str">
        <f>IF(IF(I668="",VLOOKUP(C668,GK!$B$2:$E$95,4, FALSE),VLOOKUP(I668,GK!$B$2:$E$95,4, FALSE))=0,"",IF(I668="",VLOOKUP(C668,GK!$B$2:$E$95,4, FALSE),VLOOKUP(I668,GK!$B$2:$E$95,4, FALSE)))</f>
        <v/>
      </c>
      <c r="O668">
        <v>38</v>
      </c>
      <c r="P668" t="s">
        <v>47</v>
      </c>
      <c r="Q668">
        <v>720</v>
      </c>
      <c r="R668">
        <v>0</v>
      </c>
      <c r="S668" t="b">
        <f t="shared" si="56"/>
        <v>0</v>
      </c>
      <c r="T668" t="str">
        <f t="shared" si="60"/>
        <v/>
      </c>
      <c r="U668" t="str">
        <f t="shared" si="57"/>
        <v/>
      </c>
      <c r="V668" s="1" t="str">
        <f t="shared" si="58"/>
        <v>SB</v>
      </c>
    </row>
    <row r="669" spans="1:22" hidden="1">
      <c r="A669">
        <v>678</v>
      </c>
      <c r="B669" t="s">
        <v>899</v>
      </c>
      <c r="C669" t="s">
        <v>451</v>
      </c>
      <c r="D669">
        <v>4</v>
      </c>
      <c r="E669" t="s">
        <v>899</v>
      </c>
      <c r="F669">
        <v>89</v>
      </c>
      <c r="G669">
        <v>74807</v>
      </c>
      <c r="H669" t="s">
        <v>450</v>
      </c>
      <c r="I669" t="str">
        <f t="shared" si="59"/>
        <v/>
      </c>
      <c r="J669">
        <v>483</v>
      </c>
      <c r="K669" t="s">
        <v>56</v>
      </c>
      <c r="L669">
        <v>4</v>
      </c>
      <c r="M669" t="str">
        <f>IF(I669="",VLOOKUP(C669,GK!$B$2:$D$95,3, FALSE),VLOOKUP(I669,GK!$B$2:$D$95,3, FALSE))</f>
        <v>L2</v>
      </c>
      <c r="N669" t="str">
        <f>IF(IF(I669="",VLOOKUP(C669,GK!$B$2:$E$95,4, FALSE),VLOOKUP(I669,GK!$B$2:$E$95,4, FALSE))=0,"",IF(I669="",VLOOKUP(C669,GK!$B$2:$E$95,4, FALSE),VLOOKUP(I669,GK!$B$2:$E$95,4, FALSE)))</f>
        <v>R</v>
      </c>
      <c r="O669">
        <v>28</v>
      </c>
      <c r="P669" t="s">
        <v>47</v>
      </c>
      <c r="Q669">
        <v>721</v>
      </c>
      <c r="R669">
        <v>0</v>
      </c>
      <c r="S669" t="b">
        <f t="shared" si="56"/>
        <v>0</v>
      </c>
      <c r="T669" t="b">
        <f t="shared" si="60"/>
        <v>1</v>
      </c>
      <c r="U669" t="str">
        <f t="shared" si="57"/>
        <v/>
      </c>
      <c r="V669" s="1" t="str">
        <f t="shared" si="58"/>
        <v>SB</v>
      </c>
    </row>
    <row r="670" spans="1:22" hidden="1">
      <c r="A670">
        <v>679</v>
      </c>
      <c r="B670" t="s">
        <v>900</v>
      </c>
      <c r="C670" t="s">
        <v>394</v>
      </c>
      <c r="D670">
        <v>4</v>
      </c>
      <c r="E670" t="s">
        <v>900</v>
      </c>
      <c r="F670">
        <v>111</v>
      </c>
      <c r="G670">
        <v>77607</v>
      </c>
      <c r="H670" t="s">
        <v>301</v>
      </c>
      <c r="I670" t="str">
        <f t="shared" si="59"/>
        <v/>
      </c>
      <c r="J670">
        <v>1867</v>
      </c>
      <c r="K670" t="s">
        <v>56</v>
      </c>
      <c r="L670">
        <v>4</v>
      </c>
      <c r="M670" t="str">
        <f>IF(I670="",VLOOKUP(C670,GK!$B$2:$D$95,3, FALSE),VLOOKUP(I670,GK!$B$2:$D$95,3, FALSE))</f>
        <v>L1</v>
      </c>
      <c r="N670" t="str">
        <f>IF(IF(I670="",VLOOKUP(C670,GK!$B$2:$E$95,4, FALSE),VLOOKUP(I670,GK!$B$2:$E$95,4, FALSE))=0,"",IF(I670="",VLOOKUP(C670,GK!$B$2:$E$95,4, FALSE),VLOOKUP(I670,GK!$B$2:$E$95,4, FALSE)))</f>
        <v/>
      </c>
      <c r="O670">
        <v>36</v>
      </c>
      <c r="P670" t="s">
        <v>47</v>
      </c>
      <c r="Q670">
        <v>722</v>
      </c>
      <c r="R670">
        <v>0</v>
      </c>
      <c r="S670" t="b">
        <f t="shared" si="56"/>
        <v>0</v>
      </c>
      <c r="T670" t="b">
        <f t="shared" si="60"/>
        <v>1</v>
      </c>
      <c r="U670" t="str">
        <f t="shared" si="57"/>
        <v/>
      </c>
      <c r="V670" s="1" t="str">
        <f t="shared" si="58"/>
        <v>SB</v>
      </c>
    </row>
    <row r="671" spans="1:22" hidden="1">
      <c r="A671">
        <v>680</v>
      </c>
      <c r="B671" t="s">
        <v>901</v>
      </c>
      <c r="C671" t="s">
        <v>54</v>
      </c>
      <c r="D671">
        <v>4</v>
      </c>
      <c r="E671" t="s">
        <v>901</v>
      </c>
      <c r="F671">
        <v>71</v>
      </c>
      <c r="G671">
        <v>139709</v>
      </c>
      <c r="H671" t="s">
        <v>53</v>
      </c>
      <c r="I671" t="str">
        <f t="shared" si="59"/>
        <v/>
      </c>
      <c r="J671">
        <v>621</v>
      </c>
      <c r="K671" t="s">
        <v>47</v>
      </c>
      <c r="L671">
        <v>4</v>
      </c>
      <c r="M671" t="str">
        <f>IF(I671="",VLOOKUP(C671,GK!$B$2:$D$95,3, FALSE),VLOOKUP(I671,GK!$B$2:$D$95,3, FALSE))</f>
        <v>C</v>
      </c>
      <c r="N671" t="str">
        <f>IF(IF(I671="",VLOOKUP(C671,GK!$B$2:$E$95,4, FALSE),VLOOKUP(I671,GK!$B$2:$E$95,4, FALSE))=0,"",IF(I671="",VLOOKUP(C671,GK!$B$2:$E$95,4, FALSE),VLOOKUP(I671,GK!$B$2:$E$95,4, FALSE)))</f>
        <v/>
      </c>
      <c r="O671">
        <v>47</v>
      </c>
      <c r="P671" t="s">
        <v>47</v>
      </c>
      <c r="Q671">
        <v>723</v>
      </c>
      <c r="R671">
        <v>0</v>
      </c>
      <c r="S671" t="b">
        <f t="shared" si="56"/>
        <v>0</v>
      </c>
      <c r="T671" t="str">
        <f t="shared" si="60"/>
        <v/>
      </c>
      <c r="U671" t="str">
        <f t="shared" si="57"/>
        <v/>
      </c>
      <c r="V671" s="1" t="str">
        <f t="shared" si="58"/>
        <v>SB</v>
      </c>
    </row>
    <row r="672" spans="1:22" hidden="1">
      <c r="A672">
        <v>681</v>
      </c>
      <c r="B672" t="s">
        <v>903</v>
      </c>
      <c r="C672" t="s">
        <v>237</v>
      </c>
      <c r="D672">
        <v>4</v>
      </c>
      <c r="E672" t="s">
        <v>902</v>
      </c>
      <c r="F672">
        <v>77</v>
      </c>
      <c r="G672">
        <v>107011</v>
      </c>
      <c r="H672" t="s">
        <v>236</v>
      </c>
      <c r="I672" t="str">
        <f t="shared" si="59"/>
        <v/>
      </c>
      <c r="J672">
        <v>2741</v>
      </c>
      <c r="K672" t="s">
        <v>47</v>
      </c>
      <c r="L672">
        <v>4</v>
      </c>
      <c r="M672" t="str">
        <f>IF(I672="",VLOOKUP(C672,GK!$B$2:$D$95,3, FALSE),VLOOKUP(I672,GK!$B$2:$D$95,3, FALSE))</f>
        <v>C</v>
      </c>
      <c r="N672" t="str">
        <f>IF(IF(I672="",VLOOKUP(C672,GK!$B$2:$E$95,4, FALSE),VLOOKUP(I672,GK!$B$2:$E$95,4, FALSE))=0,"",IF(I672="",VLOOKUP(C672,GK!$B$2:$E$95,4, FALSE),VLOOKUP(I672,GK!$B$2:$E$95,4, FALSE)))</f>
        <v/>
      </c>
      <c r="O672">
        <v>30</v>
      </c>
      <c r="P672" t="s">
        <v>47</v>
      </c>
      <c r="Q672">
        <v>725</v>
      </c>
      <c r="R672">
        <v>4.1666666666666699E-2</v>
      </c>
      <c r="S672" t="b">
        <f t="shared" si="56"/>
        <v>0</v>
      </c>
      <c r="T672" t="str">
        <f t="shared" si="60"/>
        <v/>
      </c>
      <c r="U672" t="str">
        <f t="shared" si="57"/>
        <v/>
      </c>
      <c r="V672" s="1" t="str">
        <f t="shared" si="58"/>
        <v>SB</v>
      </c>
    </row>
    <row r="673" spans="1:22" hidden="1">
      <c r="A673">
        <v>682</v>
      </c>
      <c r="B673" t="s">
        <v>904</v>
      </c>
      <c r="C673" t="s">
        <v>454</v>
      </c>
      <c r="D673">
        <v>4</v>
      </c>
      <c r="E673" t="s">
        <v>904</v>
      </c>
      <c r="F673">
        <v>73</v>
      </c>
      <c r="G673">
        <v>134563</v>
      </c>
      <c r="H673" t="s">
        <v>1685</v>
      </c>
      <c r="I673" t="str">
        <f t="shared" si="59"/>
        <v/>
      </c>
      <c r="J673">
        <v>2744</v>
      </c>
      <c r="K673" t="s">
        <v>47</v>
      </c>
      <c r="L673">
        <v>4</v>
      </c>
      <c r="M673" t="str">
        <f>IF(I673="",VLOOKUP(C673,GK!$B$2:$D$95,3, FALSE),VLOOKUP(I673,GK!$B$2:$D$95,3, FALSE))</f>
        <v>C</v>
      </c>
      <c r="N673" t="str">
        <f>IF(IF(I673="",VLOOKUP(C673,GK!$B$2:$E$95,4, FALSE),VLOOKUP(I673,GK!$B$2:$E$95,4, FALSE))=0,"",IF(I673="",VLOOKUP(C673,GK!$B$2:$E$95,4, FALSE),VLOOKUP(I673,GK!$B$2:$E$95,4, FALSE)))</f>
        <v/>
      </c>
      <c r="O673">
        <v>46</v>
      </c>
      <c r="P673" t="s">
        <v>47</v>
      </c>
      <c r="Q673">
        <v>726</v>
      </c>
      <c r="R673">
        <v>0</v>
      </c>
      <c r="S673" t="b">
        <f t="shared" si="56"/>
        <v>0</v>
      </c>
      <c r="T673" t="str">
        <f t="shared" si="60"/>
        <v/>
      </c>
      <c r="U673" t="str">
        <f t="shared" si="57"/>
        <v/>
      </c>
      <c r="V673" s="1" t="str">
        <f t="shared" si="58"/>
        <v>SB</v>
      </c>
    </row>
    <row r="674" spans="1:22" hidden="1">
      <c r="A674">
        <v>683</v>
      </c>
      <c r="B674" t="s">
        <v>905</v>
      </c>
      <c r="C674" t="s">
        <v>207</v>
      </c>
      <c r="D674">
        <v>4</v>
      </c>
      <c r="E674" t="s">
        <v>905</v>
      </c>
      <c r="F674">
        <v>62</v>
      </c>
      <c r="G674">
        <v>51386</v>
      </c>
      <c r="H674" t="s">
        <v>206</v>
      </c>
      <c r="I674" t="str">
        <f t="shared" si="59"/>
        <v/>
      </c>
      <c r="J674">
        <v>656</v>
      </c>
      <c r="K674" t="s">
        <v>47</v>
      </c>
      <c r="L674">
        <v>4</v>
      </c>
      <c r="M674" t="str">
        <f>IF(I674="",VLOOKUP(C674,GK!$B$2:$D$95,3, FALSE),VLOOKUP(I674,GK!$B$2:$D$95,3, FALSE))</f>
        <v>L2</v>
      </c>
      <c r="N674" t="str">
        <f>IF(IF(I674="",VLOOKUP(C674,GK!$B$2:$E$95,4, FALSE),VLOOKUP(I674,GK!$B$2:$E$95,4, FALSE))=0,"",IF(I674="",VLOOKUP(C674,GK!$B$2:$E$95,4, FALSE),VLOOKUP(I674,GK!$B$2:$E$95,4, FALSE)))</f>
        <v/>
      </c>
      <c r="O674">
        <v>45</v>
      </c>
      <c r="P674" t="s">
        <v>47</v>
      </c>
      <c r="Q674">
        <v>727</v>
      </c>
      <c r="R674">
        <v>0</v>
      </c>
      <c r="S674" t="b">
        <f t="shared" si="56"/>
        <v>0</v>
      </c>
      <c r="T674" t="str">
        <f t="shared" si="60"/>
        <v/>
      </c>
      <c r="U674" t="str">
        <f t="shared" si="57"/>
        <v/>
      </c>
      <c r="V674" s="1" t="str">
        <f t="shared" si="58"/>
        <v>SB</v>
      </c>
    </row>
    <row r="675" spans="1:22" hidden="1">
      <c r="A675">
        <v>684</v>
      </c>
      <c r="B675" t="s">
        <v>906</v>
      </c>
      <c r="C675" t="s">
        <v>257</v>
      </c>
      <c r="D675">
        <v>4</v>
      </c>
      <c r="E675" t="s">
        <v>906</v>
      </c>
      <c r="F675">
        <v>93</v>
      </c>
      <c r="G675">
        <v>160471</v>
      </c>
      <c r="H675" t="s">
        <v>256</v>
      </c>
      <c r="I675" t="str">
        <f t="shared" si="59"/>
        <v/>
      </c>
      <c r="J675">
        <v>2471</v>
      </c>
      <c r="K675" t="s">
        <v>47</v>
      </c>
      <c r="L675">
        <v>4</v>
      </c>
      <c r="M675" t="str">
        <f>IF(I675="",VLOOKUP(C675,GK!$B$2:$D$95,3, FALSE),VLOOKUP(I675,GK!$B$2:$D$95,3, FALSE))</f>
        <v>C</v>
      </c>
      <c r="N675" t="str">
        <f>IF(IF(I675="",VLOOKUP(C675,GK!$B$2:$E$95,4, FALSE),VLOOKUP(I675,GK!$B$2:$E$95,4, FALSE))=0,"",IF(I675="",VLOOKUP(C675,GK!$B$2:$E$95,4, FALSE),VLOOKUP(I675,GK!$B$2:$E$95,4, FALSE)))</f>
        <v>R</v>
      </c>
      <c r="O675">
        <v>38</v>
      </c>
      <c r="P675" t="s">
        <v>47</v>
      </c>
      <c r="Q675">
        <v>728</v>
      </c>
      <c r="R675">
        <v>0</v>
      </c>
      <c r="S675" t="b">
        <f t="shared" si="56"/>
        <v>0</v>
      </c>
      <c r="T675" t="str">
        <f t="shared" si="60"/>
        <v/>
      </c>
      <c r="U675" t="str">
        <f t="shared" si="57"/>
        <v/>
      </c>
      <c r="V675" s="1" t="str">
        <f t="shared" si="58"/>
        <v>SB</v>
      </c>
    </row>
    <row r="676" spans="1:22" hidden="1">
      <c r="A676">
        <v>685</v>
      </c>
      <c r="B676" t="s">
        <v>907</v>
      </c>
      <c r="C676" t="s">
        <v>24</v>
      </c>
      <c r="D676">
        <v>4</v>
      </c>
      <c r="E676" t="s">
        <v>907</v>
      </c>
      <c r="F676">
        <v>91</v>
      </c>
      <c r="G676">
        <v>124903</v>
      </c>
      <c r="H676" t="s">
        <v>23</v>
      </c>
      <c r="I676" t="str">
        <f t="shared" si="59"/>
        <v/>
      </c>
      <c r="J676">
        <v>1964</v>
      </c>
      <c r="K676" t="s">
        <v>56</v>
      </c>
      <c r="L676">
        <v>4</v>
      </c>
      <c r="M676" t="str">
        <f>IF(I676="",VLOOKUP(C676,GK!$B$2:$D$95,3, FALSE),VLOOKUP(I676,GK!$B$2:$D$95,3, FALSE))</f>
        <v>C</v>
      </c>
      <c r="N676" t="str">
        <f>IF(IF(I676="",VLOOKUP(C676,GK!$B$2:$E$95,4, FALSE),VLOOKUP(I676,GK!$B$2:$E$95,4, FALSE))=0,"",IF(I676="",VLOOKUP(C676,GK!$B$2:$E$95,4, FALSE),VLOOKUP(I676,GK!$B$2:$E$95,4, FALSE)))</f>
        <v/>
      </c>
      <c r="O676">
        <v>44</v>
      </c>
      <c r="P676" t="s">
        <v>47</v>
      </c>
      <c r="Q676">
        <v>729</v>
      </c>
      <c r="R676">
        <v>0</v>
      </c>
      <c r="S676" t="b">
        <f t="shared" si="56"/>
        <v>0</v>
      </c>
      <c r="T676" t="b">
        <f t="shared" si="60"/>
        <v>1</v>
      </c>
      <c r="U676" t="str">
        <f t="shared" si="57"/>
        <v/>
      </c>
      <c r="V676" s="1" t="str">
        <f t="shared" si="58"/>
        <v>SB</v>
      </c>
    </row>
    <row r="677" spans="1:22" hidden="1">
      <c r="A677">
        <v>686</v>
      </c>
      <c r="B677" t="s">
        <v>908</v>
      </c>
      <c r="C677" t="s">
        <v>144</v>
      </c>
      <c r="D677">
        <v>4</v>
      </c>
      <c r="E677" t="s">
        <v>908</v>
      </c>
      <c r="F677">
        <v>87</v>
      </c>
      <c r="G677">
        <v>163877</v>
      </c>
      <c r="H677" t="s">
        <v>143</v>
      </c>
      <c r="I677" t="str">
        <f t="shared" si="59"/>
        <v/>
      </c>
      <c r="J677">
        <v>2590</v>
      </c>
      <c r="K677" t="s">
        <v>47</v>
      </c>
      <c r="L677">
        <v>4</v>
      </c>
      <c r="M677" t="str">
        <f>IF(I677="",VLOOKUP(C677,GK!$B$2:$D$95,3, FALSE),VLOOKUP(I677,GK!$B$2:$D$95,3, FALSE))</f>
        <v>PL</v>
      </c>
      <c r="N677" t="str">
        <f>IF(IF(I677="",VLOOKUP(C677,GK!$B$2:$E$95,4, FALSE),VLOOKUP(I677,GK!$B$2:$E$95,4, FALSE))=0,"",IF(I677="",VLOOKUP(C677,GK!$B$2:$E$95,4, FALSE),VLOOKUP(I677,GK!$B$2:$E$95,4, FALSE)))</f>
        <v>CL</v>
      </c>
      <c r="O677">
        <v>22</v>
      </c>
      <c r="P677" t="s">
        <v>47</v>
      </c>
      <c r="Q677">
        <v>730</v>
      </c>
      <c r="R677">
        <v>0</v>
      </c>
      <c r="S677" t="b">
        <f t="shared" si="56"/>
        <v>0</v>
      </c>
      <c r="T677" t="str">
        <f t="shared" si="60"/>
        <v/>
      </c>
      <c r="U677" t="str">
        <f t="shared" si="57"/>
        <v/>
      </c>
      <c r="V677" s="1" t="str">
        <f t="shared" si="58"/>
        <v>SB</v>
      </c>
    </row>
    <row r="678" spans="1:22" hidden="1">
      <c r="A678">
        <v>687</v>
      </c>
      <c r="B678" t="s">
        <v>910</v>
      </c>
      <c r="C678" t="s">
        <v>149</v>
      </c>
      <c r="D678">
        <v>3</v>
      </c>
      <c r="E678" t="s">
        <v>909</v>
      </c>
      <c r="F678">
        <v>77</v>
      </c>
      <c r="G678">
        <v>129306</v>
      </c>
      <c r="H678" t="s">
        <v>1686</v>
      </c>
      <c r="I678" t="str">
        <f t="shared" si="59"/>
        <v/>
      </c>
      <c r="J678">
        <v>1855</v>
      </c>
      <c r="K678" t="s">
        <v>47</v>
      </c>
      <c r="L678">
        <v>3</v>
      </c>
      <c r="M678" t="str">
        <f>IF(I678="",VLOOKUP(C678,GK!$B$2:$D$95,3, FALSE),VLOOKUP(I678,GK!$B$2:$D$95,3, FALSE))</f>
        <v>C</v>
      </c>
      <c r="N678" t="str">
        <f>IF(IF(I678="",VLOOKUP(C678,GK!$B$2:$E$95,4, FALSE),VLOOKUP(I678,GK!$B$2:$E$95,4, FALSE))=0,"",IF(I678="",VLOOKUP(C678,GK!$B$2:$E$95,4, FALSE),VLOOKUP(I678,GK!$B$2:$E$95,4, FALSE)))</f>
        <v/>
      </c>
      <c r="O678">
        <v>37</v>
      </c>
      <c r="P678" t="s">
        <v>47</v>
      </c>
      <c r="Q678">
        <v>732</v>
      </c>
      <c r="R678">
        <v>0.180555555555556</v>
      </c>
      <c r="S678" t="b">
        <f t="shared" si="56"/>
        <v>0</v>
      </c>
      <c r="T678" t="str">
        <f t="shared" si="60"/>
        <v/>
      </c>
      <c r="U678" t="str">
        <f t="shared" si="57"/>
        <v/>
      </c>
      <c r="V678" s="1" t="str">
        <f t="shared" si="58"/>
        <v>SB</v>
      </c>
    </row>
    <row r="679" spans="1:22" hidden="1">
      <c r="A679">
        <v>688</v>
      </c>
      <c r="B679" t="s">
        <v>911</v>
      </c>
      <c r="C679" t="s">
        <v>285</v>
      </c>
      <c r="D679">
        <v>3</v>
      </c>
      <c r="E679" t="s">
        <v>911</v>
      </c>
      <c r="F679">
        <v>99</v>
      </c>
      <c r="G679">
        <v>77114</v>
      </c>
      <c r="H679" t="s">
        <v>284</v>
      </c>
      <c r="I679" t="str">
        <f t="shared" si="59"/>
        <v/>
      </c>
      <c r="J679">
        <v>485</v>
      </c>
      <c r="K679" t="s">
        <v>56</v>
      </c>
      <c r="L679">
        <v>3</v>
      </c>
      <c r="M679" t="str">
        <f>IF(I679="",VLOOKUP(C679,GK!$B$2:$D$95,3, FALSE),VLOOKUP(I679,GK!$B$2:$D$95,3, FALSE))</f>
        <v>L1</v>
      </c>
      <c r="N679" t="str">
        <f>IF(IF(I679="",VLOOKUP(C679,GK!$B$2:$E$95,4, FALSE),VLOOKUP(I679,GK!$B$2:$E$95,4, FALSE))=0,"",IF(I679="",VLOOKUP(C679,GK!$B$2:$E$95,4, FALSE),VLOOKUP(I679,GK!$B$2:$E$95,4, FALSE)))</f>
        <v>R</v>
      </c>
      <c r="O679">
        <v>27</v>
      </c>
      <c r="P679" t="s">
        <v>47</v>
      </c>
      <c r="Q679">
        <v>733</v>
      </c>
      <c r="R679">
        <v>0</v>
      </c>
      <c r="S679" t="b">
        <f t="shared" si="56"/>
        <v>0</v>
      </c>
      <c r="T679" t="b">
        <f t="shared" si="60"/>
        <v>1</v>
      </c>
      <c r="U679" t="str">
        <f t="shared" si="57"/>
        <v/>
      </c>
      <c r="V679" s="1" t="str">
        <f t="shared" si="58"/>
        <v>SB</v>
      </c>
    </row>
    <row r="680" spans="1:22" hidden="1">
      <c r="A680">
        <v>689</v>
      </c>
      <c r="B680" t="s">
        <v>912</v>
      </c>
      <c r="C680" t="s">
        <v>474</v>
      </c>
      <c r="D680">
        <v>3</v>
      </c>
      <c r="E680" t="s">
        <v>912</v>
      </c>
      <c r="F680">
        <v>113</v>
      </c>
      <c r="G680">
        <v>148894</v>
      </c>
      <c r="H680" t="s">
        <v>92</v>
      </c>
      <c r="I680" t="str">
        <f t="shared" si="59"/>
        <v>LIVERPOOL</v>
      </c>
      <c r="J680">
        <v>1563</v>
      </c>
      <c r="K680" t="s">
        <v>56</v>
      </c>
      <c r="L680">
        <v>3</v>
      </c>
      <c r="M680" t="str">
        <f>IF(I680="",VLOOKUP(C680,GK!$B$2:$D$95,3, FALSE),VLOOKUP(I680,GK!$B$2:$D$95,3, FALSE))</f>
        <v>PL</v>
      </c>
      <c r="N680" t="str">
        <f>IF(IF(I680="",VLOOKUP(C680,GK!$B$2:$E$95,4, FALSE),VLOOKUP(I680,GK!$B$2:$E$95,4, FALSE))=0,"",IF(I680="",VLOOKUP(C680,GK!$B$2:$E$95,4, FALSE),VLOOKUP(I680,GK!$B$2:$E$95,4, FALSE)))</f>
        <v>CL</v>
      </c>
      <c r="O680">
        <v>24</v>
      </c>
      <c r="P680" t="s">
        <v>47</v>
      </c>
      <c r="Q680">
        <v>734</v>
      </c>
      <c r="R680">
        <v>0</v>
      </c>
      <c r="S680" t="b">
        <f t="shared" si="56"/>
        <v>0</v>
      </c>
      <c r="T680" t="b">
        <f t="shared" si="60"/>
        <v>1</v>
      </c>
      <c r="U680" t="b">
        <f t="shared" si="57"/>
        <v>1</v>
      </c>
      <c r="V680" s="1" t="str">
        <f t="shared" si="58"/>
        <v>SB</v>
      </c>
    </row>
    <row r="681" spans="1:22" hidden="1">
      <c r="A681">
        <v>690</v>
      </c>
      <c r="B681" t="s">
        <v>913</v>
      </c>
      <c r="C681" t="s">
        <v>90</v>
      </c>
      <c r="D681">
        <v>3</v>
      </c>
      <c r="E681" t="s">
        <v>913</v>
      </c>
      <c r="F681">
        <v>78</v>
      </c>
      <c r="G681">
        <v>88392</v>
      </c>
      <c r="H681" t="s">
        <v>210</v>
      </c>
      <c r="I681" t="str">
        <f t="shared" si="59"/>
        <v>BURTON</v>
      </c>
      <c r="J681">
        <v>427</v>
      </c>
      <c r="K681" t="s">
        <v>47</v>
      </c>
      <c r="L681">
        <v>3</v>
      </c>
      <c r="M681" t="str">
        <f>IF(I681="",VLOOKUP(C681,GK!$B$2:$D$95,3, FALSE),VLOOKUP(I681,GK!$B$2:$D$95,3, FALSE))</f>
        <v>L2</v>
      </c>
      <c r="N681" t="str">
        <f>IF(IF(I681="",VLOOKUP(C681,GK!$B$2:$E$95,4, FALSE),VLOOKUP(I681,GK!$B$2:$E$95,4, FALSE))=0,"",IF(I681="",VLOOKUP(C681,GK!$B$2:$E$95,4, FALSE),VLOOKUP(I681,GK!$B$2:$E$95,4, FALSE)))</f>
        <v/>
      </c>
      <c r="O681">
        <v>43</v>
      </c>
      <c r="P681" t="s">
        <v>47</v>
      </c>
      <c r="Q681">
        <v>735</v>
      </c>
      <c r="R681">
        <v>0</v>
      </c>
      <c r="S681" t="b">
        <f t="shared" si="56"/>
        <v>0</v>
      </c>
      <c r="T681" t="str">
        <f t="shared" si="60"/>
        <v/>
      </c>
      <c r="U681" t="b">
        <f t="shared" si="57"/>
        <v>1</v>
      </c>
      <c r="V681" s="1" t="str">
        <f t="shared" si="58"/>
        <v>SB</v>
      </c>
    </row>
    <row r="682" spans="1:22" hidden="1">
      <c r="A682">
        <v>691</v>
      </c>
      <c r="B682" t="s">
        <v>914</v>
      </c>
      <c r="C682" t="s">
        <v>222</v>
      </c>
      <c r="D682">
        <v>3</v>
      </c>
      <c r="E682" t="s">
        <v>914</v>
      </c>
      <c r="F682">
        <v>76</v>
      </c>
      <c r="G682">
        <v>92321</v>
      </c>
      <c r="H682" t="s">
        <v>221</v>
      </c>
      <c r="I682" t="str">
        <f t="shared" si="59"/>
        <v/>
      </c>
      <c r="J682">
        <v>4880</v>
      </c>
      <c r="K682" t="s">
        <v>47</v>
      </c>
      <c r="L682">
        <v>3</v>
      </c>
      <c r="M682" t="str">
        <f>IF(I682="",VLOOKUP(C682,GK!$B$2:$D$95,3, FALSE),VLOOKUP(I682,GK!$B$2:$D$95,3, FALSE))</f>
        <v>L2</v>
      </c>
      <c r="N682" t="str">
        <f>IF(IF(I682="",VLOOKUP(C682,GK!$B$2:$E$95,4, FALSE),VLOOKUP(I682,GK!$B$2:$E$95,4, FALSE))=0,"",IF(I682="",VLOOKUP(C682,GK!$B$2:$E$95,4, FALSE),VLOOKUP(I682,GK!$B$2:$E$95,4, FALSE)))</f>
        <v/>
      </c>
      <c r="O682">
        <v>34</v>
      </c>
      <c r="P682" t="s">
        <v>47</v>
      </c>
      <c r="Q682">
        <v>736</v>
      </c>
      <c r="R682">
        <v>0</v>
      </c>
      <c r="S682" t="b">
        <f t="shared" si="56"/>
        <v>0</v>
      </c>
      <c r="T682" t="str">
        <f t="shared" si="60"/>
        <v/>
      </c>
      <c r="U682" t="str">
        <f t="shared" si="57"/>
        <v/>
      </c>
      <c r="V682" s="1" t="str">
        <f t="shared" si="58"/>
        <v>SB</v>
      </c>
    </row>
    <row r="683" spans="1:22" hidden="1">
      <c r="A683">
        <v>692</v>
      </c>
      <c r="B683" t="s">
        <v>915</v>
      </c>
      <c r="C683" t="s">
        <v>125</v>
      </c>
      <c r="D683">
        <v>3</v>
      </c>
      <c r="E683" t="s">
        <v>915</v>
      </c>
      <c r="F683">
        <v>77</v>
      </c>
      <c r="G683">
        <v>158323</v>
      </c>
      <c r="H683" t="s">
        <v>124</v>
      </c>
      <c r="I683" t="str">
        <f t="shared" si="59"/>
        <v/>
      </c>
      <c r="J683">
        <v>1527</v>
      </c>
      <c r="K683" t="s">
        <v>47</v>
      </c>
      <c r="L683">
        <v>3</v>
      </c>
      <c r="M683" t="str">
        <f>IF(I683="",VLOOKUP(C683,GK!$B$2:$D$95,3, FALSE),VLOOKUP(I683,GK!$B$2:$D$95,3, FALSE))</f>
        <v>C</v>
      </c>
      <c r="N683" t="str">
        <f>IF(IF(I683="",VLOOKUP(C683,GK!$B$2:$E$95,4, FALSE),VLOOKUP(I683,GK!$B$2:$E$95,4, FALSE))=0,"",IF(I683="",VLOOKUP(C683,GK!$B$2:$E$95,4, FALSE),VLOOKUP(I683,GK!$B$2:$E$95,4, FALSE)))</f>
        <v>R</v>
      </c>
      <c r="O683">
        <v>36</v>
      </c>
      <c r="P683" t="s">
        <v>47</v>
      </c>
      <c r="Q683">
        <v>737</v>
      </c>
      <c r="R683">
        <v>0</v>
      </c>
      <c r="S683" t="b">
        <f t="shared" si="56"/>
        <v>0</v>
      </c>
      <c r="T683" t="str">
        <f t="shared" si="60"/>
        <v/>
      </c>
      <c r="U683" t="str">
        <f t="shared" si="57"/>
        <v/>
      </c>
      <c r="V683" s="1" t="str">
        <f t="shared" si="58"/>
        <v>SB</v>
      </c>
    </row>
    <row r="684" spans="1:22" hidden="1">
      <c r="A684">
        <v>693</v>
      </c>
      <c r="B684" t="s">
        <v>916</v>
      </c>
      <c r="C684" t="s">
        <v>503</v>
      </c>
      <c r="D684">
        <v>3</v>
      </c>
      <c r="E684" t="s">
        <v>916</v>
      </c>
      <c r="F684">
        <v>65</v>
      </c>
      <c r="G684">
        <v>94502</v>
      </c>
      <c r="H684" t="s">
        <v>502</v>
      </c>
      <c r="I684" t="str">
        <f t="shared" si="59"/>
        <v/>
      </c>
      <c r="J684">
        <v>4194</v>
      </c>
      <c r="K684" t="s">
        <v>47</v>
      </c>
      <c r="L684">
        <v>3</v>
      </c>
      <c r="M684" t="str">
        <f>IF(I684="",VLOOKUP(C684,GK!$B$2:$D$95,3, FALSE),VLOOKUP(I684,GK!$B$2:$D$95,3, FALSE))</f>
        <v>L1</v>
      </c>
      <c r="N684" t="str">
        <f>IF(IF(I684="",VLOOKUP(C684,GK!$B$2:$E$95,4, FALSE),VLOOKUP(I684,GK!$B$2:$E$95,4, FALSE))=0,"",IF(I684="",VLOOKUP(C684,GK!$B$2:$E$95,4, FALSE),VLOOKUP(I684,GK!$B$2:$E$95,4, FALSE)))</f>
        <v>P</v>
      </c>
      <c r="O684">
        <v>34</v>
      </c>
      <c r="P684" t="s">
        <v>47</v>
      </c>
      <c r="Q684">
        <v>738</v>
      </c>
      <c r="R684">
        <v>0</v>
      </c>
      <c r="S684" t="b">
        <f t="shared" si="56"/>
        <v>0</v>
      </c>
      <c r="T684" t="str">
        <f t="shared" si="60"/>
        <v/>
      </c>
      <c r="U684" t="str">
        <f t="shared" si="57"/>
        <v/>
      </c>
      <c r="V684" s="1" t="str">
        <f t="shared" si="58"/>
        <v>SB</v>
      </c>
    </row>
    <row r="685" spans="1:22" hidden="1">
      <c r="A685">
        <v>694</v>
      </c>
      <c r="B685" t="s">
        <v>917</v>
      </c>
      <c r="C685" t="s">
        <v>454</v>
      </c>
      <c r="D685">
        <v>3</v>
      </c>
      <c r="E685" t="s">
        <v>917</v>
      </c>
      <c r="F685">
        <v>59</v>
      </c>
      <c r="G685">
        <v>91448</v>
      </c>
      <c r="H685" t="s">
        <v>1685</v>
      </c>
      <c r="I685" t="str">
        <f t="shared" si="59"/>
        <v/>
      </c>
      <c r="J685">
        <v>2744</v>
      </c>
      <c r="K685" t="s">
        <v>47</v>
      </c>
      <c r="L685">
        <v>3</v>
      </c>
      <c r="M685" t="str">
        <f>IF(I685="",VLOOKUP(C685,GK!$B$2:$D$95,3, FALSE),VLOOKUP(I685,GK!$B$2:$D$95,3, FALSE))</f>
        <v>C</v>
      </c>
      <c r="N685" t="str">
        <f>IF(IF(I685="",VLOOKUP(C685,GK!$B$2:$E$95,4, FALSE),VLOOKUP(I685,GK!$B$2:$E$95,4, FALSE))=0,"",IF(I685="",VLOOKUP(C685,GK!$B$2:$E$95,4, FALSE),VLOOKUP(I685,GK!$B$2:$E$95,4, FALSE)))</f>
        <v/>
      </c>
      <c r="O685">
        <v>35</v>
      </c>
      <c r="P685" t="s">
        <v>47</v>
      </c>
      <c r="Q685">
        <v>739</v>
      </c>
      <c r="R685">
        <v>0</v>
      </c>
      <c r="S685" t="b">
        <f t="shared" si="56"/>
        <v>0</v>
      </c>
      <c r="T685" t="str">
        <f t="shared" si="60"/>
        <v/>
      </c>
      <c r="U685" t="str">
        <f t="shared" si="57"/>
        <v/>
      </c>
      <c r="V685" s="1" t="str">
        <f t="shared" si="58"/>
        <v>SB</v>
      </c>
    </row>
    <row r="686" spans="1:22" hidden="1">
      <c r="A686">
        <v>695</v>
      </c>
      <c r="B686" t="s">
        <v>918</v>
      </c>
      <c r="C686" t="s">
        <v>24</v>
      </c>
      <c r="D686">
        <v>3</v>
      </c>
      <c r="E686" t="s">
        <v>918</v>
      </c>
      <c r="F686">
        <v>73</v>
      </c>
      <c r="G686">
        <v>74212</v>
      </c>
      <c r="H686" t="s">
        <v>23</v>
      </c>
      <c r="I686" t="str">
        <f t="shared" si="59"/>
        <v/>
      </c>
      <c r="J686">
        <v>1964</v>
      </c>
      <c r="K686" t="s">
        <v>47</v>
      </c>
      <c r="L686">
        <v>3</v>
      </c>
      <c r="M686" t="str">
        <f>IF(I686="",VLOOKUP(C686,GK!$B$2:$D$95,3, FALSE),VLOOKUP(I686,GK!$B$2:$D$95,3, FALSE))</f>
        <v>C</v>
      </c>
      <c r="N686" t="str">
        <f>IF(IF(I686="",VLOOKUP(C686,GK!$B$2:$E$95,4, FALSE),VLOOKUP(I686,GK!$B$2:$E$95,4, FALSE))=0,"",IF(I686="",VLOOKUP(C686,GK!$B$2:$E$95,4, FALSE),VLOOKUP(I686,GK!$B$2:$E$95,4, FALSE)))</f>
        <v/>
      </c>
      <c r="O686">
        <v>35</v>
      </c>
      <c r="P686" t="s">
        <v>47</v>
      </c>
      <c r="Q686">
        <v>740</v>
      </c>
      <c r="R686">
        <v>0</v>
      </c>
      <c r="S686" t="b">
        <f t="shared" ref="S686:S749" si="61">AND(R686&lt;&gt;0,C686&lt;&gt;H686)</f>
        <v>0</v>
      </c>
      <c r="T686" t="str">
        <f t="shared" si="60"/>
        <v/>
      </c>
      <c r="U686" t="str">
        <f t="shared" ref="U686:U749" si="62">IF(AND(NOT(S686),H686&lt;&gt;C686), TRUE,"")</f>
        <v/>
      </c>
      <c r="V686" s="1" t="str">
        <f t="shared" ref="V686:V749" si="63">HYPERLINK(_xlfn.CONCAT("https://www.soccerbase.com/players/player.sd?player_id=",G686), "SB")</f>
        <v>SB</v>
      </c>
    </row>
    <row r="687" spans="1:22" hidden="1">
      <c r="A687">
        <v>696</v>
      </c>
      <c r="B687" t="s">
        <v>919</v>
      </c>
      <c r="C687" t="s">
        <v>15</v>
      </c>
      <c r="D687">
        <v>3</v>
      </c>
      <c r="E687" t="s">
        <v>919</v>
      </c>
      <c r="F687">
        <v>65</v>
      </c>
      <c r="G687">
        <v>110474</v>
      </c>
      <c r="H687" t="s">
        <v>200</v>
      </c>
      <c r="I687" t="str">
        <f t="shared" si="59"/>
        <v/>
      </c>
      <c r="J687">
        <v>2737</v>
      </c>
      <c r="K687" t="s">
        <v>47</v>
      </c>
      <c r="L687">
        <v>3</v>
      </c>
      <c r="M687" t="str">
        <f>IF(I687="",VLOOKUP(C687,GK!$B$2:$D$95,3, FALSE),VLOOKUP(I687,GK!$B$2:$D$95,3, FALSE))</f>
        <v>L1</v>
      </c>
      <c r="N687" t="str">
        <f>IF(IF(I687="",VLOOKUP(C687,GK!$B$2:$E$95,4, FALSE),VLOOKUP(I687,GK!$B$2:$E$95,4, FALSE))=0,"",IF(I687="",VLOOKUP(C687,GK!$B$2:$E$95,4, FALSE),VLOOKUP(I687,GK!$B$2:$E$95,4, FALSE)))</f>
        <v/>
      </c>
      <c r="O687">
        <v>44</v>
      </c>
      <c r="P687" t="s">
        <v>47</v>
      </c>
      <c r="Q687">
        <v>741</v>
      </c>
      <c r="R687">
        <v>0</v>
      </c>
      <c r="S687" t="b">
        <f t="shared" si="61"/>
        <v>0</v>
      </c>
      <c r="T687" t="str">
        <f t="shared" si="60"/>
        <v/>
      </c>
      <c r="U687" t="str">
        <f t="shared" si="62"/>
        <v/>
      </c>
      <c r="V687" s="1" t="str">
        <f t="shared" si="63"/>
        <v>SB</v>
      </c>
    </row>
    <row r="688" spans="1:22" hidden="1">
      <c r="A688">
        <v>697</v>
      </c>
      <c r="B688" t="s">
        <v>920</v>
      </c>
      <c r="C688" t="s">
        <v>285</v>
      </c>
      <c r="D688">
        <v>3</v>
      </c>
      <c r="E688" t="s">
        <v>920</v>
      </c>
      <c r="F688">
        <v>85</v>
      </c>
      <c r="G688">
        <v>182016</v>
      </c>
      <c r="H688" t="s">
        <v>284</v>
      </c>
      <c r="I688" t="str">
        <f t="shared" si="59"/>
        <v/>
      </c>
      <c r="J688">
        <v>485</v>
      </c>
      <c r="K688" t="s">
        <v>47</v>
      </c>
      <c r="L688">
        <v>3</v>
      </c>
      <c r="M688" t="str">
        <f>IF(I688="",VLOOKUP(C688,GK!$B$2:$D$95,3, FALSE),VLOOKUP(I688,GK!$B$2:$D$95,3, FALSE))</f>
        <v>L1</v>
      </c>
      <c r="N688" t="str">
        <f>IF(IF(I688="",VLOOKUP(C688,GK!$B$2:$E$95,4, FALSE),VLOOKUP(I688,GK!$B$2:$E$95,4, FALSE))=0,"",IF(I688="",VLOOKUP(C688,GK!$B$2:$E$95,4, FALSE),VLOOKUP(I688,GK!$B$2:$E$95,4, FALSE)))</f>
        <v>R</v>
      </c>
      <c r="O688">
        <v>31</v>
      </c>
      <c r="P688" t="s">
        <v>47</v>
      </c>
      <c r="Q688">
        <v>742</v>
      </c>
      <c r="R688">
        <v>0</v>
      </c>
      <c r="S688" t="b">
        <f t="shared" si="61"/>
        <v>0</v>
      </c>
      <c r="T688" t="str">
        <f t="shared" si="60"/>
        <v/>
      </c>
      <c r="U688" t="str">
        <f t="shared" si="62"/>
        <v/>
      </c>
      <c r="V688" s="1" t="str">
        <f t="shared" si="63"/>
        <v>SB</v>
      </c>
    </row>
    <row r="689" spans="1:22" hidden="1">
      <c r="A689">
        <v>698</v>
      </c>
      <c r="B689" t="s">
        <v>921</v>
      </c>
      <c r="C689" t="s">
        <v>385</v>
      </c>
      <c r="D689">
        <v>3</v>
      </c>
      <c r="E689" t="s">
        <v>921</v>
      </c>
      <c r="F689">
        <v>89</v>
      </c>
      <c r="G689">
        <v>126496</v>
      </c>
      <c r="H689" t="s">
        <v>427</v>
      </c>
      <c r="I689" t="str">
        <f t="shared" si="59"/>
        <v/>
      </c>
      <c r="J689">
        <v>1996</v>
      </c>
      <c r="K689" t="s">
        <v>56</v>
      </c>
      <c r="L689">
        <v>3</v>
      </c>
      <c r="M689" t="str">
        <f>IF(I689="",VLOOKUP(C689,GK!$B$2:$D$95,3, FALSE),VLOOKUP(I689,GK!$B$2:$D$95,3, FALSE))</f>
        <v>L1</v>
      </c>
      <c r="N689" t="str">
        <f>IF(IF(I689="",VLOOKUP(C689,GK!$B$2:$E$95,4, FALSE),VLOOKUP(I689,GK!$B$2:$E$95,4, FALSE))=0,"",IF(I689="",VLOOKUP(C689,GK!$B$2:$E$95,4, FALSE),VLOOKUP(I689,GK!$B$2:$E$95,4, FALSE)))</f>
        <v/>
      </c>
      <c r="O689">
        <v>37</v>
      </c>
      <c r="P689" t="s">
        <v>47</v>
      </c>
      <c r="Q689">
        <v>743</v>
      </c>
      <c r="R689">
        <v>0</v>
      </c>
      <c r="S689" t="b">
        <f t="shared" si="61"/>
        <v>0</v>
      </c>
      <c r="T689" t="b">
        <f t="shared" si="60"/>
        <v>1</v>
      </c>
      <c r="U689" t="str">
        <f t="shared" si="62"/>
        <v/>
      </c>
      <c r="V689" s="1" t="str">
        <f t="shared" si="63"/>
        <v>SB</v>
      </c>
    </row>
    <row r="690" spans="1:22" hidden="1">
      <c r="A690">
        <v>699</v>
      </c>
      <c r="B690" t="s">
        <v>922</v>
      </c>
      <c r="C690" t="s">
        <v>204</v>
      </c>
      <c r="D690">
        <v>3</v>
      </c>
      <c r="E690" t="s">
        <v>922</v>
      </c>
      <c r="F690">
        <v>71</v>
      </c>
      <c r="G690">
        <v>81935</v>
      </c>
      <c r="H690" t="s">
        <v>109</v>
      </c>
      <c r="I690" t="str">
        <f t="shared" si="59"/>
        <v/>
      </c>
      <c r="J690">
        <v>317</v>
      </c>
      <c r="K690" t="s">
        <v>47</v>
      </c>
      <c r="L690">
        <v>3</v>
      </c>
      <c r="M690" t="str">
        <f>IF(I690="",VLOOKUP(C690,GK!$B$2:$D$95,3, FALSE),VLOOKUP(I690,GK!$B$2:$D$95,3, FALSE))</f>
        <v>L1</v>
      </c>
      <c r="N690" t="str">
        <f>IF(IF(I690="",VLOOKUP(C690,GK!$B$2:$E$95,4, FALSE),VLOOKUP(I690,GK!$B$2:$E$95,4, FALSE))=0,"",IF(I690="",VLOOKUP(C690,GK!$B$2:$E$95,4, FALSE),VLOOKUP(I690,GK!$B$2:$E$95,4, FALSE)))</f>
        <v/>
      </c>
      <c r="O690">
        <v>35</v>
      </c>
      <c r="P690" t="s">
        <v>47</v>
      </c>
      <c r="Q690">
        <v>744</v>
      </c>
      <c r="R690">
        <v>0</v>
      </c>
      <c r="S690" t="b">
        <f t="shared" si="61"/>
        <v>0</v>
      </c>
      <c r="T690" t="str">
        <f t="shared" si="60"/>
        <v/>
      </c>
      <c r="U690" t="str">
        <f t="shared" si="62"/>
        <v/>
      </c>
      <c r="V690" s="1" t="str">
        <f t="shared" si="63"/>
        <v>SB</v>
      </c>
    </row>
    <row r="691" spans="1:22" hidden="1">
      <c r="A691">
        <v>700</v>
      </c>
      <c r="B691" t="s">
        <v>923</v>
      </c>
      <c r="C691" t="s">
        <v>93</v>
      </c>
      <c r="D691">
        <v>3</v>
      </c>
      <c r="E691" t="s">
        <v>923</v>
      </c>
      <c r="F691">
        <v>81</v>
      </c>
      <c r="G691">
        <v>111601</v>
      </c>
      <c r="H691" t="s">
        <v>92</v>
      </c>
      <c r="I691" t="str">
        <f t="shared" si="59"/>
        <v/>
      </c>
      <c r="J691">
        <v>1563</v>
      </c>
      <c r="K691" t="s">
        <v>47</v>
      </c>
      <c r="L691">
        <v>3</v>
      </c>
      <c r="M691" t="str">
        <f>IF(I691="",VLOOKUP(C691,GK!$B$2:$D$95,3, FALSE),VLOOKUP(I691,GK!$B$2:$D$95,3, FALSE))</f>
        <v>PL</v>
      </c>
      <c r="N691" t="str">
        <f>IF(IF(I691="",VLOOKUP(C691,GK!$B$2:$E$95,4, FALSE),VLOOKUP(I691,GK!$B$2:$E$95,4, FALSE))=0,"",IF(I691="",VLOOKUP(C691,GK!$B$2:$E$95,4, FALSE),VLOOKUP(I691,GK!$B$2:$E$95,4, FALSE)))</f>
        <v>CL</v>
      </c>
      <c r="O691">
        <v>46</v>
      </c>
      <c r="P691" t="s">
        <v>47</v>
      </c>
      <c r="Q691">
        <v>745</v>
      </c>
      <c r="R691">
        <v>0</v>
      </c>
      <c r="S691" t="b">
        <f t="shared" si="61"/>
        <v>0</v>
      </c>
      <c r="T691" t="str">
        <f t="shared" si="60"/>
        <v/>
      </c>
      <c r="U691" t="str">
        <f t="shared" si="62"/>
        <v/>
      </c>
      <c r="V691" s="1" t="str">
        <f t="shared" si="63"/>
        <v>SB</v>
      </c>
    </row>
    <row r="692" spans="1:22" hidden="1">
      <c r="A692">
        <v>701</v>
      </c>
      <c r="B692" t="s">
        <v>924</v>
      </c>
      <c r="C692" t="s">
        <v>207</v>
      </c>
      <c r="D692">
        <v>3</v>
      </c>
      <c r="E692" t="s">
        <v>924</v>
      </c>
      <c r="F692">
        <v>99</v>
      </c>
      <c r="G692">
        <v>87186</v>
      </c>
      <c r="H692" t="s">
        <v>26</v>
      </c>
      <c r="I692" t="str">
        <f t="shared" si="59"/>
        <v>SWINDON</v>
      </c>
      <c r="J692">
        <v>2519</v>
      </c>
      <c r="K692" t="s">
        <v>47</v>
      </c>
      <c r="L692">
        <v>3</v>
      </c>
      <c r="M692" t="str">
        <f>IF(I692="",VLOOKUP(C692,GK!$B$2:$D$95,3, FALSE),VLOOKUP(I692,GK!$B$2:$D$95,3, FALSE))</f>
        <v>L2</v>
      </c>
      <c r="N692" t="str">
        <f>IF(IF(I692="",VLOOKUP(C692,GK!$B$2:$E$95,4, FALSE),VLOOKUP(I692,GK!$B$2:$E$95,4, FALSE))=0,"",IF(I692="",VLOOKUP(C692,GK!$B$2:$E$95,4, FALSE),VLOOKUP(I692,GK!$B$2:$E$95,4, FALSE)))</f>
        <v/>
      </c>
      <c r="O692">
        <v>35</v>
      </c>
      <c r="P692" t="s">
        <v>47</v>
      </c>
      <c r="Q692">
        <v>746</v>
      </c>
      <c r="R692">
        <v>0</v>
      </c>
      <c r="S692" t="b">
        <f t="shared" si="61"/>
        <v>0</v>
      </c>
      <c r="T692" t="str">
        <f t="shared" si="60"/>
        <v/>
      </c>
      <c r="U692" t="b">
        <f t="shared" si="62"/>
        <v>1</v>
      </c>
      <c r="V692" s="1" t="str">
        <f t="shared" si="63"/>
        <v>SB</v>
      </c>
    </row>
    <row r="693" spans="1:22" hidden="1">
      <c r="A693">
        <v>702</v>
      </c>
      <c r="B693" t="s">
        <v>925</v>
      </c>
      <c r="C693" t="s">
        <v>71</v>
      </c>
      <c r="D693">
        <v>3</v>
      </c>
      <c r="E693" t="s">
        <v>925</v>
      </c>
      <c r="F693">
        <v>84</v>
      </c>
      <c r="G693">
        <v>91152</v>
      </c>
      <c r="H693" t="s">
        <v>127</v>
      </c>
      <c r="I693" t="str">
        <f t="shared" si="59"/>
        <v/>
      </c>
      <c r="J693">
        <v>1309</v>
      </c>
      <c r="K693" t="s">
        <v>47</v>
      </c>
      <c r="L693">
        <v>3</v>
      </c>
      <c r="M693" t="str">
        <f>IF(I693="",VLOOKUP(C693,GK!$B$2:$D$95,3, FALSE),VLOOKUP(I693,GK!$B$2:$D$95,3, FALSE))</f>
        <v>L1</v>
      </c>
      <c r="N693" t="str">
        <f>IF(IF(I693="",VLOOKUP(C693,GK!$B$2:$E$95,4, FALSE),VLOOKUP(I693,GK!$B$2:$E$95,4, FALSE))=0,"",IF(I693="",VLOOKUP(C693,GK!$B$2:$E$95,4, FALSE),VLOOKUP(I693,GK!$B$2:$E$95,4, FALSE)))</f>
        <v/>
      </c>
      <c r="O693">
        <v>34</v>
      </c>
      <c r="P693" t="s">
        <v>47</v>
      </c>
      <c r="Q693">
        <v>747</v>
      </c>
      <c r="R693">
        <v>0</v>
      </c>
      <c r="S693" t="b">
        <f t="shared" si="61"/>
        <v>0</v>
      </c>
      <c r="T693" t="str">
        <f t="shared" si="60"/>
        <v/>
      </c>
      <c r="U693" t="str">
        <f t="shared" si="62"/>
        <v/>
      </c>
      <c r="V693" s="1" t="str">
        <f t="shared" si="63"/>
        <v>SB</v>
      </c>
    </row>
    <row r="694" spans="1:22" hidden="1">
      <c r="A694">
        <v>703</v>
      </c>
      <c r="B694" t="s">
        <v>926</v>
      </c>
      <c r="C694" t="s">
        <v>113</v>
      </c>
      <c r="D694">
        <v>3</v>
      </c>
      <c r="E694" t="s">
        <v>926</v>
      </c>
      <c r="F694">
        <v>65</v>
      </c>
      <c r="G694">
        <v>106203</v>
      </c>
      <c r="H694" t="s">
        <v>112</v>
      </c>
      <c r="I694" t="str">
        <f t="shared" si="59"/>
        <v/>
      </c>
      <c r="J694">
        <v>1724</v>
      </c>
      <c r="K694" t="s">
        <v>14</v>
      </c>
      <c r="L694">
        <v>3</v>
      </c>
      <c r="M694" t="str">
        <f>IF(I694="",VLOOKUP(C694,GK!$B$2:$D$95,3, FALSE),VLOOKUP(I694,GK!$B$2:$D$95,3, FALSE))</f>
        <v>PL</v>
      </c>
      <c r="N694" t="str">
        <f>IF(IF(I694="",VLOOKUP(C694,GK!$B$2:$E$95,4, FALSE),VLOOKUP(I694,GK!$B$2:$E$95,4, FALSE))=0,"",IF(I694="",VLOOKUP(C694,GK!$B$2:$E$95,4, FALSE),VLOOKUP(I694,GK!$B$2:$E$95,4, FALSE)))</f>
        <v/>
      </c>
      <c r="O694">
        <v>53</v>
      </c>
      <c r="P694" t="s">
        <v>47</v>
      </c>
      <c r="Q694">
        <v>748</v>
      </c>
      <c r="R694">
        <v>0</v>
      </c>
      <c r="S694" t="b">
        <f t="shared" si="61"/>
        <v>0</v>
      </c>
      <c r="T694" t="b">
        <f t="shared" si="60"/>
        <v>1</v>
      </c>
      <c r="U694" t="str">
        <f t="shared" si="62"/>
        <v/>
      </c>
      <c r="V694" s="1" t="str">
        <f t="shared" si="63"/>
        <v>SB</v>
      </c>
    </row>
    <row r="695" spans="1:22" hidden="1">
      <c r="A695">
        <v>704</v>
      </c>
      <c r="B695" t="s">
        <v>927</v>
      </c>
      <c r="C695" t="s">
        <v>87</v>
      </c>
      <c r="D695">
        <v>3</v>
      </c>
      <c r="E695" t="s">
        <v>927</v>
      </c>
      <c r="F695">
        <v>63</v>
      </c>
      <c r="G695">
        <v>125136</v>
      </c>
      <c r="H695" t="s">
        <v>86</v>
      </c>
      <c r="I695" t="str">
        <f t="shared" si="59"/>
        <v/>
      </c>
      <c r="J695">
        <v>1559</v>
      </c>
      <c r="K695" t="s">
        <v>47</v>
      </c>
      <c r="L695">
        <v>3</v>
      </c>
      <c r="M695" t="str">
        <f>IF(I695="",VLOOKUP(C695,GK!$B$2:$D$95,3, FALSE),VLOOKUP(I695,GK!$B$2:$D$95,3, FALSE))</f>
        <v>L1</v>
      </c>
      <c r="N695" t="str">
        <f>IF(IF(I695="",VLOOKUP(C695,GK!$B$2:$E$95,4, FALSE),VLOOKUP(I695,GK!$B$2:$E$95,4, FALSE))=0,"",IF(I695="",VLOOKUP(C695,GK!$B$2:$E$95,4, FALSE),VLOOKUP(I695,GK!$B$2:$E$95,4, FALSE)))</f>
        <v/>
      </c>
      <c r="O695">
        <v>38</v>
      </c>
      <c r="P695" t="s">
        <v>47</v>
      </c>
      <c r="Q695">
        <v>749</v>
      </c>
      <c r="R695">
        <v>0</v>
      </c>
      <c r="S695" t="b">
        <f t="shared" si="61"/>
        <v>0</v>
      </c>
      <c r="T695" t="str">
        <f t="shared" si="60"/>
        <v/>
      </c>
      <c r="U695" t="str">
        <f t="shared" si="62"/>
        <v/>
      </c>
      <c r="V695" s="1" t="str">
        <f t="shared" si="63"/>
        <v>SB</v>
      </c>
    </row>
    <row r="696" spans="1:22" hidden="1">
      <c r="A696">
        <v>705</v>
      </c>
      <c r="B696" t="s">
        <v>929</v>
      </c>
      <c r="C696" t="s">
        <v>198</v>
      </c>
      <c r="D696">
        <v>3</v>
      </c>
      <c r="E696" t="s">
        <v>928</v>
      </c>
      <c r="F696">
        <v>115</v>
      </c>
      <c r="G696">
        <v>104452</v>
      </c>
      <c r="H696" t="s">
        <v>197</v>
      </c>
      <c r="I696" t="str">
        <f t="shared" si="59"/>
        <v/>
      </c>
      <c r="J696">
        <v>154</v>
      </c>
      <c r="K696" t="s">
        <v>56</v>
      </c>
      <c r="L696">
        <v>5</v>
      </c>
      <c r="M696" t="str">
        <f>IF(I696="",VLOOKUP(C696,GK!$B$2:$D$95,3, FALSE),VLOOKUP(I696,GK!$B$2:$D$95,3, FALSE))</f>
        <v>PL</v>
      </c>
      <c r="N696" t="str">
        <f>IF(IF(I696="",VLOOKUP(C696,GK!$B$2:$E$95,4, FALSE),VLOOKUP(I696,GK!$B$2:$E$95,4, FALSE))=0,"",IF(I696="",VLOOKUP(C696,GK!$B$2:$E$95,4, FALSE),VLOOKUP(I696,GK!$B$2:$E$95,4, FALSE)))</f>
        <v>EL</v>
      </c>
      <c r="O696">
        <v>22</v>
      </c>
      <c r="P696" t="s">
        <v>47</v>
      </c>
      <c r="Q696">
        <v>750</v>
      </c>
      <c r="R696">
        <v>0.20192307692307701</v>
      </c>
      <c r="S696" t="b">
        <f t="shared" si="61"/>
        <v>0</v>
      </c>
      <c r="T696" t="b">
        <f t="shared" si="60"/>
        <v>1</v>
      </c>
      <c r="U696" t="str">
        <f t="shared" si="62"/>
        <v/>
      </c>
      <c r="V696" s="1" t="str">
        <f t="shared" si="63"/>
        <v>SB</v>
      </c>
    </row>
    <row r="697" spans="1:22" hidden="1">
      <c r="A697">
        <v>706</v>
      </c>
      <c r="B697" t="s">
        <v>930</v>
      </c>
      <c r="C697" t="s">
        <v>90</v>
      </c>
      <c r="D697">
        <v>3</v>
      </c>
      <c r="E697" t="s">
        <v>930</v>
      </c>
      <c r="F697">
        <v>61</v>
      </c>
      <c r="G697">
        <v>87023</v>
      </c>
      <c r="H697" t="s">
        <v>89</v>
      </c>
      <c r="I697" t="str">
        <f t="shared" si="59"/>
        <v/>
      </c>
      <c r="J697">
        <v>392</v>
      </c>
      <c r="K697" t="s">
        <v>47</v>
      </c>
      <c r="L697">
        <v>3</v>
      </c>
      <c r="M697" t="str">
        <f>IF(I697="",VLOOKUP(C697,GK!$B$2:$D$95,3, FALSE),VLOOKUP(I697,GK!$B$2:$D$95,3, FALSE))</f>
        <v>L2</v>
      </c>
      <c r="N697" t="str">
        <f>IF(IF(I697="",VLOOKUP(C697,GK!$B$2:$E$95,4, FALSE),VLOOKUP(I697,GK!$B$2:$E$95,4, FALSE))=0,"",IF(I697="",VLOOKUP(C697,GK!$B$2:$E$95,4, FALSE),VLOOKUP(I697,GK!$B$2:$E$95,4, FALSE)))</f>
        <v/>
      </c>
      <c r="O697">
        <v>48</v>
      </c>
      <c r="P697" t="s">
        <v>47</v>
      </c>
      <c r="Q697">
        <v>751</v>
      </c>
      <c r="R697">
        <v>0</v>
      </c>
      <c r="S697" t="b">
        <f t="shared" si="61"/>
        <v>0</v>
      </c>
      <c r="T697" t="str">
        <f t="shared" si="60"/>
        <v/>
      </c>
      <c r="U697" t="str">
        <f t="shared" si="62"/>
        <v/>
      </c>
      <c r="V697" s="1" t="str">
        <f t="shared" si="63"/>
        <v>SB</v>
      </c>
    </row>
    <row r="698" spans="1:22" hidden="1">
      <c r="A698">
        <v>707</v>
      </c>
      <c r="B698" t="s">
        <v>931</v>
      </c>
      <c r="C698" t="s">
        <v>116</v>
      </c>
      <c r="D698">
        <v>3</v>
      </c>
      <c r="E698" t="s">
        <v>931</v>
      </c>
      <c r="F698">
        <v>73</v>
      </c>
      <c r="G698">
        <v>125094</v>
      </c>
      <c r="H698" t="s">
        <v>115</v>
      </c>
      <c r="I698" t="str">
        <f t="shared" si="59"/>
        <v/>
      </c>
      <c r="J698">
        <v>1148</v>
      </c>
      <c r="K698" t="s">
        <v>47</v>
      </c>
      <c r="L698">
        <v>3</v>
      </c>
      <c r="M698" t="str">
        <f>IF(I698="",VLOOKUP(C698,GK!$B$2:$D$95,3, FALSE),VLOOKUP(I698,GK!$B$2:$D$95,3, FALSE))</f>
        <v>L2</v>
      </c>
      <c r="N698" t="str">
        <f>IF(IF(I698="",VLOOKUP(C698,GK!$B$2:$E$95,4, FALSE),VLOOKUP(I698,GK!$B$2:$E$95,4, FALSE))=0,"",IF(I698="",VLOOKUP(C698,GK!$B$2:$E$95,4, FALSE),VLOOKUP(I698,GK!$B$2:$E$95,4, FALSE)))</f>
        <v/>
      </c>
      <c r="O698">
        <v>49</v>
      </c>
      <c r="P698" t="s">
        <v>47</v>
      </c>
      <c r="Q698">
        <v>752</v>
      </c>
      <c r="R698">
        <v>0</v>
      </c>
      <c r="S698" t="b">
        <f t="shared" si="61"/>
        <v>0</v>
      </c>
      <c r="T698" t="str">
        <f t="shared" si="60"/>
        <v/>
      </c>
      <c r="U698" t="str">
        <f t="shared" si="62"/>
        <v/>
      </c>
      <c r="V698" s="1" t="str">
        <f t="shared" si="63"/>
        <v>SB</v>
      </c>
    </row>
    <row r="699" spans="1:22" hidden="1">
      <c r="A699">
        <v>708</v>
      </c>
      <c r="B699" t="s">
        <v>932</v>
      </c>
      <c r="C699" t="s">
        <v>311</v>
      </c>
      <c r="D699">
        <v>3</v>
      </c>
      <c r="E699" t="s">
        <v>932</v>
      </c>
      <c r="F699">
        <v>83</v>
      </c>
      <c r="G699">
        <v>116280</v>
      </c>
      <c r="H699" t="s">
        <v>310</v>
      </c>
      <c r="I699" t="str">
        <f t="shared" si="59"/>
        <v/>
      </c>
      <c r="J699">
        <v>378</v>
      </c>
      <c r="K699" t="s">
        <v>47</v>
      </c>
      <c r="L699">
        <v>3</v>
      </c>
      <c r="M699" t="str">
        <f>IF(I699="",VLOOKUP(C699,GK!$B$2:$D$95,3, FALSE),VLOOKUP(I699,GK!$B$2:$D$95,3, FALSE))</f>
        <v>PL</v>
      </c>
      <c r="N699" t="str">
        <f>IF(IF(I699="",VLOOKUP(C699,GK!$B$2:$E$95,4, FALSE),VLOOKUP(I699,GK!$B$2:$E$95,4, FALSE))=0,"",IF(I699="",VLOOKUP(C699,GK!$B$2:$E$95,4, FALSE),VLOOKUP(I699,GK!$B$2:$E$95,4, FALSE)))</f>
        <v/>
      </c>
      <c r="O699">
        <v>24</v>
      </c>
      <c r="P699" t="s">
        <v>47</v>
      </c>
      <c r="Q699">
        <v>753</v>
      </c>
      <c r="R699">
        <v>0</v>
      </c>
      <c r="S699" t="b">
        <f t="shared" si="61"/>
        <v>0</v>
      </c>
      <c r="T699" t="str">
        <f t="shared" si="60"/>
        <v/>
      </c>
      <c r="U699" t="str">
        <f t="shared" si="62"/>
        <v/>
      </c>
      <c r="V699" s="1" t="str">
        <f t="shared" si="63"/>
        <v>SB</v>
      </c>
    </row>
    <row r="700" spans="1:22" hidden="1">
      <c r="A700">
        <v>709</v>
      </c>
      <c r="B700" t="s">
        <v>934</v>
      </c>
      <c r="C700" t="s">
        <v>65</v>
      </c>
      <c r="D700">
        <v>3</v>
      </c>
      <c r="E700" t="s">
        <v>933</v>
      </c>
      <c r="F700">
        <v>73</v>
      </c>
      <c r="G700">
        <v>129900</v>
      </c>
      <c r="H700" t="s">
        <v>92</v>
      </c>
      <c r="I700" t="str">
        <f t="shared" si="59"/>
        <v/>
      </c>
      <c r="J700">
        <v>1563</v>
      </c>
      <c r="K700" t="s">
        <v>47</v>
      </c>
      <c r="L700">
        <v>6</v>
      </c>
      <c r="M700" t="str">
        <f>IF(I700="",VLOOKUP(C700,GK!$B$2:$D$95,3, FALSE),VLOOKUP(I700,GK!$B$2:$D$95,3, FALSE))</f>
        <v>C</v>
      </c>
      <c r="N700" t="str">
        <f>IF(IF(I700="",VLOOKUP(C700,GK!$B$2:$E$95,4, FALSE),VLOOKUP(I700,GK!$B$2:$E$95,4, FALSE))=0,"",IF(I700="",VLOOKUP(C700,GK!$B$2:$E$95,4, FALSE),VLOOKUP(I700,GK!$B$2:$E$95,4, FALSE)))</f>
        <v/>
      </c>
      <c r="O700">
        <v>9</v>
      </c>
      <c r="P700" t="s">
        <v>47</v>
      </c>
      <c r="Q700">
        <v>754</v>
      </c>
      <c r="R700">
        <v>0.25942684766214202</v>
      </c>
      <c r="S700" t="b">
        <f t="shared" si="61"/>
        <v>1</v>
      </c>
      <c r="T700" t="str">
        <f t="shared" si="60"/>
        <v/>
      </c>
      <c r="U700" t="str">
        <f t="shared" si="62"/>
        <v/>
      </c>
      <c r="V700" s="1" t="str">
        <f t="shared" si="63"/>
        <v>SB</v>
      </c>
    </row>
    <row r="701" spans="1:22" hidden="1">
      <c r="A701">
        <v>710</v>
      </c>
      <c r="B701" t="s">
        <v>934</v>
      </c>
      <c r="C701" t="s">
        <v>65</v>
      </c>
      <c r="D701">
        <v>3</v>
      </c>
      <c r="E701" t="s">
        <v>934</v>
      </c>
      <c r="F701">
        <v>95</v>
      </c>
      <c r="G701">
        <v>171571</v>
      </c>
      <c r="H701" t="s">
        <v>55</v>
      </c>
      <c r="I701" t="str">
        <f t="shared" si="59"/>
        <v/>
      </c>
      <c r="J701">
        <v>2513</v>
      </c>
      <c r="K701" t="s">
        <v>56</v>
      </c>
      <c r="L701">
        <v>3</v>
      </c>
      <c r="M701" t="str">
        <f>IF(I701="",VLOOKUP(C701,GK!$B$2:$D$95,3, FALSE),VLOOKUP(I701,GK!$B$2:$D$95,3, FALSE))</f>
        <v>C</v>
      </c>
      <c r="N701" t="str">
        <f>IF(IF(I701="",VLOOKUP(C701,GK!$B$2:$E$95,4, FALSE),VLOOKUP(I701,GK!$B$2:$E$95,4, FALSE))=0,"",IF(I701="",VLOOKUP(C701,GK!$B$2:$E$95,4, FALSE),VLOOKUP(I701,GK!$B$2:$E$95,4, FALSE)))</f>
        <v/>
      </c>
      <c r="O701">
        <v>38</v>
      </c>
      <c r="P701" t="s">
        <v>47</v>
      </c>
      <c r="Q701">
        <v>754</v>
      </c>
      <c r="R701">
        <v>0</v>
      </c>
      <c r="S701" t="b">
        <f t="shared" si="61"/>
        <v>0</v>
      </c>
      <c r="T701" t="b">
        <f t="shared" si="60"/>
        <v>1</v>
      </c>
      <c r="U701" t="str">
        <f t="shared" si="62"/>
        <v/>
      </c>
      <c r="V701" s="1" t="str">
        <f t="shared" si="63"/>
        <v>SB</v>
      </c>
    </row>
    <row r="702" spans="1:22" hidden="1">
      <c r="A702">
        <v>711</v>
      </c>
      <c r="B702" t="s">
        <v>935</v>
      </c>
      <c r="C702" t="s">
        <v>84</v>
      </c>
      <c r="D702">
        <v>3</v>
      </c>
      <c r="E702" t="s">
        <v>935</v>
      </c>
      <c r="F702">
        <v>83</v>
      </c>
      <c r="G702">
        <v>166507</v>
      </c>
      <c r="H702" t="s">
        <v>264</v>
      </c>
      <c r="I702" t="str">
        <f t="shared" ref="I702:I765" si="64">IF(U702=TRUE,H702,"")</f>
        <v>WEST HAM</v>
      </c>
      <c r="J702">
        <v>2802</v>
      </c>
      <c r="K702" t="s">
        <v>47</v>
      </c>
      <c r="L702">
        <v>3</v>
      </c>
      <c r="M702" t="str">
        <f>IF(I702="",VLOOKUP(C702,GK!$B$2:$D$95,3, FALSE),VLOOKUP(I702,GK!$B$2:$D$95,3, FALSE))</f>
        <v>PL</v>
      </c>
      <c r="N702" t="str">
        <f>IF(IF(I702="",VLOOKUP(C702,GK!$B$2:$E$95,4, FALSE),VLOOKUP(I702,GK!$B$2:$E$95,4, FALSE))=0,"",IF(I702="",VLOOKUP(C702,GK!$B$2:$E$95,4, FALSE),VLOOKUP(I702,GK!$B$2:$E$95,4, FALSE)))</f>
        <v/>
      </c>
      <c r="O702">
        <v>40</v>
      </c>
      <c r="P702" t="s">
        <v>47</v>
      </c>
      <c r="Q702">
        <v>755</v>
      </c>
      <c r="R702">
        <v>0</v>
      </c>
      <c r="S702" t="b">
        <f t="shared" si="61"/>
        <v>0</v>
      </c>
      <c r="T702" t="str">
        <f t="shared" si="60"/>
        <v/>
      </c>
      <c r="U702" t="b">
        <f t="shared" si="62"/>
        <v>1</v>
      </c>
      <c r="V702" s="1" t="str">
        <f t="shared" si="63"/>
        <v>SB</v>
      </c>
    </row>
    <row r="703" spans="1:22" hidden="1">
      <c r="A703">
        <v>712</v>
      </c>
      <c r="B703" t="s">
        <v>936</v>
      </c>
      <c r="C703" t="s">
        <v>385</v>
      </c>
      <c r="D703">
        <v>3</v>
      </c>
      <c r="E703" t="s">
        <v>936</v>
      </c>
      <c r="F703">
        <v>65</v>
      </c>
      <c r="G703">
        <v>115960</v>
      </c>
      <c r="H703" t="s">
        <v>236</v>
      </c>
      <c r="I703" t="str">
        <f t="shared" si="64"/>
        <v>WATFORD</v>
      </c>
      <c r="J703">
        <v>2741</v>
      </c>
      <c r="K703" t="s">
        <v>47</v>
      </c>
      <c r="L703">
        <v>3</v>
      </c>
      <c r="M703" t="str">
        <f>IF(I703="",VLOOKUP(C703,GK!$B$2:$D$95,3, FALSE),VLOOKUP(I703,GK!$B$2:$D$95,3, FALSE))</f>
        <v>C</v>
      </c>
      <c r="N703" t="str">
        <f>IF(IF(I703="",VLOOKUP(C703,GK!$B$2:$E$95,4, FALSE),VLOOKUP(I703,GK!$B$2:$E$95,4, FALSE))=0,"",IF(I703="",VLOOKUP(C703,GK!$B$2:$E$95,4, FALSE),VLOOKUP(I703,GK!$B$2:$E$95,4, FALSE)))</f>
        <v/>
      </c>
      <c r="O703">
        <v>35</v>
      </c>
      <c r="P703" t="s">
        <v>47</v>
      </c>
      <c r="Q703">
        <v>757</v>
      </c>
      <c r="R703">
        <v>0</v>
      </c>
      <c r="S703" t="b">
        <f t="shared" si="61"/>
        <v>0</v>
      </c>
      <c r="T703" t="str">
        <f t="shared" si="60"/>
        <v/>
      </c>
      <c r="U703" t="b">
        <f t="shared" si="62"/>
        <v>1</v>
      </c>
      <c r="V703" s="1" t="str">
        <f t="shared" si="63"/>
        <v>SB</v>
      </c>
    </row>
    <row r="704" spans="1:22" hidden="1">
      <c r="A704">
        <v>713</v>
      </c>
      <c r="B704" t="s">
        <v>937</v>
      </c>
      <c r="C704" t="s">
        <v>71</v>
      </c>
      <c r="D704">
        <v>3</v>
      </c>
      <c r="E704" t="s">
        <v>937</v>
      </c>
      <c r="F704">
        <v>82</v>
      </c>
      <c r="G704">
        <v>92320</v>
      </c>
      <c r="H704" t="s">
        <v>127</v>
      </c>
      <c r="I704" t="str">
        <f t="shared" si="64"/>
        <v/>
      </c>
      <c r="J704">
        <v>1309</v>
      </c>
      <c r="K704" t="s">
        <v>47</v>
      </c>
      <c r="L704">
        <v>3</v>
      </c>
      <c r="M704" t="str">
        <f>IF(I704="",VLOOKUP(C704,GK!$B$2:$D$95,3, FALSE),VLOOKUP(I704,GK!$B$2:$D$95,3, FALSE))</f>
        <v>L1</v>
      </c>
      <c r="N704" t="str">
        <f>IF(IF(I704="",VLOOKUP(C704,GK!$B$2:$E$95,4, FALSE),VLOOKUP(I704,GK!$B$2:$E$95,4, FALSE))=0,"",IF(I704="",VLOOKUP(C704,GK!$B$2:$E$95,4, FALSE),VLOOKUP(I704,GK!$B$2:$E$95,4, FALSE)))</f>
        <v/>
      </c>
      <c r="O704">
        <v>30</v>
      </c>
      <c r="P704" t="s">
        <v>47</v>
      </c>
      <c r="Q704">
        <v>758</v>
      </c>
      <c r="R704">
        <v>0</v>
      </c>
      <c r="S704" t="b">
        <f t="shared" si="61"/>
        <v>0</v>
      </c>
      <c r="T704" t="str">
        <f t="shared" si="60"/>
        <v/>
      </c>
      <c r="U704" t="str">
        <f t="shared" si="62"/>
        <v/>
      </c>
      <c r="V704" s="1" t="str">
        <f t="shared" si="63"/>
        <v>SB</v>
      </c>
    </row>
    <row r="705" spans="1:22" hidden="1">
      <c r="A705">
        <v>714</v>
      </c>
      <c r="B705" t="s">
        <v>939</v>
      </c>
      <c r="C705" t="s">
        <v>45</v>
      </c>
      <c r="D705">
        <v>3</v>
      </c>
      <c r="E705" t="s">
        <v>938</v>
      </c>
      <c r="F705">
        <v>93</v>
      </c>
      <c r="G705">
        <v>53392</v>
      </c>
      <c r="H705" t="s">
        <v>44</v>
      </c>
      <c r="I705" t="str">
        <f t="shared" si="64"/>
        <v/>
      </c>
      <c r="J705">
        <v>1718</v>
      </c>
      <c r="K705" t="s">
        <v>47</v>
      </c>
      <c r="L705">
        <v>3</v>
      </c>
      <c r="M705" t="str">
        <f>IF(I705="",VLOOKUP(C705,GK!$B$2:$D$95,3, FALSE),VLOOKUP(I705,GK!$B$2:$D$95,3, FALSE))</f>
        <v>PL</v>
      </c>
      <c r="N705" t="str">
        <f>IF(IF(I705="",VLOOKUP(C705,GK!$B$2:$E$95,4, FALSE),VLOOKUP(I705,GK!$B$2:$E$95,4, FALSE))=0,"",IF(I705="",VLOOKUP(C705,GK!$B$2:$E$95,4, FALSE),VLOOKUP(I705,GK!$B$2:$E$95,4, FALSE)))</f>
        <v>CL</v>
      </c>
      <c r="O705">
        <v>50</v>
      </c>
      <c r="P705" t="s">
        <v>47</v>
      </c>
      <c r="Q705">
        <v>760</v>
      </c>
      <c r="R705">
        <v>4.76190476190477E-2</v>
      </c>
      <c r="S705" t="b">
        <f t="shared" si="61"/>
        <v>0</v>
      </c>
      <c r="T705" t="str">
        <f t="shared" ref="T705:T768" si="65">IF(AND(P705&lt;&gt;K705,NOT(S705)), TRUE, "")</f>
        <v/>
      </c>
      <c r="U705" t="str">
        <f t="shared" si="62"/>
        <v/>
      </c>
      <c r="V705" s="1" t="str">
        <f t="shared" si="63"/>
        <v>SB</v>
      </c>
    </row>
    <row r="706" spans="1:22" hidden="1">
      <c r="A706">
        <v>715</v>
      </c>
      <c r="B706" t="s">
        <v>940</v>
      </c>
      <c r="C706" t="s">
        <v>45</v>
      </c>
      <c r="D706">
        <v>3</v>
      </c>
      <c r="E706" t="s">
        <v>940</v>
      </c>
      <c r="F706">
        <v>81</v>
      </c>
      <c r="G706">
        <v>64748</v>
      </c>
      <c r="H706" t="s">
        <v>44</v>
      </c>
      <c r="I706" t="str">
        <f t="shared" si="64"/>
        <v/>
      </c>
      <c r="J706">
        <v>1718</v>
      </c>
      <c r="K706" t="s">
        <v>47</v>
      </c>
      <c r="L706">
        <v>3</v>
      </c>
      <c r="M706" t="str">
        <f>IF(I706="",VLOOKUP(C706,GK!$B$2:$D$95,3, FALSE),VLOOKUP(I706,GK!$B$2:$D$95,3, FALSE))</f>
        <v>PL</v>
      </c>
      <c r="N706" t="str">
        <f>IF(IF(I706="",VLOOKUP(C706,GK!$B$2:$E$95,4, FALSE),VLOOKUP(I706,GK!$B$2:$E$95,4, FALSE))=0,"",IF(I706="",VLOOKUP(C706,GK!$B$2:$E$95,4, FALSE),VLOOKUP(I706,GK!$B$2:$E$95,4, FALSE)))</f>
        <v>CL</v>
      </c>
      <c r="O706">
        <v>32</v>
      </c>
      <c r="P706" t="s">
        <v>47</v>
      </c>
      <c r="Q706">
        <v>761</v>
      </c>
      <c r="R706">
        <v>0</v>
      </c>
      <c r="S706" t="b">
        <f t="shared" si="61"/>
        <v>0</v>
      </c>
      <c r="T706" t="str">
        <f t="shared" si="65"/>
        <v/>
      </c>
      <c r="U706" t="str">
        <f t="shared" si="62"/>
        <v/>
      </c>
      <c r="V706" s="1" t="str">
        <f t="shared" si="63"/>
        <v>SB</v>
      </c>
    </row>
    <row r="707" spans="1:22" hidden="1">
      <c r="A707">
        <v>716</v>
      </c>
      <c r="B707" t="s">
        <v>941</v>
      </c>
      <c r="C707" t="s">
        <v>415</v>
      </c>
      <c r="D707">
        <v>3</v>
      </c>
      <c r="E707" t="s">
        <v>941</v>
      </c>
      <c r="F707">
        <v>91</v>
      </c>
      <c r="G707">
        <v>125084</v>
      </c>
      <c r="H707" t="s">
        <v>289</v>
      </c>
      <c r="I707" t="str">
        <f t="shared" si="64"/>
        <v/>
      </c>
      <c r="J707">
        <v>1372</v>
      </c>
      <c r="K707" t="s">
        <v>56</v>
      </c>
      <c r="L707">
        <v>3</v>
      </c>
      <c r="M707" t="str">
        <f>IF(I707="",VLOOKUP(C707,GK!$B$2:$D$95,3, FALSE),VLOOKUP(I707,GK!$B$2:$D$95,3, FALSE))</f>
        <v>C</v>
      </c>
      <c r="N707" t="str">
        <f>IF(IF(I707="",VLOOKUP(C707,GK!$B$2:$E$95,4, FALSE),VLOOKUP(I707,GK!$B$2:$E$95,4, FALSE))=0,"",IF(I707="",VLOOKUP(C707,GK!$B$2:$E$95,4, FALSE),VLOOKUP(I707,GK!$B$2:$E$95,4, FALSE)))</f>
        <v>R</v>
      </c>
      <c r="O707">
        <v>26</v>
      </c>
      <c r="P707" t="s">
        <v>47</v>
      </c>
      <c r="Q707">
        <v>762</v>
      </c>
      <c r="R707">
        <v>0</v>
      </c>
      <c r="S707" t="b">
        <f t="shared" si="61"/>
        <v>0</v>
      </c>
      <c r="T707" t="b">
        <f t="shared" si="65"/>
        <v>1</v>
      </c>
      <c r="U707" t="str">
        <f t="shared" si="62"/>
        <v/>
      </c>
      <c r="V707" s="1" t="str">
        <f t="shared" si="63"/>
        <v>SB</v>
      </c>
    </row>
    <row r="708" spans="1:22" hidden="1">
      <c r="A708">
        <v>717</v>
      </c>
      <c r="B708" t="s">
        <v>942</v>
      </c>
      <c r="C708" t="s">
        <v>279</v>
      </c>
      <c r="D708">
        <v>3</v>
      </c>
      <c r="E708" t="s">
        <v>942</v>
      </c>
      <c r="F708">
        <v>85</v>
      </c>
      <c r="G708">
        <v>80864</v>
      </c>
      <c r="H708" t="s">
        <v>228</v>
      </c>
      <c r="I708" t="str">
        <f t="shared" si="64"/>
        <v/>
      </c>
      <c r="J708">
        <v>388</v>
      </c>
      <c r="K708" t="s">
        <v>47</v>
      </c>
      <c r="L708">
        <v>3</v>
      </c>
      <c r="M708" t="str">
        <f>IF(I708="",VLOOKUP(C708,GK!$B$2:$D$95,3, FALSE),VLOOKUP(I708,GK!$B$2:$D$95,3, FALSE))</f>
        <v>L1</v>
      </c>
      <c r="N708" t="str">
        <f>IF(IF(I708="",VLOOKUP(C708,GK!$B$2:$E$95,4, FALSE),VLOOKUP(I708,GK!$B$2:$E$95,4, FALSE))=0,"",IF(I708="",VLOOKUP(C708,GK!$B$2:$E$95,4, FALSE),VLOOKUP(I708,GK!$B$2:$E$95,4, FALSE)))</f>
        <v>R</v>
      </c>
      <c r="O708">
        <v>32</v>
      </c>
      <c r="P708" t="s">
        <v>47</v>
      </c>
      <c r="Q708">
        <v>764</v>
      </c>
      <c r="R708">
        <v>0</v>
      </c>
      <c r="S708" t="b">
        <f t="shared" si="61"/>
        <v>0</v>
      </c>
      <c r="T708" t="str">
        <f t="shared" si="65"/>
        <v/>
      </c>
      <c r="U708" t="str">
        <f t="shared" si="62"/>
        <v/>
      </c>
      <c r="V708" s="1" t="str">
        <f t="shared" si="63"/>
        <v>SB</v>
      </c>
    </row>
    <row r="709" spans="1:22" hidden="1">
      <c r="A709">
        <v>718</v>
      </c>
      <c r="B709" t="s">
        <v>943</v>
      </c>
      <c r="C709" t="s">
        <v>84</v>
      </c>
      <c r="D709">
        <v>3</v>
      </c>
      <c r="E709" t="s">
        <v>943</v>
      </c>
      <c r="F709">
        <v>73</v>
      </c>
      <c r="G709">
        <v>120175</v>
      </c>
      <c r="H709" t="s">
        <v>83</v>
      </c>
      <c r="I709" t="str">
        <f t="shared" si="64"/>
        <v/>
      </c>
      <c r="J709">
        <v>376</v>
      </c>
      <c r="K709" t="s">
        <v>47</v>
      </c>
      <c r="L709">
        <v>3</v>
      </c>
      <c r="M709" t="str">
        <f>IF(I709="",VLOOKUP(C709,GK!$B$2:$D$95,3, FALSE),VLOOKUP(I709,GK!$B$2:$D$95,3, FALSE))</f>
        <v>C</v>
      </c>
      <c r="N709" t="str">
        <f>IF(IF(I709="",VLOOKUP(C709,GK!$B$2:$E$95,4, FALSE),VLOOKUP(I709,GK!$B$2:$E$95,4, FALSE))=0,"",IF(I709="",VLOOKUP(C709,GK!$B$2:$E$95,4, FALSE),VLOOKUP(I709,GK!$B$2:$E$95,4, FALSE)))</f>
        <v/>
      </c>
      <c r="O709">
        <v>50</v>
      </c>
      <c r="P709" t="s">
        <v>47</v>
      </c>
      <c r="Q709">
        <v>765</v>
      </c>
      <c r="R709">
        <v>0</v>
      </c>
      <c r="S709" t="b">
        <f t="shared" si="61"/>
        <v>0</v>
      </c>
      <c r="T709" t="str">
        <f t="shared" si="65"/>
        <v/>
      </c>
      <c r="U709" t="str">
        <f t="shared" si="62"/>
        <v/>
      </c>
      <c r="V709" s="1" t="str">
        <f t="shared" si="63"/>
        <v>SB</v>
      </c>
    </row>
    <row r="710" spans="1:22" hidden="1">
      <c r="A710">
        <v>719</v>
      </c>
      <c r="B710" t="s">
        <v>944</v>
      </c>
      <c r="C710" t="s">
        <v>269</v>
      </c>
      <c r="D710">
        <v>3</v>
      </c>
      <c r="E710" t="s">
        <v>944</v>
      </c>
      <c r="F710">
        <v>83</v>
      </c>
      <c r="G710">
        <v>125536</v>
      </c>
      <c r="H710" t="s">
        <v>190</v>
      </c>
      <c r="I710" t="str">
        <f t="shared" si="64"/>
        <v>SUNDERLAND</v>
      </c>
      <c r="J710">
        <v>2493</v>
      </c>
      <c r="K710" t="s">
        <v>47</v>
      </c>
      <c r="L710">
        <v>3</v>
      </c>
      <c r="M710" t="str">
        <f>IF(I710="",VLOOKUP(C710,GK!$B$2:$D$95,3, FALSE),VLOOKUP(I710,GK!$B$2:$D$95,3, FALSE))</f>
        <v>PL</v>
      </c>
      <c r="N710" t="str">
        <f>IF(IF(I710="",VLOOKUP(C710,GK!$B$2:$E$95,4, FALSE),VLOOKUP(I710,GK!$B$2:$E$95,4, FALSE))=0,"",IF(I710="",VLOOKUP(C710,GK!$B$2:$E$95,4, FALSE),VLOOKUP(I710,GK!$B$2:$E$95,4, FALSE)))</f>
        <v>P</v>
      </c>
      <c r="O710">
        <v>39</v>
      </c>
      <c r="P710" t="s">
        <v>47</v>
      </c>
      <c r="Q710">
        <v>766</v>
      </c>
      <c r="R710">
        <v>0</v>
      </c>
      <c r="S710" t="b">
        <f t="shared" si="61"/>
        <v>0</v>
      </c>
      <c r="T710" t="str">
        <f t="shared" si="65"/>
        <v/>
      </c>
      <c r="U710" t="b">
        <f t="shared" si="62"/>
        <v>1</v>
      </c>
      <c r="V710" s="1" t="str">
        <f t="shared" si="63"/>
        <v>SB</v>
      </c>
    </row>
    <row r="711" spans="1:22" hidden="1">
      <c r="A711">
        <v>720</v>
      </c>
      <c r="B711" t="s">
        <v>945</v>
      </c>
      <c r="C711" t="s">
        <v>110</v>
      </c>
      <c r="D711">
        <v>3</v>
      </c>
      <c r="E711" t="s">
        <v>945</v>
      </c>
      <c r="F711">
        <v>81</v>
      </c>
      <c r="G711">
        <v>136039</v>
      </c>
      <c r="H711" t="s">
        <v>217</v>
      </c>
      <c r="I711" t="str">
        <f t="shared" si="64"/>
        <v/>
      </c>
      <c r="J711">
        <v>2473</v>
      </c>
      <c r="K711" t="s">
        <v>56</v>
      </c>
      <c r="L711">
        <v>3</v>
      </c>
      <c r="M711" t="str">
        <f>IF(I711="",VLOOKUP(C711,GK!$B$2:$D$95,3, FALSE),VLOOKUP(I711,GK!$B$2:$D$95,3, FALSE))</f>
        <v>L1</v>
      </c>
      <c r="N711" t="str">
        <f>IF(IF(I711="",VLOOKUP(C711,GK!$B$2:$E$95,4, FALSE),VLOOKUP(I711,GK!$B$2:$E$95,4, FALSE))=0,"",IF(I711="",VLOOKUP(C711,GK!$B$2:$E$95,4, FALSE),VLOOKUP(I711,GK!$B$2:$E$95,4, FALSE)))</f>
        <v/>
      </c>
      <c r="O711">
        <v>30</v>
      </c>
      <c r="P711" t="s">
        <v>47</v>
      </c>
      <c r="Q711">
        <v>767</v>
      </c>
      <c r="R711">
        <v>0</v>
      </c>
      <c r="S711" t="b">
        <f t="shared" si="61"/>
        <v>0</v>
      </c>
      <c r="T711" t="b">
        <f t="shared" si="65"/>
        <v>1</v>
      </c>
      <c r="U711" t="str">
        <f t="shared" si="62"/>
        <v/>
      </c>
      <c r="V711" s="1" t="str">
        <f t="shared" si="63"/>
        <v>SB</v>
      </c>
    </row>
    <row r="712" spans="1:22" hidden="1">
      <c r="A712">
        <v>721</v>
      </c>
      <c r="B712" t="s">
        <v>946</v>
      </c>
      <c r="C712" t="s">
        <v>116</v>
      </c>
      <c r="D712">
        <v>3</v>
      </c>
      <c r="E712" t="s">
        <v>946</v>
      </c>
      <c r="F712">
        <v>67</v>
      </c>
      <c r="G712">
        <v>172202</v>
      </c>
      <c r="H712" t="s">
        <v>135</v>
      </c>
      <c r="I712" t="str">
        <f t="shared" si="64"/>
        <v>LUTON</v>
      </c>
      <c r="J712">
        <v>1628</v>
      </c>
      <c r="K712" t="s">
        <v>47</v>
      </c>
      <c r="L712">
        <v>3</v>
      </c>
      <c r="M712" t="str">
        <f>IF(I712="",VLOOKUP(C712,GK!$B$2:$D$95,3, FALSE),VLOOKUP(I712,GK!$B$2:$D$95,3, FALSE))</f>
        <v>L1</v>
      </c>
      <c r="N712" t="str">
        <f>IF(IF(I712="",VLOOKUP(C712,GK!$B$2:$E$95,4, FALSE),VLOOKUP(I712,GK!$B$2:$E$95,4, FALSE))=0,"",IF(I712="",VLOOKUP(C712,GK!$B$2:$E$95,4, FALSE),VLOOKUP(I712,GK!$B$2:$E$95,4, FALSE)))</f>
        <v>R</v>
      </c>
      <c r="O712">
        <v>23</v>
      </c>
      <c r="P712" t="s">
        <v>47</v>
      </c>
      <c r="Q712">
        <v>768</v>
      </c>
      <c r="R712">
        <v>0</v>
      </c>
      <c r="S712" t="b">
        <f t="shared" si="61"/>
        <v>0</v>
      </c>
      <c r="T712" t="str">
        <f t="shared" si="65"/>
        <v/>
      </c>
      <c r="U712" t="b">
        <f t="shared" si="62"/>
        <v>1</v>
      </c>
      <c r="V712" s="1" t="str">
        <f t="shared" si="63"/>
        <v>SB</v>
      </c>
    </row>
    <row r="713" spans="1:22" hidden="1">
      <c r="A713">
        <v>722</v>
      </c>
      <c r="B713" t="s">
        <v>947</v>
      </c>
      <c r="C713" t="s">
        <v>948</v>
      </c>
      <c r="D713">
        <v>3</v>
      </c>
      <c r="E713" t="s">
        <v>947</v>
      </c>
      <c r="F713">
        <v>87</v>
      </c>
      <c r="G713">
        <v>165402</v>
      </c>
      <c r="H713" t="s">
        <v>401</v>
      </c>
      <c r="I713" t="str">
        <f t="shared" si="64"/>
        <v/>
      </c>
      <c r="J713">
        <v>1924</v>
      </c>
      <c r="K713" t="s">
        <v>47</v>
      </c>
      <c r="L713">
        <v>1</v>
      </c>
      <c r="M713" t="str">
        <f>IF(I713="",VLOOKUP(C713,GK!$B$2:$D$95,3, FALSE),VLOOKUP(I713,GK!$B$2:$D$95,3, FALSE))</f>
        <v>L2</v>
      </c>
      <c r="N713" t="str">
        <f>IF(IF(I713="",VLOOKUP(C713,GK!$B$2:$E$95,4, FALSE),VLOOKUP(I713,GK!$B$2:$E$95,4, FALSE))=0,"",IF(I713="",VLOOKUP(C713,GK!$B$2:$E$95,4, FALSE),VLOOKUP(I713,GK!$B$2:$E$95,4, FALSE)))</f>
        <v>P</v>
      </c>
      <c r="O713">
        <v>1</v>
      </c>
      <c r="P713" t="s">
        <v>47</v>
      </c>
      <c r="Q713">
        <v>769</v>
      </c>
      <c r="R713">
        <v>0</v>
      </c>
      <c r="S713" t="b">
        <f t="shared" si="61"/>
        <v>0</v>
      </c>
      <c r="T713" t="str">
        <f t="shared" si="65"/>
        <v/>
      </c>
      <c r="U713" t="str">
        <f t="shared" si="62"/>
        <v/>
      </c>
      <c r="V713" s="1" t="str">
        <f t="shared" si="63"/>
        <v>SB</v>
      </c>
    </row>
    <row r="714" spans="1:22" hidden="1">
      <c r="A714">
        <v>723</v>
      </c>
      <c r="B714" t="s">
        <v>949</v>
      </c>
      <c r="C714" t="s">
        <v>257</v>
      </c>
      <c r="D714">
        <v>3</v>
      </c>
      <c r="E714" t="s">
        <v>949</v>
      </c>
      <c r="F714">
        <v>83</v>
      </c>
      <c r="G714">
        <v>87883</v>
      </c>
      <c r="H714" t="s">
        <v>256</v>
      </c>
      <c r="I714" t="str">
        <f t="shared" si="64"/>
        <v/>
      </c>
      <c r="J714">
        <v>2471</v>
      </c>
      <c r="K714" t="s">
        <v>47</v>
      </c>
      <c r="L714">
        <v>3</v>
      </c>
      <c r="M714" t="str">
        <f>IF(I714="",VLOOKUP(C714,GK!$B$2:$D$95,3, FALSE),VLOOKUP(I714,GK!$B$2:$D$95,3, FALSE))</f>
        <v>C</v>
      </c>
      <c r="N714" t="str">
        <f>IF(IF(I714="",VLOOKUP(C714,GK!$B$2:$E$95,4, FALSE),VLOOKUP(I714,GK!$B$2:$E$95,4, FALSE))=0,"",IF(I714="",VLOOKUP(C714,GK!$B$2:$E$95,4, FALSE),VLOOKUP(I714,GK!$B$2:$E$95,4, FALSE)))</f>
        <v>R</v>
      </c>
      <c r="O714">
        <v>37</v>
      </c>
      <c r="P714" t="s">
        <v>47</v>
      </c>
      <c r="Q714">
        <v>771</v>
      </c>
      <c r="R714">
        <v>0</v>
      </c>
      <c r="S714" t="b">
        <f t="shared" si="61"/>
        <v>0</v>
      </c>
      <c r="T714" t="str">
        <f t="shared" si="65"/>
        <v/>
      </c>
      <c r="U714" t="str">
        <f t="shared" si="62"/>
        <v/>
      </c>
      <c r="V714" s="1" t="str">
        <f t="shared" si="63"/>
        <v>SB</v>
      </c>
    </row>
    <row r="715" spans="1:22" hidden="1">
      <c r="A715">
        <v>724</v>
      </c>
      <c r="B715" t="s">
        <v>951</v>
      </c>
      <c r="C715" t="s">
        <v>250</v>
      </c>
      <c r="D715">
        <v>3</v>
      </c>
      <c r="E715" t="s">
        <v>950</v>
      </c>
      <c r="F715">
        <v>97</v>
      </c>
      <c r="G715">
        <v>143213</v>
      </c>
      <c r="H715" t="s">
        <v>256</v>
      </c>
      <c r="I715" t="str">
        <f t="shared" si="64"/>
        <v/>
      </c>
      <c r="J715">
        <v>2471</v>
      </c>
      <c r="K715" t="s">
        <v>47</v>
      </c>
      <c r="L715">
        <v>3</v>
      </c>
      <c r="M715" t="str">
        <f>IF(I715="",VLOOKUP(C715,GK!$B$2:$D$95,3, FALSE),VLOOKUP(I715,GK!$B$2:$D$95,3, FALSE))</f>
        <v>L2</v>
      </c>
      <c r="N715" t="str">
        <f>IF(IF(I715="",VLOOKUP(C715,GK!$B$2:$E$95,4, FALSE),VLOOKUP(I715,GK!$B$2:$E$95,4, FALSE))=0,"",IF(I715="",VLOOKUP(C715,GK!$B$2:$E$95,4, FALSE),VLOOKUP(I715,GK!$B$2:$E$95,4, FALSE)))</f>
        <v/>
      </c>
      <c r="O715">
        <v>14</v>
      </c>
      <c r="P715" t="s">
        <v>47</v>
      </c>
      <c r="Q715">
        <v>772</v>
      </c>
      <c r="R715">
        <v>0.18452380952381001</v>
      </c>
      <c r="S715" t="b">
        <f t="shared" si="61"/>
        <v>1</v>
      </c>
      <c r="T715" t="str">
        <f t="shared" si="65"/>
        <v/>
      </c>
      <c r="U715" t="str">
        <f t="shared" si="62"/>
        <v/>
      </c>
      <c r="V715" s="1" t="str">
        <f t="shared" si="63"/>
        <v>SB</v>
      </c>
    </row>
    <row r="716" spans="1:22" hidden="1">
      <c r="A716">
        <v>725</v>
      </c>
      <c r="B716" t="s">
        <v>952</v>
      </c>
      <c r="C716" t="s">
        <v>35</v>
      </c>
      <c r="D716">
        <v>3</v>
      </c>
      <c r="E716" t="s">
        <v>952</v>
      </c>
      <c r="F716">
        <v>79</v>
      </c>
      <c r="G716">
        <v>104450</v>
      </c>
      <c r="H716" t="s">
        <v>33</v>
      </c>
      <c r="I716" t="str">
        <f t="shared" si="64"/>
        <v/>
      </c>
      <c r="J716">
        <v>1823</v>
      </c>
      <c r="K716" t="s">
        <v>47</v>
      </c>
      <c r="L716">
        <v>3</v>
      </c>
      <c r="M716" t="str">
        <f>IF(I716="",VLOOKUP(C716,GK!$B$2:$D$95,3, FALSE),VLOOKUP(I716,GK!$B$2:$D$95,3, FALSE))</f>
        <v>PL</v>
      </c>
      <c r="N716" t="str">
        <f>IF(IF(I716="",VLOOKUP(C716,GK!$B$2:$E$95,4, FALSE),VLOOKUP(I716,GK!$B$2:$E$95,4, FALSE))=0,"",IF(I716="",VLOOKUP(C716,GK!$B$2:$E$95,4, FALSE),VLOOKUP(I716,GK!$B$2:$E$95,4, FALSE)))</f>
        <v>CL</v>
      </c>
      <c r="O716">
        <v>41</v>
      </c>
      <c r="P716" t="s">
        <v>47</v>
      </c>
      <c r="Q716">
        <v>773</v>
      </c>
      <c r="R716">
        <v>0</v>
      </c>
      <c r="S716" t="b">
        <f t="shared" si="61"/>
        <v>0</v>
      </c>
      <c r="T716" t="str">
        <f t="shared" si="65"/>
        <v/>
      </c>
      <c r="U716" t="str">
        <f t="shared" si="62"/>
        <v/>
      </c>
      <c r="V716" s="1" t="str">
        <f t="shared" si="63"/>
        <v>SB</v>
      </c>
    </row>
    <row r="717" spans="1:22" hidden="1">
      <c r="A717">
        <v>726</v>
      </c>
      <c r="B717" t="s">
        <v>953</v>
      </c>
      <c r="C717" t="s">
        <v>454</v>
      </c>
      <c r="D717">
        <v>3</v>
      </c>
      <c r="E717" t="s">
        <v>953</v>
      </c>
      <c r="F717">
        <v>61</v>
      </c>
      <c r="G717">
        <v>76002</v>
      </c>
      <c r="H717" t="s">
        <v>106</v>
      </c>
      <c r="I717" t="str">
        <f t="shared" si="64"/>
        <v>PORTSMOUTH</v>
      </c>
      <c r="J717">
        <v>2049</v>
      </c>
      <c r="K717" t="s">
        <v>47</v>
      </c>
      <c r="L717">
        <v>3</v>
      </c>
      <c r="M717" t="str">
        <f>IF(I717="",VLOOKUP(C717,GK!$B$2:$D$95,3, FALSE),VLOOKUP(I717,GK!$B$2:$D$95,3, FALSE))</f>
        <v>L1</v>
      </c>
      <c r="N717" t="str">
        <f>IF(IF(I717="",VLOOKUP(C717,GK!$B$2:$E$95,4, FALSE),VLOOKUP(I717,GK!$B$2:$E$95,4, FALSE))=0,"",IF(I717="",VLOOKUP(C717,GK!$B$2:$E$95,4, FALSE),VLOOKUP(I717,GK!$B$2:$E$95,4, FALSE)))</f>
        <v/>
      </c>
      <c r="O717">
        <v>37</v>
      </c>
      <c r="P717" t="s">
        <v>47</v>
      </c>
      <c r="Q717">
        <v>774</v>
      </c>
      <c r="R717">
        <v>0</v>
      </c>
      <c r="S717" t="b">
        <f t="shared" si="61"/>
        <v>0</v>
      </c>
      <c r="T717" t="str">
        <f t="shared" si="65"/>
        <v/>
      </c>
      <c r="U717" t="b">
        <f t="shared" si="62"/>
        <v>1</v>
      </c>
      <c r="V717" s="1" t="str">
        <f t="shared" si="63"/>
        <v>SB</v>
      </c>
    </row>
    <row r="718" spans="1:22" hidden="1">
      <c r="A718">
        <v>727</v>
      </c>
      <c r="B718" t="s">
        <v>954</v>
      </c>
      <c r="C718" t="s">
        <v>466</v>
      </c>
      <c r="D718">
        <v>3</v>
      </c>
      <c r="E718" t="s">
        <v>954</v>
      </c>
      <c r="F718">
        <v>93</v>
      </c>
      <c r="G718">
        <v>130476</v>
      </c>
      <c r="H718" t="s">
        <v>465</v>
      </c>
      <c r="I718" t="str">
        <f t="shared" si="64"/>
        <v/>
      </c>
      <c r="J718">
        <v>612</v>
      </c>
      <c r="K718" t="s">
        <v>56</v>
      </c>
      <c r="L718">
        <v>3</v>
      </c>
      <c r="M718" t="str">
        <f>IF(I718="",VLOOKUP(C718,GK!$B$2:$D$95,3, FALSE),VLOOKUP(I718,GK!$B$2:$D$95,3, FALSE))</f>
        <v>L2</v>
      </c>
      <c r="N718" t="str">
        <f>IF(IF(I718="",VLOOKUP(C718,GK!$B$2:$E$95,4, FALSE),VLOOKUP(I718,GK!$B$2:$E$95,4, FALSE))=0,"",IF(I718="",VLOOKUP(C718,GK!$B$2:$E$95,4, FALSE),VLOOKUP(I718,GK!$B$2:$E$95,4, FALSE)))</f>
        <v/>
      </c>
      <c r="O718">
        <v>44</v>
      </c>
      <c r="P718" t="s">
        <v>47</v>
      </c>
      <c r="Q718">
        <v>775</v>
      </c>
      <c r="R718">
        <v>0</v>
      </c>
      <c r="S718" t="b">
        <f t="shared" si="61"/>
        <v>0</v>
      </c>
      <c r="T718" t="b">
        <f t="shared" si="65"/>
        <v>1</v>
      </c>
      <c r="U718" t="str">
        <f t="shared" si="62"/>
        <v/>
      </c>
      <c r="V718" s="1" t="str">
        <f t="shared" si="63"/>
        <v>SB</v>
      </c>
    </row>
    <row r="719" spans="1:22" hidden="1">
      <c r="A719">
        <v>728</v>
      </c>
      <c r="B719" t="s">
        <v>955</v>
      </c>
      <c r="C719" t="s">
        <v>160</v>
      </c>
      <c r="D719">
        <v>3</v>
      </c>
      <c r="E719" t="s">
        <v>955</v>
      </c>
      <c r="F719">
        <v>68</v>
      </c>
      <c r="G719">
        <v>94503</v>
      </c>
      <c r="H719" t="s">
        <v>118</v>
      </c>
      <c r="I719" t="str">
        <f t="shared" si="64"/>
        <v>PORT VALE</v>
      </c>
      <c r="J719">
        <v>2083</v>
      </c>
      <c r="K719" t="s">
        <v>47</v>
      </c>
      <c r="L719">
        <v>4</v>
      </c>
      <c r="M719" t="str">
        <f>IF(I719="",VLOOKUP(C719,GK!$B$2:$D$95,3, FALSE),VLOOKUP(I719,GK!$B$2:$D$95,3, FALSE))</f>
        <v>L1</v>
      </c>
      <c r="N719" t="str">
        <f>IF(IF(I719="",VLOOKUP(C719,GK!$B$2:$E$95,4, FALSE),VLOOKUP(I719,GK!$B$2:$E$95,4, FALSE))=0,"",IF(I719="",VLOOKUP(C719,GK!$B$2:$E$95,4, FALSE),VLOOKUP(I719,GK!$B$2:$E$95,4, FALSE)))</f>
        <v>P</v>
      </c>
      <c r="O719">
        <v>36</v>
      </c>
      <c r="P719" t="s">
        <v>47</v>
      </c>
      <c r="Q719">
        <v>776</v>
      </c>
      <c r="R719">
        <v>0</v>
      </c>
      <c r="S719" t="b">
        <f t="shared" si="61"/>
        <v>0</v>
      </c>
      <c r="T719" t="str">
        <f t="shared" si="65"/>
        <v/>
      </c>
      <c r="U719" t="b">
        <f t="shared" si="62"/>
        <v>1</v>
      </c>
      <c r="V719" s="1" t="str">
        <f t="shared" si="63"/>
        <v>SB</v>
      </c>
    </row>
    <row r="720" spans="1:22" hidden="1">
      <c r="A720">
        <v>729</v>
      </c>
      <c r="B720" t="s">
        <v>956</v>
      </c>
      <c r="C720" t="s">
        <v>54</v>
      </c>
      <c r="D720">
        <v>3</v>
      </c>
      <c r="E720" t="s">
        <v>956</v>
      </c>
      <c r="F720">
        <v>77</v>
      </c>
      <c r="G720">
        <v>114246</v>
      </c>
      <c r="H720" t="s">
        <v>53</v>
      </c>
      <c r="I720" t="str">
        <f t="shared" si="64"/>
        <v/>
      </c>
      <c r="J720">
        <v>621</v>
      </c>
      <c r="K720" t="s">
        <v>47</v>
      </c>
      <c r="L720">
        <v>3</v>
      </c>
      <c r="M720" t="str">
        <f>IF(I720="",VLOOKUP(C720,GK!$B$2:$D$95,3, FALSE),VLOOKUP(I720,GK!$B$2:$D$95,3, FALSE))</f>
        <v>C</v>
      </c>
      <c r="N720" t="str">
        <f>IF(IF(I720="",VLOOKUP(C720,GK!$B$2:$E$95,4, FALSE),VLOOKUP(I720,GK!$B$2:$E$95,4, FALSE))=0,"",IF(I720="",VLOOKUP(C720,GK!$B$2:$E$95,4, FALSE),VLOOKUP(I720,GK!$B$2:$E$95,4, FALSE)))</f>
        <v/>
      </c>
      <c r="O720">
        <v>44</v>
      </c>
      <c r="P720" t="s">
        <v>47</v>
      </c>
      <c r="Q720">
        <v>777</v>
      </c>
      <c r="R720">
        <v>0</v>
      </c>
      <c r="S720" t="b">
        <f t="shared" si="61"/>
        <v>0</v>
      </c>
      <c r="T720" t="str">
        <f t="shared" si="65"/>
        <v/>
      </c>
      <c r="U720" t="str">
        <f t="shared" si="62"/>
        <v/>
      </c>
      <c r="V720" s="1" t="str">
        <f t="shared" si="63"/>
        <v>SB</v>
      </c>
    </row>
    <row r="721" spans="1:22" hidden="1">
      <c r="A721">
        <v>730</v>
      </c>
      <c r="B721" t="s">
        <v>957</v>
      </c>
      <c r="C721" t="s">
        <v>415</v>
      </c>
      <c r="D721">
        <v>3</v>
      </c>
      <c r="E721" t="s">
        <v>957</v>
      </c>
      <c r="F721">
        <v>87</v>
      </c>
      <c r="G721">
        <v>139593</v>
      </c>
      <c r="H721" t="s">
        <v>253</v>
      </c>
      <c r="I721" t="str">
        <f t="shared" si="64"/>
        <v>BRIGHTON</v>
      </c>
      <c r="J721">
        <v>381</v>
      </c>
      <c r="K721" t="s">
        <v>47</v>
      </c>
      <c r="L721">
        <v>3</v>
      </c>
      <c r="M721" t="str">
        <f>IF(I721="",VLOOKUP(C721,GK!$B$2:$D$95,3, FALSE),VLOOKUP(I721,GK!$B$2:$D$95,3, FALSE))</f>
        <v>PL</v>
      </c>
      <c r="N721" t="str">
        <f>IF(IF(I721="",VLOOKUP(C721,GK!$B$2:$E$95,4, FALSE),VLOOKUP(I721,GK!$B$2:$E$95,4, FALSE))=0,"",IF(I721="",VLOOKUP(C721,GK!$B$2:$E$95,4, FALSE),VLOOKUP(I721,GK!$B$2:$E$95,4, FALSE)))</f>
        <v/>
      </c>
      <c r="O721">
        <v>29</v>
      </c>
      <c r="P721" t="s">
        <v>47</v>
      </c>
      <c r="Q721">
        <v>778</v>
      </c>
      <c r="R721">
        <v>0</v>
      </c>
      <c r="S721" t="b">
        <f t="shared" si="61"/>
        <v>0</v>
      </c>
      <c r="T721" t="str">
        <f t="shared" si="65"/>
        <v/>
      </c>
      <c r="U721" t="b">
        <f t="shared" si="62"/>
        <v>1</v>
      </c>
      <c r="V721" s="1" t="str">
        <f t="shared" si="63"/>
        <v>SB</v>
      </c>
    </row>
    <row r="722" spans="1:22" hidden="1">
      <c r="A722">
        <v>731</v>
      </c>
      <c r="B722" t="s">
        <v>958</v>
      </c>
      <c r="C722" t="s">
        <v>102</v>
      </c>
      <c r="D722">
        <v>3</v>
      </c>
      <c r="E722" t="s">
        <v>958</v>
      </c>
      <c r="F722">
        <v>73</v>
      </c>
      <c r="G722">
        <v>154939</v>
      </c>
      <c r="H722" t="s">
        <v>1684</v>
      </c>
      <c r="I722" t="str">
        <f t="shared" si="64"/>
        <v/>
      </c>
      <c r="J722">
        <v>1824</v>
      </c>
      <c r="K722" t="s">
        <v>47</v>
      </c>
      <c r="L722">
        <v>3</v>
      </c>
      <c r="M722" t="str">
        <f>IF(I722="",VLOOKUP(C722,GK!$B$2:$D$95,3, FALSE),VLOOKUP(I722,GK!$B$2:$D$95,3, FALSE))</f>
        <v>L2</v>
      </c>
      <c r="N722" t="str">
        <f>IF(IF(I722="",VLOOKUP(C722,GK!$B$2:$E$95,4, FALSE),VLOOKUP(I722,GK!$B$2:$E$95,4, FALSE))=0,"",IF(I722="",VLOOKUP(C722,GK!$B$2:$E$95,4, FALSE),VLOOKUP(I722,GK!$B$2:$E$95,4, FALSE)))</f>
        <v/>
      </c>
      <c r="O722">
        <v>30</v>
      </c>
      <c r="P722" t="s">
        <v>47</v>
      </c>
      <c r="Q722">
        <v>781</v>
      </c>
      <c r="R722">
        <v>0</v>
      </c>
      <c r="S722" t="b">
        <f t="shared" si="61"/>
        <v>0</v>
      </c>
      <c r="T722" t="str">
        <f t="shared" si="65"/>
        <v/>
      </c>
      <c r="U722" t="str">
        <f t="shared" si="62"/>
        <v/>
      </c>
      <c r="V722" s="1" t="str">
        <f t="shared" si="63"/>
        <v>SB</v>
      </c>
    </row>
    <row r="723" spans="1:22" hidden="1">
      <c r="A723">
        <v>732</v>
      </c>
      <c r="B723" t="s">
        <v>960</v>
      </c>
      <c r="C723" t="s">
        <v>67</v>
      </c>
      <c r="D723">
        <v>3</v>
      </c>
      <c r="E723" t="s">
        <v>959</v>
      </c>
      <c r="F723">
        <v>109</v>
      </c>
      <c r="G723">
        <v>120231</v>
      </c>
      <c r="H723" t="s">
        <v>67</v>
      </c>
      <c r="I723" t="str">
        <f t="shared" si="64"/>
        <v/>
      </c>
      <c r="J723">
        <v>2093</v>
      </c>
      <c r="K723" t="s">
        <v>56</v>
      </c>
      <c r="L723">
        <v>3</v>
      </c>
      <c r="M723" t="str">
        <f>IF(I723="",VLOOKUP(C723,GK!$B$2:$D$95,3, FALSE),VLOOKUP(I723,GK!$B$2:$D$95,3, FALSE))</f>
        <v>C</v>
      </c>
      <c r="N723" t="str">
        <f>IF(IF(I723="",VLOOKUP(C723,GK!$B$2:$E$95,4, FALSE),VLOOKUP(I723,GK!$B$2:$E$95,4, FALSE))=0,"",IF(I723="",VLOOKUP(C723,GK!$B$2:$E$95,4, FALSE),VLOOKUP(I723,GK!$B$2:$E$95,4, FALSE)))</f>
        <v/>
      </c>
      <c r="O723">
        <v>25</v>
      </c>
      <c r="P723" t="s">
        <v>47</v>
      </c>
      <c r="Q723">
        <v>782</v>
      </c>
      <c r="R723">
        <v>8.3333333333333398E-2</v>
      </c>
      <c r="S723" t="b">
        <f t="shared" si="61"/>
        <v>0</v>
      </c>
      <c r="T723" t="b">
        <f t="shared" si="65"/>
        <v>1</v>
      </c>
      <c r="U723" t="str">
        <f t="shared" si="62"/>
        <v/>
      </c>
      <c r="V723" s="1" t="str">
        <f t="shared" si="63"/>
        <v>SB</v>
      </c>
    </row>
    <row r="724" spans="1:22" hidden="1">
      <c r="A724">
        <v>733</v>
      </c>
      <c r="B724" t="s">
        <v>961</v>
      </c>
      <c r="C724" t="s">
        <v>67</v>
      </c>
      <c r="D724">
        <v>3</v>
      </c>
      <c r="E724" t="s">
        <v>961</v>
      </c>
      <c r="F724">
        <v>95</v>
      </c>
      <c r="G724">
        <v>162494</v>
      </c>
      <c r="H724" t="s">
        <v>67</v>
      </c>
      <c r="I724" t="str">
        <f t="shared" si="64"/>
        <v/>
      </c>
      <c r="J724">
        <v>2093</v>
      </c>
      <c r="K724" t="s">
        <v>56</v>
      </c>
      <c r="L724">
        <v>3</v>
      </c>
      <c r="M724" t="str">
        <f>IF(I724="",VLOOKUP(C724,GK!$B$2:$D$95,3, FALSE),VLOOKUP(I724,GK!$B$2:$D$95,3, FALSE))</f>
        <v>C</v>
      </c>
      <c r="N724" t="str">
        <f>IF(IF(I724="",VLOOKUP(C724,GK!$B$2:$E$95,4, FALSE),VLOOKUP(I724,GK!$B$2:$E$95,4, FALSE))=0,"",IF(I724="",VLOOKUP(C724,GK!$B$2:$E$95,4, FALSE),VLOOKUP(I724,GK!$B$2:$E$95,4, FALSE)))</f>
        <v/>
      </c>
      <c r="O724">
        <v>42</v>
      </c>
      <c r="P724" t="s">
        <v>47</v>
      </c>
      <c r="Q724">
        <v>783</v>
      </c>
      <c r="R724">
        <v>0</v>
      </c>
      <c r="S724" t="b">
        <f t="shared" si="61"/>
        <v>0</v>
      </c>
      <c r="T724" t="b">
        <f t="shared" si="65"/>
        <v>1</v>
      </c>
      <c r="U724" t="str">
        <f t="shared" si="62"/>
        <v/>
      </c>
      <c r="V724" s="1" t="str">
        <f t="shared" si="63"/>
        <v>SB</v>
      </c>
    </row>
    <row r="725" spans="1:22" hidden="1">
      <c r="A725">
        <v>734</v>
      </c>
      <c r="B725" t="s">
        <v>962</v>
      </c>
      <c r="C725" t="s">
        <v>269</v>
      </c>
      <c r="D725">
        <v>3</v>
      </c>
      <c r="E725" t="s">
        <v>962</v>
      </c>
      <c r="F725">
        <v>72</v>
      </c>
      <c r="G725">
        <v>74369</v>
      </c>
      <c r="H725" t="s">
        <v>291</v>
      </c>
      <c r="I725" t="str">
        <f t="shared" si="64"/>
        <v/>
      </c>
      <c r="J725">
        <v>354</v>
      </c>
      <c r="K725" t="s">
        <v>47</v>
      </c>
      <c r="L725">
        <v>3</v>
      </c>
      <c r="M725" t="str">
        <f>IF(I725="",VLOOKUP(C725,GK!$B$2:$D$95,3, FALSE),VLOOKUP(I725,GK!$B$2:$D$95,3, FALSE))</f>
        <v>L1</v>
      </c>
      <c r="N725" t="str">
        <f>IF(IF(I725="",VLOOKUP(C725,GK!$B$2:$E$95,4, FALSE),VLOOKUP(I725,GK!$B$2:$E$95,4, FALSE))=0,"",IF(I725="",VLOOKUP(C725,GK!$B$2:$E$95,4, FALSE),VLOOKUP(I725,GK!$B$2:$E$95,4, FALSE)))</f>
        <v/>
      </c>
      <c r="O725">
        <v>17</v>
      </c>
      <c r="P725" t="s">
        <v>47</v>
      </c>
      <c r="Q725">
        <v>784</v>
      </c>
      <c r="R725">
        <v>0</v>
      </c>
      <c r="S725" t="b">
        <f t="shared" si="61"/>
        <v>0</v>
      </c>
      <c r="T725" t="str">
        <f t="shared" si="65"/>
        <v/>
      </c>
      <c r="U725" t="str">
        <f t="shared" si="62"/>
        <v/>
      </c>
      <c r="V725" s="1" t="str">
        <f t="shared" si="63"/>
        <v>SB</v>
      </c>
    </row>
    <row r="726" spans="1:22" hidden="1">
      <c r="A726">
        <v>735</v>
      </c>
      <c r="B726" t="s">
        <v>963</v>
      </c>
      <c r="C726" t="s">
        <v>218</v>
      </c>
      <c r="D726">
        <v>3</v>
      </c>
      <c r="E726" t="s">
        <v>963</v>
      </c>
      <c r="F726">
        <v>95</v>
      </c>
      <c r="G726">
        <v>133387</v>
      </c>
      <c r="H726" t="s">
        <v>69</v>
      </c>
      <c r="I726" t="str">
        <f t="shared" si="64"/>
        <v/>
      </c>
      <c r="J726">
        <v>800</v>
      </c>
      <c r="K726" t="s">
        <v>56</v>
      </c>
      <c r="L726">
        <v>3</v>
      </c>
      <c r="M726" t="str">
        <f>IF(I726="",VLOOKUP(C726,GK!$B$2:$D$95,3, FALSE),VLOOKUP(I726,GK!$B$2:$D$95,3, FALSE))</f>
        <v>L1</v>
      </c>
      <c r="N726" t="str">
        <f>IF(IF(I726="",VLOOKUP(C726,GK!$B$2:$E$95,4, FALSE),VLOOKUP(I726,GK!$B$2:$E$95,4, FALSE))=0,"",IF(I726="",VLOOKUP(C726,GK!$B$2:$E$95,4, FALSE),VLOOKUP(I726,GK!$B$2:$E$95,4, FALSE)))</f>
        <v>P</v>
      </c>
      <c r="O726">
        <v>24</v>
      </c>
      <c r="P726" t="s">
        <v>47</v>
      </c>
      <c r="Q726">
        <v>785</v>
      </c>
      <c r="R726">
        <v>0</v>
      </c>
      <c r="S726" t="b">
        <f t="shared" si="61"/>
        <v>0</v>
      </c>
      <c r="T726" t="b">
        <f t="shared" si="65"/>
        <v>1</v>
      </c>
      <c r="U726" t="str">
        <f t="shared" si="62"/>
        <v/>
      </c>
      <c r="V726" s="1" t="str">
        <f t="shared" si="63"/>
        <v>SB</v>
      </c>
    </row>
    <row r="727" spans="1:22" hidden="1">
      <c r="A727">
        <v>736</v>
      </c>
      <c r="B727" t="s">
        <v>964</v>
      </c>
      <c r="C727" t="s">
        <v>288</v>
      </c>
      <c r="D727">
        <v>3</v>
      </c>
      <c r="E727" t="s">
        <v>964</v>
      </c>
      <c r="F727">
        <v>77</v>
      </c>
      <c r="G727">
        <v>114117</v>
      </c>
      <c r="H727" t="s">
        <v>23</v>
      </c>
      <c r="I727" t="str">
        <f t="shared" si="64"/>
        <v>OXFORD</v>
      </c>
      <c r="J727">
        <v>1964</v>
      </c>
      <c r="K727" t="s">
        <v>47</v>
      </c>
      <c r="L727">
        <v>3</v>
      </c>
      <c r="M727" t="str">
        <f>IF(I727="",VLOOKUP(C727,GK!$B$2:$D$95,3, FALSE),VLOOKUP(I727,GK!$B$2:$D$95,3, FALSE))</f>
        <v>C</v>
      </c>
      <c r="N727" t="str">
        <f>IF(IF(I727="",VLOOKUP(C727,GK!$B$2:$E$95,4, FALSE),VLOOKUP(I727,GK!$B$2:$E$95,4, FALSE))=0,"",IF(I727="",VLOOKUP(C727,GK!$B$2:$E$95,4, FALSE),VLOOKUP(I727,GK!$B$2:$E$95,4, FALSE)))</f>
        <v/>
      </c>
      <c r="O727">
        <v>35</v>
      </c>
      <c r="P727" t="s">
        <v>47</v>
      </c>
      <c r="Q727">
        <v>786</v>
      </c>
      <c r="R727">
        <v>0</v>
      </c>
      <c r="S727" t="b">
        <f t="shared" si="61"/>
        <v>0</v>
      </c>
      <c r="T727" t="str">
        <f t="shared" si="65"/>
        <v/>
      </c>
      <c r="U727" t="b">
        <f t="shared" si="62"/>
        <v>1</v>
      </c>
      <c r="V727" s="1" t="str">
        <f t="shared" si="63"/>
        <v>SB</v>
      </c>
    </row>
    <row r="728" spans="1:22" hidden="1">
      <c r="A728">
        <v>737</v>
      </c>
      <c r="B728" t="s">
        <v>965</v>
      </c>
      <c r="C728" t="s">
        <v>59</v>
      </c>
      <c r="D728">
        <v>3</v>
      </c>
      <c r="E728" t="s">
        <v>965</v>
      </c>
      <c r="F728">
        <v>75</v>
      </c>
      <c r="G728">
        <v>165688</v>
      </c>
      <c r="H728" t="s">
        <v>146</v>
      </c>
      <c r="I728" t="str">
        <f t="shared" si="64"/>
        <v>FULHAM</v>
      </c>
      <c r="J728">
        <v>1055</v>
      </c>
      <c r="K728" t="s">
        <v>47</v>
      </c>
      <c r="L728">
        <v>3</v>
      </c>
      <c r="M728" t="str">
        <f>IF(I728="",VLOOKUP(C728,GK!$B$2:$D$95,3, FALSE),VLOOKUP(I728,GK!$B$2:$D$95,3, FALSE))</f>
        <v>PL</v>
      </c>
      <c r="N728" t="str">
        <f>IF(IF(I728="",VLOOKUP(C728,GK!$B$2:$E$95,4, FALSE),VLOOKUP(I728,GK!$B$2:$E$95,4, FALSE))=0,"",IF(I728="",VLOOKUP(C728,GK!$B$2:$E$95,4, FALSE),VLOOKUP(I728,GK!$B$2:$E$95,4, FALSE)))</f>
        <v/>
      </c>
      <c r="O728">
        <v>33</v>
      </c>
      <c r="P728" t="s">
        <v>47</v>
      </c>
      <c r="Q728">
        <v>787</v>
      </c>
      <c r="R728">
        <v>0</v>
      </c>
      <c r="S728" t="b">
        <f t="shared" si="61"/>
        <v>0</v>
      </c>
      <c r="T728" t="str">
        <f t="shared" si="65"/>
        <v/>
      </c>
      <c r="U728" t="b">
        <f t="shared" si="62"/>
        <v>1</v>
      </c>
      <c r="V728" s="1" t="str">
        <f t="shared" si="63"/>
        <v>SB</v>
      </c>
    </row>
    <row r="729" spans="1:22" hidden="1">
      <c r="A729">
        <v>738</v>
      </c>
      <c r="B729" t="s">
        <v>967</v>
      </c>
      <c r="C729" t="s">
        <v>99</v>
      </c>
      <c r="D729">
        <v>3</v>
      </c>
      <c r="E729" t="s">
        <v>966</v>
      </c>
      <c r="F729">
        <v>73</v>
      </c>
      <c r="G729">
        <v>113159</v>
      </c>
      <c r="H729" t="s">
        <v>98</v>
      </c>
      <c r="I729" t="str">
        <f t="shared" si="64"/>
        <v/>
      </c>
      <c r="J729">
        <v>2054</v>
      </c>
      <c r="K729" t="s">
        <v>47</v>
      </c>
      <c r="L729">
        <v>3</v>
      </c>
      <c r="M729" t="str">
        <f>IF(I729="",VLOOKUP(C729,GK!$B$2:$D$95,3, FALSE),VLOOKUP(I729,GK!$B$2:$D$95,3, FALSE))</f>
        <v>C</v>
      </c>
      <c r="N729" t="str">
        <f>IF(IF(I729="",VLOOKUP(C729,GK!$B$2:$E$95,4, FALSE),VLOOKUP(I729,GK!$B$2:$E$95,4, FALSE))=0,"",IF(I729="",VLOOKUP(C729,GK!$B$2:$E$95,4, FALSE),VLOOKUP(I729,GK!$B$2:$E$95,4, FALSE)))</f>
        <v/>
      </c>
      <c r="O729">
        <v>45</v>
      </c>
      <c r="P729" t="s">
        <v>47</v>
      </c>
      <c r="Q729">
        <v>788</v>
      </c>
      <c r="R729">
        <v>3.3333333333333402E-2</v>
      </c>
      <c r="S729" t="b">
        <f t="shared" si="61"/>
        <v>0</v>
      </c>
      <c r="T729" t="str">
        <f t="shared" si="65"/>
        <v/>
      </c>
      <c r="U729" t="str">
        <f t="shared" si="62"/>
        <v/>
      </c>
      <c r="V729" s="1" t="str">
        <f t="shared" si="63"/>
        <v>SB</v>
      </c>
    </row>
    <row r="730" spans="1:22" hidden="1">
      <c r="A730">
        <v>739</v>
      </c>
      <c r="B730" t="s">
        <v>968</v>
      </c>
      <c r="C730" t="s">
        <v>503</v>
      </c>
      <c r="D730">
        <v>3</v>
      </c>
      <c r="E730" t="s">
        <v>968</v>
      </c>
      <c r="F730">
        <v>67</v>
      </c>
      <c r="G730">
        <v>90114</v>
      </c>
      <c r="H730" t="s">
        <v>502</v>
      </c>
      <c r="I730" t="str">
        <f t="shared" si="64"/>
        <v/>
      </c>
      <c r="J730">
        <v>4194</v>
      </c>
      <c r="K730" t="s">
        <v>47</v>
      </c>
      <c r="L730">
        <v>4</v>
      </c>
      <c r="M730" t="str">
        <f>IF(I730="",VLOOKUP(C730,GK!$B$2:$D$95,3, FALSE),VLOOKUP(I730,GK!$B$2:$D$95,3, FALSE))</f>
        <v>L1</v>
      </c>
      <c r="N730" t="str">
        <f>IF(IF(I730="",VLOOKUP(C730,GK!$B$2:$E$95,4, FALSE),VLOOKUP(I730,GK!$B$2:$E$95,4, FALSE))=0,"",IF(I730="",VLOOKUP(C730,GK!$B$2:$E$95,4, FALSE),VLOOKUP(I730,GK!$B$2:$E$95,4, FALSE)))</f>
        <v>P</v>
      </c>
      <c r="O730">
        <v>21</v>
      </c>
      <c r="P730" t="s">
        <v>47</v>
      </c>
      <c r="Q730">
        <v>789</v>
      </c>
      <c r="R730">
        <v>0</v>
      </c>
      <c r="S730" t="b">
        <f t="shared" si="61"/>
        <v>0</v>
      </c>
      <c r="T730" t="str">
        <f t="shared" si="65"/>
        <v/>
      </c>
      <c r="U730" t="str">
        <f t="shared" si="62"/>
        <v/>
      </c>
      <c r="V730" s="1" t="str">
        <f t="shared" si="63"/>
        <v>SB</v>
      </c>
    </row>
    <row r="731" spans="1:22" hidden="1">
      <c r="A731">
        <v>740</v>
      </c>
      <c r="B731" t="s">
        <v>969</v>
      </c>
      <c r="C731" t="s">
        <v>358</v>
      </c>
      <c r="D731">
        <v>3</v>
      </c>
      <c r="E731" t="s">
        <v>969</v>
      </c>
      <c r="F731">
        <v>73</v>
      </c>
      <c r="G731">
        <v>96007</v>
      </c>
      <c r="H731" t="s">
        <v>437</v>
      </c>
      <c r="I731" t="str">
        <f t="shared" si="64"/>
        <v/>
      </c>
      <c r="J731">
        <v>359</v>
      </c>
      <c r="K731" t="s">
        <v>47</v>
      </c>
      <c r="L731">
        <v>3</v>
      </c>
      <c r="M731" t="str">
        <f>IF(I731="",VLOOKUP(C731,GK!$B$2:$D$95,3, FALSE),VLOOKUP(I731,GK!$B$2:$D$95,3, FALSE))</f>
        <v>PL</v>
      </c>
      <c r="N731" t="str">
        <f>IF(IF(I731="",VLOOKUP(C731,GK!$B$2:$E$95,4, FALSE),VLOOKUP(I731,GK!$B$2:$E$95,4, FALSE))=0,"",IF(I731="",VLOOKUP(C731,GK!$B$2:$E$95,4, FALSE),VLOOKUP(I731,GK!$B$2:$E$95,4, FALSE)))</f>
        <v/>
      </c>
      <c r="O731">
        <v>32</v>
      </c>
      <c r="P731" t="s">
        <v>47</v>
      </c>
      <c r="Q731">
        <v>790</v>
      </c>
      <c r="R731">
        <v>0</v>
      </c>
      <c r="S731" t="b">
        <f t="shared" si="61"/>
        <v>0</v>
      </c>
      <c r="T731" t="str">
        <f t="shared" si="65"/>
        <v/>
      </c>
      <c r="U731" t="str">
        <f t="shared" si="62"/>
        <v/>
      </c>
      <c r="V731" s="1" t="str">
        <f t="shared" si="63"/>
        <v>SB</v>
      </c>
    </row>
    <row r="732" spans="1:22" hidden="1">
      <c r="A732">
        <v>741</v>
      </c>
      <c r="B732" t="s">
        <v>970</v>
      </c>
      <c r="C732" t="s">
        <v>84</v>
      </c>
      <c r="D732">
        <v>3</v>
      </c>
      <c r="E732" t="s">
        <v>970</v>
      </c>
      <c r="F732">
        <v>75</v>
      </c>
      <c r="G732">
        <v>84394</v>
      </c>
      <c r="H732" t="s">
        <v>83</v>
      </c>
      <c r="I732" t="str">
        <f t="shared" si="64"/>
        <v/>
      </c>
      <c r="J732">
        <v>376</v>
      </c>
      <c r="K732" t="s">
        <v>47</v>
      </c>
      <c r="L732">
        <v>3</v>
      </c>
      <c r="M732" t="str">
        <f>IF(I732="",VLOOKUP(C732,GK!$B$2:$D$95,3, FALSE),VLOOKUP(I732,GK!$B$2:$D$95,3, FALSE))</f>
        <v>C</v>
      </c>
      <c r="N732" t="str">
        <f>IF(IF(I732="",VLOOKUP(C732,GK!$B$2:$E$95,4, FALSE),VLOOKUP(I732,GK!$B$2:$E$95,4, FALSE))=0,"",IF(I732="",VLOOKUP(C732,GK!$B$2:$E$95,4, FALSE),VLOOKUP(I732,GK!$B$2:$E$95,4, FALSE)))</f>
        <v/>
      </c>
      <c r="O732">
        <v>28</v>
      </c>
      <c r="P732" t="s">
        <v>47</v>
      </c>
      <c r="Q732">
        <v>791</v>
      </c>
      <c r="R732">
        <v>0</v>
      </c>
      <c r="S732" t="b">
        <f t="shared" si="61"/>
        <v>0</v>
      </c>
      <c r="T732" t="str">
        <f t="shared" si="65"/>
        <v/>
      </c>
      <c r="U732" t="str">
        <f t="shared" si="62"/>
        <v/>
      </c>
      <c r="V732" s="1" t="str">
        <f t="shared" si="63"/>
        <v>SB</v>
      </c>
    </row>
    <row r="733" spans="1:22" hidden="1">
      <c r="A733">
        <v>742</v>
      </c>
      <c r="B733" t="s">
        <v>971</v>
      </c>
      <c r="C733" t="s">
        <v>377</v>
      </c>
      <c r="D733">
        <v>3</v>
      </c>
      <c r="E733" t="s">
        <v>971</v>
      </c>
      <c r="F733">
        <v>89</v>
      </c>
      <c r="G733">
        <v>61233</v>
      </c>
      <c r="H733" t="s">
        <v>170</v>
      </c>
      <c r="I733" t="str">
        <f t="shared" si="64"/>
        <v>HARROGATE</v>
      </c>
      <c r="J733">
        <v>1222</v>
      </c>
      <c r="K733" t="s">
        <v>56</v>
      </c>
      <c r="L733">
        <v>3</v>
      </c>
      <c r="M733" t="str">
        <f>IF(I733="",VLOOKUP(C733,GK!$B$2:$D$95,3, FALSE),VLOOKUP(I733,GK!$B$2:$D$95,3, FALSE))</f>
        <v>L2</v>
      </c>
      <c r="N733" t="str">
        <f>IF(IF(I733="",VLOOKUP(C733,GK!$B$2:$E$95,4, FALSE),VLOOKUP(I733,GK!$B$2:$E$95,4, FALSE))=0,"",IF(I733="",VLOOKUP(C733,GK!$B$2:$E$95,4, FALSE),VLOOKUP(I733,GK!$B$2:$E$95,4, FALSE)))</f>
        <v/>
      </c>
      <c r="O733">
        <v>36</v>
      </c>
      <c r="P733" t="s">
        <v>47</v>
      </c>
      <c r="Q733">
        <v>792</v>
      </c>
      <c r="R733">
        <v>0</v>
      </c>
      <c r="S733" t="b">
        <f t="shared" si="61"/>
        <v>0</v>
      </c>
      <c r="T733" t="b">
        <f t="shared" si="65"/>
        <v>1</v>
      </c>
      <c r="U733" t="b">
        <f t="shared" si="62"/>
        <v>1</v>
      </c>
      <c r="V733" s="1" t="str">
        <f t="shared" si="63"/>
        <v>SB</v>
      </c>
    </row>
    <row r="734" spans="1:22" hidden="1">
      <c r="A734">
        <v>743</v>
      </c>
      <c r="B734" t="s">
        <v>972</v>
      </c>
      <c r="C734" t="s">
        <v>113</v>
      </c>
      <c r="D734">
        <v>3</v>
      </c>
      <c r="E734" t="s">
        <v>972</v>
      </c>
      <c r="F734">
        <v>89</v>
      </c>
      <c r="G734">
        <v>96788</v>
      </c>
      <c r="H734" t="s">
        <v>112</v>
      </c>
      <c r="I734" t="str">
        <f t="shared" si="64"/>
        <v/>
      </c>
      <c r="J734">
        <v>1724</v>
      </c>
      <c r="K734" t="s">
        <v>47</v>
      </c>
      <c r="L734">
        <v>3</v>
      </c>
      <c r="M734" t="str">
        <f>IF(I734="",VLOOKUP(C734,GK!$B$2:$D$95,3, FALSE),VLOOKUP(I734,GK!$B$2:$D$95,3, FALSE))</f>
        <v>PL</v>
      </c>
      <c r="N734" t="str">
        <f>IF(IF(I734="",VLOOKUP(C734,GK!$B$2:$E$95,4, FALSE),VLOOKUP(I734,GK!$B$2:$E$95,4, FALSE))=0,"",IF(I734="",VLOOKUP(C734,GK!$B$2:$E$95,4, FALSE),VLOOKUP(I734,GK!$B$2:$E$95,4, FALSE)))</f>
        <v/>
      </c>
      <c r="O734">
        <v>27</v>
      </c>
      <c r="P734" t="s">
        <v>47</v>
      </c>
      <c r="Q734">
        <v>793</v>
      </c>
      <c r="R734">
        <v>0</v>
      </c>
      <c r="S734" t="b">
        <f t="shared" si="61"/>
        <v>0</v>
      </c>
      <c r="T734" t="str">
        <f t="shared" si="65"/>
        <v/>
      </c>
      <c r="U734" t="str">
        <f t="shared" si="62"/>
        <v/>
      </c>
      <c r="V734" s="1" t="str">
        <f t="shared" si="63"/>
        <v>SB</v>
      </c>
    </row>
    <row r="735" spans="1:22" hidden="1">
      <c r="A735">
        <v>744</v>
      </c>
      <c r="B735" t="s">
        <v>973</v>
      </c>
      <c r="C735" t="s">
        <v>257</v>
      </c>
      <c r="D735">
        <v>3</v>
      </c>
      <c r="E735" t="s">
        <v>973</v>
      </c>
      <c r="F735">
        <v>89</v>
      </c>
      <c r="G735">
        <v>165614</v>
      </c>
      <c r="H735" t="s">
        <v>256</v>
      </c>
      <c r="I735" t="str">
        <f t="shared" si="64"/>
        <v/>
      </c>
      <c r="J735">
        <v>2471</v>
      </c>
      <c r="K735" t="s">
        <v>47</v>
      </c>
      <c r="L735">
        <v>3</v>
      </c>
      <c r="M735" t="str">
        <f>IF(I735="",VLOOKUP(C735,GK!$B$2:$D$95,3, FALSE),VLOOKUP(I735,GK!$B$2:$D$95,3, FALSE))</f>
        <v>C</v>
      </c>
      <c r="N735" t="str">
        <f>IF(IF(I735="",VLOOKUP(C735,GK!$B$2:$E$95,4, FALSE),VLOOKUP(I735,GK!$B$2:$E$95,4, FALSE))=0,"",IF(I735="",VLOOKUP(C735,GK!$B$2:$E$95,4, FALSE),VLOOKUP(I735,GK!$B$2:$E$95,4, FALSE)))</f>
        <v>R</v>
      </c>
      <c r="O735">
        <v>42</v>
      </c>
      <c r="P735" t="s">
        <v>47</v>
      </c>
      <c r="Q735">
        <v>794</v>
      </c>
      <c r="R735">
        <v>0</v>
      </c>
      <c r="S735" t="b">
        <f t="shared" si="61"/>
        <v>0</v>
      </c>
      <c r="T735" t="str">
        <f t="shared" si="65"/>
        <v/>
      </c>
      <c r="U735" t="str">
        <f t="shared" si="62"/>
        <v/>
      </c>
      <c r="V735" s="1" t="str">
        <f t="shared" si="63"/>
        <v>SB</v>
      </c>
    </row>
    <row r="736" spans="1:22" hidden="1">
      <c r="A736">
        <v>745</v>
      </c>
      <c r="B736" t="s">
        <v>974</v>
      </c>
      <c r="C736" t="s">
        <v>434</v>
      </c>
      <c r="D736">
        <v>3</v>
      </c>
      <c r="E736" t="s">
        <v>974</v>
      </c>
      <c r="F736">
        <v>73</v>
      </c>
      <c r="G736">
        <v>60015</v>
      </c>
      <c r="H736" t="s">
        <v>433</v>
      </c>
      <c r="I736" t="str">
        <f t="shared" si="64"/>
        <v/>
      </c>
      <c r="J736">
        <v>1310</v>
      </c>
      <c r="K736" t="s">
        <v>47</v>
      </c>
      <c r="L736">
        <v>3</v>
      </c>
      <c r="M736" t="str">
        <f>IF(I736="",VLOOKUP(C736,GK!$B$2:$D$95,3, FALSE),VLOOKUP(I736,GK!$B$2:$D$95,3, FALSE))</f>
        <v>C</v>
      </c>
      <c r="N736" t="str">
        <f>IF(IF(I736="",VLOOKUP(C736,GK!$B$2:$E$95,4, FALSE),VLOOKUP(I736,GK!$B$2:$E$95,4, FALSE))=0,"",IF(I736="",VLOOKUP(C736,GK!$B$2:$E$95,4, FALSE),VLOOKUP(I736,GK!$B$2:$E$95,4, FALSE)))</f>
        <v/>
      </c>
      <c r="O736">
        <v>18</v>
      </c>
      <c r="P736" t="s">
        <v>47</v>
      </c>
      <c r="Q736">
        <v>795</v>
      </c>
      <c r="R736">
        <v>0</v>
      </c>
      <c r="S736" t="b">
        <f t="shared" si="61"/>
        <v>0</v>
      </c>
      <c r="T736" t="str">
        <f t="shared" si="65"/>
        <v/>
      </c>
      <c r="U736" t="str">
        <f t="shared" si="62"/>
        <v/>
      </c>
      <c r="V736" s="1" t="str">
        <f t="shared" si="63"/>
        <v>SB</v>
      </c>
    </row>
    <row r="737" spans="1:22" hidden="1">
      <c r="A737">
        <v>746</v>
      </c>
      <c r="B737" t="s">
        <v>975</v>
      </c>
      <c r="C737" t="s">
        <v>430</v>
      </c>
      <c r="D737">
        <v>3</v>
      </c>
      <c r="E737" t="s">
        <v>975</v>
      </c>
      <c r="F737">
        <v>57</v>
      </c>
      <c r="G737">
        <v>94037</v>
      </c>
      <c r="H737" t="s">
        <v>429</v>
      </c>
      <c r="I737" t="str">
        <f t="shared" si="64"/>
        <v/>
      </c>
      <c r="J737">
        <v>649</v>
      </c>
      <c r="K737" t="s">
        <v>47</v>
      </c>
      <c r="L737">
        <v>3</v>
      </c>
      <c r="M737" t="str">
        <f>IF(I737="",VLOOKUP(C737,GK!$B$2:$D$95,3, FALSE),VLOOKUP(I737,GK!$B$2:$D$95,3, FALSE))</f>
        <v>L2</v>
      </c>
      <c r="N737" t="str">
        <f>IF(IF(I737="",VLOOKUP(C737,GK!$B$2:$E$95,4, FALSE),VLOOKUP(I737,GK!$B$2:$E$95,4, FALSE))=0,"",IF(I737="",VLOOKUP(C737,GK!$B$2:$E$95,4, FALSE),VLOOKUP(I737,GK!$B$2:$E$95,4, FALSE)))</f>
        <v>R</v>
      </c>
      <c r="O737">
        <v>43</v>
      </c>
      <c r="P737" t="s">
        <v>47</v>
      </c>
      <c r="Q737">
        <v>796</v>
      </c>
      <c r="R737">
        <v>0</v>
      </c>
      <c r="S737" t="b">
        <f t="shared" si="61"/>
        <v>0</v>
      </c>
      <c r="T737" t="str">
        <f t="shared" si="65"/>
        <v/>
      </c>
      <c r="U737" t="str">
        <f t="shared" si="62"/>
        <v/>
      </c>
      <c r="V737" s="1" t="str">
        <f t="shared" si="63"/>
        <v>SB</v>
      </c>
    </row>
    <row r="738" spans="1:22" hidden="1">
      <c r="A738">
        <v>747</v>
      </c>
      <c r="B738" t="s">
        <v>975</v>
      </c>
      <c r="C738" t="s">
        <v>430</v>
      </c>
      <c r="D738">
        <v>3</v>
      </c>
      <c r="E738" t="s">
        <v>976</v>
      </c>
      <c r="F738">
        <v>47</v>
      </c>
      <c r="G738">
        <v>128768</v>
      </c>
      <c r="H738" t="s">
        <v>253</v>
      </c>
      <c r="I738" t="str">
        <f t="shared" si="64"/>
        <v/>
      </c>
      <c r="J738">
        <v>381</v>
      </c>
      <c r="K738" t="s">
        <v>14</v>
      </c>
      <c r="L738">
        <v>1</v>
      </c>
      <c r="M738" t="str">
        <f>IF(I738="",VLOOKUP(C738,GK!$B$2:$D$95,3, FALSE),VLOOKUP(I738,GK!$B$2:$D$95,3, FALSE))</f>
        <v>L2</v>
      </c>
      <c r="N738" t="str">
        <f>IF(IF(I738="",VLOOKUP(C738,GK!$B$2:$E$95,4, FALSE),VLOOKUP(I738,GK!$B$2:$E$95,4, FALSE))=0,"",IF(I738="",VLOOKUP(C738,GK!$B$2:$E$95,4, FALSE),VLOOKUP(I738,GK!$B$2:$E$95,4, FALSE)))</f>
        <v>R</v>
      </c>
      <c r="O738">
        <v>12</v>
      </c>
      <c r="P738" t="s">
        <v>47</v>
      </c>
      <c r="Q738">
        <v>796</v>
      </c>
      <c r="R738">
        <v>0.31666666666666698</v>
      </c>
      <c r="S738" t="b">
        <f t="shared" si="61"/>
        <v>1</v>
      </c>
      <c r="T738" t="str">
        <f t="shared" si="65"/>
        <v/>
      </c>
      <c r="U738" t="str">
        <f t="shared" si="62"/>
        <v/>
      </c>
      <c r="V738" s="1" t="str">
        <f t="shared" si="63"/>
        <v>SB</v>
      </c>
    </row>
    <row r="739" spans="1:22" hidden="1">
      <c r="A739">
        <v>748</v>
      </c>
      <c r="B739" t="s">
        <v>977</v>
      </c>
      <c r="C739" t="s">
        <v>454</v>
      </c>
      <c r="D739">
        <v>3</v>
      </c>
      <c r="E739" t="s">
        <v>977</v>
      </c>
      <c r="F739">
        <v>93</v>
      </c>
      <c r="G739">
        <v>93317</v>
      </c>
      <c r="H739" t="s">
        <v>1685</v>
      </c>
      <c r="I739" t="str">
        <f t="shared" si="64"/>
        <v/>
      </c>
      <c r="J739">
        <v>2744</v>
      </c>
      <c r="K739" t="s">
        <v>56</v>
      </c>
      <c r="L739">
        <v>3</v>
      </c>
      <c r="M739" t="str">
        <f>IF(I739="",VLOOKUP(C739,GK!$B$2:$D$95,3, FALSE),VLOOKUP(I739,GK!$B$2:$D$95,3, FALSE))</f>
        <v>C</v>
      </c>
      <c r="N739" t="str">
        <f>IF(IF(I739="",VLOOKUP(C739,GK!$B$2:$E$95,4, FALSE),VLOOKUP(I739,GK!$B$2:$E$95,4, FALSE))=0,"",IF(I739="",VLOOKUP(C739,GK!$B$2:$E$95,4, FALSE),VLOOKUP(I739,GK!$B$2:$E$95,4, FALSE)))</f>
        <v/>
      </c>
      <c r="O739">
        <v>41</v>
      </c>
      <c r="P739" t="s">
        <v>47</v>
      </c>
      <c r="Q739">
        <v>797</v>
      </c>
      <c r="R739">
        <v>0</v>
      </c>
      <c r="S739" t="b">
        <f t="shared" si="61"/>
        <v>0</v>
      </c>
      <c r="T739" t="b">
        <f t="shared" si="65"/>
        <v>1</v>
      </c>
      <c r="U739" t="str">
        <f t="shared" si="62"/>
        <v/>
      </c>
      <c r="V739" s="1" t="str">
        <f t="shared" si="63"/>
        <v>SB</v>
      </c>
    </row>
    <row r="740" spans="1:22" hidden="1">
      <c r="A740">
        <v>749</v>
      </c>
      <c r="B740" t="s">
        <v>978</v>
      </c>
      <c r="C740" t="s">
        <v>311</v>
      </c>
      <c r="D740">
        <v>3</v>
      </c>
      <c r="E740" t="s">
        <v>978</v>
      </c>
      <c r="F740">
        <v>89</v>
      </c>
      <c r="G740">
        <v>108888</v>
      </c>
      <c r="H740" t="s">
        <v>310</v>
      </c>
      <c r="I740" t="str">
        <f t="shared" si="64"/>
        <v/>
      </c>
      <c r="J740">
        <v>378</v>
      </c>
      <c r="K740" t="s">
        <v>47</v>
      </c>
      <c r="L740">
        <v>3</v>
      </c>
      <c r="M740" t="str">
        <f>IF(I740="",VLOOKUP(C740,GK!$B$2:$D$95,3, FALSE),VLOOKUP(I740,GK!$B$2:$D$95,3, FALSE))</f>
        <v>PL</v>
      </c>
      <c r="N740" t="str">
        <f>IF(IF(I740="",VLOOKUP(C740,GK!$B$2:$E$95,4, FALSE),VLOOKUP(I740,GK!$B$2:$E$95,4, FALSE))=0,"",IF(I740="",VLOOKUP(C740,GK!$B$2:$E$95,4, FALSE),VLOOKUP(I740,GK!$B$2:$E$95,4, FALSE)))</f>
        <v/>
      </c>
      <c r="O740">
        <v>43</v>
      </c>
      <c r="P740" t="s">
        <v>47</v>
      </c>
      <c r="Q740">
        <v>798</v>
      </c>
      <c r="R740">
        <v>0</v>
      </c>
      <c r="S740" t="b">
        <f t="shared" si="61"/>
        <v>0</v>
      </c>
      <c r="T740" t="str">
        <f t="shared" si="65"/>
        <v/>
      </c>
      <c r="U740" t="str">
        <f t="shared" si="62"/>
        <v/>
      </c>
      <c r="V740" s="1" t="str">
        <f t="shared" si="63"/>
        <v>SB</v>
      </c>
    </row>
    <row r="741" spans="1:22" hidden="1">
      <c r="A741">
        <v>750</v>
      </c>
      <c r="B741" t="s">
        <v>979</v>
      </c>
      <c r="C741" t="s">
        <v>18</v>
      </c>
      <c r="D741">
        <v>3</v>
      </c>
      <c r="E741" t="s">
        <v>979</v>
      </c>
      <c r="F741">
        <v>85</v>
      </c>
      <c r="G741">
        <v>117506</v>
      </c>
      <c r="H741" t="s">
        <v>17</v>
      </c>
      <c r="I741" t="str">
        <f t="shared" si="64"/>
        <v/>
      </c>
      <c r="J741">
        <v>536</v>
      </c>
      <c r="K741" t="s">
        <v>47</v>
      </c>
      <c r="L741">
        <v>3</v>
      </c>
      <c r="M741" t="str">
        <f>IF(I741="",VLOOKUP(C741,GK!$B$2:$D$95,3, FALSE),VLOOKUP(I741,GK!$B$2:$D$95,3, FALSE))</f>
        <v>PL</v>
      </c>
      <c r="N741" t="str">
        <f>IF(IF(I741="",VLOOKUP(C741,GK!$B$2:$E$95,4, FALSE),VLOOKUP(I741,GK!$B$2:$E$95,4, FALSE))=0,"",IF(I741="",VLOOKUP(C741,GK!$B$2:$E$95,4, FALSE),VLOOKUP(I741,GK!$B$2:$E$95,4, FALSE)))</f>
        <v>CL</v>
      </c>
      <c r="O741">
        <v>15</v>
      </c>
      <c r="P741" t="s">
        <v>47</v>
      </c>
      <c r="Q741">
        <v>799</v>
      </c>
      <c r="R741">
        <v>0</v>
      </c>
      <c r="S741" t="b">
        <f t="shared" si="61"/>
        <v>0</v>
      </c>
      <c r="T741" t="str">
        <f t="shared" si="65"/>
        <v/>
      </c>
      <c r="U741" t="str">
        <f t="shared" si="62"/>
        <v/>
      </c>
      <c r="V741" s="1" t="str">
        <f t="shared" si="63"/>
        <v>SB</v>
      </c>
    </row>
    <row r="742" spans="1:22" hidden="1">
      <c r="A742">
        <v>751</v>
      </c>
      <c r="B742" t="s">
        <v>980</v>
      </c>
      <c r="C742" t="s">
        <v>503</v>
      </c>
      <c r="D742">
        <v>3</v>
      </c>
      <c r="E742" t="s">
        <v>980</v>
      </c>
      <c r="F742">
        <v>71</v>
      </c>
      <c r="G742">
        <v>76588</v>
      </c>
      <c r="H742" t="s">
        <v>502</v>
      </c>
      <c r="I742" t="str">
        <f t="shared" si="64"/>
        <v/>
      </c>
      <c r="J742">
        <v>4194</v>
      </c>
      <c r="K742" t="s">
        <v>47</v>
      </c>
      <c r="L742">
        <v>3</v>
      </c>
      <c r="M742" t="str">
        <f>IF(I742="",VLOOKUP(C742,GK!$B$2:$D$95,3, FALSE),VLOOKUP(I742,GK!$B$2:$D$95,3, FALSE))</f>
        <v>L1</v>
      </c>
      <c r="N742" t="str">
        <f>IF(IF(I742="",VLOOKUP(C742,GK!$B$2:$E$95,4, FALSE),VLOOKUP(I742,GK!$B$2:$E$95,4, FALSE))=0,"",IF(I742="",VLOOKUP(C742,GK!$B$2:$E$95,4, FALSE),VLOOKUP(I742,GK!$B$2:$E$95,4, FALSE)))</f>
        <v>P</v>
      </c>
      <c r="O742">
        <v>25</v>
      </c>
      <c r="P742" t="s">
        <v>47</v>
      </c>
      <c r="Q742">
        <v>800</v>
      </c>
      <c r="R742">
        <v>0</v>
      </c>
      <c r="S742" t="b">
        <f t="shared" si="61"/>
        <v>0</v>
      </c>
      <c r="T742" t="str">
        <f t="shared" si="65"/>
        <v/>
      </c>
      <c r="U742" t="str">
        <f t="shared" si="62"/>
        <v/>
      </c>
      <c r="V742" s="1" t="str">
        <f t="shared" si="63"/>
        <v>SB</v>
      </c>
    </row>
    <row r="743" spans="1:22" hidden="1">
      <c r="A743">
        <v>752</v>
      </c>
      <c r="B743" t="s">
        <v>981</v>
      </c>
      <c r="C743" t="s">
        <v>65</v>
      </c>
      <c r="D743">
        <v>3</v>
      </c>
      <c r="E743" t="s">
        <v>981</v>
      </c>
      <c r="F743">
        <v>91</v>
      </c>
      <c r="G743">
        <v>133107</v>
      </c>
      <c r="H743" t="s">
        <v>310</v>
      </c>
      <c r="I743" t="str">
        <f t="shared" si="64"/>
        <v>BRENTFORD</v>
      </c>
      <c r="J743">
        <v>378</v>
      </c>
      <c r="K743" t="s">
        <v>47</v>
      </c>
      <c r="L743">
        <v>3</v>
      </c>
      <c r="M743" t="str">
        <f>IF(I743="",VLOOKUP(C743,GK!$B$2:$D$95,3, FALSE),VLOOKUP(I743,GK!$B$2:$D$95,3, FALSE))</f>
        <v>PL</v>
      </c>
      <c r="N743" t="str">
        <f>IF(IF(I743="",VLOOKUP(C743,GK!$B$2:$E$95,4, FALSE),VLOOKUP(I743,GK!$B$2:$E$95,4, FALSE))=0,"",IF(I743="",VLOOKUP(C743,GK!$B$2:$E$95,4, FALSE),VLOOKUP(I743,GK!$B$2:$E$95,4, FALSE)))</f>
        <v/>
      </c>
      <c r="O743">
        <v>31</v>
      </c>
      <c r="P743" t="s">
        <v>47</v>
      </c>
      <c r="Q743">
        <v>801</v>
      </c>
      <c r="R743">
        <v>0</v>
      </c>
      <c r="S743" t="b">
        <f t="shared" si="61"/>
        <v>0</v>
      </c>
      <c r="T743" t="str">
        <f t="shared" si="65"/>
        <v/>
      </c>
      <c r="U743" t="b">
        <f t="shared" si="62"/>
        <v>1</v>
      </c>
      <c r="V743" s="1" t="str">
        <f t="shared" si="63"/>
        <v>SB</v>
      </c>
    </row>
    <row r="744" spans="1:22" hidden="1">
      <c r="A744">
        <v>753</v>
      </c>
      <c r="B744" t="s">
        <v>982</v>
      </c>
      <c r="C744" t="s">
        <v>67</v>
      </c>
      <c r="D744">
        <v>3</v>
      </c>
      <c r="E744" t="s">
        <v>982</v>
      </c>
      <c r="F744">
        <v>77</v>
      </c>
      <c r="G744">
        <v>111727</v>
      </c>
      <c r="H744" t="s">
        <v>67</v>
      </c>
      <c r="I744" t="str">
        <f t="shared" si="64"/>
        <v/>
      </c>
      <c r="J744">
        <v>2093</v>
      </c>
      <c r="K744" t="s">
        <v>47</v>
      </c>
      <c r="L744">
        <v>3</v>
      </c>
      <c r="M744" t="str">
        <f>IF(I744="",VLOOKUP(C744,GK!$B$2:$D$95,3, FALSE),VLOOKUP(I744,GK!$B$2:$D$95,3, FALSE))</f>
        <v>C</v>
      </c>
      <c r="N744" t="str">
        <f>IF(IF(I744="",VLOOKUP(C744,GK!$B$2:$E$95,4, FALSE),VLOOKUP(I744,GK!$B$2:$E$95,4, FALSE))=0,"",IF(I744="",VLOOKUP(C744,GK!$B$2:$E$95,4, FALSE),VLOOKUP(I744,GK!$B$2:$E$95,4, FALSE)))</f>
        <v/>
      </c>
      <c r="O744">
        <v>34</v>
      </c>
      <c r="P744" t="s">
        <v>47</v>
      </c>
      <c r="Q744">
        <v>802</v>
      </c>
      <c r="R744">
        <v>0</v>
      </c>
      <c r="S744" t="b">
        <f t="shared" si="61"/>
        <v>0</v>
      </c>
      <c r="T744" t="str">
        <f t="shared" si="65"/>
        <v/>
      </c>
      <c r="U744" t="str">
        <f t="shared" si="62"/>
        <v/>
      </c>
      <c r="V744" s="1" t="str">
        <f t="shared" si="63"/>
        <v>SB</v>
      </c>
    </row>
    <row r="745" spans="1:22" hidden="1">
      <c r="A745">
        <v>754</v>
      </c>
      <c r="B745" t="s">
        <v>983</v>
      </c>
      <c r="C745" t="s">
        <v>27</v>
      </c>
      <c r="D745">
        <v>3</v>
      </c>
      <c r="E745" t="s">
        <v>983</v>
      </c>
      <c r="F745">
        <v>79</v>
      </c>
      <c r="G745">
        <v>115449</v>
      </c>
      <c r="H745" t="s">
        <v>26</v>
      </c>
      <c r="I745" t="str">
        <f t="shared" si="64"/>
        <v/>
      </c>
      <c r="J745">
        <v>2519</v>
      </c>
      <c r="K745" t="s">
        <v>47</v>
      </c>
      <c r="L745">
        <v>3</v>
      </c>
      <c r="M745" t="str">
        <f>IF(I745="",VLOOKUP(C745,GK!$B$2:$D$95,3, FALSE),VLOOKUP(I745,GK!$B$2:$D$95,3, FALSE))</f>
        <v>L2</v>
      </c>
      <c r="N745" t="str">
        <f>IF(IF(I745="",VLOOKUP(C745,GK!$B$2:$E$95,4, FALSE),VLOOKUP(I745,GK!$B$2:$E$95,4, FALSE))=0,"",IF(I745="",VLOOKUP(C745,GK!$B$2:$E$95,4, FALSE),VLOOKUP(I745,GK!$B$2:$E$95,4, FALSE)))</f>
        <v/>
      </c>
      <c r="O745">
        <v>39</v>
      </c>
      <c r="P745" t="s">
        <v>47</v>
      </c>
      <c r="Q745">
        <v>803</v>
      </c>
      <c r="R745">
        <v>0</v>
      </c>
      <c r="S745" t="b">
        <f t="shared" si="61"/>
        <v>0</v>
      </c>
      <c r="T745" t="str">
        <f t="shared" si="65"/>
        <v/>
      </c>
      <c r="U745" t="str">
        <f t="shared" si="62"/>
        <v/>
      </c>
      <c r="V745" s="1" t="str">
        <f t="shared" si="63"/>
        <v>SB</v>
      </c>
    </row>
    <row r="746" spans="1:22" hidden="1">
      <c r="A746">
        <v>755</v>
      </c>
      <c r="B746" t="s">
        <v>984</v>
      </c>
      <c r="C746" t="s">
        <v>243</v>
      </c>
      <c r="D746">
        <v>3</v>
      </c>
      <c r="E746" t="s">
        <v>984</v>
      </c>
      <c r="F746">
        <v>75</v>
      </c>
      <c r="G746">
        <v>133536</v>
      </c>
      <c r="H746" t="s">
        <v>242</v>
      </c>
      <c r="I746" t="str">
        <f t="shared" si="64"/>
        <v/>
      </c>
      <c r="J746">
        <v>1537</v>
      </c>
      <c r="K746" t="s">
        <v>47</v>
      </c>
      <c r="L746">
        <v>3</v>
      </c>
      <c r="M746" t="str">
        <f>IF(I746="",VLOOKUP(C746,GK!$B$2:$D$95,3, FALSE),VLOOKUP(I746,GK!$B$2:$D$95,3, FALSE))</f>
        <v>L1</v>
      </c>
      <c r="N746" t="str">
        <f>IF(IF(I746="",VLOOKUP(C746,GK!$B$2:$E$95,4, FALSE),VLOOKUP(I746,GK!$B$2:$E$95,4, FALSE))=0,"",IF(I746="",VLOOKUP(C746,GK!$B$2:$E$95,4, FALSE),VLOOKUP(I746,GK!$B$2:$E$95,4, FALSE)))</f>
        <v/>
      </c>
      <c r="O746">
        <v>33</v>
      </c>
      <c r="P746" t="s">
        <v>47</v>
      </c>
      <c r="Q746">
        <v>804</v>
      </c>
      <c r="R746">
        <v>0</v>
      </c>
      <c r="S746" t="b">
        <f t="shared" si="61"/>
        <v>0</v>
      </c>
      <c r="T746" t="str">
        <f t="shared" si="65"/>
        <v/>
      </c>
      <c r="U746" t="str">
        <f t="shared" si="62"/>
        <v/>
      </c>
      <c r="V746" s="1" t="str">
        <f t="shared" si="63"/>
        <v>SB</v>
      </c>
    </row>
    <row r="747" spans="1:22" hidden="1">
      <c r="A747">
        <v>756</v>
      </c>
      <c r="B747" t="s">
        <v>985</v>
      </c>
      <c r="C747" t="s">
        <v>415</v>
      </c>
      <c r="D747">
        <v>3</v>
      </c>
      <c r="E747" t="s">
        <v>985</v>
      </c>
      <c r="F747">
        <v>73</v>
      </c>
      <c r="G747">
        <v>140950</v>
      </c>
      <c r="H747" t="s">
        <v>289</v>
      </c>
      <c r="I747" t="str">
        <f t="shared" si="64"/>
        <v/>
      </c>
      <c r="J747">
        <v>1372</v>
      </c>
      <c r="K747" t="s">
        <v>47</v>
      </c>
      <c r="L747">
        <v>3</v>
      </c>
      <c r="M747" t="str">
        <f>IF(I747="",VLOOKUP(C747,GK!$B$2:$D$95,3, FALSE),VLOOKUP(I747,GK!$B$2:$D$95,3, FALSE))</f>
        <v>C</v>
      </c>
      <c r="N747" t="str">
        <f>IF(IF(I747="",VLOOKUP(C747,GK!$B$2:$E$95,4, FALSE),VLOOKUP(I747,GK!$B$2:$E$95,4, FALSE))=0,"",IF(I747="",VLOOKUP(C747,GK!$B$2:$E$95,4, FALSE),VLOOKUP(I747,GK!$B$2:$E$95,4, FALSE)))</f>
        <v>R</v>
      </c>
      <c r="O747">
        <v>32</v>
      </c>
      <c r="P747" t="s">
        <v>47</v>
      </c>
      <c r="Q747">
        <v>805</v>
      </c>
      <c r="R747">
        <v>0</v>
      </c>
      <c r="S747" t="b">
        <f t="shared" si="61"/>
        <v>0</v>
      </c>
      <c r="T747" t="str">
        <f t="shared" si="65"/>
        <v/>
      </c>
      <c r="U747" t="str">
        <f t="shared" si="62"/>
        <v/>
      </c>
      <c r="V747" s="1" t="str">
        <f t="shared" si="63"/>
        <v>SB</v>
      </c>
    </row>
    <row r="748" spans="1:22" hidden="1">
      <c r="A748">
        <v>757</v>
      </c>
      <c r="B748" t="s">
        <v>986</v>
      </c>
      <c r="C748" t="s">
        <v>218</v>
      </c>
      <c r="D748">
        <v>3</v>
      </c>
      <c r="E748" t="s">
        <v>986</v>
      </c>
      <c r="F748">
        <v>67</v>
      </c>
      <c r="G748">
        <v>140780</v>
      </c>
      <c r="H748" t="s">
        <v>264</v>
      </c>
      <c r="I748" t="str">
        <f t="shared" si="64"/>
        <v>WEST HAM</v>
      </c>
      <c r="J748">
        <v>2802</v>
      </c>
      <c r="K748" t="s">
        <v>47</v>
      </c>
      <c r="L748">
        <v>3</v>
      </c>
      <c r="M748" t="str">
        <f>IF(I748="",VLOOKUP(C748,GK!$B$2:$D$95,3, FALSE),VLOOKUP(I748,GK!$B$2:$D$95,3, FALSE))</f>
        <v>PL</v>
      </c>
      <c r="N748" t="str">
        <f>IF(IF(I748="",VLOOKUP(C748,GK!$B$2:$E$95,4, FALSE),VLOOKUP(I748,GK!$B$2:$E$95,4, FALSE))=0,"",IF(I748="",VLOOKUP(C748,GK!$B$2:$E$95,4, FALSE),VLOOKUP(I748,GK!$B$2:$E$95,4, FALSE)))</f>
        <v/>
      </c>
      <c r="O748">
        <v>35</v>
      </c>
      <c r="P748" t="s">
        <v>47</v>
      </c>
      <c r="Q748">
        <v>807</v>
      </c>
      <c r="R748">
        <v>0</v>
      </c>
      <c r="S748" t="b">
        <f t="shared" si="61"/>
        <v>0</v>
      </c>
      <c r="T748" t="str">
        <f t="shared" si="65"/>
        <v/>
      </c>
      <c r="U748" t="b">
        <f t="shared" si="62"/>
        <v>1</v>
      </c>
      <c r="V748" s="1" t="str">
        <f t="shared" si="63"/>
        <v>SB</v>
      </c>
    </row>
    <row r="749" spans="1:22" hidden="1">
      <c r="A749">
        <v>758</v>
      </c>
      <c r="B749" t="s">
        <v>987</v>
      </c>
      <c r="C749" t="s">
        <v>122</v>
      </c>
      <c r="D749">
        <v>3</v>
      </c>
      <c r="E749" t="s">
        <v>987</v>
      </c>
      <c r="F749">
        <v>91</v>
      </c>
      <c r="G749">
        <v>117318</v>
      </c>
      <c r="H749" t="s">
        <v>177</v>
      </c>
      <c r="I749" t="str">
        <f t="shared" si="64"/>
        <v>STEVENAGE</v>
      </c>
      <c r="J749">
        <v>2499</v>
      </c>
      <c r="K749" t="s">
        <v>56</v>
      </c>
      <c r="L749">
        <v>3</v>
      </c>
      <c r="M749" t="str">
        <f>IF(I749="",VLOOKUP(C749,GK!$B$2:$D$95,3, FALSE),VLOOKUP(I749,GK!$B$2:$D$95,3, FALSE))</f>
        <v>L1</v>
      </c>
      <c r="N749" t="str">
        <f>IF(IF(I749="",VLOOKUP(C749,GK!$B$2:$E$95,4, FALSE),VLOOKUP(I749,GK!$B$2:$E$95,4, FALSE))=0,"",IF(I749="",VLOOKUP(C749,GK!$B$2:$E$95,4, FALSE),VLOOKUP(I749,GK!$B$2:$E$95,4, FALSE)))</f>
        <v/>
      </c>
      <c r="O749">
        <v>43</v>
      </c>
      <c r="P749" t="s">
        <v>47</v>
      </c>
      <c r="Q749">
        <v>808</v>
      </c>
      <c r="R749">
        <v>0</v>
      </c>
      <c r="S749" t="b">
        <f t="shared" si="61"/>
        <v>0</v>
      </c>
      <c r="T749" t="b">
        <f t="shared" si="65"/>
        <v>1</v>
      </c>
      <c r="U749" t="b">
        <f t="shared" si="62"/>
        <v>1</v>
      </c>
      <c r="V749" s="1" t="str">
        <f t="shared" si="63"/>
        <v>SB</v>
      </c>
    </row>
    <row r="750" spans="1:22" hidden="1">
      <c r="A750">
        <v>759</v>
      </c>
      <c r="B750" t="s">
        <v>988</v>
      </c>
      <c r="C750" t="s">
        <v>24</v>
      </c>
      <c r="D750">
        <v>3</v>
      </c>
      <c r="E750" t="s">
        <v>988</v>
      </c>
      <c r="F750">
        <v>71</v>
      </c>
      <c r="G750">
        <v>120962</v>
      </c>
      <c r="H750" t="s">
        <v>23</v>
      </c>
      <c r="I750" t="str">
        <f t="shared" si="64"/>
        <v/>
      </c>
      <c r="J750">
        <v>1964</v>
      </c>
      <c r="K750" t="s">
        <v>47</v>
      </c>
      <c r="L750">
        <v>3</v>
      </c>
      <c r="M750" t="str">
        <f>IF(I750="",VLOOKUP(C750,GK!$B$2:$D$95,3, FALSE),VLOOKUP(I750,GK!$B$2:$D$95,3, FALSE))</f>
        <v>C</v>
      </c>
      <c r="N750" t="str">
        <f>IF(IF(I750="",VLOOKUP(C750,GK!$B$2:$E$95,4, FALSE),VLOOKUP(I750,GK!$B$2:$E$95,4, FALSE))=0,"",IF(I750="",VLOOKUP(C750,GK!$B$2:$E$95,4, FALSE),VLOOKUP(I750,GK!$B$2:$E$95,4, FALSE)))</f>
        <v/>
      </c>
      <c r="O750">
        <v>33</v>
      </c>
      <c r="P750" t="s">
        <v>47</v>
      </c>
      <c r="Q750">
        <v>809</v>
      </c>
      <c r="R750">
        <v>0</v>
      </c>
      <c r="S750" t="b">
        <f t="shared" ref="S750:S813" si="66">AND(R750&lt;&gt;0,C750&lt;&gt;H750)</f>
        <v>0</v>
      </c>
      <c r="T750" t="str">
        <f t="shared" si="65"/>
        <v/>
      </c>
      <c r="U750" t="str">
        <f t="shared" ref="U750:U813" si="67">IF(AND(NOT(S750),H750&lt;&gt;C750), TRUE,"")</f>
        <v/>
      </c>
      <c r="V750" s="1" t="str">
        <f t="shared" ref="V750:V813" si="68">HYPERLINK(_xlfn.CONCAT("https://www.soccerbase.com/players/player.sd?player_id=",G750), "SB")</f>
        <v>SB</v>
      </c>
    </row>
    <row r="751" spans="1:22" hidden="1">
      <c r="A751">
        <v>760</v>
      </c>
      <c r="B751" t="s">
        <v>989</v>
      </c>
      <c r="C751" t="s">
        <v>243</v>
      </c>
      <c r="D751">
        <v>3</v>
      </c>
      <c r="E751" t="s">
        <v>989</v>
      </c>
      <c r="F751">
        <v>67</v>
      </c>
      <c r="G751">
        <v>110348</v>
      </c>
      <c r="H751" t="s">
        <v>242</v>
      </c>
      <c r="I751" t="str">
        <f t="shared" si="64"/>
        <v/>
      </c>
      <c r="J751">
        <v>1537</v>
      </c>
      <c r="K751" t="s">
        <v>47</v>
      </c>
      <c r="L751">
        <v>3</v>
      </c>
      <c r="M751" t="str">
        <f>IF(I751="",VLOOKUP(C751,GK!$B$2:$D$95,3, FALSE),VLOOKUP(I751,GK!$B$2:$D$95,3, FALSE))</f>
        <v>L1</v>
      </c>
      <c r="N751" t="str">
        <f>IF(IF(I751="",VLOOKUP(C751,GK!$B$2:$E$95,4, FALSE),VLOOKUP(I751,GK!$B$2:$E$95,4, FALSE))=0,"",IF(I751="",VLOOKUP(C751,GK!$B$2:$E$95,4, FALSE),VLOOKUP(I751,GK!$B$2:$E$95,4, FALSE)))</f>
        <v/>
      </c>
      <c r="O751">
        <v>36</v>
      </c>
      <c r="P751" t="s">
        <v>47</v>
      </c>
      <c r="Q751">
        <v>812</v>
      </c>
      <c r="R751">
        <v>0</v>
      </c>
      <c r="S751" t="b">
        <f t="shared" si="66"/>
        <v>0</v>
      </c>
      <c r="T751" t="str">
        <f t="shared" si="65"/>
        <v/>
      </c>
      <c r="U751" t="str">
        <f t="shared" si="67"/>
        <v/>
      </c>
      <c r="V751" s="1" t="str">
        <f t="shared" si="68"/>
        <v>SB</v>
      </c>
    </row>
    <row r="752" spans="1:22" hidden="1">
      <c r="A752">
        <v>761</v>
      </c>
      <c r="B752" t="s">
        <v>990</v>
      </c>
      <c r="C752" t="s">
        <v>157</v>
      </c>
      <c r="D752">
        <v>3</v>
      </c>
      <c r="E752" t="s">
        <v>990</v>
      </c>
      <c r="F752">
        <v>67</v>
      </c>
      <c r="G752">
        <v>90922</v>
      </c>
      <c r="H752" t="s">
        <v>407</v>
      </c>
      <c r="I752" t="str">
        <f t="shared" si="64"/>
        <v/>
      </c>
      <c r="J752">
        <v>947</v>
      </c>
      <c r="K752" t="s">
        <v>47</v>
      </c>
      <c r="L752">
        <v>3</v>
      </c>
      <c r="M752" t="str">
        <f>IF(I752="",VLOOKUP(C752,GK!$B$2:$D$95,3, FALSE),VLOOKUP(I752,GK!$B$2:$D$95,3, FALSE))</f>
        <v>L1</v>
      </c>
      <c r="N752" t="str">
        <f>IF(IF(I752="",VLOOKUP(C752,GK!$B$2:$E$95,4, FALSE),VLOOKUP(I752,GK!$B$2:$E$95,4, FALSE))=0,"",IF(I752="",VLOOKUP(C752,GK!$B$2:$E$95,4, FALSE),VLOOKUP(I752,GK!$B$2:$E$95,4, FALSE)))</f>
        <v/>
      </c>
      <c r="O752">
        <v>25</v>
      </c>
      <c r="P752" t="s">
        <v>47</v>
      </c>
      <c r="Q752">
        <v>813</v>
      </c>
      <c r="R752">
        <v>0</v>
      </c>
      <c r="S752" t="b">
        <f t="shared" si="66"/>
        <v>0</v>
      </c>
      <c r="T752" t="str">
        <f t="shared" si="65"/>
        <v/>
      </c>
      <c r="U752" t="str">
        <f t="shared" si="67"/>
        <v/>
      </c>
      <c r="V752" s="1" t="str">
        <f t="shared" si="68"/>
        <v>SB</v>
      </c>
    </row>
    <row r="753" spans="1:22" hidden="1">
      <c r="A753">
        <v>762</v>
      </c>
      <c r="B753" t="s">
        <v>991</v>
      </c>
      <c r="C753" t="s">
        <v>175</v>
      </c>
      <c r="D753">
        <v>3</v>
      </c>
      <c r="E753" t="s">
        <v>991</v>
      </c>
      <c r="F753">
        <v>72</v>
      </c>
      <c r="G753">
        <v>93064</v>
      </c>
      <c r="H753" t="s">
        <v>95</v>
      </c>
      <c r="I753" t="str">
        <f t="shared" si="64"/>
        <v>MANSFIELD</v>
      </c>
      <c r="J753">
        <v>1723</v>
      </c>
      <c r="K753" t="s">
        <v>47</v>
      </c>
      <c r="L753">
        <v>3</v>
      </c>
      <c r="M753" t="str">
        <f>IF(I753="",VLOOKUP(C753,GK!$B$2:$D$95,3, FALSE),VLOOKUP(I753,GK!$B$2:$D$95,3, FALSE))</f>
        <v>L2</v>
      </c>
      <c r="N753" t="str">
        <f>IF(IF(I753="",VLOOKUP(C753,GK!$B$2:$E$95,4, FALSE),VLOOKUP(I753,GK!$B$2:$E$95,4, FALSE))=0,"",IF(I753="",VLOOKUP(C753,GK!$B$2:$E$95,4, FALSE),VLOOKUP(I753,GK!$B$2:$E$95,4, FALSE)))</f>
        <v/>
      </c>
      <c r="O753">
        <v>28</v>
      </c>
      <c r="P753" t="s">
        <v>47</v>
      </c>
      <c r="Q753">
        <v>814</v>
      </c>
      <c r="R753">
        <v>0</v>
      </c>
      <c r="S753" t="b">
        <f t="shared" si="66"/>
        <v>0</v>
      </c>
      <c r="T753" t="str">
        <f t="shared" si="65"/>
        <v/>
      </c>
      <c r="U753" t="b">
        <f t="shared" si="67"/>
        <v>1</v>
      </c>
      <c r="V753" s="1" t="str">
        <f t="shared" si="68"/>
        <v>SB</v>
      </c>
    </row>
    <row r="754" spans="1:22" hidden="1">
      <c r="A754">
        <v>763</v>
      </c>
      <c r="B754" t="s">
        <v>992</v>
      </c>
      <c r="C754" t="s">
        <v>119</v>
      </c>
      <c r="D754">
        <v>3</v>
      </c>
      <c r="E754" t="s">
        <v>992</v>
      </c>
      <c r="F754">
        <v>66</v>
      </c>
      <c r="G754">
        <v>128588</v>
      </c>
      <c r="H754" t="s">
        <v>118</v>
      </c>
      <c r="I754" t="str">
        <f t="shared" si="64"/>
        <v/>
      </c>
      <c r="J754">
        <v>2083</v>
      </c>
      <c r="K754" t="s">
        <v>47</v>
      </c>
      <c r="L754">
        <v>3</v>
      </c>
      <c r="M754" t="str">
        <f>IF(I754="",VLOOKUP(C754,GK!$B$2:$D$95,3, FALSE),VLOOKUP(I754,GK!$B$2:$D$95,3, FALSE))</f>
        <v>L1</v>
      </c>
      <c r="N754" t="str">
        <f>IF(IF(I754="",VLOOKUP(C754,GK!$B$2:$E$95,4, FALSE),VLOOKUP(I754,GK!$B$2:$E$95,4, FALSE))=0,"",IF(I754="",VLOOKUP(C754,GK!$B$2:$E$95,4, FALSE),VLOOKUP(I754,GK!$B$2:$E$95,4, FALSE)))</f>
        <v>P</v>
      </c>
      <c r="O754">
        <v>28</v>
      </c>
      <c r="P754" t="s">
        <v>47</v>
      </c>
      <c r="Q754">
        <v>815</v>
      </c>
      <c r="R754">
        <v>0</v>
      </c>
      <c r="S754" t="b">
        <f t="shared" si="66"/>
        <v>0</v>
      </c>
      <c r="T754" t="str">
        <f t="shared" si="65"/>
        <v/>
      </c>
      <c r="U754" t="str">
        <f t="shared" si="67"/>
        <v/>
      </c>
      <c r="V754" s="1" t="str">
        <f t="shared" si="68"/>
        <v>SB</v>
      </c>
    </row>
    <row r="755" spans="1:22" hidden="1">
      <c r="A755">
        <v>764</v>
      </c>
      <c r="B755" t="s">
        <v>993</v>
      </c>
      <c r="C755" t="s">
        <v>81</v>
      </c>
      <c r="D755">
        <v>3</v>
      </c>
      <c r="E755" t="s">
        <v>993</v>
      </c>
      <c r="F755">
        <v>95</v>
      </c>
      <c r="G755">
        <v>134451</v>
      </c>
      <c r="H755" t="s">
        <v>349</v>
      </c>
      <c r="I755" t="str">
        <f t="shared" si="64"/>
        <v/>
      </c>
      <c r="J755">
        <v>2848</v>
      </c>
      <c r="K755" t="s">
        <v>56</v>
      </c>
      <c r="L755">
        <v>3</v>
      </c>
      <c r="M755" t="str">
        <f>IF(I755="",VLOOKUP(C755,GK!$B$2:$D$95,3, FALSE),VLOOKUP(I755,GK!$B$2:$D$95,3, FALSE))</f>
        <v>PL</v>
      </c>
      <c r="N755" t="str">
        <f>IF(IF(I755="",VLOOKUP(C755,GK!$B$2:$E$95,4, FALSE),VLOOKUP(I755,GK!$B$2:$E$95,4, FALSE))=0,"",IF(I755="",VLOOKUP(C755,GK!$B$2:$E$95,4, FALSE),VLOOKUP(I755,GK!$B$2:$E$95,4, FALSE)))</f>
        <v/>
      </c>
      <c r="O755">
        <v>28</v>
      </c>
      <c r="P755" t="s">
        <v>47</v>
      </c>
      <c r="Q755">
        <v>816</v>
      </c>
      <c r="R755">
        <v>0</v>
      </c>
      <c r="S755" t="b">
        <f t="shared" si="66"/>
        <v>0</v>
      </c>
      <c r="T755" t="b">
        <f t="shared" si="65"/>
        <v>1</v>
      </c>
      <c r="U755" t="str">
        <f t="shared" si="67"/>
        <v/>
      </c>
      <c r="V755" s="1" t="str">
        <f t="shared" si="68"/>
        <v>SB</v>
      </c>
    </row>
    <row r="756" spans="1:22" hidden="1">
      <c r="A756">
        <v>765</v>
      </c>
      <c r="B756" t="s">
        <v>994</v>
      </c>
      <c r="C756" t="s">
        <v>65</v>
      </c>
      <c r="D756">
        <v>3</v>
      </c>
      <c r="E756" t="s">
        <v>994</v>
      </c>
      <c r="F756">
        <v>99</v>
      </c>
      <c r="G756">
        <v>146657</v>
      </c>
      <c r="H756" t="s">
        <v>55</v>
      </c>
      <c r="I756" t="str">
        <f t="shared" si="64"/>
        <v/>
      </c>
      <c r="J756">
        <v>2513</v>
      </c>
      <c r="K756" t="s">
        <v>56</v>
      </c>
      <c r="L756">
        <v>3</v>
      </c>
      <c r="M756" t="str">
        <f>IF(I756="",VLOOKUP(C756,GK!$B$2:$D$95,3, FALSE),VLOOKUP(I756,GK!$B$2:$D$95,3, FALSE))</f>
        <v>C</v>
      </c>
      <c r="N756" t="str">
        <f>IF(IF(I756="",VLOOKUP(C756,GK!$B$2:$E$95,4, FALSE),VLOOKUP(I756,GK!$B$2:$E$95,4, FALSE))=0,"",IF(I756="",VLOOKUP(C756,GK!$B$2:$E$95,4, FALSE),VLOOKUP(I756,GK!$B$2:$E$95,4, FALSE)))</f>
        <v/>
      </c>
      <c r="O756">
        <v>49</v>
      </c>
      <c r="P756" t="s">
        <v>47</v>
      </c>
      <c r="Q756">
        <v>817</v>
      </c>
      <c r="R756">
        <v>0</v>
      </c>
      <c r="S756" t="b">
        <f t="shared" si="66"/>
        <v>0</v>
      </c>
      <c r="T756" t="b">
        <f t="shared" si="65"/>
        <v>1</v>
      </c>
      <c r="U756" t="str">
        <f t="shared" si="67"/>
        <v/>
      </c>
      <c r="V756" s="1" t="str">
        <f t="shared" si="68"/>
        <v>SB</v>
      </c>
    </row>
    <row r="757" spans="1:22" hidden="1">
      <c r="A757">
        <v>766</v>
      </c>
      <c r="B757" t="s">
        <v>995</v>
      </c>
      <c r="C757" t="s">
        <v>207</v>
      </c>
      <c r="D757">
        <v>3</v>
      </c>
      <c r="E757" t="s">
        <v>995</v>
      </c>
      <c r="F757">
        <v>82</v>
      </c>
      <c r="G757">
        <v>67490</v>
      </c>
      <c r="H757" t="s">
        <v>206</v>
      </c>
      <c r="I757" t="str">
        <f t="shared" si="64"/>
        <v/>
      </c>
      <c r="J757">
        <v>656</v>
      </c>
      <c r="K757" t="s">
        <v>56</v>
      </c>
      <c r="L757">
        <v>3</v>
      </c>
      <c r="M757" t="str">
        <f>IF(I757="",VLOOKUP(C757,GK!$B$2:$D$95,3, FALSE),VLOOKUP(I757,GK!$B$2:$D$95,3, FALSE))</f>
        <v>L2</v>
      </c>
      <c r="N757" t="str">
        <f>IF(IF(I757="",VLOOKUP(C757,GK!$B$2:$E$95,4, FALSE),VLOOKUP(I757,GK!$B$2:$E$95,4, FALSE))=0,"",IF(I757="",VLOOKUP(C757,GK!$B$2:$E$95,4, FALSE),VLOOKUP(I757,GK!$B$2:$E$95,4, FALSE)))</f>
        <v/>
      </c>
      <c r="O757">
        <v>40</v>
      </c>
      <c r="P757" t="s">
        <v>47</v>
      </c>
      <c r="Q757">
        <v>818</v>
      </c>
      <c r="R757">
        <v>0</v>
      </c>
      <c r="S757" t="b">
        <f t="shared" si="66"/>
        <v>0</v>
      </c>
      <c r="T757" t="b">
        <f t="shared" si="65"/>
        <v>1</v>
      </c>
      <c r="U757" t="str">
        <f t="shared" si="67"/>
        <v/>
      </c>
      <c r="V757" s="1" t="str">
        <f t="shared" si="68"/>
        <v>SB</v>
      </c>
    </row>
    <row r="758" spans="1:22" hidden="1">
      <c r="A758">
        <v>767</v>
      </c>
      <c r="B758" t="s">
        <v>996</v>
      </c>
      <c r="C758" t="s">
        <v>99</v>
      </c>
      <c r="D758">
        <v>3</v>
      </c>
      <c r="E758" t="s">
        <v>996</v>
      </c>
      <c r="F758">
        <v>74</v>
      </c>
      <c r="G758">
        <v>75813</v>
      </c>
      <c r="H758" t="s">
        <v>127</v>
      </c>
      <c r="I758" t="str">
        <f t="shared" si="64"/>
        <v>HUDDERSFIELD</v>
      </c>
      <c r="J758">
        <v>1309</v>
      </c>
      <c r="K758" t="s">
        <v>47</v>
      </c>
      <c r="L758">
        <v>3</v>
      </c>
      <c r="M758" t="str">
        <f>IF(I758="",VLOOKUP(C758,GK!$B$2:$D$95,3, FALSE),VLOOKUP(I758,GK!$B$2:$D$95,3, FALSE))</f>
        <v>L1</v>
      </c>
      <c r="N758" t="str">
        <f>IF(IF(I758="",VLOOKUP(C758,GK!$B$2:$E$95,4, FALSE),VLOOKUP(I758,GK!$B$2:$E$95,4, FALSE))=0,"",IF(I758="",VLOOKUP(C758,GK!$B$2:$E$95,4, FALSE),VLOOKUP(I758,GK!$B$2:$E$95,4, FALSE)))</f>
        <v/>
      </c>
      <c r="O758">
        <v>32</v>
      </c>
      <c r="P758" t="s">
        <v>47</v>
      </c>
      <c r="Q758">
        <v>819</v>
      </c>
      <c r="R758">
        <v>0</v>
      </c>
      <c r="S758" t="b">
        <f t="shared" si="66"/>
        <v>0</v>
      </c>
      <c r="T758" t="str">
        <f t="shared" si="65"/>
        <v/>
      </c>
      <c r="U758" t="b">
        <f t="shared" si="67"/>
        <v>1</v>
      </c>
      <c r="V758" s="1" t="str">
        <f t="shared" si="68"/>
        <v>SB</v>
      </c>
    </row>
    <row r="759" spans="1:22" hidden="1">
      <c r="A759">
        <v>768</v>
      </c>
      <c r="B759" t="s">
        <v>997</v>
      </c>
      <c r="C759" t="s">
        <v>211</v>
      </c>
      <c r="D759">
        <v>3</v>
      </c>
      <c r="E759" t="s">
        <v>997</v>
      </c>
      <c r="F759">
        <v>91</v>
      </c>
      <c r="G759">
        <v>133311</v>
      </c>
      <c r="H759" t="s">
        <v>170</v>
      </c>
      <c r="I759" t="str">
        <f t="shared" si="64"/>
        <v/>
      </c>
      <c r="J759">
        <v>1222</v>
      </c>
      <c r="K759" t="s">
        <v>56</v>
      </c>
      <c r="L759">
        <v>3</v>
      </c>
      <c r="M759" t="str">
        <f>IF(I759="",VLOOKUP(C759,GK!$B$2:$D$95,3, FALSE),VLOOKUP(I759,GK!$B$2:$D$95,3, FALSE))</f>
        <v>L2</v>
      </c>
      <c r="N759" t="str">
        <f>IF(IF(I759="",VLOOKUP(C759,GK!$B$2:$E$95,4, FALSE),VLOOKUP(I759,GK!$B$2:$E$95,4, FALSE))=0,"",IF(I759="",VLOOKUP(C759,GK!$B$2:$E$95,4, FALSE),VLOOKUP(I759,GK!$B$2:$E$95,4, FALSE)))</f>
        <v/>
      </c>
      <c r="O759">
        <v>23</v>
      </c>
      <c r="P759" t="s">
        <v>47</v>
      </c>
      <c r="Q759">
        <v>820</v>
      </c>
      <c r="R759">
        <v>0</v>
      </c>
      <c r="S759" t="b">
        <f t="shared" si="66"/>
        <v>0</v>
      </c>
      <c r="T759" t="b">
        <f t="shared" si="65"/>
        <v>1</v>
      </c>
      <c r="U759" t="str">
        <f t="shared" si="67"/>
        <v/>
      </c>
      <c r="V759" s="1" t="str">
        <f t="shared" si="68"/>
        <v>SB</v>
      </c>
    </row>
    <row r="760" spans="1:22" hidden="1">
      <c r="A760">
        <v>769</v>
      </c>
      <c r="B760" t="s">
        <v>998</v>
      </c>
      <c r="C760" t="s">
        <v>90</v>
      </c>
      <c r="D760">
        <v>3</v>
      </c>
      <c r="E760" t="s">
        <v>998</v>
      </c>
      <c r="F760">
        <v>65</v>
      </c>
      <c r="G760">
        <v>44029</v>
      </c>
      <c r="H760" t="s">
        <v>89</v>
      </c>
      <c r="I760" t="str">
        <f t="shared" si="64"/>
        <v/>
      </c>
      <c r="J760">
        <v>392</v>
      </c>
      <c r="K760" t="s">
        <v>47</v>
      </c>
      <c r="L760">
        <v>3</v>
      </c>
      <c r="M760" t="str">
        <f>IF(I760="",VLOOKUP(C760,GK!$B$2:$D$95,3, FALSE),VLOOKUP(I760,GK!$B$2:$D$95,3, FALSE))</f>
        <v>L2</v>
      </c>
      <c r="N760" t="str">
        <f>IF(IF(I760="",VLOOKUP(C760,GK!$B$2:$E$95,4, FALSE),VLOOKUP(I760,GK!$B$2:$E$95,4, FALSE))=0,"",IF(I760="",VLOOKUP(C760,GK!$B$2:$E$95,4, FALSE),VLOOKUP(I760,GK!$B$2:$E$95,4, FALSE)))</f>
        <v/>
      </c>
      <c r="O760">
        <v>37</v>
      </c>
      <c r="P760" t="s">
        <v>47</v>
      </c>
      <c r="Q760">
        <v>821</v>
      </c>
      <c r="R760">
        <v>0</v>
      </c>
      <c r="S760" t="b">
        <f t="shared" si="66"/>
        <v>0</v>
      </c>
      <c r="T760" t="str">
        <f t="shared" si="65"/>
        <v/>
      </c>
      <c r="U760" t="str">
        <f t="shared" si="67"/>
        <v/>
      </c>
      <c r="V760" s="1" t="str">
        <f t="shared" si="68"/>
        <v>SB</v>
      </c>
    </row>
    <row r="761" spans="1:22" hidden="1">
      <c r="A761">
        <v>770</v>
      </c>
      <c r="B761" t="s">
        <v>999</v>
      </c>
      <c r="C761" t="s">
        <v>279</v>
      </c>
      <c r="D761">
        <v>3</v>
      </c>
      <c r="E761" t="s">
        <v>999</v>
      </c>
      <c r="F761">
        <v>69</v>
      </c>
      <c r="G761">
        <v>45990</v>
      </c>
      <c r="H761" t="s">
        <v>228</v>
      </c>
      <c r="I761" t="str">
        <f t="shared" si="64"/>
        <v/>
      </c>
      <c r="J761">
        <v>388</v>
      </c>
      <c r="K761" t="s">
        <v>47</v>
      </c>
      <c r="L761">
        <v>3</v>
      </c>
      <c r="M761" t="str">
        <f>IF(I761="",VLOOKUP(C761,GK!$B$2:$D$95,3, FALSE),VLOOKUP(I761,GK!$B$2:$D$95,3, FALSE))</f>
        <v>L1</v>
      </c>
      <c r="N761" t="str">
        <f>IF(IF(I761="",VLOOKUP(C761,GK!$B$2:$E$95,4, FALSE),VLOOKUP(I761,GK!$B$2:$E$95,4, FALSE))=0,"",IF(I761="",VLOOKUP(C761,GK!$B$2:$E$95,4, FALSE),VLOOKUP(I761,GK!$B$2:$E$95,4, FALSE)))</f>
        <v>R</v>
      </c>
      <c r="O761">
        <v>45</v>
      </c>
      <c r="P761" t="s">
        <v>47</v>
      </c>
      <c r="Q761">
        <v>822</v>
      </c>
      <c r="R761">
        <v>0</v>
      </c>
      <c r="S761" t="b">
        <f t="shared" si="66"/>
        <v>0</v>
      </c>
      <c r="T761" t="str">
        <f t="shared" si="65"/>
        <v/>
      </c>
      <c r="U761" t="str">
        <f t="shared" si="67"/>
        <v/>
      </c>
      <c r="V761" s="1" t="str">
        <f t="shared" si="68"/>
        <v>SB</v>
      </c>
    </row>
    <row r="762" spans="1:22" hidden="1">
      <c r="A762">
        <v>771</v>
      </c>
      <c r="B762" t="s">
        <v>1001</v>
      </c>
      <c r="C762" t="s">
        <v>99</v>
      </c>
      <c r="D762">
        <v>3</v>
      </c>
      <c r="E762" t="s">
        <v>1000</v>
      </c>
      <c r="F762">
        <v>77</v>
      </c>
      <c r="G762">
        <v>128902</v>
      </c>
      <c r="H762" t="s">
        <v>98</v>
      </c>
      <c r="I762" t="str">
        <f t="shared" si="64"/>
        <v/>
      </c>
      <c r="J762">
        <v>2054</v>
      </c>
      <c r="K762" t="s">
        <v>47</v>
      </c>
      <c r="L762">
        <v>3</v>
      </c>
      <c r="M762" t="str">
        <f>IF(I762="",VLOOKUP(C762,GK!$B$2:$D$95,3, FALSE),VLOOKUP(I762,GK!$B$2:$D$95,3, FALSE))</f>
        <v>C</v>
      </c>
      <c r="N762" t="str">
        <f>IF(IF(I762="",VLOOKUP(C762,GK!$B$2:$E$95,4, FALSE),VLOOKUP(I762,GK!$B$2:$E$95,4, FALSE))=0,"",IF(I762="",VLOOKUP(C762,GK!$B$2:$E$95,4, FALSE),VLOOKUP(I762,GK!$B$2:$E$95,4, FALSE)))</f>
        <v/>
      </c>
      <c r="O762">
        <v>47</v>
      </c>
      <c r="P762" t="s">
        <v>47</v>
      </c>
      <c r="Q762">
        <v>823</v>
      </c>
      <c r="R762">
        <v>0.15604575163398701</v>
      </c>
      <c r="S762" t="b">
        <f t="shared" si="66"/>
        <v>0</v>
      </c>
      <c r="T762" t="str">
        <f t="shared" si="65"/>
        <v/>
      </c>
      <c r="U762" t="str">
        <f t="shared" si="67"/>
        <v/>
      </c>
      <c r="V762" s="1" t="str">
        <f t="shared" si="68"/>
        <v>SB</v>
      </c>
    </row>
    <row r="763" spans="1:22" hidden="1">
      <c r="A763">
        <v>772</v>
      </c>
      <c r="B763" t="s">
        <v>1002</v>
      </c>
      <c r="C763" t="s">
        <v>59</v>
      </c>
      <c r="D763">
        <v>3</v>
      </c>
      <c r="E763" t="s">
        <v>1002</v>
      </c>
      <c r="F763">
        <v>79</v>
      </c>
      <c r="G763">
        <v>117114</v>
      </c>
      <c r="H763" t="s">
        <v>58</v>
      </c>
      <c r="I763" t="str">
        <f t="shared" si="64"/>
        <v/>
      </c>
      <c r="J763">
        <v>291</v>
      </c>
      <c r="K763" t="s">
        <v>47</v>
      </c>
      <c r="L763">
        <v>3</v>
      </c>
      <c r="M763" t="str">
        <f>IF(I763="",VLOOKUP(C763,GK!$B$2:$D$95,3, FALSE),VLOOKUP(I763,GK!$B$2:$D$95,3, FALSE))</f>
        <v>C</v>
      </c>
      <c r="N763" t="str">
        <f>IF(IF(I763="",VLOOKUP(C763,GK!$B$2:$E$95,4, FALSE),VLOOKUP(I763,GK!$B$2:$E$95,4, FALSE))=0,"",IF(I763="",VLOOKUP(C763,GK!$B$2:$E$95,4, FALSE),VLOOKUP(I763,GK!$B$2:$E$95,4, FALSE)))</f>
        <v>P</v>
      </c>
      <c r="O763">
        <v>36</v>
      </c>
      <c r="P763" t="s">
        <v>47</v>
      </c>
      <c r="Q763">
        <v>824</v>
      </c>
      <c r="R763">
        <v>0</v>
      </c>
      <c r="S763" t="b">
        <f t="shared" si="66"/>
        <v>0</v>
      </c>
      <c r="T763" t="str">
        <f t="shared" si="65"/>
        <v/>
      </c>
      <c r="U763" t="str">
        <f t="shared" si="67"/>
        <v/>
      </c>
      <c r="V763" s="1" t="str">
        <f t="shared" si="68"/>
        <v>SB</v>
      </c>
    </row>
    <row r="764" spans="1:22" hidden="1">
      <c r="A764">
        <v>773</v>
      </c>
      <c r="B764" t="s">
        <v>1003</v>
      </c>
      <c r="C764" t="s">
        <v>160</v>
      </c>
      <c r="D764">
        <v>3</v>
      </c>
      <c r="E764" t="s">
        <v>1003</v>
      </c>
      <c r="F764">
        <v>67</v>
      </c>
      <c r="G764">
        <v>115850</v>
      </c>
      <c r="H764" t="s">
        <v>159</v>
      </c>
      <c r="I764" t="str">
        <f t="shared" si="64"/>
        <v/>
      </c>
      <c r="J764">
        <v>2325</v>
      </c>
      <c r="K764" t="s">
        <v>47</v>
      </c>
      <c r="L764">
        <v>3</v>
      </c>
      <c r="M764" t="str">
        <f>IF(I764="",VLOOKUP(C764,GK!$B$2:$D$95,3, FALSE),VLOOKUP(I764,GK!$B$2:$D$95,3, FALSE))</f>
        <v>L2</v>
      </c>
      <c r="N764" t="str">
        <f>IF(IF(I764="",VLOOKUP(C764,GK!$B$2:$E$95,4, FALSE),VLOOKUP(I764,GK!$B$2:$E$95,4, FALSE))=0,"",IF(I764="",VLOOKUP(C764,GK!$B$2:$E$95,4, FALSE),VLOOKUP(I764,GK!$B$2:$E$95,4, FALSE)))</f>
        <v>R</v>
      </c>
      <c r="O764">
        <v>35</v>
      </c>
      <c r="P764" t="s">
        <v>47</v>
      </c>
      <c r="Q764">
        <v>825</v>
      </c>
      <c r="R764">
        <v>0</v>
      </c>
      <c r="S764" t="b">
        <f t="shared" si="66"/>
        <v>0</v>
      </c>
      <c r="T764" t="str">
        <f t="shared" si="65"/>
        <v/>
      </c>
      <c r="U764" t="str">
        <f t="shared" si="67"/>
        <v/>
      </c>
      <c r="V764" s="1" t="str">
        <f t="shared" si="68"/>
        <v>SB</v>
      </c>
    </row>
    <row r="765" spans="1:22" hidden="1">
      <c r="A765">
        <v>774</v>
      </c>
      <c r="B765" t="s">
        <v>1004</v>
      </c>
      <c r="C765" t="s">
        <v>282</v>
      </c>
      <c r="D765">
        <v>3</v>
      </c>
      <c r="E765" t="s">
        <v>1004</v>
      </c>
      <c r="F765">
        <v>79</v>
      </c>
      <c r="G765">
        <v>96026</v>
      </c>
      <c r="H765" t="s">
        <v>281</v>
      </c>
      <c r="I765" t="str">
        <f t="shared" si="64"/>
        <v/>
      </c>
      <c r="J765">
        <v>308</v>
      </c>
      <c r="K765" t="s">
        <v>47</v>
      </c>
      <c r="L765">
        <v>3</v>
      </c>
      <c r="M765" t="str">
        <f>IF(I765="",VLOOKUP(C765,GK!$B$2:$D$95,3, FALSE),VLOOKUP(I765,GK!$B$2:$D$95,3, FALSE))</f>
        <v>C</v>
      </c>
      <c r="N765" t="str">
        <f>IF(IF(I765="",VLOOKUP(C765,GK!$B$2:$E$95,4, FALSE),VLOOKUP(I765,GK!$B$2:$E$95,4, FALSE))=0,"",IF(I765="",VLOOKUP(C765,GK!$B$2:$E$95,4, FALSE),VLOOKUP(I765,GK!$B$2:$E$95,4, FALSE)))</f>
        <v/>
      </c>
      <c r="O765">
        <v>39</v>
      </c>
      <c r="P765" t="s">
        <v>47</v>
      </c>
      <c r="Q765">
        <v>826</v>
      </c>
      <c r="R765">
        <v>0</v>
      </c>
      <c r="S765" t="b">
        <f t="shared" si="66"/>
        <v>0</v>
      </c>
      <c r="T765" t="str">
        <f t="shared" si="65"/>
        <v/>
      </c>
      <c r="U765" t="str">
        <f t="shared" si="67"/>
        <v/>
      </c>
      <c r="V765" s="1" t="str">
        <f t="shared" si="68"/>
        <v>SB</v>
      </c>
    </row>
    <row r="766" spans="1:22" hidden="1">
      <c r="A766">
        <v>775</v>
      </c>
      <c r="B766" t="s">
        <v>1005</v>
      </c>
      <c r="C766" t="s">
        <v>87</v>
      </c>
      <c r="D766">
        <v>3</v>
      </c>
      <c r="E766" t="s">
        <v>1005</v>
      </c>
      <c r="F766">
        <v>57</v>
      </c>
      <c r="G766">
        <v>106137</v>
      </c>
      <c r="H766" t="s">
        <v>86</v>
      </c>
      <c r="I766" t="str">
        <f t="shared" ref="I766:I829" si="69">IF(U766=TRUE,H766,"")</f>
        <v/>
      </c>
      <c r="J766">
        <v>1559</v>
      </c>
      <c r="K766" t="s">
        <v>47</v>
      </c>
      <c r="L766">
        <v>3</v>
      </c>
      <c r="M766" t="str">
        <f>IF(I766="",VLOOKUP(C766,GK!$B$2:$D$95,3, FALSE),VLOOKUP(I766,GK!$B$2:$D$95,3, FALSE))</f>
        <v>L1</v>
      </c>
      <c r="N766" t="str">
        <f>IF(IF(I766="",VLOOKUP(C766,GK!$B$2:$E$95,4, FALSE),VLOOKUP(I766,GK!$B$2:$E$95,4, FALSE))=0,"",IF(I766="",VLOOKUP(C766,GK!$B$2:$E$95,4, FALSE),VLOOKUP(I766,GK!$B$2:$E$95,4, FALSE)))</f>
        <v/>
      </c>
      <c r="O766">
        <v>36</v>
      </c>
      <c r="P766" t="s">
        <v>47</v>
      </c>
      <c r="Q766">
        <v>827</v>
      </c>
      <c r="R766">
        <v>0</v>
      </c>
      <c r="S766" t="b">
        <f t="shared" si="66"/>
        <v>0</v>
      </c>
      <c r="T766" t="str">
        <f t="shared" si="65"/>
        <v/>
      </c>
      <c r="U766" t="str">
        <f t="shared" si="67"/>
        <v/>
      </c>
      <c r="V766" s="1" t="str">
        <f t="shared" si="68"/>
        <v>SB</v>
      </c>
    </row>
    <row r="767" spans="1:22" hidden="1">
      <c r="A767">
        <v>776</v>
      </c>
      <c r="B767" t="s">
        <v>1007</v>
      </c>
      <c r="C767" t="s">
        <v>188</v>
      </c>
      <c r="D767">
        <v>3</v>
      </c>
      <c r="E767" t="s">
        <v>1006</v>
      </c>
      <c r="F767">
        <v>117</v>
      </c>
      <c r="G767">
        <v>172185</v>
      </c>
      <c r="H767" t="s">
        <v>253</v>
      </c>
      <c r="I767" t="str">
        <f t="shared" si="69"/>
        <v/>
      </c>
      <c r="J767">
        <v>381</v>
      </c>
      <c r="K767" t="s">
        <v>56</v>
      </c>
      <c r="L767">
        <v>3</v>
      </c>
      <c r="M767" t="str">
        <f>IF(I767="",VLOOKUP(C767,GK!$B$2:$D$95,3, FALSE),VLOOKUP(I767,GK!$B$2:$D$95,3, FALSE))</f>
        <v>PL</v>
      </c>
      <c r="N767" t="str">
        <f>IF(IF(I767="",VLOOKUP(C767,GK!$B$2:$E$95,4, FALSE),VLOOKUP(I767,GK!$B$2:$E$95,4, FALSE))=0,"",IF(I767="",VLOOKUP(C767,GK!$B$2:$E$95,4, FALSE),VLOOKUP(I767,GK!$B$2:$E$95,4, FALSE)))</f>
        <v>P</v>
      </c>
      <c r="O767">
        <v>22</v>
      </c>
      <c r="P767" t="s">
        <v>47</v>
      </c>
      <c r="Q767">
        <v>828</v>
      </c>
      <c r="R767">
        <v>5.5555555555555601E-2</v>
      </c>
      <c r="S767" t="b">
        <f t="shared" si="66"/>
        <v>1</v>
      </c>
      <c r="T767" t="str">
        <f t="shared" si="65"/>
        <v/>
      </c>
      <c r="U767" t="str">
        <f t="shared" si="67"/>
        <v/>
      </c>
      <c r="V767" s="1" t="str">
        <f t="shared" si="68"/>
        <v>SB</v>
      </c>
    </row>
    <row r="768" spans="1:22" hidden="1">
      <c r="A768">
        <v>777</v>
      </c>
      <c r="B768" t="s">
        <v>1009</v>
      </c>
      <c r="C768" t="s">
        <v>285</v>
      </c>
      <c r="D768">
        <v>3</v>
      </c>
      <c r="E768" t="s">
        <v>1008</v>
      </c>
      <c r="F768">
        <v>97</v>
      </c>
      <c r="G768">
        <v>85331</v>
      </c>
      <c r="H768" t="s">
        <v>284</v>
      </c>
      <c r="I768" t="str">
        <f t="shared" si="69"/>
        <v/>
      </c>
      <c r="J768">
        <v>485</v>
      </c>
      <c r="K768" t="s">
        <v>56</v>
      </c>
      <c r="L768">
        <v>3</v>
      </c>
      <c r="M768" t="str">
        <f>IF(I768="",VLOOKUP(C768,GK!$B$2:$D$95,3, FALSE),VLOOKUP(I768,GK!$B$2:$D$95,3, FALSE))</f>
        <v>L1</v>
      </c>
      <c r="N768" t="str">
        <f>IF(IF(I768="",VLOOKUP(C768,GK!$B$2:$E$95,4, FALSE),VLOOKUP(I768,GK!$B$2:$E$95,4, FALSE))=0,"",IF(I768="",VLOOKUP(C768,GK!$B$2:$E$95,4, FALSE),VLOOKUP(I768,GK!$B$2:$E$95,4, FALSE)))</f>
        <v>R</v>
      </c>
      <c r="O768">
        <v>34</v>
      </c>
      <c r="P768" t="s">
        <v>47</v>
      </c>
      <c r="Q768">
        <v>829</v>
      </c>
      <c r="R768">
        <v>0.18181818181818199</v>
      </c>
      <c r="S768" t="b">
        <f t="shared" si="66"/>
        <v>0</v>
      </c>
      <c r="T768" t="b">
        <f t="shared" si="65"/>
        <v>1</v>
      </c>
      <c r="U768" t="str">
        <f t="shared" si="67"/>
        <v/>
      </c>
      <c r="V768" s="1" t="str">
        <f t="shared" si="68"/>
        <v>SB</v>
      </c>
    </row>
    <row r="769" spans="1:22" hidden="1">
      <c r="A769">
        <v>778</v>
      </c>
      <c r="B769" t="s">
        <v>1010</v>
      </c>
      <c r="C769" t="s">
        <v>96</v>
      </c>
      <c r="D769">
        <v>2</v>
      </c>
      <c r="E769" t="s">
        <v>1010</v>
      </c>
      <c r="F769">
        <v>54</v>
      </c>
      <c r="G769">
        <v>96407</v>
      </c>
      <c r="H769" t="s">
        <v>95</v>
      </c>
      <c r="I769" t="str">
        <f t="shared" si="69"/>
        <v/>
      </c>
      <c r="J769">
        <v>1723</v>
      </c>
      <c r="K769" t="s">
        <v>14</v>
      </c>
      <c r="L769">
        <v>2</v>
      </c>
      <c r="M769" t="str">
        <f>IF(I769="",VLOOKUP(C769,GK!$B$2:$D$95,3, FALSE),VLOOKUP(I769,GK!$B$2:$D$95,3, FALSE))</f>
        <v>L2</v>
      </c>
      <c r="N769" t="str">
        <f>IF(IF(I769="",VLOOKUP(C769,GK!$B$2:$E$95,4, FALSE),VLOOKUP(I769,GK!$B$2:$E$95,4, FALSE))=0,"",IF(I769="",VLOOKUP(C769,GK!$B$2:$E$95,4, FALSE),VLOOKUP(I769,GK!$B$2:$E$95,4, FALSE)))</f>
        <v/>
      </c>
      <c r="O769">
        <v>44</v>
      </c>
      <c r="P769" t="s">
        <v>47</v>
      </c>
      <c r="Q769">
        <v>831</v>
      </c>
      <c r="R769">
        <v>0</v>
      </c>
      <c r="S769" t="b">
        <f t="shared" si="66"/>
        <v>0</v>
      </c>
      <c r="T769" t="b">
        <f t="shared" ref="T769:T832" si="70">IF(AND(P769&lt;&gt;K769,NOT(S769)), TRUE, "")</f>
        <v>1</v>
      </c>
      <c r="U769" t="str">
        <f t="shared" si="67"/>
        <v/>
      </c>
      <c r="V769" s="1" t="str">
        <f t="shared" si="68"/>
        <v>SB</v>
      </c>
    </row>
    <row r="770" spans="1:22" hidden="1">
      <c r="A770">
        <v>779</v>
      </c>
      <c r="B770" t="s">
        <v>1012</v>
      </c>
      <c r="C770" t="s">
        <v>147</v>
      </c>
      <c r="D770">
        <v>2</v>
      </c>
      <c r="E770" t="s">
        <v>1011</v>
      </c>
      <c r="F770">
        <v>81</v>
      </c>
      <c r="G770">
        <v>69877</v>
      </c>
      <c r="H770" t="s">
        <v>146</v>
      </c>
      <c r="I770" t="str">
        <f t="shared" si="69"/>
        <v/>
      </c>
      <c r="J770">
        <v>1055</v>
      </c>
      <c r="K770" t="s">
        <v>56</v>
      </c>
      <c r="L770">
        <v>2</v>
      </c>
      <c r="M770" t="str">
        <f>IF(I770="",VLOOKUP(C770,GK!$B$2:$D$95,3, FALSE),VLOOKUP(I770,GK!$B$2:$D$95,3, FALSE))</f>
        <v>PL</v>
      </c>
      <c r="N770" t="str">
        <f>IF(IF(I770="",VLOOKUP(C770,GK!$B$2:$E$95,4, FALSE),VLOOKUP(I770,GK!$B$2:$E$95,4, FALSE))=0,"",IF(I770="",VLOOKUP(C770,GK!$B$2:$E$95,4, FALSE),VLOOKUP(I770,GK!$B$2:$E$95,4, FALSE)))</f>
        <v/>
      </c>
      <c r="O770">
        <v>41</v>
      </c>
      <c r="P770" t="s">
        <v>47</v>
      </c>
      <c r="Q770">
        <v>832</v>
      </c>
      <c r="R770">
        <v>5.5555555555555698E-2</v>
      </c>
      <c r="S770" t="b">
        <f t="shared" si="66"/>
        <v>0</v>
      </c>
      <c r="T770" t="b">
        <f t="shared" si="70"/>
        <v>1</v>
      </c>
      <c r="U770" t="str">
        <f t="shared" si="67"/>
        <v/>
      </c>
      <c r="V770" s="1" t="str">
        <f t="shared" si="68"/>
        <v>SB</v>
      </c>
    </row>
    <row r="771" spans="1:22" hidden="1">
      <c r="A771">
        <v>780</v>
      </c>
      <c r="B771" t="s">
        <v>1013</v>
      </c>
      <c r="C771" t="s">
        <v>149</v>
      </c>
      <c r="D771">
        <v>2</v>
      </c>
      <c r="E771" t="s">
        <v>1013</v>
      </c>
      <c r="F771">
        <v>75</v>
      </c>
      <c r="G771">
        <v>143069</v>
      </c>
      <c r="H771" t="s">
        <v>1686</v>
      </c>
      <c r="I771" t="str">
        <f t="shared" si="69"/>
        <v/>
      </c>
      <c r="J771">
        <v>1855</v>
      </c>
      <c r="K771" t="s">
        <v>47</v>
      </c>
      <c r="L771">
        <v>2</v>
      </c>
      <c r="M771" t="str">
        <f>IF(I771="",VLOOKUP(C771,GK!$B$2:$D$95,3, FALSE),VLOOKUP(I771,GK!$B$2:$D$95,3, FALSE))</f>
        <v>C</v>
      </c>
      <c r="N771" t="str">
        <f>IF(IF(I771="",VLOOKUP(C771,GK!$B$2:$E$95,4, FALSE),VLOOKUP(I771,GK!$B$2:$E$95,4, FALSE))=0,"",IF(I771="",VLOOKUP(C771,GK!$B$2:$E$95,4, FALSE),VLOOKUP(I771,GK!$B$2:$E$95,4, FALSE)))</f>
        <v/>
      </c>
      <c r="O771">
        <v>24</v>
      </c>
      <c r="P771" t="s">
        <v>47</v>
      </c>
      <c r="Q771">
        <v>833</v>
      </c>
      <c r="R771">
        <v>0</v>
      </c>
      <c r="S771" t="b">
        <f t="shared" si="66"/>
        <v>0</v>
      </c>
      <c r="T771" t="str">
        <f t="shared" si="70"/>
        <v/>
      </c>
      <c r="U771" t="str">
        <f t="shared" si="67"/>
        <v/>
      </c>
      <c r="V771" s="1" t="str">
        <f t="shared" si="68"/>
        <v>SB</v>
      </c>
    </row>
    <row r="772" spans="1:22" hidden="1">
      <c r="A772">
        <v>781</v>
      </c>
      <c r="B772" t="s">
        <v>1014</v>
      </c>
      <c r="C772" t="s">
        <v>107</v>
      </c>
      <c r="D772">
        <v>2</v>
      </c>
      <c r="E772" t="s">
        <v>1014</v>
      </c>
      <c r="F772">
        <v>65</v>
      </c>
      <c r="G772">
        <v>90351</v>
      </c>
      <c r="H772" t="s">
        <v>106</v>
      </c>
      <c r="I772" t="str">
        <f t="shared" si="69"/>
        <v/>
      </c>
      <c r="J772">
        <v>2049</v>
      </c>
      <c r="K772" t="s">
        <v>47</v>
      </c>
      <c r="L772">
        <v>2</v>
      </c>
      <c r="M772" t="str">
        <f>IF(I772="",VLOOKUP(C772,GK!$B$2:$D$95,3, FALSE),VLOOKUP(I772,GK!$B$2:$D$95,3, FALSE))</f>
        <v>L1</v>
      </c>
      <c r="N772" t="str">
        <f>IF(IF(I772="",VLOOKUP(C772,GK!$B$2:$E$95,4, FALSE),VLOOKUP(I772,GK!$B$2:$E$95,4, FALSE))=0,"",IF(I772="",VLOOKUP(C772,GK!$B$2:$E$95,4, FALSE),VLOOKUP(I772,GK!$B$2:$E$95,4, FALSE)))</f>
        <v/>
      </c>
      <c r="O772">
        <v>41</v>
      </c>
      <c r="P772" t="s">
        <v>47</v>
      </c>
      <c r="Q772">
        <v>834</v>
      </c>
      <c r="R772">
        <v>0</v>
      </c>
      <c r="S772" t="b">
        <f t="shared" si="66"/>
        <v>0</v>
      </c>
      <c r="T772" t="str">
        <f t="shared" si="70"/>
        <v/>
      </c>
      <c r="U772" t="str">
        <f t="shared" si="67"/>
        <v/>
      </c>
      <c r="V772" s="1" t="str">
        <f t="shared" si="68"/>
        <v>SB</v>
      </c>
    </row>
    <row r="773" spans="1:22" hidden="1">
      <c r="A773">
        <v>782</v>
      </c>
      <c r="B773" t="s">
        <v>1015</v>
      </c>
      <c r="C773" t="s">
        <v>147</v>
      </c>
      <c r="D773">
        <v>2</v>
      </c>
      <c r="E773" t="s">
        <v>1015</v>
      </c>
      <c r="F773">
        <v>65</v>
      </c>
      <c r="G773">
        <v>77615</v>
      </c>
      <c r="H773" t="s">
        <v>146</v>
      </c>
      <c r="I773" t="str">
        <f t="shared" si="69"/>
        <v/>
      </c>
      <c r="J773">
        <v>1055</v>
      </c>
      <c r="K773" t="s">
        <v>47</v>
      </c>
      <c r="L773">
        <v>2</v>
      </c>
      <c r="M773" t="str">
        <f>IF(I773="",VLOOKUP(C773,GK!$B$2:$D$95,3, FALSE),VLOOKUP(I773,GK!$B$2:$D$95,3, FALSE))</f>
        <v>PL</v>
      </c>
      <c r="N773" t="str">
        <f>IF(IF(I773="",VLOOKUP(C773,GK!$B$2:$E$95,4, FALSE),VLOOKUP(I773,GK!$B$2:$E$95,4, FALSE))=0,"",IF(I773="",VLOOKUP(C773,GK!$B$2:$E$95,4, FALSE),VLOOKUP(I773,GK!$B$2:$E$95,4, FALSE)))</f>
        <v/>
      </c>
      <c r="O773">
        <v>37</v>
      </c>
      <c r="P773" t="s">
        <v>47</v>
      </c>
      <c r="Q773">
        <v>835</v>
      </c>
      <c r="R773">
        <v>0</v>
      </c>
      <c r="S773" t="b">
        <f t="shared" si="66"/>
        <v>0</v>
      </c>
      <c r="T773" t="str">
        <f t="shared" si="70"/>
        <v/>
      </c>
      <c r="U773" t="str">
        <f t="shared" si="67"/>
        <v/>
      </c>
      <c r="V773" s="1" t="str">
        <f t="shared" si="68"/>
        <v>SB</v>
      </c>
    </row>
    <row r="774" spans="1:22" hidden="1">
      <c r="A774">
        <v>783</v>
      </c>
      <c r="B774" t="s">
        <v>1016</v>
      </c>
      <c r="C774" t="s">
        <v>21</v>
      </c>
      <c r="D774">
        <v>2</v>
      </c>
      <c r="E774" t="s">
        <v>1016</v>
      </c>
      <c r="F774">
        <v>65</v>
      </c>
      <c r="G774">
        <v>78151</v>
      </c>
      <c r="H774" t="s">
        <v>20</v>
      </c>
      <c r="I774" t="str">
        <f t="shared" si="69"/>
        <v/>
      </c>
      <c r="J774">
        <v>2859</v>
      </c>
      <c r="K774" t="s">
        <v>47</v>
      </c>
      <c r="L774">
        <v>2</v>
      </c>
      <c r="M774" t="str">
        <f>IF(I774="",VLOOKUP(C774,GK!$B$2:$D$95,3, FALSE),VLOOKUP(I774,GK!$B$2:$D$95,3, FALSE))</f>
        <v>C</v>
      </c>
      <c r="N774" t="str">
        <f>IF(IF(I774="",VLOOKUP(C774,GK!$B$2:$E$95,4, FALSE),VLOOKUP(I774,GK!$B$2:$E$95,4, FALSE))=0,"",IF(I774="",VLOOKUP(C774,GK!$B$2:$E$95,4, FALSE),VLOOKUP(I774,GK!$B$2:$E$95,4, FALSE)))</f>
        <v>P</v>
      </c>
      <c r="O774">
        <v>25</v>
      </c>
      <c r="P774" t="s">
        <v>47</v>
      </c>
      <c r="Q774">
        <v>836</v>
      </c>
      <c r="R774">
        <v>0</v>
      </c>
      <c r="S774" t="b">
        <f t="shared" si="66"/>
        <v>0</v>
      </c>
      <c r="T774" t="str">
        <f t="shared" si="70"/>
        <v/>
      </c>
      <c r="U774" t="str">
        <f t="shared" si="67"/>
        <v/>
      </c>
      <c r="V774" s="1" t="str">
        <f t="shared" si="68"/>
        <v>SB</v>
      </c>
    </row>
    <row r="775" spans="1:22" hidden="1">
      <c r="A775">
        <v>784</v>
      </c>
      <c r="B775" t="s">
        <v>1017</v>
      </c>
      <c r="C775" t="s">
        <v>71</v>
      </c>
      <c r="D775">
        <v>2</v>
      </c>
      <c r="E775" t="s">
        <v>1017</v>
      </c>
      <c r="F775">
        <v>86</v>
      </c>
      <c r="G775">
        <v>97327</v>
      </c>
      <c r="H775" t="s">
        <v>127</v>
      </c>
      <c r="I775" t="str">
        <f t="shared" si="69"/>
        <v/>
      </c>
      <c r="J775">
        <v>1309</v>
      </c>
      <c r="K775" t="s">
        <v>47</v>
      </c>
      <c r="L775">
        <v>2</v>
      </c>
      <c r="M775" t="str">
        <f>IF(I775="",VLOOKUP(C775,GK!$B$2:$D$95,3, FALSE),VLOOKUP(I775,GK!$B$2:$D$95,3, FALSE))</f>
        <v>L1</v>
      </c>
      <c r="N775" t="str">
        <f>IF(IF(I775="",VLOOKUP(C775,GK!$B$2:$E$95,4, FALSE),VLOOKUP(I775,GK!$B$2:$E$95,4, FALSE))=0,"",IF(I775="",VLOOKUP(C775,GK!$B$2:$E$95,4, FALSE),VLOOKUP(I775,GK!$B$2:$E$95,4, FALSE)))</f>
        <v/>
      </c>
      <c r="O775">
        <v>35</v>
      </c>
      <c r="P775" t="s">
        <v>47</v>
      </c>
      <c r="Q775">
        <v>838</v>
      </c>
      <c r="R775">
        <v>0</v>
      </c>
      <c r="S775" t="b">
        <f t="shared" si="66"/>
        <v>0</v>
      </c>
      <c r="T775" t="str">
        <f t="shared" si="70"/>
        <v/>
      </c>
      <c r="U775" t="str">
        <f t="shared" si="67"/>
        <v/>
      </c>
      <c r="V775" s="1" t="str">
        <f t="shared" si="68"/>
        <v>SB</v>
      </c>
    </row>
    <row r="776" spans="1:22" hidden="1">
      <c r="A776">
        <v>785</v>
      </c>
      <c r="B776" t="s">
        <v>1018</v>
      </c>
      <c r="C776" t="s">
        <v>239</v>
      </c>
      <c r="D776">
        <v>2</v>
      </c>
      <c r="E776" t="s">
        <v>1018</v>
      </c>
      <c r="F776">
        <v>63</v>
      </c>
      <c r="G776">
        <v>107795</v>
      </c>
      <c r="H776" t="s">
        <v>151</v>
      </c>
      <c r="I776" t="str">
        <f t="shared" si="69"/>
        <v/>
      </c>
      <c r="J776">
        <v>1098</v>
      </c>
      <c r="K776" t="s">
        <v>47</v>
      </c>
      <c r="L776">
        <v>2</v>
      </c>
      <c r="M776" t="str">
        <f>IF(I776="",VLOOKUP(C776,GK!$B$2:$D$95,3, FALSE),VLOOKUP(I776,GK!$B$2:$D$95,3, FALSE))</f>
        <v>L2</v>
      </c>
      <c r="N776" t="str">
        <f>IF(IF(I776="",VLOOKUP(C776,GK!$B$2:$E$95,4, FALSE),VLOOKUP(I776,GK!$B$2:$E$95,4, FALSE))=0,"",IF(I776="",VLOOKUP(C776,GK!$B$2:$E$95,4, FALSE),VLOOKUP(I776,GK!$B$2:$E$95,4, FALSE)))</f>
        <v/>
      </c>
      <c r="O776">
        <v>34</v>
      </c>
      <c r="P776" t="s">
        <v>47</v>
      </c>
      <c r="Q776">
        <v>839</v>
      </c>
      <c r="R776">
        <v>0</v>
      </c>
      <c r="S776" t="b">
        <f t="shared" si="66"/>
        <v>0</v>
      </c>
      <c r="T776" t="str">
        <f t="shared" si="70"/>
        <v/>
      </c>
      <c r="U776" t="str">
        <f t="shared" si="67"/>
        <v/>
      </c>
      <c r="V776" s="1" t="str">
        <f t="shared" si="68"/>
        <v>SB</v>
      </c>
    </row>
    <row r="777" spans="1:22" hidden="1">
      <c r="A777">
        <v>786</v>
      </c>
      <c r="B777" t="s">
        <v>1019</v>
      </c>
      <c r="C777" t="s">
        <v>261</v>
      </c>
      <c r="D777">
        <v>2</v>
      </c>
      <c r="E777" t="s">
        <v>1019</v>
      </c>
      <c r="F777">
        <v>73</v>
      </c>
      <c r="G777">
        <v>144382</v>
      </c>
      <c r="H777" t="s">
        <v>141</v>
      </c>
      <c r="I777" t="str">
        <f t="shared" si="69"/>
        <v/>
      </c>
      <c r="J777">
        <v>2125</v>
      </c>
      <c r="K777" t="s">
        <v>47</v>
      </c>
      <c r="L777">
        <v>2</v>
      </c>
      <c r="M777" t="str">
        <f>IF(I777="",VLOOKUP(C777,GK!$B$2:$D$95,3, FALSE),VLOOKUP(I777,GK!$B$2:$D$95,3, FALSE))</f>
        <v>C</v>
      </c>
      <c r="N777" t="str">
        <f>IF(IF(I777="",VLOOKUP(C777,GK!$B$2:$E$95,4, FALSE),VLOOKUP(I777,GK!$B$2:$E$95,4, FALSE))=0,"",IF(I777="",VLOOKUP(C777,GK!$B$2:$E$95,4, FALSE),VLOOKUP(I777,GK!$B$2:$E$95,4, FALSE)))</f>
        <v/>
      </c>
      <c r="O777">
        <v>22</v>
      </c>
      <c r="P777" t="s">
        <v>47</v>
      </c>
      <c r="Q777">
        <v>842</v>
      </c>
      <c r="R777">
        <v>0</v>
      </c>
      <c r="S777" t="b">
        <f t="shared" si="66"/>
        <v>0</v>
      </c>
      <c r="T777" t="str">
        <f t="shared" si="70"/>
        <v/>
      </c>
      <c r="U777" t="str">
        <f t="shared" si="67"/>
        <v/>
      </c>
      <c r="V777" s="1" t="str">
        <f t="shared" si="68"/>
        <v>SB</v>
      </c>
    </row>
    <row r="778" spans="1:22" hidden="1">
      <c r="A778">
        <v>787</v>
      </c>
      <c r="B778" t="s">
        <v>1020</v>
      </c>
      <c r="C778" t="s">
        <v>125</v>
      </c>
      <c r="D778">
        <v>2</v>
      </c>
      <c r="E778" t="s">
        <v>1020</v>
      </c>
      <c r="F778">
        <v>107</v>
      </c>
      <c r="G778">
        <v>59412</v>
      </c>
      <c r="H778" t="s">
        <v>124</v>
      </c>
      <c r="I778" t="str">
        <f t="shared" si="69"/>
        <v/>
      </c>
      <c r="J778">
        <v>1527</v>
      </c>
      <c r="K778" t="s">
        <v>56</v>
      </c>
      <c r="L778">
        <v>2</v>
      </c>
      <c r="M778" t="str">
        <f>IF(I778="",VLOOKUP(C778,GK!$B$2:$D$95,3, FALSE),VLOOKUP(I778,GK!$B$2:$D$95,3, FALSE))</f>
        <v>C</v>
      </c>
      <c r="N778" t="str">
        <f>IF(IF(I778="",VLOOKUP(C778,GK!$B$2:$E$95,4, FALSE),VLOOKUP(I778,GK!$B$2:$E$95,4, FALSE))=0,"",IF(I778="",VLOOKUP(C778,GK!$B$2:$E$95,4, FALSE),VLOOKUP(I778,GK!$B$2:$E$95,4, FALSE)))</f>
        <v>R</v>
      </c>
      <c r="O778">
        <v>27</v>
      </c>
      <c r="P778" t="s">
        <v>47</v>
      </c>
      <c r="Q778">
        <v>843</v>
      </c>
      <c r="R778">
        <v>0</v>
      </c>
      <c r="S778" t="b">
        <f t="shared" si="66"/>
        <v>0</v>
      </c>
      <c r="T778" t="b">
        <f t="shared" si="70"/>
        <v>1</v>
      </c>
      <c r="U778" t="str">
        <f t="shared" si="67"/>
        <v/>
      </c>
      <c r="V778" s="1" t="str">
        <f t="shared" si="68"/>
        <v>SB</v>
      </c>
    </row>
    <row r="779" spans="1:22" hidden="1">
      <c r="A779">
        <v>788</v>
      </c>
      <c r="B779" t="s">
        <v>1021</v>
      </c>
      <c r="C779" t="s">
        <v>430</v>
      </c>
      <c r="D779">
        <v>2</v>
      </c>
      <c r="E779" t="s">
        <v>1021</v>
      </c>
      <c r="F779">
        <v>57</v>
      </c>
      <c r="G779">
        <v>153724</v>
      </c>
      <c r="H779" t="s">
        <v>277</v>
      </c>
      <c r="I779" t="str">
        <f t="shared" si="69"/>
        <v>PLYMOUTH</v>
      </c>
      <c r="J779">
        <v>2036</v>
      </c>
      <c r="K779" t="s">
        <v>47</v>
      </c>
      <c r="L779">
        <v>2</v>
      </c>
      <c r="M779" t="str">
        <f>IF(I779="",VLOOKUP(C779,GK!$B$2:$D$95,3, FALSE),VLOOKUP(I779,GK!$B$2:$D$95,3, FALSE))</f>
        <v>L1</v>
      </c>
      <c r="N779" t="str">
        <f>IF(IF(I779="",VLOOKUP(C779,GK!$B$2:$E$95,4, FALSE),VLOOKUP(I779,GK!$B$2:$E$95,4, FALSE))=0,"",IF(I779="",VLOOKUP(C779,GK!$B$2:$E$95,4, FALSE),VLOOKUP(I779,GK!$B$2:$E$95,4, FALSE)))</f>
        <v>R</v>
      </c>
      <c r="O779">
        <v>35</v>
      </c>
      <c r="P779" t="s">
        <v>47</v>
      </c>
      <c r="Q779">
        <v>844</v>
      </c>
      <c r="R779">
        <v>0</v>
      </c>
      <c r="S779" t="b">
        <f t="shared" si="66"/>
        <v>0</v>
      </c>
      <c r="T779" t="str">
        <f t="shared" si="70"/>
        <v/>
      </c>
      <c r="U779" t="b">
        <f t="shared" si="67"/>
        <v>1</v>
      </c>
      <c r="V779" s="1" t="str">
        <f t="shared" si="68"/>
        <v>SB</v>
      </c>
    </row>
    <row r="780" spans="1:22" hidden="1">
      <c r="A780">
        <v>789</v>
      </c>
      <c r="B780" t="s">
        <v>1022</v>
      </c>
      <c r="C780" t="s">
        <v>243</v>
      </c>
      <c r="D780">
        <v>2</v>
      </c>
      <c r="E780" t="s">
        <v>1022</v>
      </c>
      <c r="F780">
        <v>45</v>
      </c>
      <c r="G780">
        <v>99424</v>
      </c>
      <c r="H780" t="s">
        <v>242</v>
      </c>
      <c r="I780" t="str">
        <f t="shared" si="69"/>
        <v/>
      </c>
      <c r="J780">
        <v>1537</v>
      </c>
      <c r="K780" t="s">
        <v>14</v>
      </c>
      <c r="L780">
        <v>2</v>
      </c>
      <c r="M780" t="str">
        <f>IF(I780="",VLOOKUP(C780,GK!$B$2:$D$95,3, FALSE),VLOOKUP(I780,GK!$B$2:$D$95,3, FALSE))</f>
        <v>L1</v>
      </c>
      <c r="N780" t="str">
        <f>IF(IF(I780="",VLOOKUP(C780,GK!$B$2:$E$95,4, FALSE),VLOOKUP(I780,GK!$B$2:$E$95,4, FALSE))=0,"",IF(I780="",VLOOKUP(C780,GK!$B$2:$E$95,4, FALSE),VLOOKUP(I780,GK!$B$2:$E$95,4, FALSE)))</f>
        <v/>
      </c>
      <c r="O780">
        <v>37</v>
      </c>
      <c r="P780" t="s">
        <v>47</v>
      </c>
      <c r="Q780">
        <v>845</v>
      </c>
      <c r="R780">
        <v>0</v>
      </c>
      <c r="S780" t="b">
        <f t="shared" si="66"/>
        <v>0</v>
      </c>
      <c r="T780" t="b">
        <f t="shared" si="70"/>
        <v>1</v>
      </c>
      <c r="U780" t="str">
        <f t="shared" si="67"/>
        <v/>
      </c>
      <c r="V780" s="1" t="str">
        <f t="shared" si="68"/>
        <v>SB</v>
      </c>
    </row>
    <row r="781" spans="1:22" hidden="1">
      <c r="A781">
        <v>790</v>
      </c>
      <c r="B781" t="s">
        <v>1023</v>
      </c>
      <c r="C781" t="s">
        <v>119</v>
      </c>
      <c r="D781">
        <v>2</v>
      </c>
      <c r="E781" t="s">
        <v>1023</v>
      </c>
      <c r="F781">
        <v>97</v>
      </c>
      <c r="G781">
        <v>145200</v>
      </c>
      <c r="H781" t="s">
        <v>124</v>
      </c>
      <c r="I781" t="str">
        <f t="shared" si="69"/>
        <v>LEICESTER</v>
      </c>
      <c r="J781">
        <v>1527</v>
      </c>
      <c r="K781" t="s">
        <v>47</v>
      </c>
      <c r="L781">
        <v>2</v>
      </c>
      <c r="M781" t="str">
        <f>IF(I781="",VLOOKUP(C781,GK!$B$2:$D$95,3, FALSE),VLOOKUP(I781,GK!$B$2:$D$95,3, FALSE))</f>
        <v>C</v>
      </c>
      <c r="N781" t="str">
        <f>IF(IF(I781="",VLOOKUP(C781,GK!$B$2:$E$95,4, FALSE),VLOOKUP(I781,GK!$B$2:$E$95,4, FALSE))=0,"",IF(I781="",VLOOKUP(C781,GK!$B$2:$E$95,4, FALSE),VLOOKUP(I781,GK!$B$2:$E$95,4, FALSE)))</f>
        <v>R</v>
      </c>
      <c r="O781">
        <v>28</v>
      </c>
      <c r="P781" t="s">
        <v>47</v>
      </c>
      <c r="Q781">
        <v>846</v>
      </c>
      <c r="R781">
        <v>0</v>
      </c>
      <c r="S781" t="b">
        <f t="shared" si="66"/>
        <v>0</v>
      </c>
      <c r="T781" t="str">
        <f t="shared" si="70"/>
        <v/>
      </c>
      <c r="U781" t="b">
        <f t="shared" si="67"/>
        <v>1</v>
      </c>
      <c r="V781" s="1" t="str">
        <f t="shared" si="68"/>
        <v>SB</v>
      </c>
    </row>
    <row r="782" spans="1:22" hidden="1">
      <c r="A782">
        <v>791</v>
      </c>
      <c r="B782" t="s">
        <v>1024</v>
      </c>
      <c r="C782" t="s">
        <v>322</v>
      </c>
      <c r="D782">
        <v>2</v>
      </c>
      <c r="E782" t="s">
        <v>1024</v>
      </c>
      <c r="F782">
        <v>61</v>
      </c>
      <c r="G782">
        <v>154676</v>
      </c>
      <c r="H782" t="s">
        <v>321</v>
      </c>
      <c r="I782" t="str">
        <f t="shared" si="69"/>
        <v/>
      </c>
      <c r="J782">
        <v>942</v>
      </c>
      <c r="K782" t="s">
        <v>47</v>
      </c>
      <c r="L782">
        <v>2</v>
      </c>
      <c r="M782" t="str">
        <f>IF(I782="",VLOOKUP(C782,GK!$B$2:$D$95,3, FALSE),VLOOKUP(I782,GK!$B$2:$D$95,3, FALSE))</f>
        <v>PL</v>
      </c>
      <c r="N782" t="str">
        <f>IF(IF(I782="",VLOOKUP(C782,GK!$B$2:$E$95,4, FALSE),VLOOKUP(I782,GK!$B$2:$E$95,4, FALSE))=0,"",IF(I782="",VLOOKUP(C782,GK!$B$2:$E$95,4, FALSE),VLOOKUP(I782,GK!$B$2:$E$95,4, FALSE)))</f>
        <v/>
      </c>
      <c r="O782">
        <v>17</v>
      </c>
      <c r="P782" t="s">
        <v>47</v>
      </c>
      <c r="Q782">
        <v>849</v>
      </c>
      <c r="R782">
        <v>0</v>
      </c>
      <c r="S782" t="b">
        <f t="shared" si="66"/>
        <v>0</v>
      </c>
      <c r="T782" t="str">
        <f t="shared" si="70"/>
        <v/>
      </c>
      <c r="U782" t="str">
        <f t="shared" si="67"/>
        <v/>
      </c>
      <c r="V782" s="1" t="str">
        <f t="shared" si="68"/>
        <v>SB</v>
      </c>
    </row>
    <row r="783" spans="1:22" hidden="1">
      <c r="A783">
        <v>792</v>
      </c>
      <c r="B783" t="s">
        <v>1025</v>
      </c>
      <c r="C783" t="s">
        <v>96</v>
      </c>
      <c r="D783">
        <v>2</v>
      </c>
      <c r="E783" t="s">
        <v>1025</v>
      </c>
      <c r="F783">
        <v>115</v>
      </c>
      <c r="G783">
        <v>181641</v>
      </c>
      <c r="H783" t="s">
        <v>253</v>
      </c>
      <c r="I783" t="str">
        <f t="shared" si="69"/>
        <v>BRIGHTON</v>
      </c>
      <c r="J783">
        <v>381</v>
      </c>
      <c r="K783" t="s">
        <v>56</v>
      </c>
      <c r="L783">
        <v>2</v>
      </c>
      <c r="M783" t="str">
        <f>IF(I783="",VLOOKUP(C783,GK!$B$2:$D$95,3, FALSE),VLOOKUP(I783,GK!$B$2:$D$95,3, FALSE))</f>
        <v>PL</v>
      </c>
      <c r="N783" t="str">
        <f>IF(IF(I783="",VLOOKUP(C783,GK!$B$2:$E$95,4, FALSE),VLOOKUP(I783,GK!$B$2:$E$95,4, FALSE))=0,"",IF(I783="",VLOOKUP(C783,GK!$B$2:$E$95,4, FALSE),VLOOKUP(I783,GK!$B$2:$E$95,4, FALSE)))</f>
        <v/>
      </c>
      <c r="O783">
        <v>19</v>
      </c>
      <c r="P783" t="s">
        <v>47</v>
      </c>
      <c r="Q783">
        <v>850</v>
      </c>
      <c r="R783">
        <v>0</v>
      </c>
      <c r="S783" t="b">
        <f t="shared" si="66"/>
        <v>0</v>
      </c>
      <c r="T783" t="b">
        <f t="shared" si="70"/>
        <v>1</v>
      </c>
      <c r="U783" t="b">
        <f t="shared" si="67"/>
        <v>1</v>
      </c>
      <c r="V783" s="1" t="str">
        <f t="shared" si="68"/>
        <v>SB</v>
      </c>
    </row>
    <row r="784" spans="1:22" hidden="1">
      <c r="A784">
        <v>793</v>
      </c>
      <c r="B784" t="s">
        <v>1026</v>
      </c>
      <c r="C784" t="s">
        <v>116</v>
      </c>
      <c r="D784">
        <v>2</v>
      </c>
      <c r="E784" t="s">
        <v>1026</v>
      </c>
      <c r="F784">
        <v>81</v>
      </c>
      <c r="G784">
        <v>96011</v>
      </c>
      <c r="H784" t="s">
        <v>115</v>
      </c>
      <c r="I784" t="str">
        <f t="shared" si="69"/>
        <v/>
      </c>
      <c r="J784">
        <v>1148</v>
      </c>
      <c r="K784" t="s">
        <v>56</v>
      </c>
      <c r="L784">
        <v>2</v>
      </c>
      <c r="M784" t="str">
        <f>IF(I784="",VLOOKUP(C784,GK!$B$2:$D$95,3, FALSE),VLOOKUP(I784,GK!$B$2:$D$95,3, FALSE))</f>
        <v>L2</v>
      </c>
      <c r="N784" t="str">
        <f>IF(IF(I784="",VLOOKUP(C784,GK!$B$2:$E$95,4, FALSE),VLOOKUP(I784,GK!$B$2:$E$95,4, FALSE))=0,"",IF(I784="",VLOOKUP(C784,GK!$B$2:$E$95,4, FALSE),VLOOKUP(I784,GK!$B$2:$E$95,4, FALSE)))</f>
        <v/>
      </c>
      <c r="O784">
        <v>19</v>
      </c>
      <c r="P784" t="s">
        <v>47</v>
      </c>
      <c r="Q784">
        <v>851</v>
      </c>
      <c r="R784">
        <v>0</v>
      </c>
      <c r="S784" t="b">
        <f t="shared" si="66"/>
        <v>0</v>
      </c>
      <c r="T784" t="b">
        <f t="shared" si="70"/>
        <v>1</v>
      </c>
      <c r="U784" t="str">
        <f t="shared" si="67"/>
        <v/>
      </c>
      <c r="V784" s="1" t="str">
        <f t="shared" si="68"/>
        <v>SB</v>
      </c>
    </row>
    <row r="785" spans="1:22" hidden="1">
      <c r="A785">
        <v>794</v>
      </c>
      <c r="B785" t="s">
        <v>1027</v>
      </c>
      <c r="C785" t="s">
        <v>285</v>
      </c>
      <c r="D785">
        <v>2</v>
      </c>
      <c r="E785" t="s">
        <v>1027</v>
      </c>
      <c r="F785">
        <v>71</v>
      </c>
      <c r="G785">
        <v>85144</v>
      </c>
      <c r="H785" t="s">
        <v>284</v>
      </c>
      <c r="I785" t="str">
        <f t="shared" si="69"/>
        <v/>
      </c>
      <c r="J785">
        <v>485</v>
      </c>
      <c r="K785" t="s">
        <v>47</v>
      </c>
      <c r="L785">
        <v>2</v>
      </c>
      <c r="M785" t="str">
        <f>IF(I785="",VLOOKUP(C785,GK!$B$2:$D$95,3, FALSE),VLOOKUP(I785,GK!$B$2:$D$95,3, FALSE))</f>
        <v>L1</v>
      </c>
      <c r="N785" t="str">
        <f>IF(IF(I785="",VLOOKUP(C785,GK!$B$2:$E$95,4, FALSE),VLOOKUP(I785,GK!$B$2:$E$95,4, FALSE))=0,"",IF(I785="",VLOOKUP(C785,GK!$B$2:$E$95,4, FALSE),VLOOKUP(I785,GK!$B$2:$E$95,4, FALSE)))</f>
        <v>R</v>
      </c>
      <c r="O785">
        <v>34</v>
      </c>
      <c r="P785" t="s">
        <v>47</v>
      </c>
      <c r="Q785">
        <v>852</v>
      </c>
      <c r="R785">
        <v>0</v>
      </c>
      <c r="S785" t="b">
        <f t="shared" si="66"/>
        <v>0</v>
      </c>
      <c r="T785" t="str">
        <f t="shared" si="70"/>
        <v/>
      </c>
      <c r="U785" t="str">
        <f t="shared" si="67"/>
        <v/>
      </c>
      <c r="V785" s="1" t="str">
        <f t="shared" si="68"/>
        <v>SB</v>
      </c>
    </row>
    <row r="786" spans="1:22" hidden="1">
      <c r="A786">
        <v>795</v>
      </c>
      <c r="B786" t="s">
        <v>1028</v>
      </c>
      <c r="C786" t="s">
        <v>225</v>
      </c>
      <c r="D786">
        <v>2</v>
      </c>
      <c r="E786" t="s">
        <v>1028</v>
      </c>
      <c r="F786">
        <v>81</v>
      </c>
      <c r="G786">
        <v>100511</v>
      </c>
      <c r="H786" t="s">
        <v>1698</v>
      </c>
      <c r="I786" t="str">
        <f t="shared" si="69"/>
        <v/>
      </c>
      <c r="J786">
        <v>2812</v>
      </c>
      <c r="K786" t="s">
        <v>47</v>
      </c>
      <c r="L786">
        <v>2</v>
      </c>
      <c r="M786" t="str">
        <f>IF(I786="",VLOOKUP(C786,GK!$B$2:$D$95,3, FALSE),VLOOKUP(I786,GK!$B$2:$D$95,3, FALSE))</f>
        <v>L2</v>
      </c>
      <c r="N786" t="str">
        <f>IF(IF(I786="",VLOOKUP(C786,GK!$B$2:$E$95,4, FALSE),VLOOKUP(I786,GK!$B$2:$E$95,4, FALSE))=0,"",IF(I786="",VLOOKUP(C786,GK!$B$2:$E$95,4, FALSE),VLOOKUP(I786,GK!$B$2:$E$95,4, FALSE)))</f>
        <v/>
      </c>
      <c r="O786">
        <v>35</v>
      </c>
      <c r="P786" t="s">
        <v>47</v>
      </c>
      <c r="Q786">
        <v>853</v>
      </c>
      <c r="R786">
        <v>0</v>
      </c>
      <c r="S786" t="b">
        <f t="shared" si="66"/>
        <v>0</v>
      </c>
      <c r="T786" t="str">
        <f t="shared" si="70"/>
        <v/>
      </c>
      <c r="U786" t="str">
        <f t="shared" si="67"/>
        <v/>
      </c>
      <c r="V786" s="1" t="str">
        <f t="shared" si="68"/>
        <v>SB</v>
      </c>
    </row>
    <row r="787" spans="1:22" hidden="1">
      <c r="A787">
        <v>796</v>
      </c>
      <c r="B787" t="s">
        <v>1029</v>
      </c>
      <c r="C787" t="s">
        <v>415</v>
      </c>
      <c r="D787">
        <v>2</v>
      </c>
      <c r="E787" t="s">
        <v>1029</v>
      </c>
      <c r="F787">
        <v>83</v>
      </c>
      <c r="G787">
        <v>79825</v>
      </c>
      <c r="H787" t="s">
        <v>289</v>
      </c>
      <c r="I787" t="str">
        <f t="shared" si="69"/>
        <v/>
      </c>
      <c r="J787">
        <v>1372</v>
      </c>
      <c r="K787" t="s">
        <v>56</v>
      </c>
      <c r="L787">
        <v>2</v>
      </c>
      <c r="M787" t="str">
        <f>IF(I787="",VLOOKUP(C787,GK!$B$2:$D$95,3, FALSE),VLOOKUP(I787,GK!$B$2:$D$95,3, FALSE))</f>
        <v>C</v>
      </c>
      <c r="N787" t="str">
        <f>IF(IF(I787="",VLOOKUP(C787,GK!$B$2:$E$95,4, FALSE),VLOOKUP(I787,GK!$B$2:$E$95,4, FALSE))=0,"",IF(I787="",VLOOKUP(C787,GK!$B$2:$E$95,4, FALSE),VLOOKUP(I787,GK!$B$2:$E$95,4, FALSE)))</f>
        <v>R</v>
      </c>
      <c r="O787">
        <v>23</v>
      </c>
      <c r="P787" t="s">
        <v>47</v>
      </c>
      <c r="Q787">
        <v>854</v>
      </c>
      <c r="R787">
        <v>0</v>
      </c>
      <c r="S787" t="b">
        <f t="shared" si="66"/>
        <v>0</v>
      </c>
      <c r="T787" t="b">
        <f t="shared" si="70"/>
        <v>1</v>
      </c>
      <c r="U787" t="str">
        <f t="shared" si="67"/>
        <v/>
      </c>
      <c r="V787" s="1" t="str">
        <f t="shared" si="68"/>
        <v>SB</v>
      </c>
    </row>
    <row r="788" spans="1:22" hidden="1">
      <c r="A788">
        <v>797</v>
      </c>
      <c r="B788" t="s">
        <v>1030</v>
      </c>
      <c r="C788" t="s">
        <v>31</v>
      </c>
      <c r="D788">
        <v>2</v>
      </c>
      <c r="E788" t="s">
        <v>1030</v>
      </c>
      <c r="F788">
        <v>73</v>
      </c>
      <c r="G788">
        <v>103730</v>
      </c>
      <c r="H788" t="s">
        <v>29</v>
      </c>
      <c r="I788" t="str">
        <f t="shared" si="69"/>
        <v/>
      </c>
      <c r="J788">
        <v>646</v>
      </c>
      <c r="K788" t="s">
        <v>47</v>
      </c>
      <c r="L788">
        <v>2</v>
      </c>
      <c r="M788" t="str">
        <f>IF(I788="",VLOOKUP(C788,GK!$B$2:$D$95,3, FALSE),VLOOKUP(I788,GK!$B$2:$D$95,3, FALSE))</f>
        <v>PL</v>
      </c>
      <c r="N788" t="str">
        <f>IF(IF(I788="",VLOOKUP(C788,GK!$B$2:$E$95,4, FALSE),VLOOKUP(I788,GK!$B$2:$E$95,4, FALSE))=0,"",IF(I788="",VLOOKUP(C788,GK!$B$2:$E$95,4, FALSE),VLOOKUP(I788,GK!$B$2:$E$95,4, FALSE)))</f>
        <v>ECL</v>
      </c>
      <c r="O788">
        <v>43</v>
      </c>
      <c r="P788" t="s">
        <v>47</v>
      </c>
      <c r="Q788">
        <v>855</v>
      </c>
      <c r="R788">
        <v>0</v>
      </c>
      <c r="S788" t="b">
        <f t="shared" si="66"/>
        <v>0</v>
      </c>
      <c r="T788" t="str">
        <f t="shared" si="70"/>
        <v/>
      </c>
      <c r="U788" t="str">
        <f t="shared" si="67"/>
        <v/>
      </c>
      <c r="V788" s="1" t="str">
        <f t="shared" si="68"/>
        <v>SB</v>
      </c>
    </row>
    <row r="789" spans="1:22" hidden="1">
      <c r="A789">
        <v>798</v>
      </c>
      <c r="B789" t="s">
        <v>1031</v>
      </c>
      <c r="C789" t="s">
        <v>188</v>
      </c>
      <c r="D789">
        <v>2</v>
      </c>
      <c r="E789" t="s">
        <v>1031</v>
      </c>
      <c r="F789">
        <v>69</v>
      </c>
      <c r="G789">
        <v>117316</v>
      </c>
      <c r="H789" t="s">
        <v>190</v>
      </c>
      <c r="I789" t="str">
        <f t="shared" si="69"/>
        <v/>
      </c>
      <c r="J789">
        <v>2493</v>
      </c>
      <c r="K789" t="s">
        <v>47</v>
      </c>
      <c r="L789">
        <v>2</v>
      </c>
      <c r="M789" t="str">
        <f>IF(I789="",VLOOKUP(C789,GK!$B$2:$D$95,3, FALSE),VLOOKUP(I789,GK!$B$2:$D$95,3, FALSE))</f>
        <v>PL</v>
      </c>
      <c r="N789" t="str">
        <f>IF(IF(I789="",VLOOKUP(C789,GK!$B$2:$E$95,4, FALSE),VLOOKUP(I789,GK!$B$2:$E$95,4, FALSE))=0,"",IF(I789="",VLOOKUP(C789,GK!$B$2:$E$95,4, FALSE),VLOOKUP(I789,GK!$B$2:$E$95,4, FALSE)))</f>
        <v>P</v>
      </c>
      <c r="O789">
        <v>48</v>
      </c>
      <c r="P789" t="s">
        <v>47</v>
      </c>
      <c r="Q789">
        <v>856</v>
      </c>
      <c r="R789">
        <v>0</v>
      </c>
      <c r="S789" t="b">
        <f t="shared" si="66"/>
        <v>0</v>
      </c>
      <c r="T789" t="str">
        <f t="shared" si="70"/>
        <v/>
      </c>
      <c r="U789" t="str">
        <f t="shared" si="67"/>
        <v/>
      </c>
      <c r="V789" s="1" t="str">
        <f t="shared" si="68"/>
        <v>SB</v>
      </c>
    </row>
    <row r="790" spans="1:22" hidden="1">
      <c r="A790">
        <v>799</v>
      </c>
      <c r="B790" t="s">
        <v>1032</v>
      </c>
      <c r="C790" t="s">
        <v>77</v>
      </c>
      <c r="D790">
        <v>2</v>
      </c>
      <c r="E790" t="s">
        <v>1032</v>
      </c>
      <c r="F790">
        <v>41</v>
      </c>
      <c r="G790">
        <v>129185</v>
      </c>
      <c r="H790" t="s">
        <v>109</v>
      </c>
      <c r="I790" t="str">
        <f t="shared" si="69"/>
        <v>BLACKPOOL</v>
      </c>
      <c r="J790">
        <v>317</v>
      </c>
      <c r="K790" t="s">
        <v>14</v>
      </c>
      <c r="L790">
        <v>2</v>
      </c>
      <c r="M790" t="str">
        <f>IF(I790="",VLOOKUP(C790,GK!$B$2:$D$95,3, FALSE),VLOOKUP(I790,GK!$B$2:$D$95,3, FALSE))</f>
        <v>L1</v>
      </c>
      <c r="N790" t="str">
        <f>IF(IF(I790="",VLOOKUP(C790,GK!$B$2:$E$95,4, FALSE),VLOOKUP(I790,GK!$B$2:$E$95,4, FALSE))=0,"",IF(I790="",VLOOKUP(C790,GK!$B$2:$E$95,4, FALSE),VLOOKUP(I790,GK!$B$2:$E$95,4, FALSE)))</f>
        <v/>
      </c>
      <c r="O790">
        <v>42</v>
      </c>
      <c r="P790" t="s">
        <v>47</v>
      </c>
      <c r="Q790">
        <v>857</v>
      </c>
      <c r="R790">
        <v>0</v>
      </c>
      <c r="S790" t="b">
        <f t="shared" si="66"/>
        <v>0</v>
      </c>
      <c r="T790" t="b">
        <f t="shared" si="70"/>
        <v>1</v>
      </c>
      <c r="U790" t="b">
        <f t="shared" si="67"/>
        <v>1</v>
      </c>
      <c r="V790" s="1" t="str">
        <f t="shared" si="68"/>
        <v>SB</v>
      </c>
    </row>
    <row r="791" spans="1:22" hidden="1">
      <c r="A791">
        <v>800</v>
      </c>
      <c r="B791" t="s">
        <v>1033</v>
      </c>
      <c r="C791" t="s">
        <v>122</v>
      </c>
      <c r="D791">
        <v>2</v>
      </c>
      <c r="E791" t="s">
        <v>1033</v>
      </c>
      <c r="F791">
        <v>66</v>
      </c>
      <c r="G791">
        <v>51215</v>
      </c>
      <c r="H791" t="s">
        <v>121</v>
      </c>
      <c r="I791" t="str">
        <f t="shared" si="69"/>
        <v/>
      </c>
      <c r="J791">
        <v>990</v>
      </c>
      <c r="K791" t="s">
        <v>47</v>
      </c>
      <c r="L791">
        <v>2</v>
      </c>
      <c r="M791" t="str">
        <f>IF(I791="",VLOOKUP(C791,GK!$B$2:$D$95,3, FALSE),VLOOKUP(I791,GK!$B$2:$D$95,3, FALSE))</f>
        <v>L2</v>
      </c>
      <c r="N791" t="str">
        <f>IF(IF(I791="",VLOOKUP(C791,GK!$B$2:$E$95,4, FALSE),VLOOKUP(I791,GK!$B$2:$E$95,4, FALSE))=0,"",IF(I791="",VLOOKUP(C791,GK!$B$2:$E$95,4, FALSE),VLOOKUP(I791,GK!$B$2:$E$95,4, FALSE)))</f>
        <v/>
      </c>
      <c r="O791">
        <v>43</v>
      </c>
      <c r="P791" t="s">
        <v>47</v>
      </c>
      <c r="Q791">
        <v>858</v>
      </c>
      <c r="R791">
        <v>0</v>
      </c>
      <c r="S791" t="b">
        <f t="shared" si="66"/>
        <v>0</v>
      </c>
      <c r="T791" t="str">
        <f t="shared" si="70"/>
        <v/>
      </c>
      <c r="U791" t="str">
        <f t="shared" si="67"/>
        <v/>
      </c>
      <c r="V791" s="1" t="str">
        <f t="shared" si="68"/>
        <v>SB</v>
      </c>
    </row>
    <row r="792" spans="1:22" hidden="1">
      <c r="A792">
        <v>801</v>
      </c>
      <c r="B792" t="s">
        <v>1034</v>
      </c>
      <c r="C792" t="s">
        <v>358</v>
      </c>
      <c r="D792">
        <v>2</v>
      </c>
      <c r="E792" t="s">
        <v>1034</v>
      </c>
      <c r="F792">
        <v>65</v>
      </c>
      <c r="G792">
        <v>87759</v>
      </c>
      <c r="H792" t="s">
        <v>437</v>
      </c>
      <c r="I792" t="str">
        <f t="shared" si="69"/>
        <v/>
      </c>
      <c r="J792">
        <v>359</v>
      </c>
      <c r="K792" t="s">
        <v>47</v>
      </c>
      <c r="L792">
        <v>2</v>
      </c>
      <c r="M792" t="str">
        <f>IF(I792="",VLOOKUP(C792,GK!$B$2:$D$95,3, FALSE),VLOOKUP(I792,GK!$B$2:$D$95,3, FALSE))</f>
        <v>PL</v>
      </c>
      <c r="N792" t="str">
        <f>IF(IF(I792="",VLOOKUP(C792,GK!$B$2:$E$95,4, FALSE),VLOOKUP(I792,GK!$B$2:$E$95,4, FALSE))=0,"",IF(I792="",VLOOKUP(C792,GK!$B$2:$E$95,4, FALSE),VLOOKUP(I792,GK!$B$2:$E$95,4, FALSE)))</f>
        <v/>
      </c>
      <c r="O792">
        <v>33</v>
      </c>
      <c r="P792" t="s">
        <v>47</v>
      </c>
      <c r="Q792">
        <v>860</v>
      </c>
      <c r="R792">
        <v>0</v>
      </c>
      <c r="S792" t="b">
        <f t="shared" si="66"/>
        <v>0</v>
      </c>
      <c r="T792" t="str">
        <f t="shared" si="70"/>
        <v/>
      </c>
      <c r="U792" t="str">
        <f t="shared" si="67"/>
        <v/>
      </c>
      <c r="V792" s="1" t="str">
        <f t="shared" si="68"/>
        <v>SB</v>
      </c>
    </row>
    <row r="793" spans="1:22" hidden="1">
      <c r="A793">
        <v>802</v>
      </c>
      <c r="B793" t="s">
        <v>1036</v>
      </c>
      <c r="C793" t="s">
        <v>211</v>
      </c>
      <c r="D793">
        <v>2</v>
      </c>
      <c r="E793" t="s">
        <v>1035</v>
      </c>
      <c r="F793">
        <v>81</v>
      </c>
      <c r="G793">
        <v>137547</v>
      </c>
      <c r="H793" t="s">
        <v>55</v>
      </c>
      <c r="I793" t="str">
        <f t="shared" si="69"/>
        <v/>
      </c>
      <c r="J793">
        <v>2513</v>
      </c>
      <c r="K793" t="s">
        <v>56</v>
      </c>
      <c r="L793">
        <v>3</v>
      </c>
      <c r="M793" t="str">
        <f>IF(I793="",VLOOKUP(C793,GK!$B$2:$D$95,3, FALSE),VLOOKUP(I793,GK!$B$2:$D$95,3, FALSE))</f>
        <v>L2</v>
      </c>
      <c r="N793" t="str">
        <f>IF(IF(I793="",VLOOKUP(C793,GK!$B$2:$E$95,4, FALSE),VLOOKUP(I793,GK!$B$2:$E$95,4, FALSE))=0,"",IF(I793="",VLOOKUP(C793,GK!$B$2:$E$95,4, FALSE),VLOOKUP(I793,GK!$B$2:$E$95,4, FALSE)))</f>
        <v/>
      </c>
      <c r="O793">
        <v>6</v>
      </c>
      <c r="P793" t="s">
        <v>47</v>
      </c>
      <c r="Q793">
        <v>861</v>
      </c>
      <c r="R793">
        <v>0.26637806637806599</v>
      </c>
      <c r="S793" t="b">
        <f t="shared" si="66"/>
        <v>1</v>
      </c>
      <c r="T793" t="str">
        <f t="shared" si="70"/>
        <v/>
      </c>
      <c r="U793" t="str">
        <f t="shared" si="67"/>
        <v/>
      </c>
      <c r="V793" s="1" t="str">
        <f t="shared" si="68"/>
        <v>SB</v>
      </c>
    </row>
    <row r="794" spans="1:22" hidden="1">
      <c r="A794">
        <v>803</v>
      </c>
      <c r="B794" t="s">
        <v>1037</v>
      </c>
      <c r="C794" t="s">
        <v>243</v>
      </c>
      <c r="D794">
        <v>2</v>
      </c>
      <c r="E794" t="s">
        <v>1037</v>
      </c>
      <c r="F794">
        <v>77</v>
      </c>
      <c r="G794">
        <v>96030</v>
      </c>
      <c r="H794" t="s">
        <v>242</v>
      </c>
      <c r="I794" t="str">
        <f t="shared" si="69"/>
        <v/>
      </c>
      <c r="J794">
        <v>1537</v>
      </c>
      <c r="K794" t="s">
        <v>47</v>
      </c>
      <c r="L794">
        <v>2</v>
      </c>
      <c r="M794" t="str">
        <f>IF(I794="",VLOOKUP(C794,GK!$B$2:$D$95,3, FALSE),VLOOKUP(I794,GK!$B$2:$D$95,3, FALSE))</f>
        <v>L1</v>
      </c>
      <c r="N794" t="str">
        <f>IF(IF(I794="",VLOOKUP(C794,GK!$B$2:$E$95,4, FALSE),VLOOKUP(I794,GK!$B$2:$E$95,4, FALSE))=0,"",IF(I794="",VLOOKUP(C794,GK!$B$2:$E$95,4, FALSE),VLOOKUP(I794,GK!$B$2:$E$95,4, FALSE)))</f>
        <v/>
      </c>
      <c r="O794">
        <v>35</v>
      </c>
      <c r="P794" t="s">
        <v>47</v>
      </c>
      <c r="Q794">
        <v>862</v>
      </c>
      <c r="R794">
        <v>0</v>
      </c>
      <c r="S794" t="b">
        <f t="shared" si="66"/>
        <v>0</v>
      </c>
      <c r="T794" t="str">
        <f t="shared" si="70"/>
        <v/>
      </c>
      <c r="U794" t="str">
        <f t="shared" si="67"/>
        <v/>
      </c>
      <c r="V794" s="1" t="str">
        <f t="shared" si="68"/>
        <v>SB</v>
      </c>
    </row>
    <row r="795" spans="1:22" hidden="1">
      <c r="A795">
        <v>804</v>
      </c>
      <c r="B795" t="s">
        <v>1038</v>
      </c>
      <c r="C795" t="s">
        <v>483</v>
      </c>
      <c r="D795">
        <v>2</v>
      </c>
      <c r="E795" t="s">
        <v>1038</v>
      </c>
      <c r="F795">
        <v>99</v>
      </c>
      <c r="G795">
        <v>166396</v>
      </c>
      <c r="H795" t="s">
        <v>437</v>
      </c>
      <c r="I795" t="str">
        <f t="shared" si="69"/>
        <v>BOURNEMOUTH</v>
      </c>
      <c r="J795">
        <v>359</v>
      </c>
      <c r="K795" t="s">
        <v>56</v>
      </c>
      <c r="L795">
        <v>2</v>
      </c>
      <c r="M795" t="str">
        <f>IF(I795="",VLOOKUP(C795,GK!$B$2:$D$95,3, FALSE),VLOOKUP(I795,GK!$B$2:$D$95,3, FALSE))</f>
        <v>PL</v>
      </c>
      <c r="N795" t="str">
        <f>IF(IF(I795="",VLOOKUP(C795,GK!$B$2:$E$95,4, FALSE),VLOOKUP(I795,GK!$B$2:$E$95,4, FALSE))=0,"",IF(I795="",VLOOKUP(C795,GK!$B$2:$E$95,4, FALSE),VLOOKUP(I795,GK!$B$2:$E$95,4, FALSE)))</f>
        <v/>
      </c>
      <c r="O795">
        <v>23</v>
      </c>
      <c r="P795" t="s">
        <v>47</v>
      </c>
      <c r="Q795">
        <v>863</v>
      </c>
      <c r="R795">
        <v>0</v>
      </c>
      <c r="S795" t="b">
        <f t="shared" si="66"/>
        <v>0</v>
      </c>
      <c r="T795" t="b">
        <f t="shared" si="70"/>
        <v>1</v>
      </c>
      <c r="U795" t="b">
        <f t="shared" si="67"/>
        <v>1</v>
      </c>
      <c r="V795" s="1" t="str">
        <f t="shared" si="68"/>
        <v>SB</v>
      </c>
    </row>
    <row r="796" spans="1:22" hidden="1">
      <c r="A796">
        <v>805</v>
      </c>
      <c r="B796" t="s">
        <v>1039</v>
      </c>
      <c r="C796" t="s">
        <v>207</v>
      </c>
      <c r="D796">
        <v>2</v>
      </c>
      <c r="E796" t="s">
        <v>1039</v>
      </c>
      <c r="F796">
        <v>70</v>
      </c>
      <c r="G796">
        <v>143184</v>
      </c>
      <c r="H796" t="s">
        <v>206</v>
      </c>
      <c r="I796" t="str">
        <f t="shared" si="69"/>
        <v/>
      </c>
      <c r="J796">
        <v>656</v>
      </c>
      <c r="K796" t="s">
        <v>47</v>
      </c>
      <c r="L796">
        <v>2</v>
      </c>
      <c r="M796" t="str">
        <f>IF(I796="",VLOOKUP(C796,GK!$B$2:$D$95,3, FALSE),VLOOKUP(I796,GK!$B$2:$D$95,3, FALSE))</f>
        <v>L2</v>
      </c>
      <c r="N796" t="str">
        <f>IF(IF(I796="",VLOOKUP(C796,GK!$B$2:$E$95,4, FALSE),VLOOKUP(I796,GK!$B$2:$E$95,4, FALSE))=0,"",IF(I796="",VLOOKUP(C796,GK!$B$2:$E$95,4, FALSE),VLOOKUP(I796,GK!$B$2:$E$95,4, FALSE)))</f>
        <v/>
      </c>
      <c r="O796">
        <v>29</v>
      </c>
      <c r="P796" t="s">
        <v>47</v>
      </c>
      <c r="Q796">
        <v>864</v>
      </c>
      <c r="R796">
        <v>0</v>
      </c>
      <c r="S796" t="b">
        <f t="shared" si="66"/>
        <v>0</v>
      </c>
      <c r="T796" t="str">
        <f t="shared" si="70"/>
        <v/>
      </c>
      <c r="U796" t="str">
        <f t="shared" si="67"/>
        <v/>
      </c>
      <c r="V796" s="1" t="str">
        <f t="shared" si="68"/>
        <v>SB</v>
      </c>
    </row>
    <row r="797" spans="1:22" hidden="1">
      <c r="A797">
        <v>806</v>
      </c>
      <c r="B797" t="s">
        <v>1040</v>
      </c>
      <c r="C797" t="s">
        <v>157</v>
      </c>
      <c r="D797">
        <v>2</v>
      </c>
      <c r="E797" t="s">
        <v>1040</v>
      </c>
      <c r="F797">
        <v>65</v>
      </c>
      <c r="G797">
        <v>107010</v>
      </c>
      <c r="H797" t="s">
        <v>407</v>
      </c>
      <c r="I797" t="str">
        <f t="shared" si="69"/>
        <v/>
      </c>
      <c r="J797">
        <v>947</v>
      </c>
      <c r="K797" t="s">
        <v>47</v>
      </c>
      <c r="L797">
        <v>2</v>
      </c>
      <c r="M797" t="str">
        <f>IF(I797="",VLOOKUP(C797,GK!$B$2:$D$95,3, FALSE),VLOOKUP(I797,GK!$B$2:$D$95,3, FALSE))</f>
        <v>L1</v>
      </c>
      <c r="N797" t="str">
        <f>IF(IF(I797="",VLOOKUP(C797,GK!$B$2:$E$95,4, FALSE),VLOOKUP(I797,GK!$B$2:$E$95,4, FALSE))=0,"",IF(I797="",VLOOKUP(C797,GK!$B$2:$E$95,4, FALSE),VLOOKUP(I797,GK!$B$2:$E$95,4, FALSE)))</f>
        <v/>
      </c>
      <c r="O797">
        <v>46</v>
      </c>
      <c r="P797" t="s">
        <v>47</v>
      </c>
      <c r="Q797">
        <v>865</v>
      </c>
      <c r="R797">
        <v>0</v>
      </c>
      <c r="S797" t="b">
        <f t="shared" si="66"/>
        <v>0</v>
      </c>
      <c r="T797" t="str">
        <f t="shared" si="70"/>
        <v/>
      </c>
      <c r="U797" t="str">
        <f t="shared" si="67"/>
        <v/>
      </c>
      <c r="V797" s="1" t="str">
        <f t="shared" si="68"/>
        <v>SB</v>
      </c>
    </row>
    <row r="798" spans="1:22" hidden="1">
      <c r="A798">
        <v>807</v>
      </c>
      <c r="B798" t="s">
        <v>1041</v>
      </c>
      <c r="C798" t="s">
        <v>74</v>
      </c>
      <c r="D798">
        <v>2</v>
      </c>
      <c r="E798" t="s">
        <v>1041</v>
      </c>
      <c r="F798">
        <v>65</v>
      </c>
      <c r="G798">
        <v>87583</v>
      </c>
      <c r="H798" t="s">
        <v>73</v>
      </c>
      <c r="I798" t="str">
        <f t="shared" si="69"/>
        <v/>
      </c>
      <c r="J798">
        <v>1845</v>
      </c>
      <c r="K798" t="s">
        <v>47</v>
      </c>
      <c r="L798">
        <v>2</v>
      </c>
      <c r="M798" t="str">
        <f>IF(I798="",VLOOKUP(C798,GK!$B$2:$D$95,3, FALSE),VLOOKUP(I798,GK!$B$2:$D$95,3, FALSE))</f>
        <v>PL</v>
      </c>
      <c r="N798" t="str">
        <f>IF(IF(I798="",VLOOKUP(C798,GK!$B$2:$E$95,4, FALSE),VLOOKUP(I798,GK!$B$2:$E$95,4, FALSE))=0,"",IF(I798="",VLOOKUP(C798,GK!$B$2:$E$95,4, FALSE),VLOOKUP(I798,GK!$B$2:$E$95,4, FALSE)))</f>
        <v>EL</v>
      </c>
      <c r="O798">
        <v>42</v>
      </c>
      <c r="P798" t="s">
        <v>47</v>
      </c>
      <c r="Q798">
        <v>866</v>
      </c>
      <c r="R798">
        <v>0</v>
      </c>
      <c r="S798" t="b">
        <f t="shared" si="66"/>
        <v>0</v>
      </c>
      <c r="T798" t="str">
        <f t="shared" si="70"/>
        <v/>
      </c>
      <c r="U798" t="str">
        <f t="shared" si="67"/>
        <v/>
      </c>
      <c r="V798" s="1" t="str">
        <f t="shared" si="68"/>
        <v>SB</v>
      </c>
    </row>
    <row r="799" spans="1:22" hidden="1">
      <c r="A799">
        <v>808</v>
      </c>
      <c r="B799" t="s">
        <v>1043</v>
      </c>
      <c r="C799" t="s">
        <v>133</v>
      </c>
      <c r="D799">
        <v>2</v>
      </c>
      <c r="E799" t="s">
        <v>1042</v>
      </c>
      <c r="F799">
        <v>107</v>
      </c>
      <c r="G799">
        <v>165989</v>
      </c>
      <c r="H799" t="s">
        <v>132</v>
      </c>
      <c r="I799" t="str">
        <f t="shared" si="69"/>
        <v/>
      </c>
      <c r="J799">
        <v>208</v>
      </c>
      <c r="K799" t="s">
        <v>56</v>
      </c>
      <c r="L799">
        <v>2</v>
      </c>
      <c r="M799" t="str">
        <f>IF(I799="",VLOOKUP(C799,GK!$B$2:$D$95,3, FALSE),VLOOKUP(I799,GK!$B$2:$D$95,3, FALSE))</f>
        <v>L1</v>
      </c>
      <c r="N799" t="str">
        <f>IF(IF(I799="",VLOOKUP(C799,GK!$B$2:$E$95,4, FALSE),VLOOKUP(I799,GK!$B$2:$E$95,4, FALSE))=0,"",IF(I799="",VLOOKUP(C799,GK!$B$2:$E$95,4, FALSE),VLOOKUP(I799,GK!$B$2:$E$95,4, FALSE)))</f>
        <v/>
      </c>
      <c r="O799">
        <v>18</v>
      </c>
      <c r="P799" t="s">
        <v>47</v>
      </c>
      <c r="Q799">
        <v>868</v>
      </c>
      <c r="R799">
        <v>0.133333333333333</v>
      </c>
      <c r="S799" t="b">
        <f t="shared" si="66"/>
        <v>0</v>
      </c>
      <c r="T799" t="b">
        <f t="shared" si="70"/>
        <v>1</v>
      </c>
      <c r="U799" t="str">
        <f t="shared" si="67"/>
        <v/>
      </c>
      <c r="V799" s="1" t="str">
        <f t="shared" si="68"/>
        <v>SB</v>
      </c>
    </row>
    <row r="800" spans="1:22" hidden="1">
      <c r="A800">
        <v>809</v>
      </c>
      <c r="B800" t="s">
        <v>1044</v>
      </c>
      <c r="C800" t="s">
        <v>119</v>
      </c>
      <c r="D800">
        <v>2</v>
      </c>
      <c r="E800" t="s">
        <v>1044</v>
      </c>
      <c r="F800">
        <v>70</v>
      </c>
      <c r="G800">
        <v>76796</v>
      </c>
      <c r="H800" t="s">
        <v>118</v>
      </c>
      <c r="I800" t="str">
        <f t="shared" si="69"/>
        <v/>
      </c>
      <c r="J800">
        <v>2083</v>
      </c>
      <c r="K800" t="s">
        <v>47</v>
      </c>
      <c r="L800">
        <v>2</v>
      </c>
      <c r="M800" t="str">
        <f>IF(I800="",VLOOKUP(C800,GK!$B$2:$D$95,3, FALSE),VLOOKUP(I800,GK!$B$2:$D$95,3, FALSE))</f>
        <v>L1</v>
      </c>
      <c r="N800" t="str">
        <f>IF(IF(I800="",VLOOKUP(C800,GK!$B$2:$E$95,4, FALSE),VLOOKUP(I800,GK!$B$2:$E$95,4, FALSE))=0,"",IF(I800="",VLOOKUP(C800,GK!$B$2:$E$95,4, FALSE),VLOOKUP(I800,GK!$B$2:$E$95,4, FALSE)))</f>
        <v>P</v>
      </c>
      <c r="O800">
        <v>23</v>
      </c>
      <c r="P800" t="s">
        <v>47</v>
      </c>
      <c r="Q800">
        <v>869</v>
      </c>
      <c r="R800">
        <v>0</v>
      </c>
      <c r="S800" t="b">
        <f t="shared" si="66"/>
        <v>0</v>
      </c>
      <c r="T800" t="str">
        <f t="shared" si="70"/>
        <v/>
      </c>
      <c r="U800" t="str">
        <f t="shared" si="67"/>
        <v/>
      </c>
      <c r="V800" s="1" t="str">
        <f t="shared" si="68"/>
        <v>SB</v>
      </c>
    </row>
    <row r="801" spans="1:22" hidden="1">
      <c r="A801">
        <v>810</v>
      </c>
      <c r="B801" t="s">
        <v>1045</v>
      </c>
      <c r="C801" t="s">
        <v>15</v>
      </c>
      <c r="D801">
        <v>2</v>
      </c>
      <c r="E801" t="s">
        <v>1045</v>
      </c>
      <c r="F801">
        <v>67</v>
      </c>
      <c r="G801">
        <v>147554</v>
      </c>
      <c r="H801" t="s">
        <v>58</v>
      </c>
      <c r="I801" t="str">
        <f t="shared" si="69"/>
        <v>BIRMINGHAM</v>
      </c>
      <c r="J801">
        <v>291</v>
      </c>
      <c r="K801" t="s">
        <v>47</v>
      </c>
      <c r="L801">
        <v>2</v>
      </c>
      <c r="M801" t="str">
        <f>IF(I801="",VLOOKUP(C801,GK!$B$2:$D$95,3, FALSE),VLOOKUP(I801,GK!$B$2:$D$95,3, FALSE))</f>
        <v>C</v>
      </c>
      <c r="N801" t="str">
        <f>IF(IF(I801="",VLOOKUP(C801,GK!$B$2:$E$95,4, FALSE),VLOOKUP(I801,GK!$B$2:$E$95,4, FALSE))=0,"",IF(I801="",VLOOKUP(C801,GK!$B$2:$E$95,4, FALSE),VLOOKUP(I801,GK!$B$2:$E$95,4, FALSE)))</f>
        <v>P</v>
      </c>
      <c r="O801">
        <v>19</v>
      </c>
      <c r="P801" t="s">
        <v>47</v>
      </c>
      <c r="Q801">
        <v>870</v>
      </c>
      <c r="R801">
        <v>0</v>
      </c>
      <c r="S801" t="b">
        <f t="shared" si="66"/>
        <v>0</v>
      </c>
      <c r="T801" t="str">
        <f t="shared" si="70"/>
        <v/>
      </c>
      <c r="U801" t="b">
        <f t="shared" si="67"/>
        <v>1</v>
      </c>
      <c r="V801" s="1" t="str">
        <f t="shared" si="68"/>
        <v>SB</v>
      </c>
    </row>
    <row r="802" spans="1:22" hidden="1">
      <c r="A802">
        <v>811</v>
      </c>
      <c r="B802" t="s">
        <v>1046</v>
      </c>
      <c r="C802" t="s">
        <v>202</v>
      </c>
      <c r="D802">
        <v>2</v>
      </c>
      <c r="E802" t="s">
        <v>1046</v>
      </c>
      <c r="F802">
        <v>63</v>
      </c>
      <c r="G802">
        <v>81316</v>
      </c>
      <c r="H802" t="s">
        <v>109</v>
      </c>
      <c r="I802" t="str">
        <f t="shared" si="69"/>
        <v>BLACKPOOL</v>
      </c>
      <c r="J802">
        <v>317</v>
      </c>
      <c r="K802" t="s">
        <v>47</v>
      </c>
      <c r="L802">
        <v>2</v>
      </c>
      <c r="M802" t="str">
        <f>IF(I802="",VLOOKUP(C802,GK!$B$2:$D$95,3, FALSE),VLOOKUP(I802,GK!$B$2:$D$95,3, FALSE))</f>
        <v>L1</v>
      </c>
      <c r="N802" t="str">
        <f>IF(IF(I802="",VLOOKUP(C802,GK!$B$2:$E$95,4, FALSE),VLOOKUP(I802,GK!$B$2:$E$95,4, FALSE))=0,"",IF(I802="",VLOOKUP(C802,GK!$B$2:$E$95,4, FALSE),VLOOKUP(I802,GK!$B$2:$E$95,4, FALSE)))</f>
        <v/>
      </c>
      <c r="O802">
        <v>45</v>
      </c>
      <c r="P802" t="s">
        <v>47</v>
      </c>
      <c r="Q802">
        <v>871</v>
      </c>
      <c r="R802">
        <v>0</v>
      </c>
      <c r="S802" t="b">
        <f t="shared" si="66"/>
        <v>0</v>
      </c>
      <c r="T802" t="str">
        <f t="shared" si="70"/>
        <v/>
      </c>
      <c r="U802" t="b">
        <f t="shared" si="67"/>
        <v>1</v>
      </c>
      <c r="V802" s="1" t="str">
        <f t="shared" si="68"/>
        <v>SB</v>
      </c>
    </row>
    <row r="803" spans="1:22" hidden="1">
      <c r="A803">
        <v>812</v>
      </c>
      <c r="B803" t="s">
        <v>1047</v>
      </c>
      <c r="C803" t="s">
        <v>116</v>
      </c>
      <c r="D803">
        <v>2</v>
      </c>
      <c r="E803" t="s">
        <v>1047</v>
      </c>
      <c r="F803">
        <v>67</v>
      </c>
      <c r="G803">
        <v>97830</v>
      </c>
      <c r="H803" t="s">
        <v>115</v>
      </c>
      <c r="I803" t="str">
        <f t="shared" si="69"/>
        <v/>
      </c>
      <c r="J803">
        <v>1148</v>
      </c>
      <c r="K803" t="s">
        <v>47</v>
      </c>
      <c r="L803">
        <v>2</v>
      </c>
      <c r="M803" t="str">
        <f>IF(I803="",VLOOKUP(C803,GK!$B$2:$D$95,3, FALSE),VLOOKUP(I803,GK!$B$2:$D$95,3, FALSE))</f>
        <v>L2</v>
      </c>
      <c r="N803" t="str">
        <f>IF(IF(I803="",VLOOKUP(C803,GK!$B$2:$E$95,4, FALSE),VLOOKUP(I803,GK!$B$2:$E$95,4, FALSE))=0,"",IF(I803="",VLOOKUP(C803,GK!$B$2:$E$95,4, FALSE),VLOOKUP(I803,GK!$B$2:$E$95,4, FALSE)))</f>
        <v/>
      </c>
      <c r="O803">
        <v>47</v>
      </c>
      <c r="P803" t="s">
        <v>47</v>
      </c>
      <c r="Q803">
        <v>872</v>
      </c>
      <c r="R803">
        <v>0</v>
      </c>
      <c r="S803" t="b">
        <f t="shared" si="66"/>
        <v>0</v>
      </c>
      <c r="T803" t="str">
        <f t="shared" si="70"/>
        <v/>
      </c>
      <c r="U803" t="str">
        <f t="shared" si="67"/>
        <v/>
      </c>
      <c r="V803" s="1" t="str">
        <f t="shared" si="68"/>
        <v>SB</v>
      </c>
    </row>
    <row r="804" spans="1:22" hidden="1">
      <c r="A804">
        <v>813</v>
      </c>
      <c r="B804" t="s">
        <v>1048</v>
      </c>
      <c r="C804" t="s">
        <v>237</v>
      </c>
      <c r="D804">
        <v>2</v>
      </c>
      <c r="E804" t="s">
        <v>1048</v>
      </c>
      <c r="F804">
        <v>71</v>
      </c>
      <c r="G804">
        <v>108025</v>
      </c>
      <c r="H804" t="s">
        <v>236</v>
      </c>
      <c r="I804" t="str">
        <f t="shared" si="69"/>
        <v/>
      </c>
      <c r="J804">
        <v>2741</v>
      </c>
      <c r="K804" t="s">
        <v>47</v>
      </c>
      <c r="L804">
        <v>2</v>
      </c>
      <c r="M804" t="str">
        <f>IF(I804="",VLOOKUP(C804,GK!$B$2:$D$95,3, FALSE),VLOOKUP(I804,GK!$B$2:$D$95,3, FALSE))</f>
        <v>C</v>
      </c>
      <c r="N804" t="str">
        <f>IF(IF(I804="",VLOOKUP(C804,GK!$B$2:$E$95,4, FALSE),VLOOKUP(I804,GK!$B$2:$E$95,4, FALSE))=0,"",IF(I804="",VLOOKUP(C804,GK!$B$2:$E$95,4, FALSE),VLOOKUP(I804,GK!$B$2:$E$95,4, FALSE)))</f>
        <v/>
      </c>
      <c r="O804">
        <v>41</v>
      </c>
      <c r="P804" t="s">
        <v>47</v>
      </c>
      <c r="Q804">
        <v>873</v>
      </c>
      <c r="R804">
        <v>0</v>
      </c>
      <c r="S804" t="b">
        <f t="shared" si="66"/>
        <v>0</v>
      </c>
      <c r="T804" t="str">
        <f t="shared" si="70"/>
        <v/>
      </c>
      <c r="U804" t="str">
        <f t="shared" si="67"/>
        <v/>
      </c>
      <c r="V804" s="1" t="str">
        <f t="shared" si="68"/>
        <v>SB</v>
      </c>
    </row>
    <row r="805" spans="1:22" hidden="1">
      <c r="A805">
        <v>814</v>
      </c>
      <c r="B805" t="s">
        <v>1050</v>
      </c>
      <c r="C805" t="s">
        <v>65</v>
      </c>
      <c r="D805">
        <v>2</v>
      </c>
      <c r="E805" t="s">
        <v>1049</v>
      </c>
      <c r="F805">
        <v>71</v>
      </c>
      <c r="G805">
        <v>133386</v>
      </c>
      <c r="H805" t="s">
        <v>55</v>
      </c>
      <c r="I805" t="str">
        <f t="shared" si="69"/>
        <v/>
      </c>
      <c r="J805">
        <v>2513</v>
      </c>
      <c r="K805" t="s">
        <v>47</v>
      </c>
      <c r="L805">
        <v>2</v>
      </c>
      <c r="M805" t="str">
        <f>IF(I805="",VLOOKUP(C805,GK!$B$2:$D$95,3, FALSE),VLOOKUP(I805,GK!$B$2:$D$95,3, FALSE))</f>
        <v>C</v>
      </c>
      <c r="N805" t="str">
        <f>IF(IF(I805="",VLOOKUP(C805,GK!$B$2:$E$95,4, FALSE),VLOOKUP(I805,GK!$B$2:$E$95,4, FALSE))=0,"",IF(I805="",VLOOKUP(C805,GK!$B$2:$E$95,4, FALSE),VLOOKUP(I805,GK!$B$2:$E$95,4, FALSE)))</f>
        <v/>
      </c>
      <c r="O805">
        <v>42</v>
      </c>
      <c r="P805" t="s">
        <v>47</v>
      </c>
      <c r="Q805">
        <v>874</v>
      </c>
      <c r="R805">
        <v>4.76190476190477E-2</v>
      </c>
      <c r="S805" t="b">
        <f t="shared" si="66"/>
        <v>0</v>
      </c>
      <c r="T805" t="str">
        <f t="shared" si="70"/>
        <v/>
      </c>
      <c r="U805" t="str">
        <f t="shared" si="67"/>
        <v/>
      </c>
      <c r="V805" s="1" t="str">
        <f t="shared" si="68"/>
        <v>SB</v>
      </c>
    </row>
    <row r="806" spans="1:22" hidden="1">
      <c r="A806">
        <v>815</v>
      </c>
      <c r="B806" t="s">
        <v>1051</v>
      </c>
      <c r="C806" t="s">
        <v>279</v>
      </c>
      <c r="D806">
        <v>2</v>
      </c>
      <c r="E806" t="s">
        <v>1051</v>
      </c>
      <c r="F806">
        <v>71</v>
      </c>
      <c r="G806">
        <v>81736</v>
      </c>
      <c r="H806" t="s">
        <v>228</v>
      </c>
      <c r="I806" t="str">
        <f t="shared" si="69"/>
        <v/>
      </c>
      <c r="J806">
        <v>388</v>
      </c>
      <c r="K806" t="s">
        <v>47</v>
      </c>
      <c r="L806">
        <v>2</v>
      </c>
      <c r="M806" t="str">
        <f>IF(I806="",VLOOKUP(C806,GK!$B$2:$D$95,3, FALSE),VLOOKUP(I806,GK!$B$2:$D$95,3, FALSE))</f>
        <v>L1</v>
      </c>
      <c r="N806" t="str">
        <f>IF(IF(I806="",VLOOKUP(C806,GK!$B$2:$E$95,4, FALSE),VLOOKUP(I806,GK!$B$2:$E$95,4, FALSE))=0,"",IF(I806="",VLOOKUP(C806,GK!$B$2:$E$95,4, FALSE),VLOOKUP(I806,GK!$B$2:$E$95,4, FALSE)))</f>
        <v>R</v>
      </c>
      <c r="O806">
        <v>38</v>
      </c>
      <c r="P806" t="s">
        <v>47</v>
      </c>
      <c r="Q806">
        <v>875</v>
      </c>
      <c r="R806">
        <v>0</v>
      </c>
      <c r="S806" t="b">
        <f t="shared" si="66"/>
        <v>0</v>
      </c>
      <c r="T806" t="str">
        <f t="shared" si="70"/>
        <v/>
      </c>
      <c r="U806" t="str">
        <f t="shared" si="67"/>
        <v/>
      </c>
      <c r="V806" s="1" t="str">
        <f t="shared" si="68"/>
        <v>SB</v>
      </c>
    </row>
    <row r="807" spans="1:22" hidden="1">
      <c r="A807">
        <v>816</v>
      </c>
      <c r="B807" t="s">
        <v>1052</v>
      </c>
      <c r="C807" t="s">
        <v>430</v>
      </c>
      <c r="D807">
        <v>2</v>
      </c>
      <c r="E807" t="s">
        <v>1052</v>
      </c>
      <c r="F807">
        <v>81</v>
      </c>
      <c r="G807">
        <v>122161</v>
      </c>
      <c r="H807" t="s">
        <v>429</v>
      </c>
      <c r="I807" t="str">
        <f t="shared" si="69"/>
        <v/>
      </c>
      <c r="J807">
        <v>649</v>
      </c>
      <c r="K807" t="s">
        <v>56</v>
      </c>
      <c r="L807">
        <v>2</v>
      </c>
      <c r="M807" t="str">
        <f>IF(I807="",VLOOKUP(C807,GK!$B$2:$D$95,3, FALSE),VLOOKUP(I807,GK!$B$2:$D$95,3, FALSE))</f>
        <v>L2</v>
      </c>
      <c r="N807" t="str">
        <f>IF(IF(I807="",VLOOKUP(C807,GK!$B$2:$E$95,4, FALSE),VLOOKUP(I807,GK!$B$2:$E$95,4, FALSE))=0,"",IF(I807="",VLOOKUP(C807,GK!$B$2:$E$95,4, FALSE),VLOOKUP(I807,GK!$B$2:$E$95,4, FALSE)))</f>
        <v>R</v>
      </c>
      <c r="O807">
        <v>26</v>
      </c>
      <c r="P807" t="s">
        <v>47</v>
      </c>
      <c r="Q807">
        <v>877</v>
      </c>
      <c r="R807">
        <v>0</v>
      </c>
      <c r="S807" t="b">
        <f t="shared" si="66"/>
        <v>0</v>
      </c>
      <c r="T807" t="b">
        <f t="shared" si="70"/>
        <v>1</v>
      </c>
      <c r="U807" t="str">
        <f t="shared" si="67"/>
        <v/>
      </c>
      <c r="V807" s="1" t="str">
        <f t="shared" si="68"/>
        <v>SB</v>
      </c>
    </row>
    <row r="808" spans="1:22" hidden="1">
      <c r="A808">
        <v>817</v>
      </c>
      <c r="B808" t="s">
        <v>1053</v>
      </c>
      <c r="C808" t="s">
        <v>77</v>
      </c>
      <c r="D808">
        <v>2</v>
      </c>
      <c r="E808" t="s">
        <v>1053</v>
      </c>
      <c r="F808">
        <v>77</v>
      </c>
      <c r="G808">
        <v>96455</v>
      </c>
      <c r="H808" t="s">
        <v>429</v>
      </c>
      <c r="I808" t="str">
        <f t="shared" si="69"/>
        <v>CRAWLEY</v>
      </c>
      <c r="J808">
        <v>649</v>
      </c>
      <c r="K808" t="s">
        <v>56</v>
      </c>
      <c r="L808">
        <v>2</v>
      </c>
      <c r="M808" t="str">
        <f>IF(I808="",VLOOKUP(C808,GK!$B$2:$D$95,3, FALSE),VLOOKUP(I808,GK!$B$2:$D$95,3, FALSE))</f>
        <v>L2</v>
      </c>
      <c r="N808" t="str">
        <f>IF(IF(I808="",VLOOKUP(C808,GK!$B$2:$E$95,4, FALSE),VLOOKUP(I808,GK!$B$2:$E$95,4, FALSE))=0,"",IF(I808="",VLOOKUP(C808,GK!$B$2:$E$95,4, FALSE),VLOOKUP(I808,GK!$B$2:$E$95,4, FALSE)))</f>
        <v>R</v>
      </c>
      <c r="O808">
        <v>9</v>
      </c>
      <c r="P808" t="s">
        <v>47</v>
      </c>
      <c r="Q808">
        <v>878</v>
      </c>
      <c r="R808">
        <v>0</v>
      </c>
      <c r="S808" t="b">
        <f t="shared" si="66"/>
        <v>0</v>
      </c>
      <c r="T808" t="b">
        <f t="shared" si="70"/>
        <v>1</v>
      </c>
      <c r="U808" t="b">
        <f t="shared" si="67"/>
        <v>1</v>
      </c>
      <c r="V808" s="1" t="str">
        <f t="shared" si="68"/>
        <v>SB</v>
      </c>
    </row>
    <row r="809" spans="1:22" hidden="1">
      <c r="A809">
        <v>818</v>
      </c>
      <c r="B809" t="s">
        <v>1054</v>
      </c>
      <c r="C809" t="s">
        <v>178</v>
      </c>
      <c r="D809">
        <v>2</v>
      </c>
      <c r="E809" t="s">
        <v>1054</v>
      </c>
      <c r="F809">
        <v>75</v>
      </c>
      <c r="G809">
        <v>115841</v>
      </c>
      <c r="H809" t="s">
        <v>177</v>
      </c>
      <c r="I809" t="str">
        <f t="shared" si="69"/>
        <v/>
      </c>
      <c r="J809">
        <v>2499</v>
      </c>
      <c r="K809" t="s">
        <v>47</v>
      </c>
      <c r="L809">
        <v>2</v>
      </c>
      <c r="M809" t="str">
        <f>IF(I809="",VLOOKUP(C809,GK!$B$2:$D$95,3, FALSE),VLOOKUP(I809,GK!$B$2:$D$95,3, FALSE))</f>
        <v>L1</v>
      </c>
      <c r="N809" t="str">
        <f>IF(IF(I809="",VLOOKUP(C809,GK!$B$2:$E$95,4, FALSE),VLOOKUP(I809,GK!$B$2:$E$95,4, FALSE))=0,"",IF(I809="",VLOOKUP(C809,GK!$B$2:$E$95,4, FALSE),VLOOKUP(I809,GK!$B$2:$E$95,4, FALSE)))</f>
        <v/>
      </c>
      <c r="O809">
        <v>44</v>
      </c>
      <c r="P809" t="s">
        <v>47</v>
      </c>
      <c r="Q809">
        <v>879</v>
      </c>
      <c r="R809">
        <v>0</v>
      </c>
      <c r="S809" t="b">
        <f t="shared" si="66"/>
        <v>0</v>
      </c>
      <c r="T809" t="str">
        <f t="shared" si="70"/>
        <v/>
      </c>
      <c r="U809" t="str">
        <f t="shared" si="67"/>
        <v/>
      </c>
      <c r="V809" s="1" t="str">
        <f t="shared" si="68"/>
        <v>SB</v>
      </c>
    </row>
    <row r="810" spans="1:22" hidden="1">
      <c r="A810">
        <v>819</v>
      </c>
      <c r="B810" t="s">
        <v>1055</v>
      </c>
      <c r="C810" t="s">
        <v>67</v>
      </c>
      <c r="D810">
        <v>2</v>
      </c>
      <c r="E810" t="s">
        <v>1055</v>
      </c>
      <c r="F810">
        <v>73</v>
      </c>
      <c r="G810">
        <v>106669</v>
      </c>
      <c r="H810" t="s">
        <v>67</v>
      </c>
      <c r="I810" t="str">
        <f t="shared" si="69"/>
        <v/>
      </c>
      <c r="J810">
        <v>2093</v>
      </c>
      <c r="K810" t="s">
        <v>47</v>
      </c>
      <c r="L810">
        <v>2</v>
      </c>
      <c r="M810" t="str">
        <f>IF(I810="",VLOOKUP(C810,GK!$B$2:$D$95,3, FALSE),VLOOKUP(I810,GK!$B$2:$D$95,3, FALSE))</f>
        <v>C</v>
      </c>
      <c r="N810" t="str">
        <f>IF(IF(I810="",VLOOKUP(C810,GK!$B$2:$E$95,4, FALSE),VLOOKUP(I810,GK!$B$2:$E$95,4, FALSE))=0,"",IF(I810="",VLOOKUP(C810,GK!$B$2:$E$95,4, FALSE),VLOOKUP(I810,GK!$B$2:$E$95,4, FALSE)))</f>
        <v/>
      </c>
      <c r="O810">
        <v>29</v>
      </c>
      <c r="P810" t="s">
        <v>47</v>
      </c>
      <c r="Q810">
        <v>882</v>
      </c>
      <c r="R810">
        <v>0</v>
      </c>
      <c r="S810" t="b">
        <f t="shared" si="66"/>
        <v>0</v>
      </c>
      <c r="T810" t="str">
        <f t="shared" si="70"/>
        <v/>
      </c>
      <c r="U810" t="str">
        <f t="shared" si="67"/>
        <v/>
      </c>
      <c r="V810" s="1" t="str">
        <f t="shared" si="68"/>
        <v>SB</v>
      </c>
    </row>
    <row r="811" spans="1:22" hidden="1">
      <c r="A811">
        <v>820</v>
      </c>
      <c r="B811" t="s">
        <v>1056</v>
      </c>
      <c r="C811" t="s">
        <v>157</v>
      </c>
      <c r="D811">
        <v>2</v>
      </c>
      <c r="E811" t="s">
        <v>1056</v>
      </c>
      <c r="F811">
        <v>69</v>
      </c>
      <c r="G811">
        <v>77131</v>
      </c>
      <c r="H811" t="s">
        <v>407</v>
      </c>
      <c r="I811" t="str">
        <f t="shared" si="69"/>
        <v/>
      </c>
      <c r="J811">
        <v>947</v>
      </c>
      <c r="K811" t="s">
        <v>47</v>
      </c>
      <c r="L811">
        <v>2</v>
      </c>
      <c r="M811" t="str">
        <f>IF(I811="",VLOOKUP(C811,GK!$B$2:$D$95,3, FALSE),VLOOKUP(I811,GK!$B$2:$D$95,3, FALSE))</f>
        <v>L1</v>
      </c>
      <c r="N811" t="str">
        <f>IF(IF(I811="",VLOOKUP(C811,GK!$B$2:$E$95,4, FALSE),VLOOKUP(I811,GK!$B$2:$E$95,4, FALSE))=0,"",IF(I811="",VLOOKUP(C811,GK!$B$2:$E$95,4, FALSE),VLOOKUP(I811,GK!$B$2:$E$95,4, FALSE)))</f>
        <v/>
      </c>
      <c r="O811">
        <v>44</v>
      </c>
      <c r="P811" t="s">
        <v>47</v>
      </c>
      <c r="Q811">
        <v>883</v>
      </c>
      <c r="R811">
        <v>0</v>
      </c>
      <c r="S811" t="b">
        <f t="shared" si="66"/>
        <v>0</v>
      </c>
      <c r="T811" t="str">
        <f t="shared" si="70"/>
        <v/>
      </c>
      <c r="U811" t="str">
        <f t="shared" si="67"/>
        <v/>
      </c>
      <c r="V811" s="1" t="str">
        <f t="shared" si="68"/>
        <v>SB</v>
      </c>
    </row>
    <row r="812" spans="1:22" hidden="1">
      <c r="A812">
        <v>821</v>
      </c>
      <c r="B812" t="s">
        <v>1057</v>
      </c>
      <c r="C812" t="s">
        <v>237</v>
      </c>
      <c r="D812">
        <v>2</v>
      </c>
      <c r="E812" t="s">
        <v>1057</v>
      </c>
      <c r="F812">
        <v>67</v>
      </c>
      <c r="G812">
        <v>117522</v>
      </c>
      <c r="H812" t="s">
        <v>236</v>
      </c>
      <c r="I812" t="str">
        <f t="shared" si="69"/>
        <v/>
      </c>
      <c r="J812">
        <v>2741</v>
      </c>
      <c r="K812" t="s">
        <v>47</v>
      </c>
      <c r="L812">
        <v>2</v>
      </c>
      <c r="M812" t="str">
        <f>IF(I812="",VLOOKUP(C812,GK!$B$2:$D$95,3, FALSE),VLOOKUP(I812,GK!$B$2:$D$95,3, FALSE))</f>
        <v>C</v>
      </c>
      <c r="N812" t="str">
        <f>IF(IF(I812="",VLOOKUP(C812,GK!$B$2:$E$95,4, FALSE),VLOOKUP(I812,GK!$B$2:$E$95,4, FALSE))=0,"",IF(I812="",VLOOKUP(C812,GK!$B$2:$E$95,4, FALSE),VLOOKUP(I812,GK!$B$2:$E$95,4, FALSE)))</f>
        <v/>
      </c>
      <c r="O812">
        <v>37</v>
      </c>
      <c r="P812" t="s">
        <v>47</v>
      </c>
      <c r="Q812">
        <v>884</v>
      </c>
      <c r="R812">
        <v>0</v>
      </c>
      <c r="S812" t="b">
        <f t="shared" si="66"/>
        <v>0</v>
      </c>
      <c r="T812" t="str">
        <f t="shared" si="70"/>
        <v/>
      </c>
      <c r="U812" t="str">
        <f t="shared" si="67"/>
        <v/>
      </c>
      <c r="V812" s="1" t="str">
        <f t="shared" si="68"/>
        <v>SB</v>
      </c>
    </row>
    <row r="813" spans="1:22" hidden="1">
      <c r="A813">
        <v>822</v>
      </c>
      <c r="B813" t="s">
        <v>1058</v>
      </c>
      <c r="C813" t="s">
        <v>136</v>
      </c>
      <c r="D813">
        <v>2</v>
      </c>
      <c r="E813" t="s">
        <v>1058</v>
      </c>
      <c r="F813">
        <v>101</v>
      </c>
      <c r="G813">
        <v>129155</v>
      </c>
      <c r="H813" t="s">
        <v>135</v>
      </c>
      <c r="I813" t="str">
        <f t="shared" si="69"/>
        <v/>
      </c>
      <c r="J813">
        <v>1628</v>
      </c>
      <c r="K813" t="s">
        <v>56</v>
      </c>
      <c r="L813">
        <v>2</v>
      </c>
      <c r="M813" t="str">
        <f>IF(I813="",VLOOKUP(C813,GK!$B$2:$D$95,3, FALSE),VLOOKUP(I813,GK!$B$2:$D$95,3, FALSE))</f>
        <v>L1</v>
      </c>
      <c r="N813" t="str">
        <f>IF(IF(I813="",VLOOKUP(C813,GK!$B$2:$E$95,4, FALSE),VLOOKUP(I813,GK!$B$2:$E$95,4, FALSE))=0,"",IF(I813="",VLOOKUP(C813,GK!$B$2:$E$95,4, FALSE),VLOOKUP(I813,GK!$B$2:$E$95,4, FALSE)))</f>
        <v>R</v>
      </c>
      <c r="O813">
        <v>41</v>
      </c>
      <c r="P813" t="s">
        <v>47</v>
      </c>
      <c r="Q813">
        <v>885</v>
      </c>
      <c r="R813">
        <v>0</v>
      </c>
      <c r="S813" t="b">
        <f t="shared" si="66"/>
        <v>0</v>
      </c>
      <c r="T813" t="b">
        <f t="shared" si="70"/>
        <v>1</v>
      </c>
      <c r="U813" t="str">
        <f t="shared" si="67"/>
        <v/>
      </c>
      <c r="V813" s="1" t="str">
        <f t="shared" si="68"/>
        <v>SB</v>
      </c>
    </row>
    <row r="814" spans="1:22" hidden="1">
      <c r="A814">
        <v>823</v>
      </c>
      <c r="B814" t="s">
        <v>1059</v>
      </c>
      <c r="C814" t="s">
        <v>15</v>
      </c>
      <c r="D814">
        <v>2</v>
      </c>
      <c r="E814" t="s">
        <v>1059</v>
      </c>
      <c r="F814">
        <v>55</v>
      </c>
      <c r="G814">
        <v>96077</v>
      </c>
      <c r="H814" t="s">
        <v>89</v>
      </c>
      <c r="I814" t="str">
        <f t="shared" si="69"/>
        <v>BARROW</v>
      </c>
      <c r="J814">
        <v>392</v>
      </c>
      <c r="K814" t="s">
        <v>47</v>
      </c>
      <c r="L814">
        <v>2</v>
      </c>
      <c r="M814" t="str">
        <f>IF(I814="",VLOOKUP(C814,GK!$B$2:$D$95,3, FALSE),VLOOKUP(I814,GK!$B$2:$D$95,3, FALSE))</f>
        <v>L2</v>
      </c>
      <c r="N814" t="str">
        <f>IF(IF(I814="",VLOOKUP(C814,GK!$B$2:$E$95,4, FALSE),VLOOKUP(I814,GK!$B$2:$E$95,4, FALSE))=0,"",IF(I814="",VLOOKUP(C814,GK!$B$2:$E$95,4, FALSE),VLOOKUP(I814,GK!$B$2:$E$95,4, FALSE)))</f>
        <v/>
      </c>
      <c r="O814">
        <v>24</v>
      </c>
      <c r="P814" t="s">
        <v>47</v>
      </c>
      <c r="Q814">
        <v>886</v>
      </c>
      <c r="R814">
        <v>0</v>
      </c>
      <c r="S814" t="b">
        <f t="shared" ref="S814:S877" si="71">AND(R814&lt;&gt;0,C814&lt;&gt;H814)</f>
        <v>0</v>
      </c>
      <c r="T814" t="str">
        <f t="shared" si="70"/>
        <v/>
      </c>
      <c r="U814" t="b">
        <f t="shared" ref="U814:U877" si="72">IF(AND(NOT(S814),H814&lt;&gt;C814), TRUE,"")</f>
        <v>1</v>
      </c>
      <c r="V814" s="1" t="str">
        <f t="shared" ref="V814:V877" si="73">HYPERLINK(_xlfn.CONCAT("https://www.soccerbase.com/players/player.sd?player_id=",G814), "SB")</f>
        <v>SB</v>
      </c>
    </row>
    <row r="815" spans="1:22" hidden="1">
      <c r="A815">
        <v>824</v>
      </c>
      <c r="B815" t="s">
        <v>1060</v>
      </c>
      <c r="C815" t="s">
        <v>157</v>
      </c>
      <c r="D815">
        <v>2</v>
      </c>
      <c r="E815" t="s">
        <v>1060</v>
      </c>
      <c r="F815">
        <v>43</v>
      </c>
      <c r="G815">
        <v>80312</v>
      </c>
      <c r="H815" t="s">
        <v>407</v>
      </c>
      <c r="I815" t="str">
        <f t="shared" si="69"/>
        <v/>
      </c>
      <c r="J815">
        <v>947</v>
      </c>
      <c r="K815" t="s">
        <v>14</v>
      </c>
      <c r="L815">
        <v>2</v>
      </c>
      <c r="M815" t="str">
        <f>IF(I815="",VLOOKUP(C815,GK!$B$2:$D$95,3, FALSE),VLOOKUP(I815,GK!$B$2:$D$95,3, FALSE))</f>
        <v>L1</v>
      </c>
      <c r="N815" t="str">
        <f>IF(IF(I815="",VLOOKUP(C815,GK!$B$2:$E$95,4, FALSE),VLOOKUP(I815,GK!$B$2:$E$95,4, FALSE))=0,"",IF(I815="",VLOOKUP(C815,GK!$B$2:$E$95,4, FALSE),VLOOKUP(I815,GK!$B$2:$E$95,4, FALSE)))</f>
        <v/>
      </c>
      <c r="O815">
        <v>48</v>
      </c>
      <c r="P815" t="s">
        <v>47</v>
      </c>
      <c r="Q815">
        <v>887</v>
      </c>
      <c r="R815">
        <v>0</v>
      </c>
      <c r="S815" t="b">
        <f t="shared" si="71"/>
        <v>0</v>
      </c>
      <c r="T815" t="b">
        <f t="shared" si="70"/>
        <v>1</v>
      </c>
      <c r="U815" t="str">
        <f t="shared" si="72"/>
        <v/>
      </c>
      <c r="V815" s="1" t="str">
        <f t="shared" si="73"/>
        <v>SB</v>
      </c>
    </row>
    <row r="816" spans="1:22" hidden="1">
      <c r="A816">
        <v>825</v>
      </c>
      <c r="B816" t="s">
        <v>1061</v>
      </c>
      <c r="C816" t="s">
        <v>430</v>
      </c>
      <c r="D816">
        <v>2</v>
      </c>
      <c r="E816" t="s">
        <v>1061</v>
      </c>
      <c r="F816">
        <v>63</v>
      </c>
      <c r="G816">
        <v>107033</v>
      </c>
      <c r="H816" t="s">
        <v>429</v>
      </c>
      <c r="I816" t="str">
        <f t="shared" si="69"/>
        <v/>
      </c>
      <c r="J816">
        <v>649</v>
      </c>
      <c r="K816" t="s">
        <v>47</v>
      </c>
      <c r="L816">
        <v>3</v>
      </c>
      <c r="M816" t="str">
        <f>IF(I816="",VLOOKUP(C816,GK!$B$2:$D$95,3, FALSE),VLOOKUP(I816,GK!$B$2:$D$95,3, FALSE))</f>
        <v>L2</v>
      </c>
      <c r="N816" t="str">
        <f>IF(IF(I816="",VLOOKUP(C816,GK!$B$2:$E$95,4, FALSE),VLOOKUP(I816,GK!$B$2:$E$95,4, FALSE))=0,"",IF(I816="",VLOOKUP(C816,GK!$B$2:$E$95,4, FALSE),VLOOKUP(I816,GK!$B$2:$E$95,4, FALSE)))</f>
        <v>R</v>
      </c>
      <c r="O816">
        <v>24</v>
      </c>
      <c r="P816" t="s">
        <v>47</v>
      </c>
      <c r="Q816">
        <v>888</v>
      </c>
      <c r="R816">
        <v>0</v>
      </c>
      <c r="S816" t="b">
        <f t="shared" si="71"/>
        <v>0</v>
      </c>
      <c r="T816" t="str">
        <f t="shared" si="70"/>
        <v/>
      </c>
      <c r="U816" t="str">
        <f t="shared" si="72"/>
        <v/>
      </c>
      <c r="V816" s="1" t="str">
        <f t="shared" si="73"/>
        <v>SB</v>
      </c>
    </row>
    <row r="817" spans="1:22" hidden="1">
      <c r="A817">
        <v>826</v>
      </c>
      <c r="B817" t="s">
        <v>1062</v>
      </c>
      <c r="C817" t="s">
        <v>119</v>
      </c>
      <c r="D817">
        <v>2</v>
      </c>
      <c r="E817" t="s">
        <v>1062</v>
      </c>
      <c r="F817">
        <v>82</v>
      </c>
      <c r="G817">
        <v>166957</v>
      </c>
      <c r="H817" t="s">
        <v>118</v>
      </c>
      <c r="I817" t="str">
        <f t="shared" si="69"/>
        <v/>
      </c>
      <c r="J817">
        <v>2083</v>
      </c>
      <c r="K817" t="s">
        <v>47</v>
      </c>
      <c r="L817">
        <v>2</v>
      </c>
      <c r="M817" t="str">
        <f>IF(I817="",VLOOKUP(C817,GK!$B$2:$D$95,3, FALSE),VLOOKUP(I817,GK!$B$2:$D$95,3, FALSE))</f>
        <v>L1</v>
      </c>
      <c r="N817" t="str">
        <f>IF(IF(I817="",VLOOKUP(C817,GK!$B$2:$E$95,4, FALSE),VLOOKUP(I817,GK!$B$2:$E$95,4, FALSE))=0,"",IF(I817="",VLOOKUP(C817,GK!$B$2:$E$95,4, FALSE),VLOOKUP(I817,GK!$B$2:$E$95,4, FALSE)))</f>
        <v>P</v>
      </c>
      <c r="O817">
        <v>19</v>
      </c>
      <c r="P817" t="s">
        <v>47</v>
      </c>
      <c r="Q817">
        <v>889</v>
      </c>
      <c r="R817">
        <v>0</v>
      </c>
      <c r="S817" t="b">
        <f t="shared" si="71"/>
        <v>0</v>
      </c>
      <c r="T817" t="str">
        <f t="shared" si="70"/>
        <v/>
      </c>
      <c r="U817" t="str">
        <f t="shared" si="72"/>
        <v/>
      </c>
      <c r="V817" s="1" t="str">
        <f t="shared" si="73"/>
        <v>SB</v>
      </c>
    </row>
    <row r="818" spans="1:22" hidden="1">
      <c r="A818">
        <v>827</v>
      </c>
      <c r="B818" t="s">
        <v>1063</v>
      </c>
      <c r="C818" t="s">
        <v>415</v>
      </c>
      <c r="D818">
        <v>2</v>
      </c>
      <c r="E818" t="s">
        <v>1063</v>
      </c>
      <c r="F818">
        <v>71</v>
      </c>
      <c r="G818">
        <v>94511</v>
      </c>
      <c r="H818" t="s">
        <v>289</v>
      </c>
      <c r="I818" t="str">
        <f t="shared" si="69"/>
        <v/>
      </c>
      <c r="J818">
        <v>1372</v>
      </c>
      <c r="K818" t="s">
        <v>47</v>
      </c>
      <c r="L818">
        <v>2</v>
      </c>
      <c r="M818" t="str">
        <f>IF(I818="",VLOOKUP(C818,GK!$B$2:$D$95,3, FALSE),VLOOKUP(I818,GK!$B$2:$D$95,3, FALSE))</f>
        <v>C</v>
      </c>
      <c r="N818" t="str">
        <f>IF(IF(I818="",VLOOKUP(C818,GK!$B$2:$E$95,4, FALSE),VLOOKUP(I818,GK!$B$2:$E$95,4, FALSE))=0,"",IF(I818="",VLOOKUP(C818,GK!$B$2:$E$95,4, FALSE),VLOOKUP(I818,GK!$B$2:$E$95,4, FALSE)))</f>
        <v>R</v>
      </c>
      <c r="O818">
        <v>36</v>
      </c>
      <c r="P818" t="s">
        <v>47</v>
      </c>
      <c r="Q818">
        <v>890</v>
      </c>
      <c r="R818">
        <v>0</v>
      </c>
      <c r="S818" t="b">
        <f t="shared" si="71"/>
        <v>0</v>
      </c>
      <c r="T818" t="str">
        <f t="shared" si="70"/>
        <v/>
      </c>
      <c r="U818" t="str">
        <f t="shared" si="72"/>
        <v/>
      </c>
      <c r="V818" s="1" t="str">
        <f t="shared" si="73"/>
        <v>SB</v>
      </c>
    </row>
    <row r="819" spans="1:22" hidden="1">
      <c r="A819">
        <v>828</v>
      </c>
      <c r="B819" t="s">
        <v>1064</v>
      </c>
      <c r="C819" t="s">
        <v>503</v>
      </c>
      <c r="D819">
        <v>2</v>
      </c>
      <c r="E819" t="s">
        <v>1064</v>
      </c>
      <c r="F819">
        <v>63</v>
      </c>
      <c r="G819">
        <v>60997</v>
      </c>
      <c r="H819" t="s">
        <v>502</v>
      </c>
      <c r="I819" t="str">
        <f t="shared" si="69"/>
        <v/>
      </c>
      <c r="J819">
        <v>4194</v>
      </c>
      <c r="K819" t="s">
        <v>47</v>
      </c>
      <c r="L819">
        <v>2</v>
      </c>
      <c r="M819" t="str">
        <f>IF(I819="",VLOOKUP(C819,GK!$B$2:$D$95,3, FALSE),VLOOKUP(I819,GK!$B$2:$D$95,3, FALSE))</f>
        <v>L1</v>
      </c>
      <c r="N819" t="str">
        <f>IF(IF(I819="",VLOOKUP(C819,GK!$B$2:$E$95,4, FALSE),VLOOKUP(I819,GK!$B$2:$E$95,4, FALSE))=0,"",IF(I819="",VLOOKUP(C819,GK!$B$2:$E$95,4, FALSE),VLOOKUP(I819,GK!$B$2:$E$95,4, FALSE)))</f>
        <v>P</v>
      </c>
      <c r="O819">
        <v>33</v>
      </c>
      <c r="P819" t="s">
        <v>47</v>
      </c>
      <c r="Q819">
        <v>891</v>
      </c>
      <c r="R819">
        <v>0</v>
      </c>
      <c r="S819" t="b">
        <f t="shared" si="71"/>
        <v>0</v>
      </c>
      <c r="T819" t="str">
        <f t="shared" si="70"/>
        <v/>
      </c>
      <c r="U819" t="str">
        <f t="shared" si="72"/>
        <v/>
      </c>
      <c r="V819" s="1" t="str">
        <f t="shared" si="73"/>
        <v>SB</v>
      </c>
    </row>
    <row r="820" spans="1:22" hidden="1">
      <c r="A820">
        <v>829</v>
      </c>
      <c r="B820" t="s">
        <v>1065</v>
      </c>
      <c r="C820" t="s">
        <v>257</v>
      </c>
      <c r="D820">
        <v>2</v>
      </c>
      <c r="E820" t="s">
        <v>1065</v>
      </c>
      <c r="F820">
        <v>51</v>
      </c>
      <c r="G820">
        <v>75858</v>
      </c>
      <c r="H820" t="s">
        <v>256</v>
      </c>
      <c r="I820" t="str">
        <f t="shared" si="69"/>
        <v/>
      </c>
      <c r="J820">
        <v>2471</v>
      </c>
      <c r="K820" t="s">
        <v>14</v>
      </c>
      <c r="L820">
        <v>2</v>
      </c>
      <c r="M820" t="str">
        <f>IF(I820="",VLOOKUP(C820,GK!$B$2:$D$95,3, FALSE),VLOOKUP(I820,GK!$B$2:$D$95,3, FALSE))</f>
        <v>C</v>
      </c>
      <c r="N820" t="str">
        <f>IF(IF(I820="",VLOOKUP(C820,GK!$B$2:$E$95,4, FALSE),VLOOKUP(I820,GK!$B$2:$E$95,4, FALSE))=0,"",IF(I820="",VLOOKUP(C820,GK!$B$2:$E$95,4, FALSE),VLOOKUP(I820,GK!$B$2:$E$95,4, FALSE)))</f>
        <v>R</v>
      </c>
      <c r="O820">
        <v>23</v>
      </c>
      <c r="P820" t="s">
        <v>47</v>
      </c>
      <c r="Q820">
        <v>892</v>
      </c>
      <c r="R820">
        <v>0</v>
      </c>
      <c r="S820" t="b">
        <f t="shared" si="71"/>
        <v>0</v>
      </c>
      <c r="T820" t="b">
        <f t="shared" si="70"/>
        <v>1</v>
      </c>
      <c r="U820" t="str">
        <f t="shared" si="72"/>
        <v/>
      </c>
      <c r="V820" s="1" t="str">
        <f t="shared" si="73"/>
        <v>SB</v>
      </c>
    </row>
    <row r="821" spans="1:22" hidden="1">
      <c r="A821">
        <v>830</v>
      </c>
      <c r="B821" t="s">
        <v>1066</v>
      </c>
      <c r="C821" t="s">
        <v>81</v>
      </c>
      <c r="D821">
        <v>2</v>
      </c>
      <c r="E821" t="s">
        <v>1066</v>
      </c>
      <c r="F821">
        <v>79</v>
      </c>
      <c r="G821">
        <v>94371</v>
      </c>
      <c r="H821" t="s">
        <v>349</v>
      </c>
      <c r="I821" t="str">
        <f t="shared" si="69"/>
        <v/>
      </c>
      <c r="J821">
        <v>2848</v>
      </c>
      <c r="K821" t="s">
        <v>47</v>
      </c>
      <c r="L821">
        <v>2</v>
      </c>
      <c r="M821" t="str">
        <f>IF(I821="",VLOOKUP(C821,GK!$B$2:$D$95,3, FALSE),VLOOKUP(I821,GK!$B$2:$D$95,3, FALSE))</f>
        <v>PL</v>
      </c>
      <c r="N821" t="str">
        <f>IF(IF(I821="",VLOOKUP(C821,GK!$B$2:$E$95,4, FALSE),VLOOKUP(I821,GK!$B$2:$E$95,4, FALSE))=0,"",IF(I821="",VLOOKUP(C821,GK!$B$2:$E$95,4, FALSE),VLOOKUP(I821,GK!$B$2:$E$95,4, FALSE)))</f>
        <v/>
      </c>
      <c r="O821">
        <v>39</v>
      </c>
      <c r="P821" t="s">
        <v>47</v>
      </c>
      <c r="Q821">
        <v>893</v>
      </c>
      <c r="R821">
        <v>0</v>
      </c>
      <c r="S821" t="b">
        <f t="shared" si="71"/>
        <v>0</v>
      </c>
      <c r="T821" t="str">
        <f t="shared" si="70"/>
        <v/>
      </c>
      <c r="U821" t="str">
        <f t="shared" si="72"/>
        <v/>
      </c>
      <c r="V821" s="1" t="str">
        <f t="shared" si="73"/>
        <v>SB</v>
      </c>
    </row>
    <row r="822" spans="1:22" hidden="1">
      <c r="A822">
        <v>831</v>
      </c>
      <c r="B822" t="s">
        <v>1067</v>
      </c>
      <c r="C822" t="s">
        <v>139</v>
      </c>
      <c r="D822">
        <v>2</v>
      </c>
      <c r="E822" t="s">
        <v>1067</v>
      </c>
      <c r="F822">
        <v>107</v>
      </c>
      <c r="G822">
        <v>98726</v>
      </c>
      <c r="H822" t="s">
        <v>228</v>
      </c>
      <c r="I822" t="str">
        <f t="shared" si="69"/>
        <v>BRISTOL ROVERS</v>
      </c>
      <c r="J822">
        <v>388</v>
      </c>
      <c r="K822" t="s">
        <v>56</v>
      </c>
      <c r="L822">
        <v>2</v>
      </c>
      <c r="M822" t="str">
        <f>IF(I822="",VLOOKUP(C822,GK!$B$2:$D$95,3, FALSE),VLOOKUP(I822,GK!$B$2:$D$95,3, FALSE))</f>
        <v>L1</v>
      </c>
      <c r="N822" t="str">
        <f>IF(IF(I822="",VLOOKUP(C822,GK!$B$2:$E$95,4, FALSE),VLOOKUP(I822,GK!$B$2:$E$95,4, FALSE))=0,"",IF(I822="",VLOOKUP(C822,GK!$B$2:$E$95,4, FALSE),VLOOKUP(I822,GK!$B$2:$E$95,4, FALSE)))</f>
        <v>R</v>
      </c>
      <c r="O822">
        <v>16</v>
      </c>
      <c r="P822" t="s">
        <v>47</v>
      </c>
      <c r="Q822">
        <v>894</v>
      </c>
      <c r="R822">
        <v>0</v>
      </c>
      <c r="S822" t="b">
        <f t="shared" si="71"/>
        <v>0</v>
      </c>
      <c r="T822" t="b">
        <f t="shared" si="70"/>
        <v>1</v>
      </c>
      <c r="U822" t="b">
        <f t="shared" si="72"/>
        <v>1</v>
      </c>
      <c r="V822" s="1" t="str">
        <f t="shared" si="73"/>
        <v>SB</v>
      </c>
    </row>
    <row r="823" spans="1:22" hidden="1">
      <c r="A823">
        <v>832</v>
      </c>
      <c r="B823" t="s">
        <v>1068</v>
      </c>
      <c r="C823" t="s">
        <v>181</v>
      </c>
      <c r="D823">
        <v>2</v>
      </c>
      <c r="E823" t="s">
        <v>1068</v>
      </c>
      <c r="F823">
        <v>65</v>
      </c>
      <c r="G823">
        <v>143905</v>
      </c>
      <c r="H823" t="s">
        <v>355</v>
      </c>
      <c r="I823" t="str">
        <f t="shared" si="69"/>
        <v/>
      </c>
      <c r="J823">
        <v>652</v>
      </c>
      <c r="K823" t="s">
        <v>47</v>
      </c>
      <c r="L823">
        <v>2</v>
      </c>
      <c r="M823" t="str">
        <f>IF(I823="",VLOOKUP(C823,GK!$B$2:$D$95,3, FALSE),VLOOKUP(I823,GK!$B$2:$D$95,3, FALSE))</f>
        <v>L2</v>
      </c>
      <c r="N823" t="str">
        <f>IF(IF(I823="",VLOOKUP(C823,GK!$B$2:$E$95,4, FALSE),VLOOKUP(I823,GK!$B$2:$E$95,4, FALSE))=0,"",IF(I823="",VLOOKUP(C823,GK!$B$2:$E$95,4, FALSE),VLOOKUP(I823,GK!$B$2:$E$95,4, FALSE)))</f>
        <v/>
      </c>
      <c r="O823">
        <v>43</v>
      </c>
      <c r="P823" t="s">
        <v>47</v>
      </c>
      <c r="Q823">
        <v>895</v>
      </c>
      <c r="R823">
        <v>0</v>
      </c>
      <c r="S823" t="b">
        <f t="shared" si="71"/>
        <v>0</v>
      </c>
      <c r="T823" t="str">
        <f t="shared" si="70"/>
        <v/>
      </c>
      <c r="U823" t="str">
        <f t="shared" si="72"/>
        <v/>
      </c>
      <c r="V823" s="1" t="str">
        <f t="shared" si="73"/>
        <v>SB</v>
      </c>
    </row>
    <row r="824" spans="1:22" hidden="1">
      <c r="A824">
        <v>833</v>
      </c>
      <c r="B824" t="s">
        <v>1069</v>
      </c>
      <c r="C824" t="s">
        <v>243</v>
      </c>
      <c r="D824">
        <v>2</v>
      </c>
      <c r="E824" t="s">
        <v>1069</v>
      </c>
      <c r="F824">
        <v>61</v>
      </c>
      <c r="G824">
        <v>130261</v>
      </c>
      <c r="H824" t="s">
        <v>109</v>
      </c>
      <c r="I824" t="str">
        <f t="shared" si="69"/>
        <v>BLACKPOOL</v>
      </c>
      <c r="J824">
        <v>317</v>
      </c>
      <c r="K824" t="s">
        <v>47</v>
      </c>
      <c r="L824">
        <v>2</v>
      </c>
      <c r="M824" t="str">
        <f>IF(I824="",VLOOKUP(C824,GK!$B$2:$D$95,3, FALSE),VLOOKUP(I824,GK!$B$2:$D$95,3, FALSE))</f>
        <v>L1</v>
      </c>
      <c r="N824" t="str">
        <f>IF(IF(I824="",VLOOKUP(C824,GK!$B$2:$E$95,4, FALSE),VLOOKUP(I824,GK!$B$2:$E$95,4, FALSE))=0,"",IF(I824="",VLOOKUP(C824,GK!$B$2:$E$95,4, FALSE),VLOOKUP(I824,GK!$B$2:$E$95,4, FALSE)))</f>
        <v/>
      </c>
      <c r="O824">
        <v>52</v>
      </c>
      <c r="P824" t="s">
        <v>47</v>
      </c>
      <c r="Q824">
        <v>896</v>
      </c>
      <c r="R824">
        <v>0</v>
      </c>
      <c r="S824" t="b">
        <f t="shared" si="71"/>
        <v>0</v>
      </c>
      <c r="T824" t="str">
        <f t="shared" si="70"/>
        <v/>
      </c>
      <c r="U824" t="b">
        <f t="shared" si="72"/>
        <v>1</v>
      </c>
      <c r="V824" s="1" t="str">
        <f t="shared" si="73"/>
        <v>SB</v>
      </c>
    </row>
    <row r="825" spans="1:22" hidden="1">
      <c r="A825">
        <v>834</v>
      </c>
      <c r="B825" t="s">
        <v>1070</v>
      </c>
      <c r="C825" t="s">
        <v>294</v>
      </c>
      <c r="D825">
        <v>2</v>
      </c>
      <c r="E825" t="s">
        <v>1070</v>
      </c>
      <c r="F825">
        <v>79</v>
      </c>
      <c r="G825">
        <v>81734</v>
      </c>
      <c r="H825" t="s">
        <v>293</v>
      </c>
      <c r="I825" t="str">
        <f t="shared" si="69"/>
        <v/>
      </c>
      <c r="J825">
        <v>435</v>
      </c>
      <c r="K825" t="s">
        <v>47</v>
      </c>
      <c r="L825">
        <v>2</v>
      </c>
      <c r="M825" t="str">
        <f>IF(I825="",VLOOKUP(C825,GK!$B$2:$D$95,3, FALSE),VLOOKUP(I825,GK!$B$2:$D$95,3, FALSE))</f>
        <v>PL</v>
      </c>
      <c r="N825" t="str">
        <f>IF(IF(I825="",VLOOKUP(C825,GK!$B$2:$E$95,4, FALSE),VLOOKUP(I825,GK!$B$2:$E$95,4, FALSE))=0,"",IF(I825="",VLOOKUP(C825,GK!$B$2:$E$95,4, FALSE),VLOOKUP(I825,GK!$B$2:$E$95,4, FALSE)))</f>
        <v>P</v>
      </c>
      <c r="O825">
        <v>44</v>
      </c>
      <c r="P825" t="s">
        <v>47</v>
      </c>
      <c r="Q825">
        <v>897</v>
      </c>
      <c r="R825">
        <v>0</v>
      </c>
      <c r="S825" t="b">
        <f t="shared" si="71"/>
        <v>0</v>
      </c>
      <c r="T825" t="str">
        <f t="shared" si="70"/>
        <v/>
      </c>
      <c r="U825" t="str">
        <f t="shared" si="72"/>
        <v/>
      </c>
      <c r="V825" s="1" t="str">
        <f t="shared" si="73"/>
        <v>SB</v>
      </c>
    </row>
    <row r="826" spans="1:22" hidden="1">
      <c r="A826">
        <v>835</v>
      </c>
      <c r="B826" t="s">
        <v>1071</v>
      </c>
      <c r="C826" t="s">
        <v>175</v>
      </c>
      <c r="D826">
        <v>2</v>
      </c>
      <c r="E826" t="s">
        <v>1071</v>
      </c>
      <c r="F826">
        <v>67</v>
      </c>
      <c r="G826">
        <v>101331</v>
      </c>
      <c r="H826" t="s">
        <v>401</v>
      </c>
      <c r="I826" t="str">
        <f t="shared" si="69"/>
        <v>OLDHAM</v>
      </c>
      <c r="J826">
        <v>1924</v>
      </c>
      <c r="K826" t="s">
        <v>47</v>
      </c>
      <c r="L826">
        <v>2</v>
      </c>
      <c r="M826" t="str">
        <f>IF(I826="",VLOOKUP(C826,GK!$B$2:$D$95,3, FALSE),VLOOKUP(I826,GK!$B$2:$D$95,3, FALSE))</f>
        <v>L2</v>
      </c>
      <c r="N826" t="str">
        <f>IF(IF(I826="",VLOOKUP(C826,GK!$B$2:$E$95,4, FALSE),VLOOKUP(I826,GK!$B$2:$E$95,4, FALSE))=0,"",IF(I826="",VLOOKUP(C826,GK!$B$2:$E$95,4, FALSE),VLOOKUP(I826,GK!$B$2:$E$95,4, FALSE)))</f>
        <v>P</v>
      </c>
      <c r="O826">
        <v>24</v>
      </c>
      <c r="P826" t="s">
        <v>47</v>
      </c>
      <c r="Q826">
        <v>898</v>
      </c>
      <c r="R826">
        <v>0</v>
      </c>
      <c r="S826" t="b">
        <f t="shared" si="71"/>
        <v>0</v>
      </c>
      <c r="T826" t="str">
        <f t="shared" si="70"/>
        <v/>
      </c>
      <c r="U826" t="b">
        <f t="shared" si="72"/>
        <v>1</v>
      </c>
      <c r="V826" s="1" t="str">
        <f t="shared" si="73"/>
        <v>SB</v>
      </c>
    </row>
    <row r="827" spans="1:22" hidden="1">
      <c r="A827">
        <v>836</v>
      </c>
      <c r="B827" t="s">
        <v>1072</v>
      </c>
      <c r="C827" t="s">
        <v>294</v>
      </c>
      <c r="D827">
        <v>2</v>
      </c>
      <c r="E827" t="s">
        <v>1072</v>
      </c>
      <c r="F827">
        <v>83</v>
      </c>
      <c r="G827">
        <v>74251</v>
      </c>
      <c r="H827" t="s">
        <v>293</v>
      </c>
      <c r="I827" t="str">
        <f t="shared" si="69"/>
        <v/>
      </c>
      <c r="J827">
        <v>435</v>
      </c>
      <c r="K827" t="s">
        <v>47</v>
      </c>
      <c r="L827">
        <v>2</v>
      </c>
      <c r="M827" t="str">
        <f>IF(I827="",VLOOKUP(C827,GK!$B$2:$D$95,3, FALSE),VLOOKUP(I827,GK!$B$2:$D$95,3, FALSE))</f>
        <v>PL</v>
      </c>
      <c r="N827" t="str">
        <f>IF(IF(I827="",VLOOKUP(C827,GK!$B$2:$E$95,4, FALSE),VLOOKUP(I827,GK!$B$2:$E$95,4, FALSE))=0,"",IF(I827="",VLOOKUP(C827,GK!$B$2:$E$95,4, FALSE),VLOOKUP(I827,GK!$B$2:$E$95,4, FALSE)))</f>
        <v>P</v>
      </c>
      <c r="O827">
        <v>48</v>
      </c>
      <c r="P827" t="s">
        <v>47</v>
      </c>
      <c r="Q827">
        <v>899</v>
      </c>
      <c r="R827">
        <v>0</v>
      </c>
      <c r="S827" t="b">
        <f t="shared" si="71"/>
        <v>0</v>
      </c>
      <c r="T827" t="str">
        <f t="shared" si="70"/>
        <v/>
      </c>
      <c r="U827" t="str">
        <f t="shared" si="72"/>
        <v/>
      </c>
      <c r="V827" s="1" t="str">
        <f t="shared" si="73"/>
        <v>SB</v>
      </c>
    </row>
    <row r="828" spans="1:22" hidden="1">
      <c r="A828">
        <v>837</v>
      </c>
      <c r="B828" t="s">
        <v>1073</v>
      </c>
      <c r="C828" t="s">
        <v>31</v>
      </c>
      <c r="D828">
        <v>2</v>
      </c>
      <c r="E828" t="s">
        <v>1073</v>
      </c>
      <c r="F828">
        <v>91</v>
      </c>
      <c r="G828">
        <v>123762</v>
      </c>
      <c r="H828" t="s">
        <v>29</v>
      </c>
      <c r="I828" t="str">
        <f t="shared" si="69"/>
        <v/>
      </c>
      <c r="J828">
        <v>646</v>
      </c>
      <c r="K828" t="s">
        <v>47</v>
      </c>
      <c r="L828">
        <v>2</v>
      </c>
      <c r="M828" t="str">
        <f>IF(I828="",VLOOKUP(C828,GK!$B$2:$D$95,3, FALSE),VLOOKUP(I828,GK!$B$2:$D$95,3, FALSE))</f>
        <v>PL</v>
      </c>
      <c r="N828" t="str">
        <f>IF(IF(I828="",VLOOKUP(C828,GK!$B$2:$E$95,4, FALSE),VLOOKUP(I828,GK!$B$2:$E$95,4, FALSE))=0,"",IF(I828="",VLOOKUP(C828,GK!$B$2:$E$95,4, FALSE),VLOOKUP(I828,GK!$B$2:$E$95,4, FALSE)))</f>
        <v>ECL</v>
      </c>
      <c r="O828">
        <v>28</v>
      </c>
      <c r="P828" t="s">
        <v>47</v>
      </c>
      <c r="Q828">
        <v>900</v>
      </c>
      <c r="R828">
        <v>0</v>
      </c>
      <c r="S828" t="b">
        <f t="shared" si="71"/>
        <v>0</v>
      </c>
      <c r="T828" t="str">
        <f t="shared" si="70"/>
        <v/>
      </c>
      <c r="U828" t="str">
        <f t="shared" si="72"/>
        <v/>
      </c>
      <c r="V828" s="1" t="str">
        <f t="shared" si="73"/>
        <v>SB</v>
      </c>
    </row>
    <row r="829" spans="1:22" hidden="1">
      <c r="A829">
        <v>838</v>
      </c>
      <c r="B829" t="s">
        <v>1074</v>
      </c>
      <c r="C829" t="s">
        <v>225</v>
      </c>
      <c r="D829">
        <v>2</v>
      </c>
      <c r="E829" t="s">
        <v>1074</v>
      </c>
      <c r="F829">
        <v>79</v>
      </c>
      <c r="G829">
        <v>165913</v>
      </c>
      <c r="H829" t="s">
        <v>1698</v>
      </c>
      <c r="I829" t="str">
        <f t="shared" si="69"/>
        <v/>
      </c>
      <c r="J829">
        <v>2812</v>
      </c>
      <c r="K829" t="s">
        <v>47</v>
      </c>
      <c r="L829">
        <v>2</v>
      </c>
      <c r="M829" t="str">
        <f>IF(I829="",VLOOKUP(C829,GK!$B$2:$D$95,3, FALSE),VLOOKUP(I829,GK!$B$2:$D$95,3, FALSE))</f>
        <v>L2</v>
      </c>
      <c r="N829" t="str">
        <f>IF(IF(I829="",VLOOKUP(C829,GK!$B$2:$E$95,4, FALSE),VLOOKUP(I829,GK!$B$2:$E$95,4, FALSE))=0,"",IF(I829="",VLOOKUP(C829,GK!$B$2:$E$95,4, FALSE),VLOOKUP(I829,GK!$B$2:$E$95,4, FALSE)))</f>
        <v/>
      </c>
      <c r="O829">
        <v>24</v>
      </c>
      <c r="P829" t="s">
        <v>47</v>
      </c>
      <c r="Q829">
        <v>902</v>
      </c>
      <c r="R829">
        <v>0</v>
      </c>
      <c r="S829" t="b">
        <f t="shared" si="71"/>
        <v>0</v>
      </c>
      <c r="T829" t="str">
        <f t="shared" si="70"/>
        <v/>
      </c>
      <c r="U829" t="str">
        <f t="shared" si="72"/>
        <v/>
      </c>
      <c r="V829" s="1" t="str">
        <f t="shared" si="73"/>
        <v>SB</v>
      </c>
    </row>
    <row r="830" spans="1:22" hidden="1">
      <c r="A830">
        <v>839</v>
      </c>
      <c r="B830" t="s">
        <v>1075</v>
      </c>
      <c r="C830" t="s">
        <v>51</v>
      </c>
      <c r="D830">
        <v>2</v>
      </c>
      <c r="E830" t="s">
        <v>1075</v>
      </c>
      <c r="F830">
        <v>75</v>
      </c>
      <c r="G830">
        <v>166565</v>
      </c>
      <c r="H830" t="s">
        <v>50</v>
      </c>
      <c r="I830" t="str">
        <f t="shared" ref="I830:I893" si="74">IF(U830=TRUE,H830,"")</f>
        <v/>
      </c>
      <c r="J830">
        <v>527</v>
      </c>
      <c r="K830" t="s">
        <v>47</v>
      </c>
      <c r="L830">
        <v>2</v>
      </c>
      <c r="M830" t="str">
        <f>IF(I830="",VLOOKUP(C830,GK!$B$2:$D$95,3, FALSE),VLOOKUP(I830,GK!$B$2:$D$95,3, FALSE))</f>
        <v>C</v>
      </c>
      <c r="N830" t="str">
        <f>IF(IF(I830="",VLOOKUP(C830,GK!$B$2:$E$95,4, FALSE),VLOOKUP(I830,GK!$B$2:$E$95,4, FALSE))=0,"",IF(I830="",VLOOKUP(C830,GK!$B$2:$E$95,4, FALSE),VLOOKUP(I830,GK!$B$2:$E$95,4, FALSE)))</f>
        <v>P</v>
      </c>
      <c r="O830">
        <v>45</v>
      </c>
      <c r="P830" t="s">
        <v>47</v>
      </c>
      <c r="Q830">
        <v>903</v>
      </c>
      <c r="R830">
        <v>0</v>
      </c>
      <c r="S830" t="b">
        <f t="shared" si="71"/>
        <v>0</v>
      </c>
      <c r="T830" t="str">
        <f t="shared" si="70"/>
        <v/>
      </c>
      <c r="U830" t="str">
        <f t="shared" si="72"/>
        <v/>
      </c>
      <c r="V830" s="1" t="str">
        <f t="shared" si="73"/>
        <v>SB</v>
      </c>
    </row>
    <row r="831" spans="1:22" hidden="1">
      <c r="A831">
        <v>840</v>
      </c>
      <c r="B831" t="s">
        <v>1076</v>
      </c>
      <c r="C831" t="s">
        <v>434</v>
      </c>
      <c r="D831">
        <v>2</v>
      </c>
      <c r="E831" t="s">
        <v>1076</v>
      </c>
      <c r="F831">
        <v>77</v>
      </c>
      <c r="G831">
        <v>90836</v>
      </c>
      <c r="H831" t="s">
        <v>433</v>
      </c>
      <c r="I831" t="str">
        <f t="shared" si="74"/>
        <v/>
      </c>
      <c r="J831">
        <v>1310</v>
      </c>
      <c r="K831" t="s">
        <v>47</v>
      </c>
      <c r="L831">
        <v>2</v>
      </c>
      <c r="M831" t="str">
        <f>IF(I831="",VLOOKUP(C831,GK!$B$2:$D$95,3, FALSE),VLOOKUP(I831,GK!$B$2:$D$95,3, FALSE))</f>
        <v>C</v>
      </c>
      <c r="N831" t="str">
        <f>IF(IF(I831="",VLOOKUP(C831,GK!$B$2:$E$95,4, FALSE),VLOOKUP(I831,GK!$B$2:$E$95,4, FALSE))=0,"",IF(I831="",VLOOKUP(C831,GK!$B$2:$E$95,4, FALSE),VLOOKUP(I831,GK!$B$2:$E$95,4, FALSE)))</f>
        <v/>
      </c>
      <c r="O831">
        <v>31</v>
      </c>
      <c r="P831" t="s">
        <v>47</v>
      </c>
      <c r="Q831">
        <v>904</v>
      </c>
      <c r="R831">
        <v>0</v>
      </c>
      <c r="S831" t="b">
        <f t="shared" si="71"/>
        <v>0</v>
      </c>
      <c r="T831" t="str">
        <f t="shared" si="70"/>
        <v/>
      </c>
      <c r="U831" t="str">
        <f t="shared" si="72"/>
        <v/>
      </c>
      <c r="V831" s="1" t="str">
        <f t="shared" si="73"/>
        <v>SB</v>
      </c>
    </row>
    <row r="832" spans="1:22" hidden="1">
      <c r="A832">
        <v>841</v>
      </c>
      <c r="B832" t="s">
        <v>1077</v>
      </c>
      <c r="C832" t="s">
        <v>184</v>
      </c>
      <c r="D832">
        <v>2</v>
      </c>
      <c r="E832" t="s">
        <v>1077</v>
      </c>
      <c r="F832">
        <v>71</v>
      </c>
      <c r="G832">
        <v>116314</v>
      </c>
      <c r="H832" t="s">
        <v>183</v>
      </c>
      <c r="I832" t="str">
        <f t="shared" si="74"/>
        <v/>
      </c>
      <c r="J832">
        <v>747</v>
      </c>
      <c r="K832" t="s">
        <v>47</v>
      </c>
      <c r="L832">
        <v>2</v>
      </c>
      <c r="M832" t="str">
        <f>IF(I832="",VLOOKUP(C832,GK!$B$2:$D$95,3, FALSE),VLOOKUP(I832,GK!$B$2:$D$95,3, FALSE))</f>
        <v>C</v>
      </c>
      <c r="N832" t="str">
        <f>IF(IF(I832="",VLOOKUP(C832,GK!$B$2:$E$95,4, FALSE),VLOOKUP(I832,GK!$B$2:$E$95,4, FALSE))=0,"",IF(I832="",VLOOKUP(C832,GK!$B$2:$E$95,4, FALSE),VLOOKUP(I832,GK!$B$2:$E$95,4, FALSE)))</f>
        <v/>
      </c>
      <c r="O832">
        <v>44</v>
      </c>
      <c r="P832" t="s">
        <v>47</v>
      </c>
      <c r="Q832">
        <v>905</v>
      </c>
      <c r="R832">
        <v>0</v>
      </c>
      <c r="S832" t="b">
        <f t="shared" si="71"/>
        <v>0</v>
      </c>
      <c r="T832" t="str">
        <f t="shared" si="70"/>
        <v/>
      </c>
      <c r="U832" t="str">
        <f t="shared" si="72"/>
        <v/>
      </c>
      <c r="V832" s="1" t="str">
        <f t="shared" si="73"/>
        <v>SB</v>
      </c>
    </row>
    <row r="833" spans="1:22" hidden="1">
      <c r="A833">
        <v>842</v>
      </c>
      <c r="B833" t="s">
        <v>1078</v>
      </c>
      <c r="C833" t="s">
        <v>269</v>
      </c>
      <c r="D833">
        <v>2</v>
      </c>
      <c r="E833" t="s">
        <v>1078</v>
      </c>
      <c r="F833">
        <v>95</v>
      </c>
      <c r="G833">
        <v>111911</v>
      </c>
      <c r="H833" t="s">
        <v>291</v>
      </c>
      <c r="I833" t="str">
        <f t="shared" si="74"/>
        <v/>
      </c>
      <c r="J833">
        <v>354</v>
      </c>
      <c r="K833" t="s">
        <v>56</v>
      </c>
      <c r="L833">
        <v>2</v>
      </c>
      <c r="M833" t="str">
        <f>IF(I833="",VLOOKUP(C833,GK!$B$2:$D$95,3, FALSE),VLOOKUP(I833,GK!$B$2:$D$95,3, FALSE))</f>
        <v>L1</v>
      </c>
      <c r="N833" t="str">
        <f>IF(IF(I833="",VLOOKUP(C833,GK!$B$2:$E$95,4, FALSE),VLOOKUP(I833,GK!$B$2:$E$95,4, FALSE))=0,"",IF(I833="",VLOOKUP(C833,GK!$B$2:$E$95,4, FALSE),VLOOKUP(I833,GK!$B$2:$E$95,4, FALSE)))</f>
        <v/>
      </c>
      <c r="O833">
        <v>25</v>
      </c>
      <c r="P833" t="s">
        <v>47</v>
      </c>
      <c r="Q833">
        <v>907</v>
      </c>
      <c r="R833">
        <v>0</v>
      </c>
      <c r="S833" t="b">
        <f t="shared" si="71"/>
        <v>0</v>
      </c>
      <c r="T833" t="b">
        <f t="shared" ref="T833:T896" si="75">IF(AND(P833&lt;&gt;K833,NOT(S833)), TRUE, "")</f>
        <v>1</v>
      </c>
      <c r="U833" t="str">
        <f t="shared" si="72"/>
        <v/>
      </c>
      <c r="V833" s="1" t="str">
        <f t="shared" si="73"/>
        <v>SB</v>
      </c>
    </row>
    <row r="834" spans="1:22" hidden="1">
      <c r="A834">
        <v>843</v>
      </c>
      <c r="B834" t="s">
        <v>1079</v>
      </c>
      <c r="C834" t="s">
        <v>113</v>
      </c>
      <c r="D834">
        <v>2</v>
      </c>
      <c r="E834" t="s">
        <v>1079</v>
      </c>
      <c r="F834">
        <v>97</v>
      </c>
      <c r="G834">
        <v>145084</v>
      </c>
      <c r="H834" t="s">
        <v>112</v>
      </c>
      <c r="I834" t="str">
        <f t="shared" si="74"/>
        <v/>
      </c>
      <c r="J834">
        <v>1724</v>
      </c>
      <c r="K834" t="s">
        <v>47</v>
      </c>
      <c r="L834">
        <v>2</v>
      </c>
      <c r="M834" t="str">
        <f>IF(I834="",VLOOKUP(C834,GK!$B$2:$D$95,3, FALSE),VLOOKUP(I834,GK!$B$2:$D$95,3, FALSE))</f>
        <v>PL</v>
      </c>
      <c r="N834" t="str">
        <f>IF(IF(I834="",VLOOKUP(C834,GK!$B$2:$E$95,4, FALSE),VLOOKUP(I834,GK!$B$2:$E$95,4, FALSE))=0,"",IF(I834="",VLOOKUP(C834,GK!$B$2:$E$95,4, FALSE),VLOOKUP(I834,GK!$B$2:$E$95,4, FALSE)))</f>
        <v/>
      </c>
      <c r="O834">
        <v>37</v>
      </c>
      <c r="P834" t="s">
        <v>47</v>
      </c>
      <c r="Q834">
        <v>908</v>
      </c>
      <c r="R834">
        <v>0</v>
      </c>
      <c r="S834" t="b">
        <f t="shared" si="71"/>
        <v>0</v>
      </c>
      <c r="T834" t="str">
        <f t="shared" si="75"/>
        <v/>
      </c>
      <c r="U834" t="str">
        <f t="shared" si="72"/>
        <v/>
      </c>
      <c r="V834" s="1" t="str">
        <f t="shared" si="73"/>
        <v>SB</v>
      </c>
    </row>
    <row r="835" spans="1:22" hidden="1">
      <c r="A835">
        <v>844</v>
      </c>
      <c r="B835" t="s">
        <v>1080</v>
      </c>
      <c r="C835" t="s">
        <v>198</v>
      </c>
      <c r="D835">
        <v>2</v>
      </c>
      <c r="E835" t="s">
        <v>1080</v>
      </c>
      <c r="F835">
        <v>89</v>
      </c>
      <c r="G835">
        <v>87296</v>
      </c>
      <c r="H835" t="s">
        <v>197</v>
      </c>
      <c r="I835" t="str">
        <f t="shared" si="74"/>
        <v/>
      </c>
      <c r="J835">
        <v>154</v>
      </c>
      <c r="K835" t="s">
        <v>47</v>
      </c>
      <c r="L835">
        <v>2</v>
      </c>
      <c r="M835" t="str">
        <f>IF(I835="",VLOOKUP(C835,GK!$B$2:$D$95,3, FALSE),VLOOKUP(I835,GK!$B$2:$D$95,3, FALSE))</f>
        <v>PL</v>
      </c>
      <c r="N835" t="str">
        <f>IF(IF(I835="",VLOOKUP(C835,GK!$B$2:$E$95,4, FALSE),VLOOKUP(I835,GK!$B$2:$E$95,4, FALSE))=0,"",IF(I835="",VLOOKUP(C835,GK!$B$2:$E$95,4, FALSE),VLOOKUP(I835,GK!$B$2:$E$95,4, FALSE)))</f>
        <v>EL</v>
      </c>
      <c r="O835">
        <v>38</v>
      </c>
      <c r="P835" t="s">
        <v>47</v>
      </c>
      <c r="Q835">
        <v>910</v>
      </c>
      <c r="R835">
        <v>0</v>
      </c>
      <c r="S835" t="b">
        <f t="shared" si="71"/>
        <v>0</v>
      </c>
      <c r="T835" t="str">
        <f t="shared" si="75"/>
        <v/>
      </c>
      <c r="U835" t="str">
        <f t="shared" si="72"/>
        <v/>
      </c>
      <c r="V835" s="1" t="str">
        <f t="shared" si="73"/>
        <v>SB</v>
      </c>
    </row>
    <row r="836" spans="1:22" hidden="1">
      <c r="A836">
        <v>845</v>
      </c>
      <c r="B836" t="s">
        <v>1081</v>
      </c>
      <c r="C836" t="s">
        <v>110</v>
      </c>
      <c r="D836">
        <v>2</v>
      </c>
      <c r="E836" t="s">
        <v>1081</v>
      </c>
      <c r="F836">
        <v>51</v>
      </c>
      <c r="G836">
        <v>130358</v>
      </c>
      <c r="H836" t="s">
        <v>217</v>
      </c>
      <c r="I836" t="str">
        <f t="shared" si="74"/>
        <v/>
      </c>
      <c r="J836">
        <v>2473</v>
      </c>
      <c r="K836" t="s">
        <v>47</v>
      </c>
      <c r="L836">
        <v>2</v>
      </c>
      <c r="M836" t="str">
        <f>IF(I836="",VLOOKUP(C836,GK!$B$2:$D$95,3, FALSE),VLOOKUP(I836,GK!$B$2:$D$95,3, FALSE))</f>
        <v>L1</v>
      </c>
      <c r="N836" t="str">
        <f>IF(IF(I836="",VLOOKUP(C836,GK!$B$2:$E$95,4, FALSE),VLOOKUP(I836,GK!$B$2:$E$95,4, FALSE))=0,"",IF(I836="",VLOOKUP(C836,GK!$B$2:$E$95,4, FALSE),VLOOKUP(I836,GK!$B$2:$E$95,4, FALSE)))</f>
        <v/>
      </c>
      <c r="O836">
        <v>34</v>
      </c>
      <c r="P836" t="s">
        <v>47</v>
      </c>
      <c r="Q836">
        <v>911</v>
      </c>
      <c r="R836">
        <v>0</v>
      </c>
      <c r="S836" t="b">
        <f t="shared" si="71"/>
        <v>0</v>
      </c>
      <c r="T836" t="str">
        <f t="shared" si="75"/>
        <v/>
      </c>
      <c r="U836" t="str">
        <f t="shared" si="72"/>
        <v/>
      </c>
      <c r="V836" s="1" t="str">
        <f t="shared" si="73"/>
        <v>SB</v>
      </c>
    </row>
    <row r="837" spans="1:22" hidden="1">
      <c r="A837">
        <v>846</v>
      </c>
      <c r="B837" t="s">
        <v>1082</v>
      </c>
      <c r="C837" t="s">
        <v>149</v>
      </c>
      <c r="D837">
        <v>2</v>
      </c>
      <c r="E837" t="s">
        <v>1082</v>
      </c>
      <c r="F837">
        <v>105</v>
      </c>
      <c r="G837">
        <v>125638</v>
      </c>
      <c r="H837" t="s">
        <v>197</v>
      </c>
      <c r="I837" t="str">
        <f t="shared" si="74"/>
        <v>ASTON VILLA</v>
      </c>
      <c r="J837">
        <v>154</v>
      </c>
      <c r="K837" t="s">
        <v>56</v>
      </c>
      <c r="L837">
        <v>2</v>
      </c>
      <c r="M837" t="str">
        <f>IF(I837="",VLOOKUP(C837,GK!$B$2:$D$95,3, FALSE),VLOOKUP(I837,GK!$B$2:$D$95,3, FALSE))</f>
        <v>PL</v>
      </c>
      <c r="N837" t="str">
        <f>IF(IF(I837="",VLOOKUP(C837,GK!$B$2:$E$95,4, FALSE),VLOOKUP(I837,GK!$B$2:$E$95,4, FALSE))=0,"",IF(I837="",VLOOKUP(C837,GK!$B$2:$E$95,4, FALSE),VLOOKUP(I837,GK!$B$2:$E$95,4, FALSE)))</f>
        <v>EL</v>
      </c>
      <c r="O837">
        <v>29</v>
      </c>
      <c r="P837" t="s">
        <v>47</v>
      </c>
      <c r="Q837">
        <v>912</v>
      </c>
      <c r="R837">
        <v>0</v>
      </c>
      <c r="S837" t="b">
        <f t="shared" si="71"/>
        <v>0</v>
      </c>
      <c r="T837" t="b">
        <f t="shared" si="75"/>
        <v>1</v>
      </c>
      <c r="U837" t="b">
        <f t="shared" si="72"/>
        <v>1</v>
      </c>
      <c r="V837" s="1" t="str">
        <f t="shared" si="73"/>
        <v>SB</v>
      </c>
    </row>
    <row r="838" spans="1:22" hidden="1">
      <c r="A838">
        <v>847</v>
      </c>
      <c r="B838" t="s">
        <v>1083</v>
      </c>
      <c r="C838" t="s">
        <v>35</v>
      </c>
      <c r="D838">
        <v>2</v>
      </c>
      <c r="E838" t="s">
        <v>1083</v>
      </c>
      <c r="F838">
        <v>87</v>
      </c>
      <c r="G838">
        <v>166509</v>
      </c>
      <c r="H838" t="s">
        <v>33</v>
      </c>
      <c r="I838" t="str">
        <f t="shared" si="74"/>
        <v/>
      </c>
      <c r="J838">
        <v>1823</v>
      </c>
      <c r="K838" t="s">
        <v>47</v>
      </c>
      <c r="L838">
        <v>2</v>
      </c>
      <c r="M838" t="str">
        <f>IF(I838="",VLOOKUP(C838,GK!$B$2:$D$95,3, FALSE),VLOOKUP(I838,GK!$B$2:$D$95,3, FALSE))</f>
        <v>PL</v>
      </c>
      <c r="N838" t="str">
        <f>IF(IF(I838="",VLOOKUP(C838,GK!$B$2:$E$95,4, FALSE),VLOOKUP(I838,GK!$B$2:$E$95,4, FALSE))=0,"",IF(I838="",VLOOKUP(C838,GK!$B$2:$E$95,4, FALSE),VLOOKUP(I838,GK!$B$2:$E$95,4, FALSE)))</f>
        <v>CL</v>
      </c>
      <c r="O838">
        <v>19</v>
      </c>
      <c r="P838" t="s">
        <v>47</v>
      </c>
      <c r="Q838">
        <v>913</v>
      </c>
      <c r="R838">
        <v>0</v>
      </c>
      <c r="S838" t="b">
        <f t="shared" si="71"/>
        <v>0</v>
      </c>
      <c r="T838" t="str">
        <f t="shared" si="75"/>
        <v/>
      </c>
      <c r="U838" t="str">
        <f t="shared" si="72"/>
        <v/>
      </c>
      <c r="V838" s="1" t="str">
        <f t="shared" si="73"/>
        <v>SB</v>
      </c>
    </row>
    <row r="839" spans="1:22" hidden="1">
      <c r="A839">
        <v>848</v>
      </c>
      <c r="B839" t="s">
        <v>1084</v>
      </c>
      <c r="C839" t="s">
        <v>275</v>
      </c>
      <c r="D839">
        <v>2</v>
      </c>
      <c r="E839" t="s">
        <v>1084</v>
      </c>
      <c r="F839">
        <v>53</v>
      </c>
      <c r="G839">
        <v>116534</v>
      </c>
      <c r="H839" t="s">
        <v>274</v>
      </c>
      <c r="I839" t="str">
        <f t="shared" si="74"/>
        <v/>
      </c>
      <c r="J839">
        <v>234</v>
      </c>
      <c r="K839" t="s">
        <v>14</v>
      </c>
      <c r="L839">
        <v>2</v>
      </c>
      <c r="M839" t="str">
        <f>IF(I839="",VLOOKUP(C839,GK!$B$2:$D$95,3, FALSE),VLOOKUP(I839,GK!$B$2:$D$95,3, FALSE))</f>
        <v>L1</v>
      </c>
      <c r="N839" t="str">
        <f>IF(IF(I839="",VLOOKUP(C839,GK!$B$2:$E$95,4, FALSE),VLOOKUP(I839,GK!$B$2:$E$95,4, FALSE))=0,"",IF(I839="",VLOOKUP(C839,GK!$B$2:$E$95,4, FALSE),VLOOKUP(I839,GK!$B$2:$E$95,4, FALSE)))</f>
        <v>P</v>
      </c>
      <c r="O839">
        <v>25</v>
      </c>
      <c r="P839" t="s">
        <v>47</v>
      </c>
      <c r="Q839">
        <v>914</v>
      </c>
      <c r="R839">
        <v>0</v>
      </c>
      <c r="S839" t="b">
        <f t="shared" si="71"/>
        <v>0</v>
      </c>
      <c r="T839" t="b">
        <f t="shared" si="75"/>
        <v>1</v>
      </c>
      <c r="U839" t="str">
        <f t="shared" si="72"/>
        <v/>
      </c>
      <c r="V839" s="1" t="str">
        <f t="shared" si="73"/>
        <v>SB</v>
      </c>
    </row>
    <row r="840" spans="1:22" hidden="1">
      <c r="A840">
        <v>849</v>
      </c>
      <c r="B840" t="s">
        <v>1085</v>
      </c>
      <c r="C840" t="s">
        <v>282</v>
      </c>
      <c r="D840">
        <v>2</v>
      </c>
      <c r="E840" t="s">
        <v>1085</v>
      </c>
      <c r="F840">
        <v>91</v>
      </c>
      <c r="G840">
        <v>96625</v>
      </c>
      <c r="H840" t="s">
        <v>281</v>
      </c>
      <c r="I840" t="str">
        <f t="shared" si="74"/>
        <v/>
      </c>
      <c r="J840">
        <v>308</v>
      </c>
      <c r="K840" t="s">
        <v>47</v>
      </c>
      <c r="L840">
        <v>2</v>
      </c>
      <c r="M840" t="str">
        <f>IF(I840="",VLOOKUP(C840,GK!$B$2:$D$95,3, FALSE),VLOOKUP(I840,GK!$B$2:$D$95,3, FALSE))</f>
        <v>C</v>
      </c>
      <c r="N840" t="str">
        <f>IF(IF(I840="",VLOOKUP(C840,GK!$B$2:$E$95,4, FALSE),VLOOKUP(I840,GK!$B$2:$E$95,4, FALSE))=0,"",IF(I840="",VLOOKUP(C840,GK!$B$2:$E$95,4, FALSE),VLOOKUP(I840,GK!$B$2:$E$95,4, FALSE)))</f>
        <v/>
      </c>
      <c r="O840">
        <v>39</v>
      </c>
      <c r="P840" t="s">
        <v>47</v>
      </c>
      <c r="Q840">
        <v>915</v>
      </c>
      <c r="R840">
        <v>0</v>
      </c>
      <c r="S840" t="b">
        <f t="shared" si="71"/>
        <v>0</v>
      </c>
      <c r="T840" t="str">
        <f t="shared" si="75"/>
        <v/>
      </c>
      <c r="U840" t="str">
        <f t="shared" si="72"/>
        <v/>
      </c>
      <c r="V840" s="1" t="str">
        <f t="shared" si="73"/>
        <v>SB</v>
      </c>
    </row>
    <row r="841" spans="1:22" hidden="1">
      <c r="A841">
        <v>850</v>
      </c>
      <c r="B841" t="s">
        <v>1086</v>
      </c>
      <c r="C841" t="s">
        <v>153</v>
      </c>
      <c r="D841">
        <v>2</v>
      </c>
      <c r="E841" t="s">
        <v>1086</v>
      </c>
      <c r="F841">
        <v>76</v>
      </c>
      <c r="G841">
        <v>194192</v>
      </c>
      <c r="H841" t="s">
        <v>164</v>
      </c>
      <c r="I841" t="str">
        <f t="shared" si="74"/>
        <v/>
      </c>
      <c r="J841">
        <v>579</v>
      </c>
      <c r="K841" t="s">
        <v>56</v>
      </c>
      <c r="L841">
        <v>2</v>
      </c>
      <c r="M841" t="str">
        <f>IF(I841="",VLOOKUP(C841,GK!$B$2:$D$95,3, FALSE),VLOOKUP(I841,GK!$B$2:$D$95,3, FALSE))</f>
        <v>L2</v>
      </c>
      <c r="N841" t="str">
        <f>IF(IF(I841="",VLOOKUP(C841,GK!$B$2:$E$95,4, FALSE),VLOOKUP(I841,GK!$B$2:$E$95,4, FALSE))=0,"",IF(I841="",VLOOKUP(C841,GK!$B$2:$E$95,4, FALSE),VLOOKUP(I841,GK!$B$2:$E$95,4, FALSE)))</f>
        <v/>
      </c>
      <c r="O841">
        <v>31</v>
      </c>
      <c r="P841" t="s">
        <v>47</v>
      </c>
      <c r="Q841">
        <v>916</v>
      </c>
      <c r="R841">
        <v>0</v>
      </c>
      <c r="S841" t="b">
        <f t="shared" si="71"/>
        <v>0</v>
      </c>
      <c r="T841" t="b">
        <f t="shared" si="75"/>
        <v>1</v>
      </c>
      <c r="U841" t="str">
        <f t="shared" si="72"/>
        <v/>
      </c>
      <c r="V841" s="1" t="str">
        <f t="shared" si="73"/>
        <v>SB</v>
      </c>
    </row>
    <row r="842" spans="1:22" hidden="1">
      <c r="A842">
        <v>851</v>
      </c>
      <c r="B842" t="s">
        <v>1087</v>
      </c>
      <c r="C842" t="s">
        <v>394</v>
      </c>
      <c r="D842">
        <v>2</v>
      </c>
      <c r="E842" t="s">
        <v>1087</v>
      </c>
      <c r="F842">
        <v>89</v>
      </c>
      <c r="G842">
        <v>116452</v>
      </c>
      <c r="H842" t="s">
        <v>301</v>
      </c>
      <c r="I842" t="str">
        <f t="shared" si="74"/>
        <v/>
      </c>
      <c r="J842">
        <v>1867</v>
      </c>
      <c r="K842" t="s">
        <v>47</v>
      </c>
      <c r="L842">
        <v>2</v>
      </c>
      <c r="M842" t="str">
        <f>IF(I842="",VLOOKUP(C842,GK!$B$2:$D$95,3, FALSE),VLOOKUP(I842,GK!$B$2:$D$95,3, FALSE))</f>
        <v>L1</v>
      </c>
      <c r="N842" t="str">
        <f>IF(IF(I842="",VLOOKUP(C842,GK!$B$2:$E$95,4, FALSE),VLOOKUP(I842,GK!$B$2:$E$95,4, FALSE))=0,"",IF(I842="",VLOOKUP(C842,GK!$B$2:$E$95,4, FALSE),VLOOKUP(I842,GK!$B$2:$E$95,4, FALSE)))</f>
        <v/>
      </c>
      <c r="O842">
        <v>20</v>
      </c>
      <c r="P842" t="s">
        <v>47</v>
      </c>
      <c r="Q842">
        <v>917</v>
      </c>
      <c r="R842">
        <v>0</v>
      </c>
      <c r="S842" t="b">
        <f t="shared" si="71"/>
        <v>0</v>
      </c>
      <c r="T842" t="str">
        <f t="shared" si="75"/>
        <v/>
      </c>
      <c r="U842" t="str">
        <f t="shared" si="72"/>
        <v/>
      </c>
      <c r="V842" s="1" t="str">
        <f t="shared" si="73"/>
        <v>SB</v>
      </c>
    </row>
    <row r="843" spans="1:22" hidden="1">
      <c r="A843">
        <v>852</v>
      </c>
      <c r="B843" t="s">
        <v>1088</v>
      </c>
      <c r="C843" t="s">
        <v>178</v>
      </c>
      <c r="D843">
        <v>2</v>
      </c>
      <c r="E843" t="s">
        <v>1088</v>
      </c>
      <c r="F843">
        <v>79</v>
      </c>
      <c r="G843">
        <v>65448</v>
      </c>
      <c r="H843" t="s">
        <v>177</v>
      </c>
      <c r="I843" t="str">
        <f t="shared" si="74"/>
        <v/>
      </c>
      <c r="J843">
        <v>2499</v>
      </c>
      <c r="K843" t="s">
        <v>47</v>
      </c>
      <c r="L843">
        <v>2</v>
      </c>
      <c r="M843" t="str">
        <f>IF(I843="",VLOOKUP(C843,GK!$B$2:$D$95,3, FALSE),VLOOKUP(I843,GK!$B$2:$D$95,3, FALSE))</f>
        <v>L1</v>
      </c>
      <c r="N843" t="str">
        <f>IF(IF(I843="",VLOOKUP(C843,GK!$B$2:$E$95,4, FALSE),VLOOKUP(I843,GK!$B$2:$E$95,4, FALSE))=0,"",IF(I843="",VLOOKUP(C843,GK!$B$2:$E$95,4, FALSE),VLOOKUP(I843,GK!$B$2:$E$95,4, FALSE)))</f>
        <v/>
      </c>
      <c r="O843">
        <v>41</v>
      </c>
      <c r="P843" t="s">
        <v>47</v>
      </c>
      <c r="Q843">
        <v>919</v>
      </c>
      <c r="R843">
        <v>0</v>
      </c>
      <c r="S843" t="b">
        <f t="shared" si="71"/>
        <v>0</v>
      </c>
      <c r="T843" t="str">
        <f t="shared" si="75"/>
        <v/>
      </c>
      <c r="U843" t="str">
        <f t="shared" si="72"/>
        <v/>
      </c>
      <c r="V843" s="1" t="str">
        <f t="shared" si="73"/>
        <v>SB</v>
      </c>
    </row>
    <row r="844" spans="1:22" hidden="1">
      <c r="A844">
        <v>853</v>
      </c>
      <c r="B844" t="s">
        <v>1089</v>
      </c>
      <c r="C844" t="s">
        <v>133</v>
      </c>
      <c r="D844">
        <v>2</v>
      </c>
      <c r="E844" t="s">
        <v>1089</v>
      </c>
      <c r="F844">
        <v>95</v>
      </c>
      <c r="G844">
        <v>118095</v>
      </c>
      <c r="H844" t="s">
        <v>132</v>
      </c>
      <c r="I844" t="str">
        <f t="shared" si="74"/>
        <v/>
      </c>
      <c r="J844">
        <v>208</v>
      </c>
      <c r="K844" t="s">
        <v>47</v>
      </c>
      <c r="L844">
        <v>2</v>
      </c>
      <c r="M844" t="str">
        <f>IF(I844="",VLOOKUP(C844,GK!$B$2:$D$95,3, FALSE),VLOOKUP(I844,GK!$B$2:$D$95,3, FALSE))</f>
        <v>L1</v>
      </c>
      <c r="N844" t="str">
        <f>IF(IF(I844="",VLOOKUP(C844,GK!$B$2:$E$95,4, FALSE),VLOOKUP(I844,GK!$B$2:$E$95,4, FALSE))=0,"",IF(I844="",VLOOKUP(C844,GK!$B$2:$E$95,4, FALSE),VLOOKUP(I844,GK!$B$2:$E$95,4, FALSE)))</f>
        <v/>
      </c>
      <c r="O844">
        <v>46</v>
      </c>
      <c r="P844" t="s">
        <v>47</v>
      </c>
      <c r="Q844">
        <v>920</v>
      </c>
      <c r="R844">
        <v>0</v>
      </c>
      <c r="S844" t="b">
        <f t="shared" si="71"/>
        <v>0</v>
      </c>
      <c r="T844" t="str">
        <f t="shared" si="75"/>
        <v/>
      </c>
      <c r="U844" t="str">
        <f t="shared" si="72"/>
        <v/>
      </c>
      <c r="V844" s="1" t="str">
        <f t="shared" si="73"/>
        <v>SB</v>
      </c>
    </row>
    <row r="845" spans="1:22" hidden="1">
      <c r="A845">
        <v>854</v>
      </c>
      <c r="B845" t="s">
        <v>1090</v>
      </c>
      <c r="C845" t="s">
        <v>294</v>
      </c>
      <c r="D845">
        <v>2</v>
      </c>
      <c r="E845" t="s">
        <v>1090</v>
      </c>
      <c r="F845">
        <v>109</v>
      </c>
      <c r="G845">
        <v>161130</v>
      </c>
      <c r="H845" t="s">
        <v>293</v>
      </c>
      <c r="I845" t="str">
        <f t="shared" si="74"/>
        <v/>
      </c>
      <c r="J845">
        <v>435</v>
      </c>
      <c r="K845" t="s">
        <v>56</v>
      </c>
      <c r="L845">
        <v>2</v>
      </c>
      <c r="M845" t="str">
        <f>IF(I845="",VLOOKUP(C845,GK!$B$2:$D$95,3, FALSE),VLOOKUP(I845,GK!$B$2:$D$95,3, FALSE))</f>
        <v>PL</v>
      </c>
      <c r="N845" t="str">
        <f>IF(IF(I845="",VLOOKUP(C845,GK!$B$2:$E$95,4, FALSE),VLOOKUP(I845,GK!$B$2:$E$95,4, FALSE))=0,"",IF(I845="",VLOOKUP(C845,GK!$B$2:$E$95,4, FALSE),VLOOKUP(I845,GK!$B$2:$E$95,4, FALSE)))</f>
        <v>P</v>
      </c>
      <c r="O845">
        <v>30</v>
      </c>
      <c r="P845" t="s">
        <v>47</v>
      </c>
      <c r="Q845">
        <v>921</v>
      </c>
      <c r="R845">
        <v>0</v>
      </c>
      <c r="S845" t="b">
        <f t="shared" si="71"/>
        <v>0</v>
      </c>
      <c r="T845" t="b">
        <f t="shared" si="75"/>
        <v>1</v>
      </c>
      <c r="U845" t="str">
        <f t="shared" si="72"/>
        <v/>
      </c>
      <c r="V845" s="1" t="str">
        <f t="shared" si="73"/>
        <v>SB</v>
      </c>
    </row>
    <row r="846" spans="1:22" hidden="1">
      <c r="A846">
        <v>855</v>
      </c>
      <c r="B846" t="s">
        <v>1091</v>
      </c>
      <c r="C846" t="s">
        <v>67</v>
      </c>
      <c r="D846">
        <v>2</v>
      </c>
      <c r="E846" t="s">
        <v>1091</v>
      </c>
      <c r="F846">
        <v>79</v>
      </c>
      <c r="G846">
        <v>60192</v>
      </c>
      <c r="H846" t="s">
        <v>67</v>
      </c>
      <c r="I846" t="str">
        <f t="shared" si="74"/>
        <v/>
      </c>
      <c r="J846">
        <v>2093</v>
      </c>
      <c r="K846" t="s">
        <v>47</v>
      </c>
      <c r="L846">
        <v>2</v>
      </c>
      <c r="M846" t="str">
        <f>IF(I846="",VLOOKUP(C846,GK!$B$2:$D$95,3, FALSE),VLOOKUP(I846,GK!$B$2:$D$95,3, FALSE))</f>
        <v>C</v>
      </c>
      <c r="N846" t="str">
        <f>IF(IF(I846="",VLOOKUP(C846,GK!$B$2:$E$95,4, FALSE),VLOOKUP(I846,GK!$B$2:$E$95,4, FALSE))=0,"",IF(I846="",VLOOKUP(C846,GK!$B$2:$E$95,4, FALSE),VLOOKUP(I846,GK!$B$2:$E$95,4, FALSE)))</f>
        <v/>
      </c>
      <c r="O846">
        <v>35</v>
      </c>
      <c r="P846" t="s">
        <v>47</v>
      </c>
      <c r="Q846">
        <v>922</v>
      </c>
      <c r="R846">
        <v>0</v>
      </c>
      <c r="S846" t="b">
        <f t="shared" si="71"/>
        <v>0</v>
      </c>
      <c r="T846" t="str">
        <f t="shared" si="75"/>
        <v/>
      </c>
      <c r="U846" t="str">
        <f t="shared" si="72"/>
        <v/>
      </c>
      <c r="V846" s="1" t="str">
        <f t="shared" si="73"/>
        <v>SB</v>
      </c>
    </row>
    <row r="847" spans="1:22" hidden="1">
      <c r="A847">
        <v>856</v>
      </c>
      <c r="B847" t="s">
        <v>1091</v>
      </c>
      <c r="C847" t="s">
        <v>67</v>
      </c>
      <c r="D847">
        <v>2</v>
      </c>
      <c r="E847" t="s">
        <v>1092</v>
      </c>
      <c r="F847">
        <v>102</v>
      </c>
      <c r="G847">
        <v>139273</v>
      </c>
      <c r="H847" t="s">
        <v>135</v>
      </c>
      <c r="I847" t="str">
        <f t="shared" si="74"/>
        <v/>
      </c>
      <c r="J847">
        <v>1628</v>
      </c>
      <c r="K847" t="s">
        <v>56</v>
      </c>
      <c r="L847">
        <v>2</v>
      </c>
      <c r="M847" t="str">
        <f>IF(I847="",VLOOKUP(C847,GK!$B$2:$D$95,3, FALSE),VLOOKUP(I847,GK!$B$2:$D$95,3, FALSE))</f>
        <v>C</v>
      </c>
      <c r="N847" t="str">
        <f>IF(IF(I847="",VLOOKUP(C847,GK!$B$2:$E$95,4, FALSE),VLOOKUP(I847,GK!$B$2:$E$95,4, FALSE))=0,"",IF(I847="",VLOOKUP(C847,GK!$B$2:$E$95,4, FALSE),VLOOKUP(I847,GK!$B$2:$E$95,4, FALSE)))</f>
        <v/>
      </c>
      <c r="O847">
        <v>14</v>
      </c>
      <c r="P847" t="s">
        <v>47</v>
      </c>
      <c r="Q847">
        <v>922</v>
      </c>
      <c r="R847">
        <v>0.23412698412698399</v>
      </c>
      <c r="S847" t="b">
        <f t="shared" si="71"/>
        <v>1</v>
      </c>
      <c r="T847" t="str">
        <f t="shared" si="75"/>
        <v/>
      </c>
      <c r="U847" t="str">
        <f t="shared" si="72"/>
        <v/>
      </c>
      <c r="V847" s="1" t="str">
        <f t="shared" si="73"/>
        <v>SB</v>
      </c>
    </row>
    <row r="848" spans="1:22" hidden="1">
      <c r="A848">
        <v>857</v>
      </c>
      <c r="B848" t="s">
        <v>1093</v>
      </c>
      <c r="C848" t="s">
        <v>279</v>
      </c>
      <c r="D848">
        <v>2</v>
      </c>
      <c r="E848" t="s">
        <v>1093</v>
      </c>
      <c r="F848">
        <v>83</v>
      </c>
      <c r="G848">
        <v>107005</v>
      </c>
      <c r="H848" t="s">
        <v>228</v>
      </c>
      <c r="I848" t="str">
        <f t="shared" si="74"/>
        <v/>
      </c>
      <c r="J848">
        <v>388</v>
      </c>
      <c r="K848" t="s">
        <v>47</v>
      </c>
      <c r="L848">
        <v>2</v>
      </c>
      <c r="M848" t="str">
        <f>IF(I848="",VLOOKUP(C848,GK!$B$2:$D$95,3, FALSE),VLOOKUP(I848,GK!$B$2:$D$95,3, FALSE))</f>
        <v>L1</v>
      </c>
      <c r="N848" t="str">
        <f>IF(IF(I848="",VLOOKUP(C848,GK!$B$2:$E$95,4, FALSE),VLOOKUP(I848,GK!$B$2:$E$95,4, FALSE))=0,"",IF(I848="",VLOOKUP(C848,GK!$B$2:$E$95,4, FALSE),VLOOKUP(I848,GK!$B$2:$E$95,4, FALSE)))</f>
        <v>R</v>
      </c>
      <c r="O848">
        <v>22</v>
      </c>
      <c r="P848" t="s">
        <v>47</v>
      </c>
      <c r="Q848">
        <v>923</v>
      </c>
      <c r="R848">
        <v>0</v>
      </c>
      <c r="S848" t="b">
        <f t="shared" si="71"/>
        <v>0</v>
      </c>
      <c r="T848" t="str">
        <f t="shared" si="75"/>
        <v/>
      </c>
      <c r="U848" t="str">
        <f t="shared" si="72"/>
        <v/>
      </c>
      <c r="V848" s="1" t="str">
        <f t="shared" si="73"/>
        <v>SB</v>
      </c>
    </row>
    <row r="849" spans="1:22" hidden="1">
      <c r="A849">
        <v>858</v>
      </c>
      <c r="B849" t="s">
        <v>1094</v>
      </c>
      <c r="C849" t="s">
        <v>279</v>
      </c>
      <c r="D849">
        <v>2</v>
      </c>
      <c r="E849" t="s">
        <v>1094</v>
      </c>
      <c r="F849">
        <v>73</v>
      </c>
      <c r="G849">
        <v>88192</v>
      </c>
      <c r="H849" t="s">
        <v>228</v>
      </c>
      <c r="I849" t="str">
        <f t="shared" si="74"/>
        <v/>
      </c>
      <c r="J849">
        <v>388</v>
      </c>
      <c r="K849" t="s">
        <v>47</v>
      </c>
      <c r="L849">
        <v>2</v>
      </c>
      <c r="M849" t="str">
        <f>IF(I849="",VLOOKUP(C849,GK!$B$2:$D$95,3, FALSE),VLOOKUP(I849,GK!$B$2:$D$95,3, FALSE))</f>
        <v>L1</v>
      </c>
      <c r="N849" t="str">
        <f>IF(IF(I849="",VLOOKUP(C849,GK!$B$2:$E$95,4, FALSE),VLOOKUP(I849,GK!$B$2:$E$95,4, FALSE))=0,"",IF(I849="",VLOOKUP(C849,GK!$B$2:$E$95,4, FALSE),VLOOKUP(I849,GK!$B$2:$E$95,4, FALSE)))</f>
        <v>R</v>
      </c>
      <c r="O849">
        <v>39</v>
      </c>
      <c r="P849" t="s">
        <v>47</v>
      </c>
      <c r="Q849">
        <v>924</v>
      </c>
      <c r="R849">
        <v>0</v>
      </c>
      <c r="S849" t="b">
        <f t="shared" si="71"/>
        <v>0</v>
      </c>
      <c r="T849" t="str">
        <f t="shared" si="75"/>
        <v/>
      </c>
      <c r="U849" t="str">
        <f t="shared" si="72"/>
        <v/>
      </c>
      <c r="V849" s="1" t="str">
        <f t="shared" si="73"/>
        <v>SB</v>
      </c>
    </row>
    <row r="850" spans="1:22" hidden="1">
      <c r="A850">
        <v>859</v>
      </c>
      <c r="B850" t="s">
        <v>1095</v>
      </c>
      <c r="C850" t="s">
        <v>113</v>
      </c>
      <c r="D850">
        <v>2</v>
      </c>
      <c r="E850" t="s">
        <v>1095</v>
      </c>
      <c r="F850">
        <v>87</v>
      </c>
      <c r="G850">
        <v>137196</v>
      </c>
      <c r="H850" t="s">
        <v>112</v>
      </c>
      <c r="I850" t="str">
        <f t="shared" si="74"/>
        <v/>
      </c>
      <c r="J850">
        <v>1724</v>
      </c>
      <c r="K850" t="s">
        <v>47</v>
      </c>
      <c r="L850">
        <v>2</v>
      </c>
      <c r="M850" t="str">
        <f>IF(I850="",VLOOKUP(C850,GK!$B$2:$D$95,3, FALSE),VLOOKUP(I850,GK!$B$2:$D$95,3, FALSE))</f>
        <v>PL</v>
      </c>
      <c r="N850" t="str">
        <f>IF(IF(I850="",VLOOKUP(C850,GK!$B$2:$E$95,4, FALSE),VLOOKUP(I850,GK!$B$2:$E$95,4, FALSE))=0,"",IF(I850="",VLOOKUP(C850,GK!$B$2:$E$95,4, FALSE),VLOOKUP(I850,GK!$B$2:$E$95,4, FALSE)))</f>
        <v/>
      </c>
      <c r="O850">
        <v>45</v>
      </c>
      <c r="P850" t="s">
        <v>47</v>
      </c>
      <c r="Q850">
        <v>925</v>
      </c>
      <c r="R850">
        <v>0</v>
      </c>
      <c r="S850" t="b">
        <f t="shared" si="71"/>
        <v>0</v>
      </c>
      <c r="T850" t="str">
        <f t="shared" si="75"/>
        <v/>
      </c>
      <c r="U850" t="str">
        <f t="shared" si="72"/>
        <v/>
      </c>
      <c r="V850" s="1" t="str">
        <f t="shared" si="73"/>
        <v>SB</v>
      </c>
    </row>
    <row r="851" spans="1:22" hidden="1">
      <c r="A851">
        <v>860</v>
      </c>
      <c r="B851" t="s">
        <v>1096</v>
      </c>
      <c r="C851" t="s">
        <v>294</v>
      </c>
      <c r="D851">
        <v>2</v>
      </c>
      <c r="E851" t="s">
        <v>1096</v>
      </c>
      <c r="F851">
        <v>105</v>
      </c>
      <c r="G851">
        <v>93680</v>
      </c>
      <c r="H851" t="s">
        <v>293</v>
      </c>
      <c r="I851" t="str">
        <f t="shared" si="74"/>
        <v/>
      </c>
      <c r="J851">
        <v>435</v>
      </c>
      <c r="K851" t="s">
        <v>56</v>
      </c>
      <c r="L851">
        <v>2</v>
      </c>
      <c r="M851" t="str">
        <f>IF(I851="",VLOOKUP(C851,GK!$B$2:$D$95,3, FALSE),VLOOKUP(I851,GK!$B$2:$D$95,3, FALSE))</f>
        <v>PL</v>
      </c>
      <c r="N851" t="str">
        <f>IF(IF(I851="",VLOOKUP(C851,GK!$B$2:$E$95,4, FALSE),VLOOKUP(I851,GK!$B$2:$E$95,4, FALSE))=0,"",IF(I851="",VLOOKUP(C851,GK!$B$2:$E$95,4, FALSE),VLOOKUP(I851,GK!$B$2:$E$95,4, FALSE)))</f>
        <v>P</v>
      </c>
      <c r="O851">
        <v>17</v>
      </c>
      <c r="P851" t="s">
        <v>47</v>
      </c>
      <c r="Q851">
        <v>926</v>
      </c>
      <c r="R851">
        <v>0</v>
      </c>
      <c r="S851" t="b">
        <f t="shared" si="71"/>
        <v>0</v>
      </c>
      <c r="T851" t="b">
        <f t="shared" si="75"/>
        <v>1</v>
      </c>
      <c r="U851" t="str">
        <f t="shared" si="72"/>
        <v/>
      </c>
      <c r="V851" s="1" t="str">
        <f t="shared" si="73"/>
        <v>SB</v>
      </c>
    </row>
    <row r="852" spans="1:22" hidden="1">
      <c r="A852">
        <v>861</v>
      </c>
      <c r="B852" t="s">
        <v>1097</v>
      </c>
      <c r="C852" t="s">
        <v>81</v>
      </c>
      <c r="D852">
        <v>2</v>
      </c>
      <c r="E852" t="s">
        <v>1097</v>
      </c>
      <c r="F852">
        <v>77</v>
      </c>
      <c r="G852">
        <v>119805</v>
      </c>
      <c r="H852" t="s">
        <v>349</v>
      </c>
      <c r="I852" t="str">
        <f t="shared" si="74"/>
        <v/>
      </c>
      <c r="J852">
        <v>2848</v>
      </c>
      <c r="K852" t="s">
        <v>47</v>
      </c>
      <c r="L852">
        <v>2</v>
      </c>
      <c r="M852" t="str">
        <f>IF(I852="",VLOOKUP(C852,GK!$B$2:$D$95,3, FALSE),VLOOKUP(I852,GK!$B$2:$D$95,3, FALSE))</f>
        <v>PL</v>
      </c>
      <c r="N852" t="str">
        <f>IF(IF(I852="",VLOOKUP(C852,GK!$B$2:$E$95,4, FALSE),VLOOKUP(I852,GK!$B$2:$E$95,4, FALSE))=0,"",IF(I852="",VLOOKUP(C852,GK!$B$2:$E$95,4, FALSE),VLOOKUP(I852,GK!$B$2:$E$95,4, FALSE)))</f>
        <v/>
      </c>
      <c r="O852">
        <v>16</v>
      </c>
      <c r="P852" t="s">
        <v>47</v>
      </c>
      <c r="Q852">
        <v>927</v>
      </c>
      <c r="R852">
        <v>0</v>
      </c>
      <c r="S852" t="b">
        <f t="shared" si="71"/>
        <v>0</v>
      </c>
      <c r="T852" t="str">
        <f t="shared" si="75"/>
        <v/>
      </c>
      <c r="U852" t="str">
        <f t="shared" si="72"/>
        <v/>
      </c>
      <c r="V852" s="1" t="str">
        <f t="shared" si="73"/>
        <v>SB</v>
      </c>
    </row>
    <row r="853" spans="1:22" hidden="1">
      <c r="A853">
        <v>862</v>
      </c>
      <c r="B853" t="s">
        <v>1098</v>
      </c>
      <c r="C853" t="s">
        <v>254</v>
      </c>
      <c r="D853">
        <v>2</v>
      </c>
      <c r="E853" t="s">
        <v>1098</v>
      </c>
      <c r="F853">
        <v>103</v>
      </c>
      <c r="G853">
        <v>106668</v>
      </c>
      <c r="H853" t="s">
        <v>253</v>
      </c>
      <c r="I853" t="str">
        <f t="shared" si="74"/>
        <v/>
      </c>
      <c r="J853">
        <v>381</v>
      </c>
      <c r="K853" t="s">
        <v>47</v>
      </c>
      <c r="L853">
        <v>2</v>
      </c>
      <c r="M853" t="str">
        <f>IF(I853="",VLOOKUP(C853,GK!$B$2:$D$95,3, FALSE),VLOOKUP(I853,GK!$B$2:$D$95,3, FALSE))</f>
        <v>PL</v>
      </c>
      <c r="N853" t="str">
        <f>IF(IF(I853="",VLOOKUP(C853,GK!$B$2:$E$95,4, FALSE),VLOOKUP(I853,GK!$B$2:$E$95,4, FALSE))=0,"",IF(I853="",VLOOKUP(C853,GK!$B$2:$E$95,4, FALSE),VLOOKUP(I853,GK!$B$2:$E$95,4, FALSE)))</f>
        <v/>
      </c>
      <c r="O853">
        <v>23</v>
      </c>
      <c r="P853" t="s">
        <v>47</v>
      </c>
      <c r="Q853">
        <v>928</v>
      </c>
      <c r="R853">
        <v>0</v>
      </c>
      <c r="S853" t="b">
        <f t="shared" si="71"/>
        <v>0</v>
      </c>
      <c r="T853" t="str">
        <f t="shared" si="75"/>
        <v/>
      </c>
      <c r="U853" t="str">
        <f t="shared" si="72"/>
        <v/>
      </c>
      <c r="V853" s="1" t="str">
        <f t="shared" si="73"/>
        <v>SB</v>
      </c>
    </row>
    <row r="854" spans="1:22" hidden="1">
      <c r="A854">
        <v>863</v>
      </c>
      <c r="B854" t="s">
        <v>1099</v>
      </c>
      <c r="C854" t="s">
        <v>24</v>
      </c>
      <c r="D854">
        <v>2</v>
      </c>
      <c r="E854" t="s">
        <v>1099</v>
      </c>
      <c r="F854">
        <v>75</v>
      </c>
      <c r="G854">
        <v>49017</v>
      </c>
      <c r="H854" t="s">
        <v>23</v>
      </c>
      <c r="I854" t="str">
        <f t="shared" si="74"/>
        <v/>
      </c>
      <c r="J854">
        <v>1964</v>
      </c>
      <c r="K854" t="s">
        <v>47</v>
      </c>
      <c r="L854">
        <v>2</v>
      </c>
      <c r="M854" t="str">
        <f>IF(I854="",VLOOKUP(C854,GK!$B$2:$D$95,3, FALSE),VLOOKUP(I854,GK!$B$2:$D$95,3, FALSE))</f>
        <v>C</v>
      </c>
      <c r="N854" t="str">
        <f>IF(IF(I854="",VLOOKUP(C854,GK!$B$2:$E$95,4, FALSE),VLOOKUP(I854,GK!$B$2:$E$95,4, FALSE))=0,"",IF(I854="",VLOOKUP(C854,GK!$B$2:$E$95,4, FALSE),VLOOKUP(I854,GK!$B$2:$E$95,4, FALSE)))</f>
        <v/>
      </c>
      <c r="O854">
        <v>30</v>
      </c>
      <c r="P854" t="s">
        <v>47</v>
      </c>
      <c r="Q854">
        <v>929</v>
      </c>
      <c r="R854">
        <v>0</v>
      </c>
      <c r="S854" t="b">
        <f t="shared" si="71"/>
        <v>0</v>
      </c>
      <c r="T854" t="str">
        <f t="shared" si="75"/>
        <v/>
      </c>
      <c r="U854" t="str">
        <f t="shared" si="72"/>
        <v/>
      </c>
      <c r="V854" s="1" t="str">
        <f t="shared" si="73"/>
        <v>SB</v>
      </c>
    </row>
    <row r="855" spans="1:22" hidden="1">
      <c r="A855">
        <v>864</v>
      </c>
      <c r="B855" t="s">
        <v>1100</v>
      </c>
      <c r="C855" t="s">
        <v>211</v>
      </c>
      <c r="D855">
        <v>2</v>
      </c>
      <c r="E855" t="s">
        <v>1100</v>
      </c>
      <c r="F855">
        <v>67</v>
      </c>
      <c r="G855">
        <v>119017</v>
      </c>
      <c r="H855" t="s">
        <v>170</v>
      </c>
      <c r="I855" t="str">
        <f t="shared" si="74"/>
        <v/>
      </c>
      <c r="J855">
        <v>1222</v>
      </c>
      <c r="K855" t="s">
        <v>47</v>
      </c>
      <c r="L855">
        <v>1</v>
      </c>
      <c r="M855" t="str">
        <f>IF(I855="",VLOOKUP(C855,GK!$B$2:$D$95,3, FALSE),VLOOKUP(I855,GK!$B$2:$D$95,3, FALSE))</f>
        <v>L2</v>
      </c>
      <c r="N855" t="str">
        <f>IF(IF(I855="",VLOOKUP(C855,GK!$B$2:$E$95,4, FALSE),VLOOKUP(I855,GK!$B$2:$E$95,4, FALSE))=0,"",IF(I855="",VLOOKUP(C855,GK!$B$2:$E$95,4, FALSE),VLOOKUP(I855,GK!$B$2:$E$95,4, FALSE)))</f>
        <v/>
      </c>
      <c r="O855">
        <v>17</v>
      </c>
      <c r="P855" t="s">
        <v>47</v>
      </c>
      <c r="Q855">
        <v>930</v>
      </c>
      <c r="R855">
        <v>0</v>
      </c>
      <c r="S855" t="b">
        <f t="shared" si="71"/>
        <v>0</v>
      </c>
      <c r="T855" t="str">
        <f t="shared" si="75"/>
        <v/>
      </c>
      <c r="U855" t="str">
        <f t="shared" si="72"/>
        <v/>
      </c>
      <c r="V855" s="1" t="str">
        <f t="shared" si="73"/>
        <v>SB</v>
      </c>
    </row>
    <row r="856" spans="1:22" hidden="1">
      <c r="A856">
        <v>865</v>
      </c>
      <c r="B856" t="s">
        <v>1101</v>
      </c>
      <c r="C856" t="s">
        <v>21</v>
      </c>
      <c r="D856">
        <v>2</v>
      </c>
      <c r="E856" t="s">
        <v>1101</v>
      </c>
      <c r="F856">
        <v>79</v>
      </c>
      <c r="G856">
        <v>51501</v>
      </c>
      <c r="H856" t="s">
        <v>20</v>
      </c>
      <c r="I856" t="str">
        <f t="shared" si="74"/>
        <v/>
      </c>
      <c r="J856">
        <v>2859</v>
      </c>
      <c r="K856" t="s">
        <v>47</v>
      </c>
      <c r="L856">
        <v>2</v>
      </c>
      <c r="M856" t="str">
        <f>IF(I856="",VLOOKUP(C856,GK!$B$2:$D$95,3, FALSE),VLOOKUP(I856,GK!$B$2:$D$95,3, FALSE))</f>
        <v>C</v>
      </c>
      <c r="N856" t="str">
        <f>IF(IF(I856="",VLOOKUP(C856,GK!$B$2:$E$95,4, FALSE),VLOOKUP(I856,GK!$B$2:$E$95,4, FALSE))=0,"",IF(I856="",VLOOKUP(C856,GK!$B$2:$E$95,4, FALSE),VLOOKUP(I856,GK!$B$2:$E$95,4, FALSE)))</f>
        <v>P</v>
      </c>
      <c r="O856">
        <v>32</v>
      </c>
      <c r="P856" t="s">
        <v>47</v>
      </c>
      <c r="Q856">
        <v>931</v>
      </c>
      <c r="R856">
        <v>0</v>
      </c>
      <c r="S856" t="b">
        <f t="shared" si="71"/>
        <v>0</v>
      </c>
      <c r="T856" t="str">
        <f t="shared" si="75"/>
        <v/>
      </c>
      <c r="U856" t="str">
        <f t="shared" si="72"/>
        <v/>
      </c>
      <c r="V856" s="1" t="str">
        <f t="shared" si="73"/>
        <v>SB</v>
      </c>
    </row>
    <row r="857" spans="1:22" hidden="1">
      <c r="A857">
        <v>866</v>
      </c>
      <c r="B857" t="s">
        <v>1102</v>
      </c>
      <c r="C857" t="s">
        <v>181</v>
      </c>
      <c r="D857">
        <v>2</v>
      </c>
      <c r="E857" t="s">
        <v>1102</v>
      </c>
      <c r="F857">
        <v>69</v>
      </c>
      <c r="G857">
        <v>163394</v>
      </c>
      <c r="H857" t="s">
        <v>355</v>
      </c>
      <c r="I857" t="str">
        <f t="shared" si="74"/>
        <v/>
      </c>
      <c r="J857">
        <v>652</v>
      </c>
      <c r="K857" t="s">
        <v>47</v>
      </c>
      <c r="L857">
        <v>2</v>
      </c>
      <c r="M857" t="str">
        <f>IF(I857="",VLOOKUP(C857,GK!$B$2:$D$95,3, FALSE),VLOOKUP(I857,GK!$B$2:$D$95,3, FALSE))</f>
        <v>L2</v>
      </c>
      <c r="N857" t="str">
        <f>IF(IF(I857="",VLOOKUP(C857,GK!$B$2:$E$95,4, FALSE),VLOOKUP(I857,GK!$B$2:$E$95,4, FALSE))=0,"",IF(I857="",VLOOKUP(C857,GK!$B$2:$E$95,4, FALSE),VLOOKUP(I857,GK!$B$2:$E$95,4, FALSE)))</f>
        <v/>
      </c>
      <c r="O857">
        <v>40</v>
      </c>
      <c r="P857" t="s">
        <v>47</v>
      </c>
      <c r="Q857">
        <v>932</v>
      </c>
      <c r="R857">
        <v>0</v>
      </c>
      <c r="S857" t="b">
        <f t="shared" si="71"/>
        <v>0</v>
      </c>
      <c r="T857" t="str">
        <f t="shared" si="75"/>
        <v/>
      </c>
      <c r="U857" t="str">
        <f t="shared" si="72"/>
        <v/>
      </c>
      <c r="V857" s="1" t="str">
        <f t="shared" si="73"/>
        <v>SB</v>
      </c>
    </row>
    <row r="858" spans="1:22" hidden="1">
      <c r="A858">
        <v>867</v>
      </c>
      <c r="B858" t="s">
        <v>1103</v>
      </c>
      <c r="C858" t="s">
        <v>261</v>
      </c>
      <c r="D858">
        <v>2</v>
      </c>
      <c r="E858" t="s">
        <v>1103</v>
      </c>
      <c r="F858">
        <v>59</v>
      </c>
      <c r="G858">
        <v>144256</v>
      </c>
      <c r="H858" t="s">
        <v>242</v>
      </c>
      <c r="I858" t="str">
        <f t="shared" si="74"/>
        <v>LEYTON ORIENT</v>
      </c>
      <c r="J858">
        <v>1537</v>
      </c>
      <c r="K858" t="s">
        <v>47</v>
      </c>
      <c r="L858">
        <v>2</v>
      </c>
      <c r="M858" t="str">
        <f>IF(I858="",VLOOKUP(C858,GK!$B$2:$D$95,3, FALSE),VLOOKUP(I858,GK!$B$2:$D$95,3, FALSE))</f>
        <v>L1</v>
      </c>
      <c r="N858" t="str">
        <f>IF(IF(I858="",VLOOKUP(C858,GK!$B$2:$E$95,4, FALSE),VLOOKUP(I858,GK!$B$2:$E$95,4, FALSE))=0,"",IF(I858="",VLOOKUP(C858,GK!$B$2:$E$95,4, FALSE),VLOOKUP(I858,GK!$B$2:$E$95,4, FALSE)))</f>
        <v/>
      </c>
      <c r="O858">
        <v>32</v>
      </c>
      <c r="P858" t="s">
        <v>47</v>
      </c>
      <c r="Q858">
        <v>933</v>
      </c>
      <c r="R858">
        <v>0</v>
      </c>
      <c r="S858" t="b">
        <f t="shared" si="71"/>
        <v>0</v>
      </c>
      <c r="T858" t="str">
        <f t="shared" si="75"/>
        <v/>
      </c>
      <c r="U858" t="b">
        <f t="shared" si="72"/>
        <v>1</v>
      </c>
      <c r="V858" s="1" t="str">
        <f t="shared" si="73"/>
        <v>SB</v>
      </c>
    </row>
    <row r="859" spans="1:22" hidden="1">
      <c r="A859">
        <v>868</v>
      </c>
      <c r="B859" t="s">
        <v>1104</v>
      </c>
      <c r="C859" t="s">
        <v>207</v>
      </c>
      <c r="D859">
        <v>2</v>
      </c>
      <c r="E859" t="s">
        <v>1104</v>
      </c>
      <c r="F859">
        <v>101</v>
      </c>
      <c r="G859">
        <v>176117</v>
      </c>
      <c r="H859" t="s">
        <v>310</v>
      </c>
      <c r="I859" t="str">
        <f t="shared" si="74"/>
        <v>BRENTFORD</v>
      </c>
      <c r="J859">
        <v>378</v>
      </c>
      <c r="K859" t="s">
        <v>56</v>
      </c>
      <c r="L859">
        <v>2</v>
      </c>
      <c r="M859" t="str">
        <f>IF(I859="",VLOOKUP(C859,GK!$B$2:$D$95,3, FALSE),VLOOKUP(I859,GK!$B$2:$D$95,3, FALSE))</f>
        <v>PL</v>
      </c>
      <c r="N859" t="str">
        <f>IF(IF(I859="",VLOOKUP(C859,GK!$B$2:$E$95,4, FALSE),VLOOKUP(I859,GK!$B$2:$E$95,4, FALSE))=0,"",IF(I859="",VLOOKUP(C859,GK!$B$2:$E$95,4, FALSE),VLOOKUP(I859,GK!$B$2:$E$95,4, FALSE)))</f>
        <v/>
      </c>
      <c r="O859">
        <v>33</v>
      </c>
      <c r="P859" t="s">
        <v>47</v>
      </c>
      <c r="Q859">
        <v>934</v>
      </c>
      <c r="R859">
        <v>0</v>
      </c>
      <c r="S859" t="b">
        <f t="shared" si="71"/>
        <v>0</v>
      </c>
      <c r="T859" t="b">
        <f t="shared" si="75"/>
        <v>1</v>
      </c>
      <c r="U859" t="b">
        <f t="shared" si="72"/>
        <v>1</v>
      </c>
      <c r="V859" s="1" t="str">
        <f t="shared" si="73"/>
        <v>SB</v>
      </c>
    </row>
    <row r="860" spans="1:22" hidden="1">
      <c r="A860">
        <v>869</v>
      </c>
      <c r="B860" t="s">
        <v>1105</v>
      </c>
      <c r="C860" t="s">
        <v>102</v>
      </c>
      <c r="D860">
        <v>2</v>
      </c>
      <c r="E860" t="s">
        <v>1105</v>
      </c>
      <c r="F860">
        <v>97</v>
      </c>
      <c r="G860">
        <v>163601</v>
      </c>
      <c r="H860" t="s">
        <v>1684</v>
      </c>
      <c r="I860" t="str">
        <f t="shared" si="74"/>
        <v/>
      </c>
      <c r="J860">
        <v>1824</v>
      </c>
      <c r="K860" t="s">
        <v>56</v>
      </c>
      <c r="L860">
        <v>2</v>
      </c>
      <c r="M860" t="str">
        <f>IF(I860="",VLOOKUP(C860,GK!$B$2:$D$95,3, FALSE),VLOOKUP(I860,GK!$B$2:$D$95,3, FALSE))</f>
        <v>L2</v>
      </c>
      <c r="N860" t="str">
        <f>IF(IF(I860="",VLOOKUP(C860,GK!$B$2:$E$95,4, FALSE),VLOOKUP(I860,GK!$B$2:$E$95,4, FALSE))=0,"",IF(I860="",VLOOKUP(C860,GK!$B$2:$E$95,4, FALSE),VLOOKUP(I860,GK!$B$2:$E$95,4, FALSE)))</f>
        <v/>
      </c>
      <c r="O860">
        <v>31</v>
      </c>
      <c r="P860" t="s">
        <v>47</v>
      </c>
      <c r="Q860">
        <v>935</v>
      </c>
      <c r="R860">
        <v>0</v>
      </c>
      <c r="S860" t="b">
        <f t="shared" si="71"/>
        <v>0</v>
      </c>
      <c r="T860" t="b">
        <f t="shared" si="75"/>
        <v>1</v>
      </c>
      <c r="U860" t="str">
        <f t="shared" si="72"/>
        <v/>
      </c>
      <c r="V860" s="1" t="str">
        <f t="shared" si="73"/>
        <v>SB</v>
      </c>
    </row>
    <row r="861" spans="1:22" hidden="1">
      <c r="A861">
        <v>870</v>
      </c>
      <c r="B861" t="s">
        <v>1107</v>
      </c>
      <c r="C861" t="s">
        <v>67</v>
      </c>
      <c r="D861">
        <v>2</v>
      </c>
      <c r="E861" t="s">
        <v>1106</v>
      </c>
      <c r="F861">
        <v>109</v>
      </c>
      <c r="G861">
        <v>187873</v>
      </c>
      <c r="H861" t="s">
        <v>143</v>
      </c>
      <c r="I861" t="str">
        <f t="shared" si="74"/>
        <v/>
      </c>
      <c r="J861">
        <v>2590</v>
      </c>
      <c r="K861" t="s">
        <v>56</v>
      </c>
      <c r="L861">
        <v>2</v>
      </c>
      <c r="M861" t="str">
        <f>IF(I861="",VLOOKUP(C861,GK!$B$2:$D$95,3, FALSE),VLOOKUP(I861,GK!$B$2:$D$95,3, FALSE))</f>
        <v>C</v>
      </c>
      <c r="N861" t="str">
        <f>IF(IF(I861="",VLOOKUP(C861,GK!$B$2:$E$95,4, FALSE),VLOOKUP(I861,GK!$B$2:$E$95,4, FALSE))=0,"",IF(I861="",VLOOKUP(C861,GK!$B$2:$E$95,4, FALSE),VLOOKUP(I861,GK!$B$2:$E$95,4, FALSE)))</f>
        <v/>
      </c>
      <c r="O861">
        <v>14</v>
      </c>
      <c r="P861" t="s">
        <v>47</v>
      </c>
      <c r="Q861">
        <v>936</v>
      </c>
      <c r="R861">
        <v>0.26190476190476197</v>
      </c>
      <c r="S861" t="b">
        <f t="shared" si="71"/>
        <v>1</v>
      </c>
      <c r="T861" t="str">
        <f t="shared" si="75"/>
        <v/>
      </c>
      <c r="U861" t="str">
        <f t="shared" si="72"/>
        <v/>
      </c>
      <c r="V861" s="1" t="str">
        <f t="shared" si="73"/>
        <v>SB</v>
      </c>
    </row>
    <row r="862" spans="1:22" hidden="1">
      <c r="A862">
        <v>871</v>
      </c>
      <c r="B862" t="s">
        <v>1108</v>
      </c>
      <c r="C862" t="s">
        <v>394</v>
      </c>
      <c r="D862">
        <v>2</v>
      </c>
      <c r="E862" t="s">
        <v>1108</v>
      </c>
      <c r="F862">
        <v>68</v>
      </c>
      <c r="G862">
        <v>69850</v>
      </c>
      <c r="H862" t="s">
        <v>76</v>
      </c>
      <c r="I862" t="str">
        <f t="shared" si="74"/>
        <v>BROMLEY</v>
      </c>
      <c r="J862">
        <v>335</v>
      </c>
      <c r="K862" t="s">
        <v>47</v>
      </c>
      <c r="L862">
        <v>2</v>
      </c>
      <c r="M862" t="str">
        <f>IF(I862="",VLOOKUP(C862,GK!$B$2:$D$95,3, FALSE),VLOOKUP(I862,GK!$B$2:$D$95,3, FALSE))</f>
        <v>L2</v>
      </c>
      <c r="N862" t="str">
        <f>IF(IF(I862="",VLOOKUP(C862,GK!$B$2:$E$95,4, FALSE),VLOOKUP(I862,GK!$B$2:$E$95,4, FALSE))=0,"",IF(I862="",VLOOKUP(C862,GK!$B$2:$E$95,4, FALSE),VLOOKUP(I862,GK!$B$2:$E$95,4, FALSE)))</f>
        <v/>
      </c>
      <c r="O862">
        <v>48</v>
      </c>
      <c r="P862" t="s">
        <v>47</v>
      </c>
      <c r="Q862">
        <v>937</v>
      </c>
      <c r="R862">
        <v>0</v>
      </c>
      <c r="S862" t="b">
        <f t="shared" si="71"/>
        <v>0</v>
      </c>
      <c r="T862" t="str">
        <f t="shared" si="75"/>
        <v/>
      </c>
      <c r="U862" t="b">
        <f t="shared" si="72"/>
        <v>1</v>
      </c>
      <c r="V862" s="1" t="str">
        <f t="shared" si="73"/>
        <v>SB</v>
      </c>
    </row>
    <row r="863" spans="1:22" hidden="1">
      <c r="A863">
        <v>872</v>
      </c>
      <c r="B863" t="s">
        <v>1109</v>
      </c>
      <c r="C863" t="s">
        <v>434</v>
      </c>
      <c r="D863">
        <v>2</v>
      </c>
      <c r="E863" t="s">
        <v>1109</v>
      </c>
      <c r="F863">
        <v>87</v>
      </c>
      <c r="G863">
        <v>139970</v>
      </c>
      <c r="H863" t="s">
        <v>433</v>
      </c>
      <c r="I863" t="str">
        <f t="shared" si="74"/>
        <v/>
      </c>
      <c r="J863">
        <v>1310</v>
      </c>
      <c r="K863" t="s">
        <v>56</v>
      </c>
      <c r="L863">
        <v>2</v>
      </c>
      <c r="M863" t="str">
        <f>IF(I863="",VLOOKUP(C863,GK!$B$2:$D$95,3, FALSE),VLOOKUP(I863,GK!$B$2:$D$95,3, FALSE))</f>
        <v>C</v>
      </c>
      <c r="N863" t="str">
        <f>IF(IF(I863="",VLOOKUP(C863,GK!$B$2:$E$95,4, FALSE),VLOOKUP(I863,GK!$B$2:$E$95,4, FALSE))=0,"",IF(I863="",VLOOKUP(C863,GK!$B$2:$E$95,4, FALSE),VLOOKUP(I863,GK!$B$2:$E$95,4, FALSE)))</f>
        <v/>
      </c>
      <c r="O863">
        <v>10</v>
      </c>
      <c r="P863" t="s">
        <v>47</v>
      </c>
      <c r="Q863">
        <v>938</v>
      </c>
      <c r="R863">
        <v>0</v>
      </c>
      <c r="S863" t="b">
        <f t="shared" si="71"/>
        <v>0</v>
      </c>
      <c r="T863" t="b">
        <f t="shared" si="75"/>
        <v>1</v>
      </c>
      <c r="U863" t="str">
        <f t="shared" si="72"/>
        <v/>
      </c>
      <c r="V863" s="1" t="str">
        <f t="shared" si="73"/>
        <v>SB</v>
      </c>
    </row>
    <row r="864" spans="1:22" hidden="1">
      <c r="A864">
        <v>873</v>
      </c>
      <c r="B864" t="s">
        <v>1111</v>
      </c>
      <c r="C864" t="s">
        <v>18</v>
      </c>
      <c r="D864">
        <v>2</v>
      </c>
      <c r="E864" t="s">
        <v>1110</v>
      </c>
      <c r="F864">
        <v>107</v>
      </c>
      <c r="G864">
        <v>134664</v>
      </c>
      <c r="H864" t="s">
        <v>17</v>
      </c>
      <c r="I864" t="str">
        <f t="shared" si="74"/>
        <v/>
      </c>
      <c r="J864">
        <v>536</v>
      </c>
      <c r="K864" t="s">
        <v>47</v>
      </c>
      <c r="L864">
        <v>2</v>
      </c>
      <c r="M864" t="str">
        <f>IF(I864="",VLOOKUP(C864,GK!$B$2:$D$95,3, FALSE),VLOOKUP(I864,GK!$B$2:$D$95,3, FALSE))</f>
        <v>PL</v>
      </c>
      <c r="N864" t="str">
        <f>IF(IF(I864="",VLOOKUP(C864,GK!$B$2:$E$95,4, FALSE),VLOOKUP(I864,GK!$B$2:$E$95,4, FALSE))=0,"",IF(I864="",VLOOKUP(C864,GK!$B$2:$E$95,4, FALSE),VLOOKUP(I864,GK!$B$2:$E$95,4, FALSE)))</f>
        <v>CL</v>
      </c>
      <c r="O864">
        <v>45</v>
      </c>
      <c r="P864" t="s">
        <v>47</v>
      </c>
      <c r="Q864">
        <v>939</v>
      </c>
      <c r="R864">
        <v>4.76190476190477E-2</v>
      </c>
      <c r="S864" t="b">
        <f t="shared" si="71"/>
        <v>0</v>
      </c>
      <c r="T864" t="str">
        <f t="shared" si="75"/>
        <v/>
      </c>
      <c r="U864" t="str">
        <f t="shared" si="72"/>
        <v/>
      </c>
      <c r="V864" s="1" t="str">
        <f t="shared" si="73"/>
        <v>SB</v>
      </c>
    </row>
    <row r="865" spans="1:22" hidden="1">
      <c r="A865">
        <v>874</v>
      </c>
      <c r="B865" t="s">
        <v>1112</v>
      </c>
      <c r="C865" t="s">
        <v>415</v>
      </c>
      <c r="D865">
        <v>2</v>
      </c>
      <c r="E865" t="s">
        <v>1112</v>
      </c>
      <c r="F865">
        <v>93</v>
      </c>
      <c r="G865">
        <v>96065</v>
      </c>
      <c r="H865" t="s">
        <v>289</v>
      </c>
      <c r="I865" t="str">
        <f t="shared" si="74"/>
        <v/>
      </c>
      <c r="J865">
        <v>1372</v>
      </c>
      <c r="K865" t="s">
        <v>56</v>
      </c>
      <c r="L865">
        <v>2</v>
      </c>
      <c r="M865" t="str">
        <f>IF(I865="",VLOOKUP(C865,GK!$B$2:$D$95,3, FALSE),VLOOKUP(I865,GK!$B$2:$D$95,3, FALSE))</f>
        <v>C</v>
      </c>
      <c r="N865" t="str">
        <f>IF(IF(I865="",VLOOKUP(C865,GK!$B$2:$E$95,4, FALSE),VLOOKUP(I865,GK!$B$2:$E$95,4, FALSE))=0,"",IF(I865="",VLOOKUP(C865,GK!$B$2:$E$95,4, FALSE),VLOOKUP(I865,GK!$B$2:$E$95,4, FALSE)))</f>
        <v>R</v>
      </c>
      <c r="O865">
        <v>21</v>
      </c>
      <c r="P865" t="s">
        <v>47</v>
      </c>
      <c r="Q865">
        <v>940</v>
      </c>
      <c r="R865">
        <v>0</v>
      </c>
      <c r="S865" t="b">
        <f t="shared" si="71"/>
        <v>0</v>
      </c>
      <c r="T865" t="b">
        <f t="shared" si="75"/>
        <v>1</v>
      </c>
      <c r="U865" t="str">
        <f t="shared" si="72"/>
        <v/>
      </c>
      <c r="V865" s="1" t="str">
        <f t="shared" si="73"/>
        <v>SB</v>
      </c>
    </row>
    <row r="866" spans="1:22" hidden="1">
      <c r="A866">
        <v>875</v>
      </c>
      <c r="B866" t="s">
        <v>1113</v>
      </c>
      <c r="C866" t="s">
        <v>139</v>
      </c>
      <c r="D866">
        <v>2</v>
      </c>
      <c r="E866" t="s">
        <v>1113</v>
      </c>
      <c r="F866">
        <v>53</v>
      </c>
      <c r="G866">
        <v>114320</v>
      </c>
      <c r="H866" t="s">
        <v>128</v>
      </c>
      <c r="I866" t="str">
        <f t="shared" si="74"/>
        <v/>
      </c>
      <c r="J866">
        <v>1871</v>
      </c>
      <c r="K866" t="s">
        <v>14</v>
      </c>
      <c r="L866">
        <v>2</v>
      </c>
      <c r="M866" t="str">
        <f>IF(I866="",VLOOKUP(C866,GK!$B$2:$D$95,3, FALSE),VLOOKUP(I866,GK!$B$2:$D$95,3, FALSE))</f>
        <v>L2</v>
      </c>
      <c r="N866" t="str">
        <f>IF(IF(I866="",VLOOKUP(C866,GK!$B$2:$E$95,4, FALSE),VLOOKUP(I866,GK!$B$2:$E$95,4, FALSE))=0,"",IF(I866="",VLOOKUP(C866,GK!$B$2:$E$95,4, FALSE),VLOOKUP(I866,GK!$B$2:$E$95,4, FALSE)))</f>
        <v/>
      </c>
      <c r="O866">
        <v>39</v>
      </c>
      <c r="P866" t="s">
        <v>47</v>
      </c>
      <c r="Q866">
        <v>941</v>
      </c>
      <c r="R866">
        <v>0</v>
      </c>
      <c r="S866" t="b">
        <f t="shared" si="71"/>
        <v>0</v>
      </c>
      <c r="T866" t="b">
        <f t="shared" si="75"/>
        <v>1</v>
      </c>
      <c r="U866" t="str">
        <f t="shared" si="72"/>
        <v/>
      </c>
      <c r="V866" s="1" t="str">
        <f t="shared" si="73"/>
        <v>SB</v>
      </c>
    </row>
    <row r="867" spans="1:22" hidden="1">
      <c r="A867">
        <v>876</v>
      </c>
      <c r="B867" t="s">
        <v>1115</v>
      </c>
      <c r="C867" t="s">
        <v>45</v>
      </c>
      <c r="D867">
        <v>2</v>
      </c>
      <c r="E867" t="s">
        <v>1114</v>
      </c>
      <c r="F867">
        <v>85</v>
      </c>
      <c r="G867">
        <v>143010</v>
      </c>
      <c r="H867" t="s">
        <v>44</v>
      </c>
      <c r="I867" t="str">
        <f t="shared" si="74"/>
        <v/>
      </c>
      <c r="J867">
        <v>1718</v>
      </c>
      <c r="K867" t="s">
        <v>47</v>
      </c>
      <c r="L867">
        <v>3</v>
      </c>
      <c r="M867" t="str">
        <f>IF(I867="",VLOOKUP(C867,GK!$B$2:$D$95,3, FALSE),VLOOKUP(I867,GK!$B$2:$D$95,3, FALSE))</f>
        <v>PL</v>
      </c>
      <c r="N867" t="str">
        <f>IF(IF(I867="",VLOOKUP(C867,GK!$B$2:$E$95,4, FALSE),VLOOKUP(I867,GK!$B$2:$E$95,4, FALSE))=0,"",IF(I867="",VLOOKUP(C867,GK!$B$2:$E$95,4, FALSE),VLOOKUP(I867,GK!$B$2:$E$95,4, FALSE)))</f>
        <v>CL</v>
      </c>
      <c r="O867">
        <v>23</v>
      </c>
      <c r="P867" t="s">
        <v>47</v>
      </c>
      <c r="Q867">
        <v>942</v>
      </c>
      <c r="R867">
        <v>5.1282051282051301E-2</v>
      </c>
      <c r="S867" t="b">
        <f t="shared" si="71"/>
        <v>0</v>
      </c>
      <c r="T867" t="str">
        <f t="shared" si="75"/>
        <v/>
      </c>
      <c r="U867" t="str">
        <f t="shared" si="72"/>
        <v/>
      </c>
      <c r="V867" s="1" t="str">
        <f t="shared" si="73"/>
        <v>SB</v>
      </c>
    </row>
    <row r="868" spans="1:22" hidden="1">
      <c r="A868">
        <v>877</v>
      </c>
      <c r="B868" t="s">
        <v>1116</v>
      </c>
      <c r="C868" t="s">
        <v>110</v>
      </c>
      <c r="D868">
        <v>2</v>
      </c>
      <c r="E868" t="s">
        <v>1116</v>
      </c>
      <c r="F868">
        <v>65</v>
      </c>
      <c r="G868">
        <v>111519</v>
      </c>
      <c r="H868" t="s">
        <v>217</v>
      </c>
      <c r="I868" t="str">
        <f t="shared" si="74"/>
        <v/>
      </c>
      <c r="J868">
        <v>2473</v>
      </c>
      <c r="K868" t="s">
        <v>47</v>
      </c>
      <c r="L868">
        <v>2</v>
      </c>
      <c r="M868" t="str">
        <f>IF(I868="",VLOOKUP(C868,GK!$B$2:$D$95,3, FALSE),VLOOKUP(I868,GK!$B$2:$D$95,3, FALSE))</f>
        <v>L1</v>
      </c>
      <c r="N868" t="str">
        <f>IF(IF(I868="",VLOOKUP(C868,GK!$B$2:$E$95,4, FALSE),VLOOKUP(I868,GK!$B$2:$E$95,4, FALSE))=0,"",IF(I868="",VLOOKUP(C868,GK!$B$2:$E$95,4, FALSE),VLOOKUP(I868,GK!$B$2:$E$95,4, FALSE)))</f>
        <v/>
      </c>
      <c r="O868">
        <v>36</v>
      </c>
      <c r="P868" t="s">
        <v>47</v>
      </c>
      <c r="Q868">
        <v>943</v>
      </c>
      <c r="R868">
        <v>0</v>
      </c>
      <c r="S868" t="b">
        <f t="shared" si="71"/>
        <v>0</v>
      </c>
      <c r="T868" t="str">
        <f t="shared" si="75"/>
        <v/>
      </c>
      <c r="U868" t="str">
        <f t="shared" si="72"/>
        <v/>
      </c>
      <c r="V868" s="1" t="str">
        <f t="shared" si="73"/>
        <v>SB</v>
      </c>
    </row>
    <row r="869" spans="1:22" hidden="1">
      <c r="A869">
        <v>878</v>
      </c>
      <c r="B869" t="s">
        <v>1117</v>
      </c>
      <c r="C869" t="s">
        <v>39</v>
      </c>
      <c r="D869">
        <v>2</v>
      </c>
      <c r="E869" t="s">
        <v>1117</v>
      </c>
      <c r="F869">
        <v>71</v>
      </c>
      <c r="G869">
        <v>145752</v>
      </c>
      <c r="H869" t="s">
        <v>38</v>
      </c>
      <c r="I869" t="str">
        <f t="shared" si="74"/>
        <v/>
      </c>
      <c r="J869">
        <v>2328</v>
      </c>
      <c r="K869" t="s">
        <v>47</v>
      </c>
      <c r="L869">
        <v>2</v>
      </c>
      <c r="M869" t="str">
        <f>IF(I869="",VLOOKUP(C869,GK!$B$2:$D$95,3, FALSE),VLOOKUP(I869,GK!$B$2:$D$95,3, FALSE))</f>
        <v>C</v>
      </c>
      <c r="N869" t="str">
        <f>IF(IF(I869="",VLOOKUP(C869,GK!$B$2:$E$95,4, FALSE),VLOOKUP(I869,GK!$B$2:$E$95,4, FALSE))=0,"",IF(I869="",VLOOKUP(C869,GK!$B$2:$E$95,4, FALSE),VLOOKUP(I869,GK!$B$2:$E$95,4, FALSE)))</f>
        <v/>
      </c>
      <c r="O869">
        <v>12</v>
      </c>
      <c r="P869" t="s">
        <v>47</v>
      </c>
      <c r="Q869">
        <v>944</v>
      </c>
      <c r="R869">
        <v>0</v>
      </c>
      <c r="S869" t="b">
        <f t="shared" si="71"/>
        <v>0</v>
      </c>
      <c r="T869" t="str">
        <f t="shared" si="75"/>
        <v/>
      </c>
      <c r="U869" t="str">
        <f t="shared" si="72"/>
        <v/>
      </c>
      <c r="V869" s="1" t="str">
        <f t="shared" si="73"/>
        <v>SB</v>
      </c>
    </row>
    <row r="870" spans="1:22" hidden="1">
      <c r="A870">
        <v>879</v>
      </c>
      <c r="B870" t="s">
        <v>1119</v>
      </c>
      <c r="C870" t="s">
        <v>102</v>
      </c>
      <c r="D870">
        <v>2</v>
      </c>
      <c r="E870" t="s">
        <v>1118</v>
      </c>
      <c r="F870">
        <v>51</v>
      </c>
      <c r="G870">
        <v>80187</v>
      </c>
      <c r="H870" t="s">
        <v>23</v>
      </c>
      <c r="I870" t="str">
        <f t="shared" si="74"/>
        <v/>
      </c>
      <c r="J870">
        <v>1964</v>
      </c>
      <c r="K870" t="s">
        <v>14</v>
      </c>
      <c r="L870">
        <v>1</v>
      </c>
      <c r="M870" t="str">
        <f>IF(I870="",VLOOKUP(C870,GK!$B$2:$D$95,3, FALSE),VLOOKUP(I870,GK!$B$2:$D$95,3, FALSE))</f>
        <v>L2</v>
      </c>
      <c r="N870" t="str">
        <f>IF(IF(I870="",VLOOKUP(C870,GK!$B$2:$E$95,4, FALSE),VLOOKUP(I870,GK!$B$2:$E$95,4, FALSE))=0,"",IF(I870="",VLOOKUP(C870,GK!$B$2:$E$95,4, FALSE),VLOOKUP(I870,GK!$B$2:$E$95,4, FALSE)))</f>
        <v/>
      </c>
      <c r="O870">
        <v>22</v>
      </c>
      <c r="P870" t="s">
        <v>47</v>
      </c>
      <c r="Q870">
        <v>945</v>
      </c>
      <c r="R870">
        <v>0.30793650793650801</v>
      </c>
      <c r="S870" t="b">
        <f t="shared" si="71"/>
        <v>1</v>
      </c>
      <c r="T870" t="str">
        <f t="shared" si="75"/>
        <v/>
      </c>
      <c r="U870" t="str">
        <f t="shared" si="72"/>
        <v/>
      </c>
      <c r="V870" s="1" t="str">
        <f t="shared" si="73"/>
        <v>SB</v>
      </c>
    </row>
    <row r="871" spans="1:22" hidden="1">
      <c r="A871">
        <v>880</v>
      </c>
      <c r="B871" t="s">
        <v>1119</v>
      </c>
      <c r="C871" t="s">
        <v>102</v>
      </c>
      <c r="D871">
        <v>2</v>
      </c>
      <c r="E871" t="s">
        <v>1119</v>
      </c>
      <c r="F871">
        <v>69</v>
      </c>
      <c r="G871">
        <v>123230</v>
      </c>
      <c r="H871" t="s">
        <v>1684</v>
      </c>
      <c r="I871" t="str">
        <f t="shared" si="74"/>
        <v/>
      </c>
      <c r="J871">
        <v>1824</v>
      </c>
      <c r="K871" t="s">
        <v>47</v>
      </c>
      <c r="L871">
        <v>2</v>
      </c>
      <c r="M871" t="str">
        <f>IF(I871="",VLOOKUP(C871,GK!$B$2:$D$95,3, FALSE),VLOOKUP(I871,GK!$B$2:$D$95,3, FALSE))</f>
        <v>L2</v>
      </c>
      <c r="N871" t="str">
        <f>IF(IF(I871="",VLOOKUP(C871,GK!$B$2:$E$95,4, FALSE),VLOOKUP(I871,GK!$B$2:$E$95,4, FALSE))=0,"",IF(I871="",VLOOKUP(C871,GK!$B$2:$E$95,4, FALSE),VLOOKUP(I871,GK!$B$2:$E$95,4, FALSE)))</f>
        <v/>
      </c>
      <c r="O871">
        <v>16</v>
      </c>
      <c r="P871" t="s">
        <v>47</v>
      </c>
      <c r="Q871">
        <v>945</v>
      </c>
      <c r="R871">
        <v>0</v>
      </c>
      <c r="S871" t="b">
        <f t="shared" si="71"/>
        <v>0</v>
      </c>
      <c r="T871" t="str">
        <f t="shared" si="75"/>
        <v/>
      </c>
      <c r="U871" t="str">
        <f t="shared" si="72"/>
        <v/>
      </c>
      <c r="V871" s="1" t="str">
        <f t="shared" si="73"/>
        <v>SB</v>
      </c>
    </row>
    <row r="872" spans="1:22" hidden="1">
      <c r="A872">
        <v>881</v>
      </c>
      <c r="B872" t="s">
        <v>1120</v>
      </c>
      <c r="C872" t="s">
        <v>285</v>
      </c>
      <c r="D872">
        <v>2</v>
      </c>
      <c r="E872" t="s">
        <v>1120</v>
      </c>
      <c r="F872">
        <v>103</v>
      </c>
      <c r="G872">
        <v>124880</v>
      </c>
      <c r="H872" t="s">
        <v>284</v>
      </c>
      <c r="I872" t="str">
        <f t="shared" si="74"/>
        <v/>
      </c>
      <c r="J872">
        <v>485</v>
      </c>
      <c r="K872" t="s">
        <v>56</v>
      </c>
      <c r="L872">
        <v>2</v>
      </c>
      <c r="M872" t="str">
        <f>IF(I872="",VLOOKUP(C872,GK!$B$2:$D$95,3, FALSE),VLOOKUP(I872,GK!$B$2:$D$95,3, FALSE))</f>
        <v>L1</v>
      </c>
      <c r="N872" t="str">
        <f>IF(IF(I872="",VLOOKUP(C872,GK!$B$2:$E$95,4, FALSE),VLOOKUP(I872,GK!$B$2:$E$95,4, FALSE))=0,"",IF(I872="",VLOOKUP(C872,GK!$B$2:$E$95,4, FALSE),VLOOKUP(I872,GK!$B$2:$E$95,4, FALSE)))</f>
        <v>R</v>
      </c>
      <c r="O872">
        <v>31</v>
      </c>
      <c r="P872" t="s">
        <v>47</v>
      </c>
      <c r="Q872">
        <v>947</v>
      </c>
      <c r="R872">
        <v>0</v>
      </c>
      <c r="S872" t="b">
        <f t="shared" si="71"/>
        <v>0</v>
      </c>
      <c r="T872" t="b">
        <f t="shared" si="75"/>
        <v>1</v>
      </c>
      <c r="U872" t="str">
        <f t="shared" si="72"/>
        <v/>
      </c>
      <c r="V872" s="1" t="str">
        <f t="shared" si="73"/>
        <v>SB</v>
      </c>
    </row>
    <row r="873" spans="1:22" hidden="1">
      <c r="A873">
        <v>882</v>
      </c>
      <c r="B873" t="s">
        <v>1121</v>
      </c>
      <c r="C873" t="s">
        <v>188</v>
      </c>
      <c r="D873">
        <v>2</v>
      </c>
      <c r="E873" t="s">
        <v>1121</v>
      </c>
      <c r="F873">
        <v>73</v>
      </c>
      <c r="G873">
        <v>75028</v>
      </c>
      <c r="H873" t="s">
        <v>190</v>
      </c>
      <c r="I873" t="str">
        <f t="shared" si="74"/>
        <v/>
      </c>
      <c r="J873">
        <v>2493</v>
      </c>
      <c r="K873" t="s">
        <v>47</v>
      </c>
      <c r="L873">
        <v>2</v>
      </c>
      <c r="M873" t="str">
        <f>IF(I873="",VLOOKUP(C873,GK!$B$2:$D$95,3, FALSE),VLOOKUP(I873,GK!$B$2:$D$95,3, FALSE))</f>
        <v>PL</v>
      </c>
      <c r="N873" t="str">
        <f>IF(IF(I873="",VLOOKUP(C873,GK!$B$2:$E$95,4, FALSE),VLOOKUP(I873,GK!$B$2:$E$95,4, FALSE))=0,"",IF(I873="",VLOOKUP(C873,GK!$B$2:$E$95,4, FALSE),VLOOKUP(I873,GK!$B$2:$E$95,4, FALSE)))</f>
        <v>P</v>
      </c>
      <c r="O873">
        <v>48</v>
      </c>
      <c r="P873" t="s">
        <v>47</v>
      </c>
      <c r="Q873">
        <v>949</v>
      </c>
      <c r="R873">
        <v>0</v>
      </c>
      <c r="S873" t="b">
        <f t="shared" si="71"/>
        <v>0</v>
      </c>
      <c r="T873" t="str">
        <f t="shared" si="75"/>
        <v/>
      </c>
      <c r="U873" t="str">
        <f t="shared" si="72"/>
        <v/>
      </c>
      <c r="V873" s="1" t="str">
        <f t="shared" si="73"/>
        <v>SB</v>
      </c>
    </row>
    <row r="874" spans="1:22" hidden="1">
      <c r="A874">
        <v>883</v>
      </c>
      <c r="B874" t="s">
        <v>1122</v>
      </c>
      <c r="C874" t="s">
        <v>67</v>
      </c>
      <c r="D874">
        <v>2</v>
      </c>
      <c r="E874" t="s">
        <v>1122</v>
      </c>
      <c r="F874">
        <v>91</v>
      </c>
      <c r="G874">
        <v>89636</v>
      </c>
      <c r="H874" t="s">
        <v>67</v>
      </c>
      <c r="I874" t="str">
        <f t="shared" si="74"/>
        <v/>
      </c>
      <c r="J874">
        <v>2093</v>
      </c>
      <c r="K874" t="s">
        <v>56</v>
      </c>
      <c r="L874">
        <v>2</v>
      </c>
      <c r="M874" t="str">
        <f>IF(I874="",VLOOKUP(C874,GK!$B$2:$D$95,3, FALSE),VLOOKUP(I874,GK!$B$2:$D$95,3, FALSE))</f>
        <v>C</v>
      </c>
      <c r="N874" t="str">
        <f>IF(IF(I874="",VLOOKUP(C874,GK!$B$2:$E$95,4, FALSE),VLOOKUP(I874,GK!$B$2:$E$95,4, FALSE))=0,"",IF(I874="",VLOOKUP(C874,GK!$B$2:$E$95,4, FALSE),VLOOKUP(I874,GK!$B$2:$E$95,4, FALSE)))</f>
        <v/>
      </c>
      <c r="O874">
        <v>47</v>
      </c>
      <c r="P874" t="s">
        <v>47</v>
      </c>
      <c r="Q874">
        <v>951</v>
      </c>
      <c r="R874">
        <v>0</v>
      </c>
      <c r="S874" t="b">
        <f t="shared" si="71"/>
        <v>0</v>
      </c>
      <c r="T874" t="b">
        <f t="shared" si="75"/>
        <v>1</v>
      </c>
      <c r="U874" t="str">
        <f t="shared" si="72"/>
        <v/>
      </c>
      <c r="V874" s="1" t="str">
        <f t="shared" si="73"/>
        <v>SB</v>
      </c>
    </row>
    <row r="875" spans="1:22" hidden="1">
      <c r="A875">
        <v>884</v>
      </c>
      <c r="B875" t="s">
        <v>1123</v>
      </c>
      <c r="C875" t="s">
        <v>147</v>
      </c>
      <c r="D875">
        <v>2</v>
      </c>
      <c r="E875" t="s">
        <v>1123</v>
      </c>
      <c r="F875">
        <v>93</v>
      </c>
      <c r="G875">
        <v>104451</v>
      </c>
      <c r="H875" t="s">
        <v>61</v>
      </c>
      <c r="I875" t="str">
        <f t="shared" si="74"/>
        <v>ARSENAL</v>
      </c>
      <c r="J875">
        <v>142</v>
      </c>
      <c r="K875" t="s">
        <v>56</v>
      </c>
      <c r="L875">
        <v>2</v>
      </c>
      <c r="M875" t="str">
        <f>IF(I875="",VLOOKUP(C875,GK!$B$2:$D$95,3, FALSE),VLOOKUP(I875,GK!$B$2:$D$95,3, FALSE))</f>
        <v>PL</v>
      </c>
      <c r="N875" t="str">
        <f>IF(IF(I875="",VLOOKUP(C875,GK!$B$2:$E$95,4, FALSE),VLOOKUP(I875,GK!$B$2:$E$95,4, FALSE))=0,"",IF(I875="",VLOOKUP(C875,GK!$B$2:$E$95,4, FALSE),VLOOKUP(I875,GK!$B$2:$E$95,4, FALSE)))</f>
        <v>CL</v>
      </c>
      <c r="O875">
        <v>13</v>
      </c>
      <c r="P875" t="s">
        <v>47</v>
      </c>
      <c r="Q875">
        <v>952</v>
      </c>
      <c r="R875">
        <v>0</v>
      </c>
      <c r="S875" t="b">
        <f t="shared" si="71"/>
        <v>0</v>
      </c>
      <c r="T875" t="b">
        <f t="shared" si="75"/>
        <v>1</v>
      </c>
      <c r="U875" t="b">
        <f t="shared" si="72"/>
        <v>1</v>
      </c>
      <c r="V875" s="1" t="str">
        <f t="shared" si="73"/>
        <v>SB</v>
      </c>
    </row>
    <row r="876" spans="1:22" hidden="1">
      <c r="A876">
        <v>885</v>
      </c>
      <c r="B876" t="s">
        <v>1124</v>
      </c>
      <c r="C876" t="s">
        <v>275</v>
      </c>
      <c r="D876">
        <v>2</v>
      </c>
      <c r="E876" t="s">
        <v>1124</v>
      </c>
      <c r="F876">
        <v>59</v>
      </c>
      <c r="G876">
        <v>55835</v>
      </c>
      <c r="H876" t="s">
        <v>174</v>
      </c>
      <c r="I876" t="str">
        <f t="shared" si="74"/>
        <v>TRANMERE</v>
      </c>
      <c r="J876">
        <v>2598</v>
      </c>
      <c r="K876" t="s">
        <v>47</v>
      </c>
      <c r="L876">
        <v>2</v>
      </c>
      <c r="M876" t="str">
        <f>IF(I876="",VLOOKUP(C876,GK!$B$2:$D$95,3, FALSE),VLOOKUP(I876,GK!$B$2:$D$95,3, FALSE))</f>
        <v>L2</v>
      </c>
      <c r="N876" t="str">
        <f>IF(IF(I876="",VLOOKUP(C876,GK!$B$2:$E$95,4, FALSE),VLOOKUP(I876,GK!$B$2:$E$95,4, FALSE))=0,"",IF(I876="",VLOOKUP(C876,GK!$B$2:$E$95,4, FALSE),VLOOKUP(I876,GK!$B$2:$E$95,4, FALSE)))</f>
        <v/>
      </c>
      <c r="O876">
        <v>46</v>
      </c>
      <c r="P876" t="s">
        <v>47</v>
      </c>
      <c r="Q876">
        <v>953</v>
      </c>
      <c r="R876">
        <v>0</v>
      </c>
      <c r="S876" t="b">
        <f t="shared" si="71"/>
        <v>0</v>
      </c>
      <c r="T876" t="str">
        <f t="shared" si="75"/>
        <v/>
      </c>
      <c r="U876" t="b">
        <f t="shared" si="72"/>
        <v>1</v>
      </c>
      <c r="V876" s="1" t="str">
        <f t="shared" si="73"/>
        <v>SB</v>
      </c>
    </row>
    <row r="877" spans="1:22" hidden="1">
      <c r="A877">
        <v>886</v>
      </c>
      <c r="B877" t="s">
        <v>1125</v>
      </c>
      <c r="C877" t="s">
        <v>144</v>
      </c>
      <c r="D877">
        <v>2</v>
      </c>
      <c r="E877" t="s">
        <v>1125</v>
      </c>
      <c r="F877">
        <v>91</v>
      </c>
      <c r="G877">
        <v>105849</v>
      </c>
      <c r="H877" t="s">
        <v>143</v>
      </c>
      <c r="I877" t="str">
        <f t="shared" si="74"/>
        <v/>
      </c>
      <c r="J877">
        <v>2590</v>
      </c>
      <c r="K877" t="s">
        <v>47</v>
      </c>
      <c r="L877">
        <v>2</v>
      </c>
      <c r="M877" t="str">
        <f>IF(I877="",VLOOKUP(C877,GK!$B$2:$D$95,3, FALSE),VLOOKUP(I877,GK!$B$2:$D$95,3, FALSE))</f>
        <v>PL</v>
      </c>
      <c r="N877" t="str">
        <f>IF(IF(I877="",VLOOKUP(C877,GK!$B$2:$E$95,4, FALSE),VLOOKUP(I877,GK!$B$2:$E$95,4, FALSE))=0,"",IF(I877="",VLOOKUP(C877,GK!$B$2:$E$95,4, FALSE),VLOOKUP(I877,GK!$B$2:$E$95,4, FALSE)))</f>
        <v>CL</v>
      </c>
      <c r="O877">
        <v>44</v>
      </c>
      <c r="P877" t="s">
        <v>47</v>
      </c>
      <c r="Q877">
        <v>954</v>
      </c>
      <c r="R877">
        <v>0</v>
      </c>
      <c r="S877" t="b">
        <f t="shared" si="71"/>
        <v>0</v>
      </c>
      <c r="T877" t="str">
        <f t="shared" si="75"/>
        <v/>
      </c>
      <c r="U877" t="str">
        <f t="shared" si="72"/>
        <v/>
      </c>
      <c r="V877" s="1" t="str">
        <f t="shared" si="73"/>
        <v>SB</v>
      </c>
    </row>
    <row r="878" spans="1:22" hidden="1">
      <c r="A878">
        <v>887</v>
      </c>
      <c r="B878" t="s">
        <v>1126</v>
      </c>
      <c r="C878" t="s">
        <v>279</v>
      </c>
      <c r="D878">
        <v>2</v>
      </c>
      <c r="E878" t="s">
        <v>1126</v>
      </c>
      <c r="F878">
        <v>75</v>
      </c>
      <c r="G878">
        <v>51498</v>
      </c>
      <c r="H878" t="s">
        <v>228</v>
      </c>
      <c r="I878" t="str">
        <f t="shared" si="74"/>
        <v/>
      </c>
      <c r="J878">
        <v>388</v>
      </c>
      <c r="K878" t="s">
        <v>47</v>
      </c>
      <c r="L878">
        <v>2</v>
      </c>
      <c r="M878" t="str">
        <f>IF(I878="",VLOOKUP(C878,GK!$B$2:$D$95,3, FALSE),VLOOKUP(I878,GK!$B$2:$D$95,3, FALSE))</f>
        <v>L1</v>
      </c>
      <c r="N878" t="str">
        <f>IF(IF(I878="",VLOOKUP(C878,GK!$B$2:$E$95,4, FALSE),VLOOKUP(I878,GK!$B$2:$E$95,4, FALSE))=0,"",IF(I878="",VLOOKUP(C878,GK!$B$2:$E$95,4, FALSE),VLOOKUP(I878,GK!$B$2:$E$95,4, FALSE)))</f>
        <v>R</v>
      </c>
      <c r="O878">
        <v>18</v>
      </c>
      <c r="P878" t="s">
        <v>47</v>
      </c>
      <c r="Q878">
        <v>955</v>
      </c>
      <c r="R878">
        <v>0</v>
      </c>
      <c r="S878" t="b">
        <f t="shared" ref="S878:S941" si="76">AND(R878&lt;&gt;0,C878&lt;&gt;H878)</f>
        <v>0</v>
      </c>
      <c r="T878" t="str">
        <f t="shared" si="75"/>
        <v/>
      </c>
      <c r="U878" t="str">
        <f t="shared" ref="U878:U941" si="77">IF(AND(NOT(S878),H878&lt;&gt;C878), TRUE,"")</f>
        <v/>
      </c>
      <c r="V878" s="1" t="str">
        <f t="shared" ref="V878:V941" si="78">HYPERLINK(_xlfn.CONCAT("https://www.soccerbase.com/players/player.sd?player_id=",G878), "SB")</f>
        <v>SB</v>
      </c>
    </row>
    <row r="879" spans="1:22" hidden="1">
      <c r="A879">
        <v>888</v>
      </c>
      <c r="B879" t="s">
        <v>1127</v>
      </c>
      <c r="C879" t="s">
        <v>215</v>
      </c>
      <c r="D879">
        <v>2</v>
      </c>
      <c r="E879" t="s">
        <v>1127</v>
      </c>
      <c r="F879">
        <v>69</v>
      </c>
      <c r="G879">
        <v>120093</v>
      </c>
      <c r="H879" t="s">
        <v>214</v>
      </c>
      <c r="I879" t="str">
        <f t="shared" si="74"/>
        <v/>
      </c>
      <c r="J879">
        <v>2783</v>
      </c>
      <c r="K879" t="s">
        <v>47</v>
      </c>
      <c r="L879">
        <v>2</v>
      </c>
      <c r="M879" t="str">
        <f>IF(I879="",VLOOKUP(C879,GK!$B$2:$D$95,3, FALSE),VLOOKUP(I879,GK!$B$2:$D$95,3, FALSE))</f>
        <v>L1</v>
      </c>
      <c r="N879" t="str">
        <f>IF(IF(I879="",VLOOKUP(C879,GK!$B$2:$E$95,4, FALSE),VLOOKUP(I879,GK!$B$2:$E$95,4, FALSE))=0,"",IF(I879="",VLOOKUP(C879,GK!$B$2:$E$95,4, FALSE),VLOOKUP(I879,GK!$B$2:$E$95,4, FALSE)))</f>
        <v/>
      </c>
      <c r="O879">
        <v>37</v>
      </c>
      <c r="P879" t="s">
        <v>47</v>
      </c>
      <c r="Q879">
        <v>956</v>
      </c>
      <c r="R879">
        <v>0</v>
      </c>
      <c r="S879" t="b">
        <f t="shared" si="76"/>
        <v>0</v>
      </c>
      <c r="T879" t="str">
        <f t="shared" si="75"/>
        <v/>
      </c>
      <c r="U879" t="str">
        <f t="shared" si="77"/>
        <v/>
      </c>
      <c r="V879" s="1" t="str">
        <f t="shared" si="78"/>
        <v>SB</v>
      </c>
    </row>
    <row r="880" spans="1:22" hidden="1">
      <c r="A880">
        <v>889</v>
      </c>
      <c r="B880" t="s">
        <v>1127</v>
      </c>
      <c r="C880" t="s">
        <v>215</v>
      </c>
      <c r="D880">
        <v>2</v>
      </c>
      <c r="E880" t="s">
        <v>1128</v>
      </c>
      <c r="F880">
        <v>69</v>
      </c>
      <c r="G880">
        <v>164382</v>
      </c>
      <c r="H880" t="s">
        <v>200</v>
      </c>
      <c r="I880" t="str">
        <f t="shared" si="74"/>
        <v/>
      </c>
      <c r="J880">
        <v>2737</v>
      </c>
      <c r="K880" t="s">
        <v>47</v>
      </c>
      <c r="L880">
        <v>1</v>
      </c>
      <c r="M880" t="str">
        <f>IF(I880="",VLOOKUP(C880,GK!$B$2:$D$95,3, FALSE),VLOOKUP(I880,GK!$B$2:$D$95,3, FALSE))</f>
        <v>L1</v>
      </c>
      <c r="N880" t="str">
        <f>IF(IF(I880="",VLOOKUP(C880,GK!$B$2:$E$95,4, FALSE),VLOOKUP(I880,GK!$B$2:$E$95,4, FALSE))=0,"",IF(I880="",VLOOKUP(C880,GK!$B$2:$E$95,4, FALSE),VLOOKUP(I880,GK!$B$2:$E$95,4, FALSE)))</f>
        <v/>
      </c>
      <c r="O880">
        <v>6</v>
      </c>
      <c r="P880" t="s">
        <v>47</v>
      </c>
      <c r="Q880">
        <v>956</v>
      </c>
      <c r="R880">
        <v>0.18181818181818199</v>
      </c>
      <c r="S880" t="b">
        <f t="shared" si="76"/>
        <v>1</v>
      </c>
      <c r="T880" t="str">
        <f t="shared" si="75"/>
        <v/>
      </c>
      <c r="U880" t="str">
        <f t="shared" si="77"/>
        <v/>
      </c>
      <c r="V880" s="1" t="str">
        <f t="shared" si="78"/>
        <v>SB</v>
      </c>
    </row>
    <row r="881" spans="1:22" hidden="1">
      <c r="A881">
        <v>890</v>
      </c>
      <c r="B881" t="s">
        <v>1129</v>
      </c>
      <c r="C881" t="s">
        <v>122</v>
      </c>
      <c r="D881">
        <v>2</v>
      </c>
      <c r="E881" t="s">
        <v>1129</v>
      </c>
      <c r="F881">
        <v>68</v>
      </c>
      <c r="G881">
        <v>86939</v>
      </c>
      <c r="H881" t="s">
        <v>121</v>
      </c>
      <c r="I881" t="str">
        <f t="shared" si="74"/>
        <v/>
      </c>
      <c r="J881">
        <v>990</v>
      </c>
      <c r="K881" t="s">
        <v>47</v>
      </c>
      <c r="L881">
        <v>2</v>
      </c>
      <c r="M881" t="str">
        <f>IF(I881="",VLOOKUP(C881,GK!$B$2:$D$95,3, FALSE),VLOOKUP(I881,GK!$B$2:$D$95,3, FALSE))</f>
        <v>L2</v>
      </c>
      <c r="N881" t="str">
        <f>IF(IF(I881="",VLOOKUP(C881,GK!$B$2:$E$95,4, FALSE),VLOOKUP(I881,GK!$B$2:$E$95,4, FALSE))=0,"",IF(I881="",VLOOKUP(C881,GK!$B$2:$E$95,4, FALSE),VLOOKUP(I881,GK!$B$2:$E$95,4, FALSE)))</f>
        <v/>
      </c>
      <c r="O881">
        <v>31</v>
      </c>
      <c r="P881" t="s">
        <v>47</v>
      </c>
      <c r="Q881">
        <v>957</v>
      </c>
      <c r="R881">
        <v>0</v>
      </c>
      <c r="S881" t="b">
        <f t="shared" si="76"/>
        <v>0</v>
      </c>
      <c r="T881" t="str">
        <f t="shared" si="75"/>
        <v/>
      </c>
      <c r="U881" t="str">
        <f t="shared" si="77"/>
        <v/>
      </c>
      <c r="V881" s="1" t="str">
        <f t="shared" si="78"/>
        <v>SB</v>
      </c>
    </row>
    <row r="882" spans="1:22" hidden="1">
      <c r="A882">
        <v>891</v>
      </c>
      <c r="B882" t="s">
        <v>1130</v>
      </c>
      <c r="C882" t="s">
        <v>358</v>
      </c>
      <c r="D882">
        <v>2</v>
      </c>
      <c r="E882" t="s">
        <v>1130</v>
      </c>
      <c r="F882">
        <v>69</v>
      </c>
      <c r="G882">
        <v>45774</v>
      </c>
      <c r="H882" t="s">
        <v>437</v>
      </c>
      <c r="I882" t="str">
        <f t="shared" si="74"/>
        <v/>
      </c>
      <c r="J882">
        <v>359</v>
      </c>
      <c r="K882" t="s">
        <v>47</v>
      </c>
      <c r="L882">
        <v>2</v>
      </c>
      <c r="M882" t="str">
        <f>IF(I882="",VLOOKUP(C882,GK!$B$2:$D$95,3, FALSE),VLOOKUP(I882,GK!$B$2:$D$95,3, FALSE))</f>
        <v>PL</v>
      </c>
      <c r="N882" t="str">
        <f>IF(IF(I882="",VLOOKUP(C882,GK!$B$2:$E$95,4, FALSE),VLOOKUP(I882,GK!$B$2:$E$95,4, FALSE))=0,"",IF(I882="",VLOOKUP(C882,GK!$B$2:$E$95,4, FALSE),VLOOKUP(I882,GK!$B$2:$E$95,4, FALSE)))</f>
        <v/>
      </c>
      <c r="O882">
        <v>32</v>
      </c>
      <c r="P882" t="s">
        <v>47</v>
      </c>
      <c r="Q882">
        <v>958</v>
      </c>
      <c r="R882">
        <v>0</v>
      </c>
      <c r="S882" t="b">
        <f t="shared" si="76"/>
        <v>0</v>
      </c>
      <c r="T882" t="str">
        <f t="shared" si="75"/>
        <v/>
      </c>
      <c r="U882" t="str">
        <f t="shared" si="77"/>
        <v/>
      </c>
      <c r="V882" s="1" t="str">
        <f t="shared" si="78"/>
        <v>SB</v>
      </c>
    </row>
    <row r="883" spans="1:22" hidden="1">
      <c r="A883">
        <v>892</v>
      </c>
      <c r="B883" t="s">
        <v>1131</v>
      </c>
      <c r="C883" t="s">
        <v>385</v>
      </c>
      <c r="D883">
        <v>2</v>
      </c>
      <c r="E883" t="s">
        <v>1131</v>
      </c>
      <c r="F883">
        <v>71</v>
      </c>
      <c r="G883">
        <v>125655</v>
      </c>
      <c r="H883" t="s">
        <v>427</v>
      </c>
      <c r="I883" t="str">
        <f t="shared" si="74"/>
        <v/>
      </c>
      <c r="J883">
        <v>1996</v>
      </c>
      <c r="K883" t="s">
        <v>47</v>
      </c>
      <c r="L883">
        <v>2</v>
      </c>
      <c r="M883" t="str">
        <f>IF(I883="",VLOOKUP(C883,GK!$B$2:$D$95,3, FALSE),VLOOKUP(I883,GK!$B$2:$D$95,3, FALSE))</f>
        <v>L1</v>
      </c>
      <c r="N883" t="str">
        <f>IF(IF(I883="",VLOOKUP(C883,GK!$B$2:$E$95,4, FALSE),VLOOKUP(I883,GK!$B$2:$E$95,4, FALSE))=0,"",IF(I883="",VLOOKUP(C883,GK!$B$2:$E$95,4, FALSE),VLOOKUP(I883,GK!$B$2:$E$95,4, FALSE)))</f>
        <v/>
      </c>
      <c r="O883">
        <v>30</v>
      </c>
      <c r="P883" t="s">
        <v>47</v>
      </c>
      <c r="Q883">
        <v>959</v>
      </c>
      <c r="R883">
        <v>0</v>
      </c>
      <c r="S883" t="b">
        <f t="shared" si="76"/>
        <v>0</v>
      </c>
      <c r="T883" t="str">
        <f t="shared" si="75"/>
        <v/>
      </c>
      <c r="U883" t="str">
        <f t="shared" si="77"/>
        <v/>
      </c>
      <c r="V883" s="1" t="str">
        <f t="shared" si="78"/>
        <v>SB</v>
      </c>
    </row>
    <row r="884" spans="1:22" hidden="1">
      <c r="A884">
        <v>893</v>
      </c>
      <c r="B884" t="s">
        <v>1132</v>
      </c>
      <c r="C884" t="s">
        <v>204</v>
      </c>
      <c r="D884">
        <v>2</v>
      </c>
      <c r="E884" t="s">
        <v>1132</v>
      </c>
      <c r="F884">
        <v>73</v>
      </c>
      <c r="G884">
        <v>136094</v>
      </c>
      <c r="H884" t="s">
        <v>109</v>
      </c>
      <c r="I884" t="str">
        <f t="shared" si="74"/>
        <v/>
      </c>
      <c r="J884">
        <v>317</v>
      </c>
      <c r="K884" t="s">
        <v>47</v>
      </c>
      <c r="L884">
        <v>2</v>
      </c>
      <c r="M884" t="str">
        <f>IF(I884="",VLOOKUP(C884,GK!$B$2:$D$95,3, FALSE),VLOOKUP(I884,GK!$B$2:$D$95,3, FALSE))</f>
        <v>L1</v>
      </c>
      <c r="N884" t="str">
        <f>IF(IF(I884="",VLOOKUP(C884,GK!$B$2:$E$95,4, FALSE),VLOOKUP(I884,GK!$B$2:$E$95,4, FALSE))=0,"",IF(I884="",VLOOKUP(C884,GK!$B$2:$E$95,4, FALSE),VLOOKUP(I884,GK!$B$2:$E$95,4, FALSE)))</f>
        <v/>
      </c>
      <c r="O884">
        <v>13</v>
      </c>
      <c r="P884" t="s">
        <v>47</v>
      </c>
      <c r="Q884">
        <v>960</v>
      </c>
      <c r="R884">
        <v>0</v>
      </c>
      <c r="S884" t="b">
        <f t="shared" si="76"/>
        <v>0</v>
      </c>
      <c r="T884" t="str">
        <f t="shared" si="75"/>
        <v/>
      </c>
      <c r="U884" t="str">
        <f t="shared" si="77"/>
        <v/>
      </c>
      <c r="V884" s="1" t="str">
        <f t="shared" si="78"/>
        <v>SB</v>
      </c>
    </row>
    <row r="885" spans="1:22" hidden="1">
      <c r="A885">
        <v>894</v>
      </c>
      <c r="B885" t="s">
        <v>1133</v>
      </c>
      <c r="C885" t="s">
        <v>21</v>
      </c>
      <c r="D885">
        <v>2</v>
      </c>
      <c r="E885" t="s">
        <v>1133</v>
      </c>
      <c r="F885">
        <v>103</v>
      </c>
      <c r="G885">
        <v>108275</v>
      </c>
      <c r="H885" t="s">
        <v>20</v>
      </c>
      <c r="I885" t="str">
        <f t="shared" si="74"/>
        <v/>
      </c>
      <c r="J885">
        <v>2859</v>
      </c>
      <c r="K885" t="s">
        <v>56</v>
      </c>
      <c r="L885">
        <v>2</v>
      </c>
      <c r="M885" t="str">
        <f>IF(I885="",VLOOKUP(C885,GK!$B$2:$D$95,3, FALSE),VLOOKUP(I885,GK!$B$2:$D$95,3, FALSE))</f>
        <v>C</v>
      </c>
      <c r="N885" t="str">
        <f>IF(IF(I885="",VLOOKUP(C885,GK!$B$2:$E$95,4, FALSE),VLOOKUP(I885,GK!$B$2:$E$95,4, FALSE))=0,"",IF(I885="",VLOOKUP(C885,GK!$B$2:$E$95,4, FALSE),VLOOKUP(I885,GK!$B$2:$E$95,4, FALSE)))</f>
        <v>P</v>
      </c>
      <c r="O885">
        <v>28</v>
      </c>
      <c r="P885" t="s">
        <v>47</v>
      </c>
      <c r="Q885">
        <v>961</v>
      </c>
      <c r="R885">
        <v>0</v>
      </c>
      <c r="S885" t="b">
        <f t="shared" si="76"/>
        <v>0</v>
      </c>
      <c r="T885" t="b">
        <f t="shared" si="75"/>
        <v>1</v>
      </c>
      <c r="U885" t="str">
        <f t="shared" si="77"/>
        <v/>
      </c>
      <c r="V885" s="1" t="str">
        <f t="shared" si="78"/>
        <v>SB</v>
      </c>
    </row>
    <row r="886" spans="1:22" hidden="1">
      <c r="A886">
        <v>895</v>
      </c>
      <c r="B886" t="s">
        <v>1134</v>
      </c>
      <c r="C886" t="s">
        <v>157</v>
      </c>
      <c r="D886">
        <v>2</v>
      </c>
      <c r="E886" t="s">
        <v>1134</v>
      </c>
      <c r="F886">
        <v>77</v>
      </c>
      <c r="G886">
        <v>65422</v>
      </c>
      <c r="H886" t="s">
        <v>401</v>
      </c>
      <c r="I886" t="str">
        <f t="shared" si="74"/>
        <v>OLDHAM</v>
      </c>
      <c r="J886">
        <v>1924</v>
      </c>
      <c r="K886" t="s">
        <v>47</v>
      </c>
      <c r="L886">
        <v>2</v>
      </c>
      <c r="M886" t="str">
        <f>IF(I886="",VLOOKUP(C886,GK!$B$2:$D$95,3, FALSE),VLOOKUP(I886,GK!$B$2:$D$95,3, FALSE))</f>
        <v>L2</v>
      </c>
      <c r="N886" t="str">
        <f>IF(IF(I886="",VLOOKUP(C886,GK!$B$2:$E$95,4, FALSE),VLOOKUP(I886,GK!$B$2:$E$95,4, FALSE))=0,"",IF(I886="",VLOOKUP(C886,GK!$B$2:$E$95,4, FALSE),VLOOKUP(I886,GK!$B$2:$E$95,4, FALSE)))</f>
        <v>P</v>
      </c>
      <c r="O886">
        <v>41</v>
      </c>
      <c r="P886" t="s">
        <v>47</v>
      </c>
      <c r="Q886">
        <v>962</v>
      </c>
      <c r="R886">
        <v>0</v>
      </c>
      <c r="S886" t="b">
        <f t="shared" si="76"/>
        <v>0</v>
      </c>
      <c r="T886" t="str">
        <f t="shared" si="75"/>
        <v/>
      </c>
      <c r="U886" t="b">
        <f t="shared" si="77"/>
        <v>1</v>
      </c>
      <c r="V886" s="1" t="str">
        <f t="shared" si="78"/>
        <v>SB</v>
      </c>
    </row>
    <row r="887" spans="1:22" hidden="1">
      <c r="A887">
        <v>896</v>
      </c>
      <c r="B887" t="s">
        <v>1135</v>
      </c>
      <c r="C887" t="s">
        <v>175</v>
      </c>
      <c r="D887">
        <v>2</v>
      </c>
      <c r="E887" t="s">
        <v>1135</v>
      </c>
      <c r="F887">
        <v>65</v>
      </c>
      <c r="G887">
        <v>81221</v>
      </c>
      <c r="H887" t="s">
        <v>174</v>
      </c>
      <c r="I887" t="str">
        <f t="shared" si="74"/>
        <v/>
      </c>
      <c r="J887">
        <v>2598</v>
      </c>
      <c r="K887" t="s">
        <v>47</v>
      </c>
      <c r="L887">
        <v>2</v>
      </c>
      <c r="M887" t="str">
        <f>IF(I887="",VLOOKUP(C887,GK!$B$2:$D$95,3, FALSE),VLOOKUP(I887,GK!$B$2:$D$95,3, FALSE))</f>
        <v>L2</v>
      </c>
      <c r="N887" t="str">
        <f>IF(IF(I887="",VLOOKUP(C887,GK!$B$2:$E$95,4, FALSE),VLOOKUP(I887,GK!$B$2:$E$95,4, FALSE))=0,"",IF(I887="",VLOOKUP(C887,GK!$B$2:$E$95,4, FALSE),VLOOKUP(I887,GK!$B$2:$E$95,4, FALSE)))</f>
        <v/>
      </c>
      <c r="O887">
        <v>34</v>
      </c>
      <c r="P887" t="s">
        <v>47</v>
      </c>
      <c r="Q887">
        <v>964</v>
      </c>
      <c r="R887">
        <v>0</v>
      </c>
      <c r="S887" t="b">
        <f t="shared" si="76"/>
        <v>0</v>
      </c>
      <c r="T887" t="str">
        <f t="shared" si="75"/>
        <v/>
      </c>
      <c r="U887" t="str">
        <f t="shared" si="77"/>
        <v/>
      </c>
      <c r="V887" s="1" t="str">
        <f t="shared" si="78"/>
        <v>SB</v>
      </c>
    </row>
    <row r="888" spans="1:22" hidden="1">
      <c r="A888">
        <v>897</v>
      </c>
      <c r="B888" t="s">
        <v>1136</v>
      </c>
      <c r="C888" t="s">
        <v>45</v>
      </c>
      <c r="D888">
        <v>2</v>
      </c>
      <c r="E888" t="s">
        <v>1136</v>
      </c>
      <c r="F888">
        <v>97</v>
      </c>
      <c r="G888">
        <v>146518</v>
      </c>
      <c r="H888" t="s">
        <v>44</v>
      </c>
      <c r="I888" t="str">
        <f t="shared" si="74"/>
        <v/>
      </c>
      <c r="J888">
        <v>1718</v>
      </c>
      <c r="K888" t="s">
        <v>47</v>
      </c>
      <c r="L888">
        <v>2</v>
      </c>
      <c r="M888" t="str">
        <f>IF(I888="",VLOOKUP(C888,GK!$B$2:$D$95,3, FALSE),VLOOKUP(I888,GK!$B$2:$D$95,3, FALSE))</f>
        <v>PL</v>
      </c>
      <c r="N888" t="str">
        <f>IF(IF(I888="",VLOOKUP(C888,GK!$B$2:$E$95,4, FALSE),VLOOKUP(I888,GK!$B$2:$E$95,4, FALSE))=0,"",IF(I888="",VLOOKUP(C888,GK!$B$2:$E$95,4, FALSE),VLOOKUP(I888,GK!$B$2:$E$95,4, FALSE)))</f>
        <v>CL</v>
      </c>
      <c r="O888">
        <v>45</v>
      </c>
      <c r="P888" t="s">
        <v>47</v>
      </c>
      <c r="Q888">
        <v>965</v>
      </c>
      <c r="R888">
        <v>0</v>
      </c>
      <c r="S888" t="b">
        <f t="shared" si="76"/>
        <v>0</v>
      </c>
      <c r="T888" t="str">
        <f t="shared" si="75"/>
        <v/>
      </c>
      <c r="U888" t="str">
        <f t="shared" si="77"/>
        <v/>
      </c>
      <c r="V888" s="1" t="str">
        <f t="shared" si="78"/>
        <v>SB</v>
      </c>
    </row>
    <row r="889" spans="1:22" hidden="1">
      <c r="A889">
        <v>898</v>
      </c>
      <c r="B889" t="s">
        <v>1138</v>
      </c>
      <c r="C889" t="s">
        <v>279</v>
      </c>
      <c r="D889">
        <v>2</v>
      </c>
      <c r="E889" t="s">
        <v>1137</v>
      </c>
      <c r="F889">
        <v>109</v>
      </c>
      <c r="G889">
        <v>149123</v>
      </c>
      <c r="H889" t="s">
        <v>228</v>
      </c>
      <c r="I889" t="str">
        <f t="shared" si="74"/>
        <v/>
      </c>
      <c r="J889">
        <v>388</v>
      </c>
      <c r="K889" t="s">
        <v>56</v>
      </c>
      <c r="L889">
        <v>2</v>
      </c>
      <c r="M889" t="str">
        <f>IF(I889="",VLOOKUP(C889,GK!$B$2:$D$95,3, FALSE),VLOOKUP(I889,GK!$B$2:$D$95,3, FALSE))</f>
        <v>L1</v>
      </c>
      <c r="N889" t="str">
        <f>IF(IF(I889="",VLOOKUP(C889,GK!$B$2:$E$95,4, FALSE),VLOOKUP(I889,GK!$B$2:$E$95,4, FALSE))=0,"",IF(I889="",VLOOKUP(C889,GK!$B$2:$E$95,4, FALSE),VLOOKUP(I889,GK!$B$2:$E$95,4, FALSE)))</f>
        <v>R</v>
      </c>
      <c r="O889">
        <v>33</v>
      </c>
      <c r="P889" t="s">
        <v>47</v>
      </c>
      <c r="Q889">
        <v>966</v>
      </c>
      <c r="R889">
        <v>5.5555555555555601E-2</v>
      </c>
      <c r="S889" t="b">
        <f t="shared" si="76"/>
        <v>0</v>
      </c>
      <c r="T889" t="b">
        <f t="shared" si="75"/>
        <v>1</v>
      </c>
      <c r="U889" t="str">
        <f t="shared" si="77"/>
        <v/>
      </c>
      <c r="V889" s="1" t="str">
        <f t="shared" si="78"/>
        <v>SB</v>
      </c>
    </row>
    <row r="890" spans="1:22" hidden="1">
      <c r="A890">
        <v>899</v>
      </c>
      <c r="B890" t="s">
        <v>1140</v>
      </c>
      <c r="C890" t="s">
        <v>24</v>
      </c>
      <c r="D890">
        <v>2</v>
      </c>
      <c r="E890" t="s">
        <v>1139</v>
      </c>
      <c r="F890">
        <v>79</v>
      </c>
      <c r="G890">
        <v>103561</v>
      </c>
      <c r="H890" t="s">
        <v>23</v>
      </c>
      <c r="I890" t="str">
        <f t="shared" si="74"/>
        <v/>
      </c>
      <c r="J890">
        <v>1964</v>
      </c>
      <c r="K890" t="s">
        <v>47</v>
      </c>
      <c r="L890">
        <v>2</v>
      </c>
      <c r="M890" t="str">
        <f>IF(I890="",VLOOKUP(C890,GK!$B$2:$D$95,3, FALSE),VLOOKUP(I890,GK!$B$2:$D$95,3, FALSE))</f>
        <v>C</v>
      </c>
      <c r="N890" t="str">
        <f>IF(IF(I890="",VLOOKUP(C890,GK!$B$2:$E$95,4, FALSE),VLOOKUP(I890,GK!$B$2:$E$95,4, FALSE))=0,"",IF(I890="",VLOOKUP(C890,GK!$B$2:$E$95,4, FALSE),VLOOKUP(I890,GK!$B$2:$E$95,4, FALSE)))</f>
        <v/>
      </c>
      <c r="O890">
        <v>27</v>
      </c>
      <c r="P890" t="s">
        <v>47</v>
      </c>
      <c r="Q890">
        <v>967</v>
      </c>
      <c r="R890">
        <v>9.5238095238095205E-2</v>
      </c>
      <c r="S890" t="b">
        <f t="shared" si="76"/>
        <v>0</v>
      </c>
      <c r="T890" t="str">
        <f t="shared" si="75"/>
        <v/>
      </c>
      <c r="U890" t="str">
        <f t="shared" si="77"/>
        <v/>
      </c>
      <c r="V890" s="1" t="str">
        <f t="shared" si="78"/>
        <v>SB</v>
      </c>
    </row>
    <row r="891" spans="1:22" hidden="1">
      <c r="A891">
        <v>900</v>
      </c>
      <c r="B891" t="s">
        <v>1141</v>
      </c>
      <c r="C891" t="s">
        <v>282</v>
      </c>
      <c r="D891">
        <v>2</v>
      </c>
      <c r="E891" t="s">
        <v>1141</v>
      </c>
      <c r="F891">
        <v>77</v>
      </c>
      <c r="G891">
        <v>69408</v>
      </c>
      <c r="H891" t="s">
        <v>281</v>
      </c>
      <c r="I891" t="str">
        <f t="shared" si="74"/>
        <v/>
      </c>
      <c r="J891">
        <v>308</v>
      </c>
      <c r="K891" t="s">
        <v>47</v>
      </c>
      <c r="L891">
        <v>2</v>
      </c>
      <c r="M891" t="str">
        <f>IF(I891="",VLOOKUP(C891,GK!$B$2:$D$95,3, FALSE),VLOOKUP(I891,GK!$B$2:$D$95,3, FALSE))</f>
        <v>C</v>
      </c>
      <c r="N891" t="str">
        <f>IF(IF(I891="",VLOOKUP(C891,GK!$B$2:$E$95,4, FALSE),VLOOKUP(I891,GK!$B$2:$E$95,4, FALSE))=0,"",IF(I891="",VLOOKUP(C891,GK!$B$2:$E$95,4, FALSE),VLOOKUP(I891,GK!$B$2:$E$95,4, FALSE)))</f>
        <v/>
      </c>
      <c r="O891">
        <v>40</v>
      </c>
      <c r="P891" t="s">
        <v>47</v>
      </c>
      <c r="Q891">
        <v>968</v>
      </c>
      <c r="R891">
        <v>0</v>
      </c>
      <c r="S891" t="b">
        <f t="shared" si="76"/>
        <v>0</v>
      </c>
      <c r="T891" t="str">
        <f t="shared" si="75"/>
        <v/>
      </c>
      <c r="U891" t="str">
        <f t="shared" si="77"/>
        <v/>
      </c>
      <c r="V891" s="1" t="str">
        <f t="shared" si="78"/>
        <v>SB</v>
      </c>
    </row>
    <row r="892" spans="1:22" hidden="1">
      <c r="A892">
        <v>901</v>
      </c>
      <c r="B892" t="s">
        <v>1142</v>
      </c>
      <c r="C892" t="s">
        <v>96</v>
      </c>
      <c r="D892">
        <v>2</v>
      </c>
      <c r="E892" t="s">
        <v>1142</v>
      </c>
      <c r="F892">
        <v>77</v>
      </c>
      <c r="G892">
        <v>41911</v>
      </c>
      <c r="H892" t="s">
        <v>95</v>
      </c>
      <c r="I892" t="str">
        <f t="shared" si="74"/>
        <v/>
      </c>
      <c r="J892">
        <v>1723</v>
      </c>
      <c r="K892" t="s">
        <v>47</v>
      </c>
      <c r="L892">
        <v>2</v>
      </c>
      <c r="M892" t="str">
        <f>IF(I892="",VLOOKUP(C892,GK!$B$2:$D$95,3, FALSE),VLOOKUP(I892,GK!$B$2:$D$95,3, FALSE))</f>
        <v>L2</v>
      </c>
      <c r="N892" t="str">
        <f>IF(IF(I892="",VLOOKUP(C892,GK!$B$2:$E$95,4, FALSE),VLOOKUP(I892,GK!$B$2:$E$95,4, FALSE))=0,"",IF(I892="",VLOOKUP(C892,GK!$B$2:$E$95,4, FALSE),VLOOKUP(I892,GK!$B$2:$E$95,4, FALSE)))</f>
        <v/>
      </c>
      <c r="O892">
        <v>33</v>
      </c>
      <c r="P892" t="s">
        <v>47</v>
      </c>
      <c r="Q892">
        <v>969</v>
      </c>
      <c r="R892">
        <v>0</v>
      </c>
      <c r="S892" t="b">
        <f t="shared" si="76"/>
        <v>0</v>
      </c>
      <c r="T892" t="str">
        <f t="shared" si="75"/>
        <v/>
      </c>
      <c r="U892" t="str">
        <f t="shared" si="77"/>
        <v/>
      </c>
      <c r="V892" s="1" t="str">
        <f t="shared" si="78"/>
        <v>SB</v>
      </c>
    </row>
    <row r="893" spans="1:22" hidden="1">
      <c r="A893">
        <v>902</v>
      </c>
      <c r="B893" t="s">
        <v>1143</v>
      </c>
      <c r="C893" t="s">
        <v>136</v>
      </c>
      <c r="D893">
        <v>2</v>
      </c>
      <c r="E893" t="s">
        <v>1143</v>
      </c>
      <c r="F893">
        <v>73</v>
      </c>
      <c r="G893">
        <v>113511</v>
      </c>
      <c r="H893" t="s">
        <v>135</v>
      </c>
      <c r="I893" t="str">
        <f t="shared" si="74"/>
        <v/>
      </c>
      <c r="J893">
        <v>1628</v>
      </c>
      <c r="K893" t="s">
        <v>47</v>
      </c>
      <c r="L893">
        <v>2</v>
      </c>
      <c r="M893" t="str">
        <f>IF(I893="",VLOOKUP(C893,GK!$B$2:$D$95,3, FALSE),VLOOKUP(I893,GK!$B$2:$D$95,3, FALSE))</f>
        <v>L1</v>
      </c>
      <c r="N893" t="str">
        <f>IF(IF(I893="",VLOOKUP(C893,GK!$B$2:$E$95,4, FALSE),VLOOKUP(I893,GK!$B$2:$E$95,4, FALSE))=0,"",IF(I893="",VLOOKUP(C893,GK!$B$2:$E$95,4, FALSE),VLOOKUP(I893,GK!$B$2:$E$95,4, FALSE)))</f>
        <v>R</v>
      </c>
      <c r="O893">
        <v>31</v>
      </c>
      <c r="P893" t="s">
        <v>47</v>
      </c>
      <c r="Q893">
        <v>971</v>
      </c>
      <c r="R893">
        <v>0</v>
      </c>
      <c r="S893" t="b">
        <f t="shared" si="76"/>
        <v>0</v>
      </c>
      <c r="T893" t="str">
        <f t="shared" si="75"/>
        <v/>
      </c>
      <c r="U893" t="str">
        <f t="shared" si="77"/>
        <v/>
      </c>
      <c r="V893" s="1" t="str">
        <f t="shared" si="78"/>
        <v>SB</v>
      </c>
    </row>
    <row r="894" spans="1:22" hidden="1">
      <c r="A894">
        <v>903</v>
      </c>
      <c r="B894" t="s">
        <v>1144</v>
      </c>
      <c r="C894" t="s">
        <v>147</v>
      </c>
      <c r="D894">
        <v>2</v>
      </c>
      <c r="E894" t="s">
        <v>1144</v>
      </c>
      <c r="F894">
        <v>61</v>
      </c>
      <c r="G894">
        <v>52126</v>
      </c>
      <c r="H894" t="s">
        <v>146</v>
      </c>
      <c r="I894" t="str">
        <f t="shared" ref="I894:I957" si="79">IF(U894=TRUE,H894,"")</f>
        <v/>
      </c>
      <c r="J894">
        <v>1055</v>
      </c>
      <c r="K894" t="s">
        <v>47</v>
      </c>
      <c r="L894">
        <v>2</v>
      </c>
      <c r="M894" t="str">
        <f>IF(I894="",VLOOKUP(C894,GK!$B$2:$D$95,3, FALSE),VLOOKUP(I894,GK!$B$2:$D$95,3, FALSE))</f>
        <v>PL</v>
      </c>
      <c r="N894" t="str">
        <f>IF(IF(I894="",VLOOKUP(C894,GK!$B$2:$E$95,4, FALSE),VLOOKUP(I894,GK!$B$2:$E$95,4, FALSE))=0,"",IF(I894="",VLOOKUP(C894,GK!$B$2:$E$95,4, FALSE),VLOOKUP(I894,GK!$B$2:$E$95,4, FALSE)))</f>
        <v/>
      </c>
      <c r="O894">
        <v>29</v>
      </c>
      <c r="P894" t="s">
        <v>47</v>
      </c>
      <c r="Q894">
        <v>972</v>
      </c>
      <c r="R894">
        <v>0</v>
      </c>
      <c r="S894" t="b">
        <f t="shared" si="76"/>
        <v>0</v>
      </c>
      <c r="T894" t="str">
        <f t="shared" si="75"/>
        <v/>
      </c>
      <c r="U894" t="str">
        <f t="shared" si="77"/>
        <v/>
      </c>
      <c r="V894" s="1" t="str">
        <f t="shared" si="78"/>
        <v>SB</v>
      </c>
    </row>
    <row r="895" spans="1:22" hidden="1">
      <c r="A895">
        <v>904</v>
      </c>
      <c r="B895" t="s">
        <v>1145</v>
      </c>
      <c r="C895" t="s">
        <v>377</v>
      </c>
      <c r="D895">
        <v>2</v>
      </c>
      <c r="E895" t="s">
        <v>1145</v>
      </c>
      <c r="F895">
        <v>88</v>
      </c>
      <c r="G895">
        <v>150027</v>
      </c>
      <c r="H895" t="s">
        <v>210</v>
      </c>
      <c r="I895" t="str">
        <f t="shared" si="79"/>
        <v/>
      </c>
      <c r="J895">
        <v>427</v>
      </c>
      <c r="K895" t="s">
        <v>56</v>
      </c>
      <c r="L895">
        <v>2</v>
      </c>
      <c r="M895" t="str">
        <f>IF(I895="",VLOOKUP(C895,GK!$B$2:$D$95,3, FALSE),VLOOKUP(I895,GK!$B$2:$D$95,3, FALSE))</f>
        <v>L2</v>
      </c>
      <c r="N895" t="str">
        <f>IF(IF(I895="",VLOOKUP(C895,GK!$B$2:$E$95,4, FALSE),VLOOKUP(I895,GK!$B$2:$E$95,4, FALSE))=0,"",IF(I895="",VLOOKUP(C895,GK!$B$2:$E$95,4, FALSE),VLOOKUP(I895,GK!$B$2:$E$95,4, FALSE)))</f>
        <v/>
      </c>
      <c r="O895">
        <v>42</v>
      </c>
      <c r="P895" t="s">
        <v>47</v>
      </c>
      <c r="Q895">
        <v>975</v>
      </c>
      <c r="R895">
        <v>0</v>
      </c>
      <c r="S895" t="b">
        <f t="shared" si="76"/>
        <v>0</v>
      </c>
      <c r="T895" t="b">
        <f t="shared" si="75"/>
        <v>1</v>
      </c>
      <c r="U895" t="str">
        <f t="shared" si="77"/>
        <v/>
      </c>
      <c r="V895" s="1" t="str">
        <f t="shared" si="78"/>
        <v>SB</v>
      </c>
    </row>
    <row r="896" spans="1:22" hidden="1">
      <c r="A896">
        <v>905</v>
      </c>
      <c r="B896" t="s">
        <v>1146</v>
      </c>
      <c r="C896" t="s">
        <v>18</v>
      </c>
      <c r="D896">
        <v>2</v>
      </c>
      <c r="E896" t="s">
        <v>1146</v>
      </c>
      <c r="F896">
        <v>143</v>
      </c>
      <c r="G896">
        <v>182725</v>
      </c>
      <c r="H896" t="s">
        <v>17</v>
      </c>
      <c r="I896" t="str">
        <f t="shared" si="79"/>
        <v/>
      </c>
      <c r="J896">
        <v>536</v>
      </c>
      <c r="K896" t="s">
        <v>56</v>
      </c>
      <c r="L896">
        <v>2</v>
      </c>
      <c r="M896" t="str">
        <f>IF(I896="",VLOOKUP(C896,GK!$B$2:$D$95,3, FALSE),VLOOKUP(I896,GK!$B$2:$D$95,3, FALSE))</f>
        <v>PL</v>
      </c>
      <c r="N896" t="str">
        <f>IF(IF(I896="",VLOOKUP(C896,GK!$B$2:$E$95,4, FALSE),VLOOKUP(I896,GK!$B$2:$E$95,4, FALSE))=0,"",IF(I896="",VLOOKUP(C896,GK!$B$2:$E$95,4, FALSE),VLOOKUP(I896,GK!$B$2:$E$95,4, FALSE)))</f>
        <v>CL</v>
      </c>
      <c r="O896">
        <v>24</v>
      </c>
      <c r="P896" t="s">
        <v>47</v>
      </c>
      <c r="Q896">
        <v>976</v>
      </c>
      <c r="R896">
        <v>0</v>
      </c>
      <c r="S896" t="b">
        <f t="shared" si="76"/>
        <v>0</v>
      </c>
      <c r="T896" t="b">
        <f t="shared" si="75"/>
        <v>1</v>
      </c>
      <c r="U896" t="str">
        <f t="shared" si="77"/>
        <v/>
      </c>
      <c r="V896" s="1" t="str">
        <f t="shared" si="78"/>
        <v>SB</v>
      </c>
    </row>
    <row r="897" spans="1:22" hidden="1">
      <c r="A897">
        <v>906</v>
      </c>
      <c r="B897" t="s">
        <v>1147</v>
      </c>
      <c r="C897" t="s">
        <v>157</v>
      </c>
      <c r="D897">
        <v>2</v>
      </c>
      <c r="E897" t="s">
        <v>1147</v>
      </c>
      <c r="F897">
        <v>49</v>
      </c>
      <c r="G897">
        <v>123653</v>
      </c>
      <c r="H897" t="s">
        <v>200</v>
      </c>
      <c r="I897" t="str">
        <f t="shared" si="79"/>
        <v>WALSALL</v>
      </c>
      <c r="J897">
        <v>2737</v>
      </c>
      <c r="K897" t="s">
        <v>14</v>
      </c>
      <c r="L897">
        <v>2</v>
      </c>
      <c r="M897" t="str">
        <f>IF(I897="",VLOOKUP(C897,GK!$B$2:$D$95,3, FALSE),VLOOKUP(I897,GK!$B$2:$D$95,3, FALSE))</f>
        <v>L1</v>
      </c>
      <c r="N897" t="str">
        <f>IF(IF(I897="",VLOOKUP(C897,GK!$B$2:$E$95,4, FALSE),VLOOKUP(I897,GK!$B$2:$E$95,4, FALSE))=0,"",IF(I897="",VLOOKUP(C897,GK!$B$2:$E$95,4, FALSE),VLOOKUP(I897,GK!$B$2:$E$95,4, FALSE)))</f>
        <v/>
      </c>
      <c r="O897">
        <v>26</v>
      </c>
      <c r="P897" t="s">
        <v>47</v>
      </c>
      <c r="Q897">
        <v>978</v>
      </c>
      <c r="R897">
        <v>0</v>
      </c>
      <c r="S897" t="b">
        <f t="shared" si="76"/>
        <v>0</v>
      </c>
      <c r="T897" t="b">
        <f t="shared" ref="T897:T960" si="80">IF(AND(P897&lt;&gt;K897,NOT(S897)), TRUE, "")</f>
        <v>1</v>
      </c>
      <c r="U897" t="b">
        <f t="shared" si="77"/>
        <v>1</v>
      </c>
      <c r="V897" s="1" t="str">
        <f t="shared" si="78"/>
        <v>SB</v>
      </c>
    </row>
    <row r="898" spans="1:22" hidden="1">
      <c r="A898">
        <v>907</v>
      </c>
      <c r="B898" t="s">
        <v>1149</v>
      </c>
      <c r="C898" t="s">
        <v>139</v>
      </c>
      <c r="D898">
        <v>2</v>
      </c>
      <c r="E898" t="s">
        <v>1148</v>
      </c>
      <c r="F898">
        <v>103</v>
      </c>
      <c r="G898">
        <v>138870</v>
      </c>
      <c r="H898" t="s">
        <v>128</v>
      </c>
      <c r="I898" t="str">
        <f t="shared" si="79"/>
        <v/>
      </c>
      <c r="J898">
        <v>1871</v>
      </c>
      <c r="K898" t="s">
        <v>56</v>
      </c>
      <c r="L898">
        <v>3</v>
      </c>
      <c r="M898" t="str">
        <f>IF(I898="",VLOOKUP(C898,GK!$B$2:$D$95,3, FALSE),VLOOKUP(I898,GK!$B$2:$D$95,3, FALSE))</f>
        <v>L2</v>
      </c>
      <c r="N898" t="str">
        <f>IF(IF(I898="",VLOOKUP(C898,GK!$B$2:$E$95,4, FALSE),VLOOKUP(I898,GK!$B$2:$E$95,4, FALSE))=0,"",IF(I898="",VLOOKUP(C898,GK!$B$2:$E$95,4, FALSE),VLOOKUP(I898,GK!$B$2:$E$95,4, FALSE)))</f>
        <v/>
      </c>
      <c r="O898">
        <v>34</v>
      </c>
      <c r="P898" t="s">
        <v>47</v>
      </c>
      <c r="Q898">
        <v>979</v>
      </c>
      <c r="R898">
        <v>0.162337662337662</v>
      </c>
      <c r="S898" t="b">
        <f t="shared" si="76"/>
        <v>0</v>
      </c>
      <c r="T898" t="b">
        <f t="shared" si="80"/>
        <v>1</v>
      </c>
      <c r="U898" t="str">
        <f t="shared" si="77"/>
        <v/>
      </c>
      <c r="V898" s="1" t="str">
        <f t="shared" si="78"/>
        <v>SB</v>
      </c>
    </row>
    <row r="899" spans="1:22" hidden="1">
      <c r="A899">
        <v>908</v>
      </c>
      <c r="B899" t="s">
        <v>1150</v>
      </c>
      <c r="C899" t="s">
        <v>434</v>
      </c>
      <c r="D899">
        <v>2</v>
      </c>
      <c r="E899" t="s">
        <v>1150</v>
      </c>
      <c r="F899">
        <v>62</v>
      </c>
      <c r="G899">
        <v>125464</v>
      </c>
      <c r="H899" t="s">
        <v>291</v>
      </c>
      <c r="I899" t="str">
        <f t="shared" si="79"/>
        <v>BOLTON</v>
      </c>
      <c r="J899">
        <v>354</v>
      </c>
      <c r="K899" t="s">
        <v>47</v>
      </c>
      <c r="L899">
        <v>2</v>
      </c>
      <c r="M899" t="str">
        <f>IF(I899="",VLOOKUP(C899,GK!$B$2:$D$95,3, FALSE),VLOOKUP(I899,GK!$B$2:$D$95,3, FALSE))</f>
        <v>L1</v>
      </c>
      <c r="N899" t="str">
        <f>IF(IF(I899="",VLOOKUP(C899,GK!$B$2:$E$95,4, FALSE),VLOOKUP(I899,GK!$B$2:$E$95,4, FALSE))=0,"",IF(I899="",VLOOKUP(C899,GK!$B$2:$E$95,4, FALSE),VLOOKUP(I899,GK!$B$2:$E$95,4, FALSE)))</f>
        <v/>
      </c>
      <c r="O899">
        <v>38</v>
      </c>
      <c r="P899" t="s">
        <v>47</v>
      </c>
      <c r="Q899">
        <v>980</v>
      </c>
      <c r="R899">
        <v>0</v>
      </c>
      <c r="S899" t="b">
        <f t="shared" si="76"/>
        <v>0</v>
      </c>
      <c r="T899" t="str">
        <f t="shared" si="80"/>
        <v/>
      </c>
      <c r="U899" t="b">
        <f t="shared" si="77"/>
        <v>1</v>
      </c>
      <c r="V899" s="1" t="str">
        <f t="shared" si="78"/>
        <v>SB</v>
      </c>
    </row>
    <row r="900" spans="1:22" hidden="1">
      <c r="A900">
        <v>909</v>
      </c>
      <c r="B900" t="s">
        <v>1151</v>
      </c>
      <c r="C900" t="s">
        <v>254</v>
      </c>
      <c r="D900">
        <v>2</v>
      </c>
      <c r="E900" t="s">
        <v>1151</v>
      </c>
      <c r="F900">
        <v>97</v>
      </c>
      <c r="G900">
        <v>130428</v>
      </c>
      <c r="H900" t="s">
        <v>253</v>
      </c>
      <c r="I900" t="str">
        <f t="shared" si="79"/>
        <v/>
      </c>
      <c r="J900">
        <v>381</v>
      </c>
      <c r="K900" t="s">
        <v>47</v>
      </c>
      <c r="L900">
        <v>2</v>
      </c>
      <c r="M900" t="str">
        <f>IF(I900="",VLOOKUP(C900,GK!$B$2:$D$95,3, FALSE),VLOOKUP(I900,GK!$B$2:$D$95,3, FALSE))</f>
        <v>PL</v>
      </c>
      <c r="N900" t="str">
        <f>IF(IF(I900="",VLOOKUP(C900,GK!$B$2:$E$95,4, FALSE),VLOOKUP(I900,GK!$B$2:$E$95,4, FALSE))=0,"",IF(I900="",VLOOKUP(C900,GK!$B$2:$E$95,4, FALSE),VLOOKUP(I900,GK!$B$2:$E$95,4, FALSE)))</f>
        <v/>
      </c>
      <c r="O900">
        <v>39</v>
      </c>
      <c r="P900" t="s">
        <v>47</v>
      </c>
      <c r="Q900">
        <v>981</v>
      </c>
      <c r="R900">
        <v>0</v>
      </c>
      <c r="S900" t="b">
        <f t="shared" si="76"/>
        <v>0</v>
      </c>
      <c r="T900" t="str">
        <f t="shared" si="80"/>
        <v/>
      </c>
      <c r="U900" t="str">
        <f t="shared" si="77"/>
        <v/>
      </c>
      <c r="V900" s="1" t="str">
        <f t="shared" si="78"/>
        <v>SB</v>
      </c>
    </row>
    <row r="901" spans="1:22" hidden="1">
      <c r="A901">
        <v>910</v>
      </c>
      <c r="B901" t="s">
        <v>1152</v>
      </c>
      <c r="C901" t="s">
        <v>84</v>
      </c>
      <c r="D901">
        <v>2</v>
      </c>
      <c r="E901" t="s">
        <v>1152</v>
      </c>
      <c r="F901">
        <v>91</v>
      </c>
      <c r="G901">
        <v>160939</v>
      </c>
      <c r="H901" t="s">
        <v>83</v>
      </c>
      <c r="I901" t="str">
        <f t="shared" si="79"/>
        <v/>
      </c>
      <c r="J901">
        <v>376</v>
      </c>
      <c r="K901" t="s">
        <v>56</v>
      </c>
      <c r="L901">
        <v>2</v>
      </c>
      <c r="M901" t="str">
        <f>IF(I901="",VLOOKUP(C901,GK!$B$2:$D$95,3, FALSE),VLOOKUP(I901,GK!$B$2:$D$95,3, FALSE))</f>
        <v>C</v>
      </c>
      <c r="N901" t="str">
        <f>IF(IF(I901="",VLOOKUP(C901,GK!$B$2:$E$95,4, FALSE),VLOOKUP(I901,GK!$B$2:$E$95,4, FALSE))=0,"",IF(I901="",VLOOKUP(C901,GK!$B$2:$E$95,4, FALSE),VLOOKUP(I901,GK!$B$2:$E$95,4, FALSE)))</f>
        <v/>
      </c>
      <c r="O901">
        <v>39</v>
      </c>
      <c r="P901" t="s">
        <v>47</v>
      </c>
      <c r="Q901">
        <v>982</v>
      </c>
      <c r="R901">
        <v>0</v>
      </c>
      <c r="S901" t="b">
        <f t="shared" si="76"/>
        <v>0</v>
      </c>
      <c r="T901" t="b">
        <f t="shared" si="80"/>
        <v>1</v>
      </c>
      <c r="U901" t="str">
        <f t="shared" si="77"/>
        <v/>
      </c>
      <c r="V901" s="1" t="str">
        <f t="shared" si="78"/>
        <v>SB</v>
      </c>
    </row>
    <row r="902" spans="1:22" hidden="1">
      <c r="A902">
        <v>911</v>
      </c>
      <c r="B902" t="s">
        <v>1153</v>
      </c>
      <c r="C902" t="s">
        <v>144</v>
      </c>
      <c r="D902">
        <v>2</v>
      </c>
      <c r="E902" t="s">
        <v>1153</v>
      </c>
      <c r="F902">
        <v>75</v>
      </c>
      <c r="G902">
        <v>94329</v>
      </c>
      <c r="H902" t="s">
        <v>143</v>
      </c>
      <c r="I902" t="str">
        <f t="shared" si="79"/>
        <v/>
      </c>
      <c r="J902">
        <v>2590</v>
      </c>
      <c r="K902" t="s">
        <v>47</v>
      </c>
      <c r="L902">
        <v>2</v>
      </c>
      <c r="M902" t="str">
        <f>IF(I902="",VLOOKUP(C902,GK!$B$2:$D$95,3, FALSE),VLOOKUP(I902,GK!$B$2:$D$95,3, FALSE))</f>
        <v>PL</v>
      </c>
      <c r="N902" t="str">
        <f>IF(IF(I902="",VLOOKUP(C902,GK!$B$2:$E$95,4, FALSE),VLOOKUP(I902,GK!$B$2:$E$95,4, FALSE))=0,"",IF(I902="",VLOOKUP(C902,GK!$B$2:$E$95,4, FALSE),VLOOKUP(I902,GK!$B$2:$E$95,4, FALSE)))</f>
        <v>CL</v>
      </c>
      <c r="O902">
        <v>44</v>
      </c>
      <c r="P902" t="s">
        <v>47</v>
      </c>
      <c r="Q902">
        <v>983</v>
      </c>
      <c r="R902">
        <v>0</v>
      </c>
      <c r="S902" t="b">
        <f t="shared" si="76"/>
        <v>0</v>
      </c>
      <c r="T902" t="str">
        <f t="shared" si="80"/>
        <v/>
      </c>
      <c r="U902" t="str">
        <f t="shared" si="77"/>
        <v/>
      </c>
      <c r="V902" s="1" t="str">
        <f t="shared" si="78"/>
        <v>SB</v>
      </c>
    </row>
    <row r="903" spans="1:22" hidden="1">
      <c r="A903">
        <v>912</v>
      </c>
      <c r="B903" t="s">
        <v>1154</v>
      </c>
      <c r="C903" t="s">
        <v>239</v>
      </c>
      <c r="D903">
        <v>1</v>
      </c>
      <c r="E903" t="s">
        <v>1154</v>
      </c>
      <c r="F903">
        <v>67</v>
      </c>
      <c r="G903">
        <v>119176</v>
      </c>
      <c r="H903" t="s">
        <v>151</v>
      </c>
      <c r="I903" t="str">
        <f t="shared" si="79"/>
        <v/>
      </c>
      <c r="J903">
        <v>1098</v>
      </c>
      <c r="K903" t="s">
        <v>47</v>
      </c>
      <c r="L903">
        <v>1</v>
      </c>
      <c r="M903" t="str">
        <f>IF(I903="",VLOOKUP(C903,GK!$B$2:$D$95,3, FALSE),VLOOKUP(I903,GK!$B$2:$D$95,3, FALSE))</f>
        <v>L2</v>
      </c>
      <c r="N903" t="str">
        <f>IF(IF(I903="",VLOOKUP(C903,GK!$B$2:$E$95,4, FALSE),VLOOKUP(I903,GK!$B$2:$E$95,4, FALSE))=0,"",IF(I903="",VLOOKUP(C903,GK!$B$2:$E$95,4, FALSE),VLOOKUP(I903,GK!$B$2:$E$95,4, FALSE)))</f>
        <v/>
      </c>
      <c r="O903">
        <v>17</v>
      </c>
      <c r="P903" t="s">
        <v>47</v>
      </c>
      <c r="Q903">
        <v>984</v>
      </c>
      <c r="R903">
        <v>0</v>
      </c>
      <c r="S903" t="b">
        <f t="shared" si="76"/>
        <v>0</v>
      </c>
      <c r="T903" t="str">
        <f t="shared" si="80"/>
        <v/>
      </c>
      <c r="U903" t="str">
        <f t="shared" si="77"/>
        <v/>
      </c>
      <c r="V903" s="1" t="str">
        <f t="shared" si="78"/>
        <v>SB</v>
      </c>
    </row>
    <row r="904" spans="1:22" hidden="1">
      <c r="A904">
        <v>913</v>
      </c>
      <c r="B904" t="s">
        <v>1155</v>
      </c>
      <c r="C904" t="s">
        <v>347</v>
      </c>
      <c r="D904">
        <v>1</v>
      </c>
      <c r="E904" t="s">
        <v>1155</v>
      </c>
      <c r="F904">
        <v>63</v>
      </c>
      <c r="G904">
        <v>117330</v>
      </c>
      <c r="H904" t="s">
        <v>83</v>
      </c>
      <c r="I904" t="str">
        <f t="shared" si="79"/>
        <v>BRISTOL CITY</v>
      </c>
      <c r="J904">
        <v>376</v>
      </c>
      <c r="K904" t="s">
        <v>47</v>
      </c>
      <c r="L904">
        <v>1</v>
      </c>
      <c r="M904" t="str">
        <f>IF(I904="",VLOOKUP(C904,GK!$B$2:$D$95,3, FALSE),VLOOKUP(I904,GK!$B$2:$D$95,3, FALSE))</f>
        <v>C</v>
      </c>
      <c r="N904" t="str">
        <f>IF(IF(I904="",VLOOKUP(C904,GK!$B$2:$E$95,4, FALSE),VLOOKUP(I904,GK!$B$2:$E$95,4, FALSE))=0,"",IF(I904="",VLOOKUP(C904,GK!$B$2:$E$95,4, FALSE),VLOOKUP(I904,GK!$B$2:$E$95,4, FALSE)))</f>
        <v/>
      </c>
      <c r="O904">
        <v>43</v>
      </c>
      <c r="P904" t="s">
        <v>47</v>
      </c>
      <c r="Q904">
        <v>986</v>
      </c>
      <c r="R904">
        <v>0</v>
      </c>
      <c r="S904" t="b">
        <f t="shared" si="76"/>
        <v>0</v>
      </c>
      <c r="T904" t="str">
        <f t="shared" si="80"/>
        <v/>
      </c>
      <c r="U904" t="b">
        <f t="shared" si="77"/>
        <v>1</v>
      </c>
      <c r="V904" s="1" t="str">
        <f t="shared" si="78"/>
        <v>SB</v>
      </c>
    </row>
    <row r="905" spans="1:22" hidden="1">
      <c r="A905">
        <v>914</v>
      </c>
      <c r="B905" t="s">
        <v>1156</v>
      </c>
      <c r="C905" t="s">
        <v>261</v>
      </c>
      <c r="D905">
        <v>1</v>
      </c>
      <c r="E905" t="s">
        <v>1156</v>
      </c>
      <c r="F905">
        <v>104</v>
      </c>
      <c r="G905">
        <v>132434</v>
      </c>
      <c r="H905" t="s">
        <v>141</v>
      </c>
      <c r="I905" t="str">
        <f t="shared" si="79"/>
        <v/>
      </c>
      <c r="J905">
        <v>2125</v>
      </c>
      <c r="K905" t="s">
        <v>56</v>
      </c>
      <c r="L905">
        <v>1</v>
      </c>
      <c r="M905" t="str">
        <f>IF(I905="",VLOOKUP(C905,GK!$B$2:$D$95,3, FALSE),VLOOKUP(I905,GK!$B$2:$D$95,3, FALSE))</f>
        <v>C</v>
      </c>
      <c r="N905" t="str">
        <f>IF(IF(I905="",VLOOKUP(C905,GK!$B$2:$E$95,4, FALSE),VLOOKUP(I905,GK!$B$2:$E$95,4, FALSE))=0,"",IF(I905="",VLOOKUP(C905,GK!$B$2:$E$95,4, FALSE),VLOOKUP(I905,GK!$B$2:$E$95,4, FALSE)))</f>
        <v/>
      </c>
      <c r="O905">
        <v>18</v>
      </c>
      <c r="P905" t="s">
        <v>47</v>
      </c>
      <c r="Q905">
        <v>988</v>
      </c>
      <c r="R905">
        <v>0</v>
      </c>
      <c r="S905" t="b">
        <f t="shared" si="76"/>
        <v>0</v>
      </c>
      <c r="T905" t="b">
        <f t="shared" si="80"/>
        <v>1</v>
      </c>
      <c r="U905" t="str">
        <f t="shared" si="77"/>
        <v/>
      </c>
      <c r="V905" s="1" t="str">
        <f t="shared" si="78"/>
        <v>SB</v>
      </c>
    </row>
    <row r="906" spans="1:22" hidden="1">
      <c r="A906">
        <v>915</v>
      </c>
      <c r="B906" t="s">
        <v>1157</v>
      </c>
      <c r="C906" t="s">
        <v>188</v>
      </c>
      <c r="D906">
        <v>1</v>
      </c>
      <c r="E906" t="s">
        <v>1157</v>
      </c>
      <c r="F906">
        <v>71</v>
      </c>
      <c r="G906">
        <v>69490</v>
      </c>
      <c r="H906" t="s">
        <v>190</v>
      </c>
      <c r="I906" t="str">
        <f t="shared" si="79"/>
        <v/>
      </c>
      <c r="J906">
        <v>2493</v>
      </c>
      <c r="K906" t="s">
        <v>47</v>
      </c>
      <c r="L906">
        <v>1</v>
      </c>
      <c r="M906" t="str">
        <f>IF(I906="",VLOOKUP(C906,GK!$B$2:$D$95,3, FALSE),VLOOKUP(I906,GK!$B$2:$D$95,3, FALSE))</f>
        <v>PL</v>
      </c>
      <c r="N906" t="str">
        <f>IF(IF(I906="",VLOOKUP(C906,GK!$B$2:$E$95,4, FALSE),VLOOKUP(I906,GK!$B$2:$E$95,4, FALSE))=0,"",IF(I906="",VLOOKUP(C906,GK!$B$2:$E$95,4, FALSE),VLOOKUP(I906,GK!$B$2:$E$95,4, FALSE)))</f>
        <v>P</v>
      </c>
      <c r="O906">
        <v>23</v>
      </c>
      <c r="P906" t="s">
        <v>47</v>
      </c>
      <c r="Q906">
        <v>989</v>
      </c>
      <c r="R906">
        <v>0</v>
      </c>
      <c r="S906" t="b">
        <f t="shared" si="76"/>
        <v>0</v>
      </c>
      <c r="T906" t="str">
        <f t="shared" si="80"/>
        <v/>
      </c>
      <c r="U906" t="str">
        <f t="shared" si="77"/>
        <v/>
      </c>
      <c r="V906" s="1" t="str">
        <f t="shared" si="78"/>
        <v>SB</v>
      </c>
    </row>
    <row r="907" spans="1:22" hidden="1">
      <c r="A907">
        <v>916</v>
      </c>
      <c r="B907" t="s">
        <v>1158</v>
      </c>
      <c r="C907" t="s">
        <v>474</v>
      </c>
      <c r="D907">
        <v>1</v>
      </c>
      <c r="E907" t="s">
        <v>1158</v>
      </c>
      <c r="F907">
        <v>102</v>
      </c>
      <c r="G907">
        <v>137168</v>
      </c>
      <c r="H907" t="s">
        <v>186</v>
      </c>
      <c r="I907" t="str">
        <f t="shared" si="79"/>
        <v/>
      </c>
      <c r="J907">
        <v>1697</v>
      </c>
      <c r="K907" t="s">
        <v>56</v>
      </c>
      <c r="L907">
        <v>1</v>
      </c>
      <c r="M907" t="str">
        <f>IF(I907="",VLOOKUP(C907,GK!$B$2:$D$95,3, FALSE),VLOOKUP(I907,GK!$B$2:$D$95,3, FALSE))</f>
        <v>C</v>
      </c>
      <c r="N907" t="str">
        <f>IF(IF(I907="",VLOOKUP(C907,GK!$B$2:$E$95,4, FALSE),VLOOKUP(I907,GK!$B$2:$E$95,4, FALSE))=0,"",IF(I907="",VLOOKUP(C907,GK!$B$2:$E$95,4, FALSE),VLOOKUP(I907,GK!$B$2:$E$95,4, FALSE)))</f>
        <v/>
      </c>
      <c r="O907">
        <v>24</v>
      </c>
      <c r="P907" t="s">
        <v>47</v>
      </c>
      <c r="Q907">
        <v>990</v>
      </c>
      <c r="R907">
        <v>0</v>
      </c>
      <c r="S907" t="b">
        <f t="shared" si="76"/>
        <v>0</v>
      </c>
      <c r="T907" t="b">
        <f t="shared" si="80"/>
        <v>1</v>
      </c>
      <c r="U907" t="str">
        <f t="shared" si="77"/>
        <v/>
      </c>
      <c r="V907" s="1" t="str">
        <f t="shared" si="78"/>
        <v>SB</v>
      </c>
    </row>
    <row r="908" spans="1:22" hidden="1">
      <c r="A908">
        <v>917</v>
      </c>
      <c r="B908" t="s">
        <v>1159</v>
      </c>
      <c r="C908" t="s">
        <v>250</v>
      </c>
      <c r="D908">
        <v>1</v>
      </c>
      <c r="E908" t="s">
        <v>1159</v>
      </c>
      <c r="F908">
        <v>67</v>
      </c>
      <c r="G908">
        <v>183956</v>
      </c>
      <c r="H908" t="s">
        <v>418</v>
      </c>
      <c r="I908" t="str">
        <f t="shared" si="79"/>
        <v/>
      </c>
      <c r="J908">
        <v>42</v>
      </c>
      <c r="K908" t="s">
        <v>47</v>
      </c>
      <c r="L908">
        <v>1</v>
      </c>
      <c r="M908" t="str">
        <f>IF(I908="",VLOOKUP(C908,GK!$B$2:$D$95,3, FALSE),VLOOKUP(I908,GK!$B$2:$D$95,3, FALSE))</f>
        <v>L2</v>
      </c>
      <c r="N908" t="str">
        <f>IF(IF(I908="",VLOOKUP(C908,GK!$B$2:$E$95,4, FALSE),VLOOKUP(I908,GK!$B$2:$E$95,4, FALSE))=0,"",IF(I908="",VLOOKUP(C908,GK!$B$2:$E$95,4, FALSE),VLOOKUP(I908,GK!$B$2:$E$95,4, FALSE)))</f>
        <v/>
      </c>
      <c r="O908">
        <v>31</v>
      </c>
      <c r="P908" t="s">
        <v>47</v>
      </c>
      <c r="Q908">
        <v>991</v>
      </c>
      <c r="R908">
        <v>0</v>
      </c>
      <c r="S908" t="b">
        <f t="shared" si="76"/>
        <v>0</v>
      </c>
      <c r="T908" t="str">
        <f t="shared" si="80"/>
        <v/>
      </c>
      <c r="U908" t="str">
        <f t="shared" si="77"/>
        <v/>
      </c>
      <c r="V908" s="1" t="str">
        <f t="shared" si="78"/>
        <v>SB</v>
      </c>
    </row>
    <row r="909" spans="1:22" hidden="1">
      <c r="A909">
        <v>918</v>
      </c>
      <c r="B909" t="s">
        <v>1160</v>
      </c>
      <c r="C909" t="s">
        <v>288</v>
      </c>
      <c r="D909">
        <v>1</v>
      </c>
      <c r="E909" t="s">
        <v>1160</v>
      </c>
      <c r="F909">
        <v>59</v>
      </c>
      <c r="G909">
        <v>49022</v>
      </c>
      <c r="H909" t="s">
        <v>365</v>
      </c>
      <c r="I909" t="str">
        <f t="shared" si="79"/>
        <v/>
      </c>
      <c r="J909">
        <v>2180</v>
      </c>
      <c r="K909" t="s">
        <v>47</v>
      </c>
      <c r="L909">
        <v>1</v>
      </c>
      <c r="M909" t="str">
        <f>IF(I909="",VLOOKUP(C909,GK!$B$2:$D$95,3, FALSE),VLOOKUP(I909,GK!$B$2:$D$95,3, FALSE))</f>
        <v>L1</v>
      </c>
      <c r="N909" t="str">
        <f>IF(IF(I909="",VLOOKUP(C909,GK!$B$2:$E$95,4, FALSE),VLOOKUP(I909,GK!$B$2:$E$95,4, FALSE))=0,"",IF(I909="",VLOOKUP(C909,GK!$B$2:$E$95,4, FALSE),VLOOKUP(I909,GK!$B$2:$E$95,4, FALSE)))</f>
        <v/>
      </c>
      <c r="O909">
        <v>18</v>
      </c>
      <c r="P909" t="s">
        <v>47</v>
      </c>
      <c r="Q909">
        <v>992</v>
      </c>
      <c r="R909">
        <v>0</v>
      </c>
      <c r="S909" t="b">
        <f t="shared" si="76"/>
        <v>0</v>
      </c>
      <c r="T909" t="str">
        <f t="shared" si="80"/>
        <v/>
      </c>
      <c r="U909" t="str">
        <f t="shared" si="77"/>
        <v/>
      </c>
      <c r="V909" s="1" t="str">
        <f t="shared" si="78"/>
        <v>SB</v>
      </c>
    </row>
    <row r="910" spans="1:22" hidden="1">
      <c r="A910">
        <v>919</v>
      </c>
      <c r="B910" t="s">
        <v>1161</v>
      </c>
      <c r="C910" t="s">
        <v>15</v>
      </c>
      <c r="D910">
        <v>1</v>
      </c>
      <c r="E910" t="s">
        <v>1161</v>
      </c>
      <c r="F910">
        <v>75</v>
      </c>
      <c r="G910">
        <v>143942</v>
      </c>
      <c r="H910" t="s">
        <v>58</v>
      </c>
      <c r="I910" t="str">
        <f t="shared" si="79"/>
        <v>BIRMINGHAM</v>
      </c>
      <c r="J910">
        <v>291</v>
      </c>
      <c r="K910" t="s">
        <v>47</v>
      </c>
      <c r="L910">
        <v>1</v>
      </c>
      <c r="M910" t="str">
        <f>IF(I910="",VLOOKUP(C910,GK!$B$2:$D$95,3, FALSE),VLOOKUP(I910,GK!$B$2:$D$95,3, FALSE))</f>
        <v>C</v>
      </c>
      <c r="N910" t="str">
        <f>IF(IF(I910="",VLOOKUP(C910,GK!$B$2:$E$95,4, FALSE),VLOOKUP(I910,GK!$B$2:$E$95,4, FALSE))=0,"",IF(I910="",VLOOKUP(C910,GK!$B$2:$E$95,4, FALSE),VLOOKUP(I910,GK!$B$2:$E$95,4, FALSE)))</f>
        <v>P</v>
      </c>
      <c r="O910">
        <v>9</v>
      </c>
      <c r="P910" t="s">
        <v>47</v>
      </c>
      <c r="Q910">
        <v>993</v>
      </c>
      <c r="R910">
        <v>0</v>
      </c>
      <c r="S910" t="b">
        <f t="shared" si="76"/>
        <v>0</v>
      </c>
      <c r="T910" t="str">
        <f t="shared" si="80"/>
        <v/>
      </c>
      <c r="U910" t="b">
        <f t="shared" si="77"/>
        <v>1</v>
      </c>
      <c r="V910" s="1" t="str">
        <f t="shared" si="78"/>
        <v>SB</v>
      </c>
    </row>
    <row r="911" spans="1:22" hidden="1">
      <c r="A911">
        <v>920</v>
      </c>
      <c r="B911" t="s">
        <v>1162</v>
      </c>
      <c r="C911" t="s">
        <v>136</v>
      </c>
      <c r="D911">
        <v>1</v>
      </c>
      <c r="E911" t="s">
        <v>1162</v>
      </c>
      <c r="F911">
        <v>87</v>
      </c>
      <c r="G911">
        <v>114867</v>
      </c>
      <c r="H911" t="s">
        <v>135</v>
      </c>
      <c r="I911" t="str">
        <f t="shared" si="79"/>
        <v/>
      </c>
      <c r="J911">
        <v>1628</v>
      </c>
      <c r="K911" t="s">
        <v>47</v>
      </c>
      <c r="L911">
        <v>1</v>
      </c>
      <c r="M911" t="str">
        <f>IF(I911="",VLOOKUP(C911,GK!$B$2:$D$95,3, FALSE),VLOOKUP(I911,GK!$B$2:$D$95,3, FALSE))</f>
        <v>L1</v>
      </c>
      <c r="N911" t="str">
        <f>IF(IF(I911="",VLOOKUP(C911,GK!$B$2:$E$95,4, FALSE),VLOOKUP(I911,GK!$B$2:$E$95,4, FALSE))=0,"",IF(I911="",VLOOKUP(C911,GK!$B$2:$E$95,4, FALSE),VLOOKUP(I911,GK!$B$2:$E$95,4, FALSE)))</f>
        <v>R</v>
      </c>
      <c r="O911">
        <v>27</v>
      </c>
      <c r="P911" t="s">
        <v>47</v>
      </c>
      <c r="Q911">
        <v>994</v>
      </c>
      <c r="R911">
        <v>0</v>
      </c>
      <c r="S911" t="b">
        <f t="shared" si="76"/>
        <v>0</v>
      </c>
      <c r="T911" t="str">
        <f t="shared" si="80"/>
        <v/>
      </c>
      <c r="U911" t="str">
        <f t="shared" si="77"/>
        <v/>
      </c>
      <c r="V911" s="1" t="str">
        <f t="shared" si="78"/>
        <v>SB</v>
      </c>
    </row>
    <row r="912" spans="1:22" hidden="1">
      <c r="A912">
        <v>921</v>
      </c>
      <c r="B912" t="s">
        <v>1163</v>
      </c>
      <c r="C912" t="s">
        <v>99</v>
      </c>
      <c r="D912">
        <v>1</v>
      </c>
      <c r="E912" t="s">
        <v>1163</v>
      </c>
      <c r="F912">
        <v>71</v>
      </c>
      <c r="G912">
        <v>94082</v>
      </c>
      <c r="H912" t="s">
        <v>98</v>
      </c>
      <c r="I912" t="str">
        <f t="shared" si="79"/>
        <v/>
      </c>
      <c r="J912">
        <v>2054</v>
      </c>
      <c r="K912" t="s">
        <v>47</v>
      </c>
      <c r="L912">
        <v>1</v>
      </c>
      <c r="M912" t="str">
        <f>IF(I912="",VLOOKUP(C912,GK!$B$2:$D$95,3, FALSE),VLOOKUP(I912,GK!$B$2:$D$95,3, FALSE))</f>
        <v>C</v>
      </c>
      <c r="N912" t="str">
        <f>IF(IF(I912="",VLOOKUP(C912,GK!$B$2:$E$95,4, FALSE),VLOOKUP(I912,GK!$B$2:$E$95,4, FALSE))=0,"",IF(I912="",VLOOKUP(C912,GK!$B$2:$E$95,4, FALSE),VLOOKUP(I912,GK!$B$2:$E$95,4, FALSE)))</f>
        <v/>
      </c>
      <c r="O912">
        <v>34</v>
      </c>
      <c r="P912" t="s">
        <v>47</v>
      </c>
      <c r="Q912">
        <v>995</v>
      </c>
      <c r="R912">
        <v>0</v>
      </c>
      <c r="S912" t="b">
        <f t="shared" si="76"/>
        <v>0</v>
      </c>
      <c r="T912" t="str">
        <f t="shared" si="80"/>
        <v/>
      </c>
      <c r="U912" t="str">
        <f t="shared" si="77"/>
        <v/>
      </c>
      <c r="V912" s="1" t="str">
        <f t="shared" si="78"/>
        <v>SB</v>
      </c>
    </row>
    <row r="913" spans="1:22" hidden="1">
      <c r="A913">
        <v>922</v>
      </c>
      <c r="B913" t="s">
        <v>1164</v>
      </c>
      <c r="C913" t="s">
        <v>282</v>
      </c>
      <c r="D913">
        <v>1</v>
      </c>
      <c r="E913" t="s">
        <v>1164</v>
      </c>
      <c r="F913">
        <v>60</v>
      </c>
      <c r="G913">
        <v>144839</v>
      </c>
      <c r="H913" t="s">
        <v>291</v>
      </c>
      <c r="I913" t="str">
        <f t="shared" si="79"/>
        <v>BOLTON</v>
      </c>
      <c r="J913">
        <v>354</v>
      </c>
      <c r="K913" t="s">
        <v>47</v>
      </c>
      <c r="L913">
        <v>1</v>
      </c>
      <c r="M913" t="str">
        <f>IF(I913="",VLOOKUP(C913,GK!$B$2:$D$95,3, FALSE),VLOOKUP(I913,GK!$B$2:$D$95,3, FALSE))</f>
        <v>L1</v>
      </c>
      <c r="N913" t="str">
        <f>IF(IF(I913="",VLOOKUP(C913,GK!$B$2:$E$95,4, FALSE),VLOOKUP(I913,GK!$B$2:$E$95,4, FALSE))=0,"",IF(I913="",VLOOKUP(C913,GK!$B$2:$E$95,4, FALSE),VLOOKUP(I913,GK!$B$2:$E$95,4, FALSE)))</f>
        <v/>
      </c>
      <c r="O913">
        <v>23</v>
      </c>
      <c r="P913" t="s">
        <v>47</v>
      </c>
      <c r="Q913">
        <v>997</v>
      </c>
      <c r="R913">
        <v>0</v>
      </c>
      <c r="S913" t="b">
        <f t="shared" si="76"/>
        <v>0</v>
      </c>
      <c r="T913" t="str">
        <f t="shared" si="80"/>
        <v/>
      </c>
      <c r="U913" t="b">
        <f t="shared" si="77"/>
        <v>1</v>
      </c>
      <c r="V913" s="1" t="str">
        <f t="shared" si="78"/>
        <v>SB</v>
      </c>
    </row>
    <row r="914" spans="1:22" hidden="1">
      <c r="A914">
        <v>923</v>
      </c>
      <c r="B914" t="s">
        <v>1165</v>
      </c>
      <c r="C914" t="s">
        <v>157</v>
      </c>
      <c r="D914">
        <v>1</v>
      </c>
      <c r="E914" t="s">
        <v>1165</v>
      </c>
      <c r="F914">
        <v>89</v>
      </c>
      <c r="G914">
        <v>145421</v>
      </c>
      <c r="H914" t="s">
        <v>407</v>
      </c>
      <c r="I914" t="str">
        <f t="shared" si="79"/>
        <v/>
      </c>
      <c r="J914">
        <v>947</v>
      </c>
      <c r="K914" t="s">
        <v>56</v>
      </c>
      <c r="L914">
        <v>1</v>
      </c>
      <c r="M914" t="str">
        <f>IF(I914="",VLOOKUP(C914,GK!$B$2:$D$95,3, FALSE),VLOOKUP(I914,GK!$B$2:$D$95,3, FALSE))</f>
        <v>L1</v>
      </c>
      <c r="N914" t="str">
        <f>IF(IF(I914="",VLOOKUP(C914,GK!$B$2:$E$95,4, FALSE),VLOOKUP(I914,GK!$B$2:$E$95,4, FALSE))=0,"",IF(I914="",VLOOKUP(C914,GK!$B$2:$E$95,4, FALSE),VLOOKUP(I914,GK!$B$2:$E$95,4, FALSE)))</f>
        <v/>
      </c>
      <c r="O914">
        <v>6</v>
      </c>
      <c r="P914" t="s">
        <v>47</v>
      </c>
      <c r="Q914">
        <v>998</v>
      </c>
      <c r="R914">
        <v>0</v>
      </c>
      <c r="S914" t="b">
        <f t="shared" si="76"/>
        <v>0</v>
      </c>
      <c r="T914" t="b">
        <f t="shared" si="80"/>
        <v>1</v>
      </c>
      <c r="U914" t="str">
        <f t="shared" si="77"/>
        <v/>
      </c>
      <c r="V914" s="1" t="str">
        <f t="shared" si="78"/>
        <v>SB</v>
      </c>
    </row>
    <row r="915" spans="1:22" hidden="1">
      <c r="A915">
        <v>924</v>
      </c>
      <c r="B915" t="s">
        <v>1166</v>
      </c>
      <c r="C915" t="s">
        <v>113</v>
      </c>
      <c r="D915">
        <v>1</v>
      </c>
      <c r="E915" t="s">
        <v>1166</v>
      </c>
      <c r="F915">
        <v>133</v>
      </c>
      <c r="G915">
        <v>130502</v>
      </c>
      <c r="H915" t="s">
        <v>112</v>
      </c>
      <c r="I915" t="str">
        <f t="shared" si="79"/>
        <v/>
      </c>
      <c r="J915">
        <v>1724</v>
      </c>
      <c r="K915" t="s">
        <v>56</v>
      </c>
      <c r="L915">
        <v>5</v>
      </c>
      <c r="M915" t="str">
        <f>IF(I915="",VLOOKUP(C915,GK!$B$2:$D$95,3, FALSE),VLOOKUP(I915,GK!$B$2:$D$95,3, FALSE))</f>
        <v>PL</v>
      </c>
      <c r="N915" t="str">
        <f>IF(IF(I915="",VLOOKUP(C915,GK!$B$2:$E$95,4, FALSE),VLOOKUP(I915,GK!$B$2:$E$95,4, FALSE))=0,"",IF(I915="",VLOOKUP(C915,GK!$B$2:$E$95,4, FALSE),VLOOKUP(I915,GK!$B$2:$E$95,4, FALSE)))</f>
        <v/>
      </c>
      <c r="O915">
        <v>23</v>
      </c>
      <c r="P915" t="s">
        <v>47</v>
      </c>
      <c r="Q915">
        <v>1000</v>
      </c>
      <c r="R915">
        <v>0</v>
      </c>
      <c r="S915" t="b">
        <f t="shared" si="76"/>
        <v>0</v>
      </c>
      <c r="T915" t="b">
        <f t="shared" si="80"/>
        <v>1</v>
      </c>
      <c r="U915" t="str">
        <f t="shared" si="77"/>
        <v/>
      </c>
      <c r="V915" s="1" t="str">
        <f t="shared" si="78"/>
        <v>SB</v>
      </c>
    </row>
    <row r="916" spans="1:22" hidden="1">
      <c r="A916">
        <v>925</v>
      </c>
      <c r="B916" t="s">
        <v>1167</v>
      </c>
      <c r="C916" t="s">
        <v>385</v>
      </c>
      <c r="D916">
        <v>1</v>
      </c>
      <c r="E916" t="s">
        <v>1167</v>
      </c>
      <c r="F916">
        <v>69</v>
      </c>
      <c r="G916">
        <v>97831</v>
      </c>
      <c r="H916" t="s">
        <v>427</v>
      </c>
      <c r="I916" t="str">
        <f t="shared" si="79"/>
        <v/>
      </c>
      <c r="J916">
        <v>1996</v>
      </c>
      <c r="K916" t="s">
        <v>47</v>
      </c>
      <c r="L916">
        <v>1</v>
      </c>
      <c r="M916" t="str">
        <f>IF(I916="",VLOOKUP(C916,GK!$B$2:$D$95,3, FALSE),VLOOKUP(I916,GK!$B$2:$D$95,3, FALSE))</f>
        <v>L1</v>
      </c>
      <c r="N916" t="str">
        <f>IF(IF(I916="",VLOOKUP(C916,GK!$B$2:$E$95,4, FALSE),VLOOKUP(I916,GK!$B$2:$E$95,4, FALSE))=0,"",IF(I916="",VLOOKUP(C916,GK!$B$2:$E$95,4, FALSE),VLOOKUP(I916,GK!$B$2:$E$95,4, FALSE)))</f>
        <v/>
      </c>
      <c r="O916">
        <v>44</v>
      </c>
      <c r="P916" t="s">
        <v>47</v>
      </c>
      <c r="Q916">
        <v>1001</v>
      </c>
      <c r="R916">
        <v>0</v>
      </c>
      <c r="S916" t="b">
        <f t="shared" si="76"/>
        <v>0</v>
      </c>
      <c r="T916" t="str">
        <f t="shared" si="80"/>
        <v/>
      </c>
      <c r="U916" t="str">
        <f t="shared" si="77"/>
        <v/>
      </c>
      <c r="V916" s="1" t="str">
        <f t="shared" si="78"/>
        <v>SB</v>
      </c>
    </row>
    <row r="917" spans="1:22" hidden="1">
      <c r="A917">
        <v>926</v>
      </c>
      <c r="B917" t="s">
        <v>1169</v>
      </c>
      <c r="C917" t="s">
        <v>282</v>
      </c>
      <c r="D917">
        <v>1</v>
      </c>
      <c r="E917" t="s">
        <v>1168</v>
      </c>
      <c r="F917">
        <v>81</v>
      </c>
      <c r="G917">
        <v>102239</v>
      </c>
      <c r="H917" t="s">
        <v>281</v>
      </c>
      <c r="I917" t="str">
        <f t="shared" si="79"/>
        <v/>
      </c>
      <c r="J917">
        <v>308</v>
      </c>
      <c r="K917" t="s">
        <v>47</v>
      </c>
      <c r="L917">
        <v>1</v>
      </c>
      <c r="M917" t="str">
        <f>IF(I917="",VLOOKUP(C917,GK!$B$2:$D$95,3, FALSE),VLOOKUP(I917,GK!$B$2:$D$95,3, FALSE))</f>
        <v>C</v>
      </c>
      <c r="N917" t="str">
        <f>IF(IF(I917="",VLOOKUP(C917,GK!$B$2:$E$95,4, FALSE),VLOOKUP(I917,GK!$B$2:$E$95,4, FALSE))=0,"",IF(I917="",VLOOKUP(C917,GK!$B$2:$E$95,4, FALSE),VLOOKUP(I917,GK!$B$2:$E$95,4, FALSE)))</f>
        <v/>
      </c>
      <c r="O917">
        <v>7</v>
      </c>
      <c r="P917" t="s">
        <v>47</v>
      </c>
      <c r="Q917">
        <v>1002</v>
      </c>
      <c r="R917">
        <v>4.1666666666666699E-2</v>
      </c>
      <c r="S917" t="b">
        <f t="shared" si="76"/>
        <v>0</v>
      </c>
      <c r="T917" t="str">
        <f t="shared" si="80"/>
        <v/>
      </c>
      <c r="U917" t="str">
        <f t="shared" si="77"/>
        <v/>
      </c>
      <c r="V917" s="1" t="str">
        <f t="shared" si="78"/>
        <v>SB</v>
      </c>
    </row>
    <row r="918" spans="1:22" hidden="1">
      <c r="A918">
        <v>927</v>
      </c>
      <c r="B918" t="s">
        <v>1170</v>
      </c>
      <c r="C918" t="s">
        <v>466</v>
      </c>
      <c r="D918">
        <v>1</v>
      </c>
      <c r="E918" t="s">
        <v>1170</v>
      </c>
      <c r="F918">
        <v>71</v>
      </c>
      <c r="G918">
        <v>96044</v>
      </c>
      <c r="H918" t="s">
        <v>465</v>
      </c>
      <c r="I918" t="str">
        <f t="shared" si="79"/>
        <v/>
      </c>
      <c r="J918">
        <v>612</v>
      </c>
      <c r="K918" t="s">
        <v>47</v>
      </c>
      <c r="L918">
        <v>1</v>
      </c>
      <c r="M918" t="str">
        <f>IF(I918="",VLOOKUP(C918,GK!$B$2:$D$95,3, FALSE),VLOOKUP(I918,GK!$B$2:$D$95,3, FALSE))</f>
        <v>L2</v>
      </c>
      <c r="N918" t="str">
        <f>IF(IF(I918="",VLOOKUP(C918,GK!$B$2:$E$95,4, FALSE),VLOOKUP(I918,GK!$B$2:$E$95,4, FALSE))=0,"",IF(I918="",VLOOKUP(C918,GK!$B$2:$E$95,4, FALSE),VLOOKUP(I918,GK!$B$2:$E$95,4, FALSE)))</f>
        <v/>
      </c>
      <c r="O918">
        <v>42</v>
      </c>
      <c r="P918" t="s">
        <v>47</v>
      </c>
      <c r="Q918">
        <v>1003</v>
      </c>
      <c r="R918">
        <v>0</v>
      </c>
      <c r="S918" t="b">
        <f t="shared" si="76"/>
        <v>0</v>
      </c>
      <c r="T918" t="str">
        <f t="shared" si="80"/>
        <v/>
      </c>
      <c r="U918" t="str">
        <f t="shared" si="77"/>
        <v/>
      </c>
      <c r="V918" s="1" t="str">
        <f t="shared" si="78"/>
        <v>SB</v>
      </c>
    </row>
    <row r="919" spans="1:22" hidden="1">
      <c r="A919">
        <v>928</v>
      </c>
      <c r="B919" t="s">
        <v>1172</v>
      </c>
      <c r="C919" t="s">
        <v>215</v>
      </c>
      <c r="D919">
        <v>1</v>
      </c>
      <c r="E919" t="s">
        <v>1171</v>
      </c>
      <c r="F919">
        <v>71</v>
      </c>
      <c r="G919">
        <v>144512</v>
      </c>
      <c r="H919" t="s">
        <v>214</v>
      </c>
      <c r="I919" t="str">
        <f t="shared" si="79"/>
        <v/>
      </c>
      <c r="J919">
        <v>2783</v>
      </c>
      <c r="K919" t="s">
        <v>47</v>
      </c>
      <c r="L919">
        <v>1</v>
      </c>
      <c r="M919" t="str">
        <f>IF(I919="",VLOOKUP(C919,GK!$B$2:$D$95,3, FALSE),VLOOKUP(I919,GK!$B$2:$D$95,3, FALSE))</f>
        <v>L1</v>
      </c>
      <c r="N919" t="str">
        <f>IF(IF(I919="",VLOOKUP(C919,GK!$B$2:$E$95,4, FALSE),VLOOKUP(I919,GK!$B$2:$E$95,4, FALSE))=0,"",IF(I919="",VLOOKUP(C919,GK!$B$2:$E$95,4, FALSE),VLOOKUP(I919,GK!$B$2:$E$95,4, FALSE)))</f>
        <v/>
      </c>
      <c r="O919">
        <v>34</v>
      </c>
      <c r="P919" t="s">
        <v>47</v>
      </c>
      <c r="Q919">
        <v>1005</v>
      </c>
      <c r="R919">
        <v>0.14949494949494899</v>
      </c>
      <c r="S919" t="b">
        <f t="shared" si="76"/>
        <v>0</v>
      </c>
      <c r="T919" t="str">
        <f t="shared" si="80"/>
        <v/>
      </c>
      <c r="U919" t="str">
        <f t="shared" si="77"/>
        <v/>
      </c>
      <c r="V919" s="1" t="str">
        <f t="shared" si="78"/>
        <v>SB</v>
      </c>
    </row>
    <row r="920" spans="1:22" hidden="1">
      <c r="A920">
        <v>929</v>
      </c>
      <c r="B920" t="s">
        <v>1173</v>
      </c>
      <c r="C920" t="s">
        <v>211</v>
      </c>
      <c r="D920">
        <v>1</v>
      </c>
      <c r="E920" t="s">
        <v>1173</v>
      </c>
      <c r="F920">
        <v>77</v>
      </c>
      <c r="G920">
        <v>94127</v>
      </c>
      <c r="H920" t="s">
        <v>170</v>
      </c>
      <c r="I920" t="str">
        <f t="shared" si="79"/>
        <v/>
      </c>
      <c r="J920">
        <v>1222</v>
      </c>
      <c r="K920" t="s">
        <v>47</v>
      </c>
      <c r="L920">
        <v>1</v>
      </c>
      <c r="M920" t="str">
        <f>IF(I920="",VLOOKUP(C920,GK!$B$2:$D$95,3, FALSE),VLOOKUP(I920,GK!$B$2:$D$95,3, FALSE))</f>
        <v>L2</v>
      </c>
      <c r="N920" t="str">
        <f>IF(IF(I920="",VLOOKUP(C920,GK!$B$2:$E$95,4, FALSE),VLOOKUP(I920,GK!$B$2:$E$95,4, FALSE))=0,"",IF(I920="",VLOOKUP(C920,GK!$B$2:$E$95,4, FALSE),VLOOKUP(I920,GK!$B$2:$E$95,4, FALSE)))</f>
        <v/>
      </c>
      <c r="O920">
        <v>29</v>
      </c>
      <c r="P920" t="s">
        <v>47</v>
      </c>
      <c r="Q920">
        <v>1006</v>
      </c>
      <c r="R920">
        <v>0</v>
      </c>
      <c r="S920" t="b">
        <f t="shared" si="76"/>
        <v>0</v>
      </c>
      <c r="T920" t="str">
        <f t="shared" si="80"/>
        <v/>
      </c>
      <c r="U920" t="str">
        <f t="shared" si="77"/>
        <v/>
      </c>
      <c r="V920" s="1" t="str">
        <f t="shared" si="78"/>
        <v>SB</v>
      </c>
    </row>
    <row r="921" spans="1:22" hidden="1">
      <c r="A921">
        <v>930</v>
      </c>
      <c r="B921" t="s">
        <v>1174</v>
      </c>
      <c r="C921" t="s">
        <v>96</v>
      </c>
      <c r="D921">
        <v>1</v>
      </c>
      <c r="E921" t="s">
        <v>1174</v>
      </c>
      <c r="F921">
        <v>99</v>
      </c>
      <c r="G921">
        <v>165869</v>
      </c>
      <c r="H921" t="s">
        <v>95</v>
      </c>
      <c r="I921" t="str">
        <f t="shared" si="79"/>
        <v/>
      </c>
      <c r="J921">
        <v>1723</v>
      </c>
      <c r="K921" t="s">
        <v>56</v>
      </c>
      <c r="L921">
        <v>1</v>
      </c>
      <c r="M921" t="str">
        <f>IF(I921="",VLOOKUP(C921,GK!$B$2:$D$95,3, FALSE),VLOOKUP(I921,GK!$B$2:$D$95,3, FALSE))</f>
        <v>L2</v>
      </c>
      <c r="N921" t="str">
        <f>IF(IF(I921="",VLOOKUP(C921,GK!$B$2:$E$95,4, FALSE),VLOOKUP(I921,GK!$B$2:$E$95,4, FALSE))=0,"",IF(I921="",VLOOKUP(C921,GK!$B$2:$E$95,4, FALSE),VLOOKUP(I921,GK!$B$2:$E$95,4, FALSE)))</f>
        <v/>
      </c>
      <c r="O921">
        <v>4</v>
      </c>
      <c r="P921" t="s">
        <v>47</v>
      </c>
      <c r="Q921">
        <v>1007</v>
      </c>
      <c r="R921">
        <v>0</v>
      </c>
      <c r="S921" t="b">
        <f t="shared" si="76"/>
        <v>0</v>
      </c>
      <c r="T921" t="b">
        <f t="shared" si="80"/>
        <v>1</v>
      </c>
      <c r="U921" t="str">
        <f t="shared" si="77"/>
        <v/>
      </c>
      <c r="V921" s="1" t="str">
        <f t="shared" si="78"/>
        <v>SB</v>
      </c>
    </row>
    <row r="922" spans="1:22" hidden="1">
      <c r="A922">
        <v>931</v>
      </c>
      <c r="B922" t="s">
        <v>1175</v>
      </c>
      <c r="C922" t="s">
        <v>198</v>
      </c>
      <c r="D922">
        <v>1</v>
      </c>
      <c r="E922" t="s">
        <v>1175</v>
      </c>
      <c r="F922">
        <v>93</v>
      </c>
      <c r="G922">
        <v>99992</v>
      </c>
      <c r="H922" t="s">
        <v>197</v>
      </c>
      <c r="I922" t="str">
        <f t="shared" si="79"/>
        <v/>
      </c>
      <c r="J922">
        <v>154</v>
      </c>
      <c r="K922" t="s">
        <v>47</v>
      </c>
      <c r="L922">
        <v>1</v>
      </c>
      <c r="M922" t="str">
        <f>IF(I922="",VLOOKUP(C922,GK!$B$2:$D$95,3, FALSE),VLOOKUP(I922,GK!$B$2:$D$95,3, FALSE))</f>
        <v>PL</v>
      </c>
      <c r="N922" t="str">
        <f>IF(IF(I922="",VLOOKUP(C922,GK!$B$2:$E$95,4, FALSE),VLOOKUP(I922,GK!$B$2:$E$95,4, FALSE))=0,"",IF(I922="",VLOOKUP(C922,GK!$B$2:$E$95,4, FALSE),VLOOKUP(I922,GK!$B$2:$E$95,4, FALSE)))</f>
        <v>EL</v>
      </c>
      <c r="O922">
        <v>41</v>
      </c>
      <c r="P922" t="s">
        <v>47</v>
      </c>
      <c r="Q922">
        <v>1009</v>
      </c>
      <c r="R922">
        <v>0</v>
      </c>
      <c r="S922" t="b">
        <f t="shared" si="76"/>
        <v>0</v>
      </c>
      <c r="T922" t="str">
        <f t="shared" si="80"/>
        <v/>
      </c>
      <c r="U922" t="str">
        <f t="shared" si="77"/>
        <v/>
      </c>
      <c r="V922" s="1" t="str">
        <f t="shared" si="78"/>
        <v>SB</v>
      </c>
    </row>
    <row r="923" spans="1:22" hidden="1">
      <c r="A923">
        <v>932</v>
      </c>
      <c r="B923" t="s">
        <v>1176</v>
      </c>
      <c r="C923" t="s">
        <v>239</v>
      </c>
      <c r="D923">
        <v>1</v>
      </c>
      <c r="E923" t="s">
        <v>1176</v>
      </c>
      <c r="F923">
        <v>73</v>
      </c>
      <c r="G923">
        <v>66118</v>
      </c>
      <c r="H923" t="s">
        <v>151</v>
      </c>
      <c r="I923" t="str">
        <f t="shared" si="79"/>
        <v/>
      </c>
      <c r="J923">
        <v>1098</v>
      </c>
      <c r="K923" t="s">
        <v>47</v>
      </c>
      <c r="L923">
        <v>1</v>
      </c>
      <c r="M923" t="str">
        <f>IF(I923="",VLOOKUP(C923,GK!$B$2:$D$95,3, FALSE),VLOOKUP(I923,GK!$B$2:$D$95,3, FALSE))</f>
        <v>L2</v>
      </c>
      <c r="N923" t="str">
        <f>IF(IF(I923="",VLOOKUP(C923,GK!$B$2:$E$95,4, FALSE),VLOOKUP(I923,GK!$B$2:$E$95,4, FALSE))=0,"",IF(I923="",VLOOKUP(C923,GK!$B$2:$E$95,4, FALSE),VLOOKUP(I923,GK!$B$2:$E$95,4, FALSE)))</f>
        <v/>
      </c>
      <c r="O923">
        <v>19</v>
      </c>
      <c r="P923" t="s">
        <v>47</v>
      </c>
      <c r="Q923">
        <v>1010</v>
      </c>
      <c r="R923">
        <v>0</v>
      </c>
      <c r="S923" t="b">
        <f t="shared" si="76"/>
        <v>0</v>
      </c>
      <c r="T923" t="str">
        <f t="shared" si="80"/>
        <v/>
      </c>
      <c r="U923" t="str">
        <f t="shared" si="77"/>
        <v/>
      </c>
      <c r="V923" s="1" t="str">
        <f t="shared" si="78"/>
        <v>SB</v>
      </c>
    </row>
    <row r="924" spans="1:22" hidden="1">
      <c r="A924">
        <v>933</v>
      </c>
      <c r="B924" t="s">
        <v>1177</v>
      </c>
      <c r="C924" t="s">
        <v>254</v>
      </c>
      <c r="D924">
        <v>1</v>
      </c>
      <c r="E924" t="s">
        <v>1177</v>
      </c>
      <c r="F924">
        <v>85</v>
      </c>
      <c r="G924">
        <v>173181</v>
      </c>
      <c r="H924" t="s">
        <v>253</v>
      </c>
      <c r="I924" t="str">
        <f t="shared" si="79"/>
        <v/>
      </c>
      <c r="J924">
        <v>381</v>
      </c>
      <c r="K924" t="s">
        <v>47</v>
      </c>
      <c r="L924">
        <v>1</v>
      </c>
      <c r="M924" t="str">
        <f>IF(I924="",VLOOKUP(C924,GK!$B$2:$D$95,3, FALSE),VLOOKUP(I924,GK!$B$2:$D$95,3, FALSE))</f>
        <v>PL</v>
      </c>
      <c r="N924" t="str">
        <f>IF(IF(I924="",VLOOKUP(C924,GK!$B$2:$E$95,4, FALSE),VLOOKUP(I924,GK!$B$2:$E$95,4, FALSE))=0,"",IF(I924="",VLOOKUP(C924,GK!$B$2:$E$95,4, FALSE),VLOOKUP(I924,GK!$B$2:$E$95,4, FALSE)))</f>
        <v/>
      </c>
      <c r="O924">
        <v>25</v>
      </c>
      <c r="P924" t="s">
        <v>47</v>
      </c>
      <c r="Q924">
        <v>1011</v>
      </c>
      <c r="R924">
        <v>0</v>
      </c>
      <c r="S924" t="b">
        <f t="shared" si="76"/>
        <v>0</v>
      </c>
      <c r="T924" t="str">
        <f t="shared" si="80"/>
        <v/>
      </c>
      <c r="U924" t="str">
        <f t="shared" si="77"/>
        <v/>
      </c>
      <c r="V924" s="1" t="str">
        <f t="shared" si="78"/>
        <v>SB</v>
      </c>
    </row>
    <row r="925" spans="1:22" hidden="1">
      <c r="A925">
        <v>934</v>
      </c>
      <c r="B925" t="s">
        <v>1178</v>
      </c>
      <c r="C925" t="s">
        <v>59</v>
      </c>
      <c r="D925">
        <v>1</v>
      </c>
      <c r="E925" t="s">
        <v>1178</v>
      </c>
      <c r="F925">
        <v>67</v>
      </c>
      <c r="G925">
        <v>157666</v>
      </c>
      <c r="H925" t="s">
        <v>427</v>
      </c>
      <c r="I925" t="str">
        <f t="shared" si="79"/>
        <v>PETERBOROUGH</v>
      </c>
      <c r="J925">
        <v>1996</v>
      </c>
      <c r="K925" t="s">
        <v>47</v>
      </c>
      <c r="L925">
        <v>1</v>
      </c>
      <c r="M925" t="str">
        <f>IF(I925="",VLOOKUP(C925,GK!$B$2:$D$95,3, FALSE),VLOOKUP(I925,GK!$B$2:$D$95,3, FALSE))</f>
        <v>L1</v>
      </c>
      <c r="N925" t="str">
        <f>IF(IF(I925="",VLOOKUP(C925,GK!$B$2:$E$95,4, FALSE),VLOOKUP(I925,GK!$B$2:$E$95,4, FALSE))=0,"",IF(I925="",VLOOKUP(C925,GK!$B$2:$E$95,4, FALSE),VLOOKUP(I925,GK!$B$2:$E$95,4, FALSE)))</f>
        <v/>
      </c>
      <c r="O925">
        <v>19</v>
      </c>
      <c r="P925" t="s">
        <v>47</v>
      </c>
      <c r="Q925">
        <v>1012</v>
      </c>
      <c r="R925">
        <v>0</v>
      </c>
      <c r="S925" t="b">
        <f t="shared" si="76"/>
        <v>0</v>
      </c>
      <c r="T925" t="str">
        <f t="shared" si="80"/>
        <v/>
      </c>
      <c r="U925" t="b">
        <f t="shared" si="77"/>
        <v>1</v>
      </c>
      <c r="V925" s="1" t="str">
        <f t="shared" si="78"/>
        <v>SB</v>
      </c>
    </row>
    <row r="926" spans="1:22" hidden="1">
      <c r="A926">
        <v>935</v>
      </c>
      <c r="B926" t="s">
        <v>1179</v>
      </c>
      <c r="C926" t="s">
        <v>110</v>
      </c>
      <c r="D926">
        <v>1</v>
      </c>
      <c r="E926" t="s">
        <v>1179</v>
      </c>
      <c r="F926">
        <v>53</v>
      </c>
      <c r="G926">
        <v>69851</v>
      </c>
      <c r="H926" t="s">
        <v>217</v>
      </c>
      <c r="I926" t="str">
        <f t="shared" si="79"/>
        <v/>
      </c>
      <c r="J926">
        <v>2473</v>
      </c>
      <c r="K926" t="s">
        <v>47</v>
      </c>
      <c r="L926">
        <v>1</v>
      </c>
      <c r="M926" t="str">
        <f>IF(I926="",VLOOKUP(C926,GK!$B$2:$D$95,3, FALSE),VLOOKUP(I926,GK!$B$2:$D$95,3, FALSE))</f>
        <v>L1</v>
      </c>
      <c r="N926" t="str">
        <f>IF(IF(I926="",VLOOKUP(C926,GK!$B$2:$E$95,4, FALSE),VLOOKUP(I926,GK!$B$2:$E$95,4, FALSE))=0,"",IF(I926="",VLOOKUP(C926,GK!$B$2:$E$95,4, FALSE),VLOOKUP(I926,GK!$B$2:$E$95,4, FALSE)))</f>
        <v/>
      </c>
      <c r="O926">
        <v>31</v>
      </c>
      <c r="P926" t="s">
        <v>47</v>
      </c>
      <c r="Q926">
        <v>1013</v>
      </c>
      <c r="R926">
        <v>0</v>
      </c>
      <c r="S926" t="b">
        <f t="shared" si="76"/>
        <v>0</v>
      </c>
      <c r="T926" t="str">
        <f t="shared" si="80"/>
        <v/>
      </c>
      <c r="U926" t="str">
        <f t="shared" si="77"/>
        <v/>
      </c>
      <c r="V926" s="1" t="str">
        <f t="shared" si="78"/>
        <v>SB</v>
      </c>
    </row>
    <row r="927" spans="1:22" hidden="1">
      <c r="A927">
        <v>936</v>
      </c>
      <c r="B927" t="s">
        <v>1180</v>
      </c>
      <c r="C927" t="s">
        <v>110</v>
      </c>
      <c r="D927">
        <v>1</v>
      </c>
      <c r="E927" t="s">
        <v>1180</v>
      </c>
      <c r="F927">
        <v>57</v>
      </c>
      <c r="G927">
        <v>90311</v>
      </c>
      <c r="H927" t="s">
        <v>217</v>
      </c>
      <c r="I927" t="str">
        <f t="shared" si="79"/>
        <v/>
      </c>
      <c r="J927">
        <v>2473</v>
      </c>
      <c r="K927" t="s">
        <v>47</v>
      </c>
      <c r="L927">
        <v>1</v>
      </c>
      <c r="M927" t="str">
        <f>IF(I927="",VLOOKUP(C927,GK!$B$2:$D$95,3, FALSE),VLOOKUP(I927,GK!$B$2:$D$95,3, FALSE))</f>
        <v>L1</v>
      </c>
      <c r="N927" t="str">
        <f>IF(IF(I927="",VLOOKUP(C927,GK!$B$2:$E$95,4, FALSE),VLOOKUP(I927,GK!$B$2:$E$95,4, FALSE))=0,"",IF(I927="",VLOOKUP(C927,GK!$B$2:$E$95,4, FALSE),VLOOKUP(I927,GK!$B$2:$E$95,4, FALSE)))</f>
        <v/>
      </c>
      <c r="O927">
        <v>41</v>
      </c>
      <c r="P927" t="s">
        <v>47</v>
      </c>
      <c r="Q927">
        <v>1014</v>
      </c>
      <c r="R927">
        <v>0</v>
      </c>
      <c r="S927" t="b">
        <f t="shared" si="76"/>
        <v>0</v>
      </c>
      <c r="T927" t="str">
        <f t="shared" si="80"/>
        <v/>
      </c>
      <c r="U927" t="str">
        <f t="shared" si="77"/>
        <v/>
      </c>
      <c r="V927" s="1" t="str">
        <f t="shared" si="78"/>
        <v>SB</v>
      </c>
    </row>
    <row r="928" spans="1:22" hidden="1">
      <c r="A928">
        <v>937</v>
      </c>
      <c r="B928" t="s">
        <v>1181</v>
      </c>
      <c r="C928" t="s">
        <v>215</v>
      </c>
      <c r="D928">
        <v>1</v>
      </c>
      <c r="E928" t="s">
        <v>1181</v>
      </c>
      <c r="F928">
        <v>75</v>
      </c>
      <c r="G928">
        <v>51474</v>
      </c>
      <c r="H928" t="s">
        <v>214</v>
      </c>
      <c r="I928" t="str">
        <f t="shared" si="79"/>
        <v/>
      </c>
      <c r="J928">
        <v>2783</v>
      </c>
      <c r="K928" t="s">
        <v>47</v>
      </c>
      <c r="L928">
        <v>1</v>
      </c>
      <c r="M928" t="str">
        <f>IF(I928="",VLOOKUP(C928,GK!$B$2:$D$95,3, FALSE),VLOOKUP(I928,GK!$B$2:$D$95,3, FALSE))</f>
        <v>L1</v>
      </c>
      <c r="N928" t="str">
        <f>IF(IF(I928="",VLOOKUP(C928,GK!$B$2:$E$95,4, FALSE),VLOOKUP(I928,GK!$B$2:$E$95,4, FALSE))=0,"",IF(I928="",VLOOKUP(C928,GK!$B$2:$E$95,4, FALSE),VLOOKUP(I928,GK!$B$2:$E$95,4, FALSE)))</f>
        <v/>
      </c>
      <c r="O928">
        <v>28</v>
      </c>
      <c r="P928" t="s">
        <v>47</v>
      </c>
      <c r="Q928">
        <v>1017</v>
      </c>
      <c r="R928">
        <v>0</v>
      </c>
      <c r="S928" t="b">
        <f t="shared" si="76"/>
        <v>0</v>
      </c>
      <c r="T928" t="str">
        <f t="shared" si="80"/>
        <v/>
      </c>
      <c r="U928" t="str">
        <f t="shared" si="77"/>
        <v/>
      </c>
      <c r="V928" s="1" t="str">
        <f t="shared" si="78"/>
        <v>SB</v>
      </c>
    </row>
    <row r="929" spans="1:22" hidden="1">
      <c r="A929">
        <v>938</v>
      </c>
      <c r="B929" t="s">
        <v>1182</v>
      </c>
      <c r="C929" t="s">
        <v>347</v>
      </c>
      <c r="D929">
        <v>1</v>
      </c>
      <c r="E929" t="s">
        <v>1182</v>
      </c>
      <c r="F929">
        <v>59</v>
      </c>
      <c r="G929">
        <v>110770</v>
      </c>
      <c r="H929" t="s">
        <v>214</v>
      </c>
      <c r="I929" t="str">
        <f t="shared" si="79"/>
        <v>WIGAN</v>
      </c>
      <c r="J929">
        <v>2783</v>
      </c>
      <c r="K929" t="s">
        <v>47</v>
      </c>
      <c r="L929">
        <v>1</v>
      </c>
      <c r="M929" t="str">
        <f>IF(I929="",VLOOKUP(C929,GK!$B$2:$D$95,3, FALSE),VLOOKUP(I929,GK!$B$2:$D$95,3, FALSE))</f>
        <v>L1</v>
      </c>
      <c r="N929" t="str">
        <f>IF(IF(I929="",VLOOKUP(C929,GK!$B$2:$E$95,4, FALSE),VLOOKUP(I929,GK!$B$2:$E$95,4, FALSE))=0,"",IF(I929="",VLOOKUP(C929,GK!$B$2:$E$95,4, FALSE),VLOOKUP(I929,GK!$B$2:$E$95,4, FALSE)))</f>
        <v/>
      </c>
      <c r="O929">
        <v>40</v>
      </c>
      <c r="P929" t="s">
        <v>47</v>
      </c>
      <c r="Q929">
        <v>1018</v>
      </c>
      <c r="R929">
        <v>0</v>
      </c>
      <c r="S929" t="b">
        <f t="shared" si="76"/>
        <v>0</v>
      </c>
      <c r="T929" t="str">
        <f t="shared" si="80"/>
        <v/>
      </c>
      <c r="U929" t="b">
        <f t="shared" si="77"/>
        <v>1</v>
      </c>
      <c r="V929" s="1" t="str">
        <f t="shared" si="78"/>
        <v>SB</v>
      </c>
    </row>
    <row r="930" spans="1:22" hidden="1">
      <c r="A930">
        <v>939</v>
      </c>
      <c r="B930" t="s">
        <v>1183</v>
      </c>
      <c r="C930" t="s">
        <v>181</v>
      </c>
      <c r="D930">
        <v>1</v>
      </c>
      <c r="E930" t="s">
        <v>1183</v>
      </c>
      <c r="F930">
        <v>99</v>
      </c>
      <c r="G930">
        <v>182804</v>
      </c>
      <c r="H930" t="s">
        <v>355</v>
      </c>
      <c r="I930" t="str">
        <f t="shared" si="79"/>
        <v/>
      </c>
      <c r="J930">
        <v>652</v>
      </c>
      <c r="K930" t="s">
        <v>56</v>
      </c>
      <c r="L930">
        <v>1</v>
      </c>
      <c r="M930" t="str">
        <f>IF(I930="",VLOOKUP(C930,GK!$B$2:$D$95,3, FALSE),VLOOKUP(I930,GK!$B$2:$D$95,3, FALSE))</f>
        <v>L2</v>
      </c>
      <c r="N930" t="str">
        <f>IF(IF(I930="",VLOOKUP(C930,GK!$B$2:$E$95,4, FALSE),VLOOKUP(I930,GK!$B$2:$E$95,4, FALSE))=0,"",IF(I930="",VLOOKUP(C930,GK!$B$2:$E$95,4, FALSE),VLOOKUP(I930,GK!$B$2:$E$95,4, FALSE)))</f>
        <v/>
      </c>
      <c r="O930">
        <v>14</v>
      </c>
      <c r="P930" t="s">
        <v>47</v>
      </c>
      <c r="Q930">
        <v>1019</v>
      </c>
      <c r="R930">
        <v>0</v>
      </c>
      <c r="S930" t="b">
        <f t="shared" si="76"/>
        <v>0</v>
      </c>
      <c r="T930" t="b">
        <f t="shared" si="80"/>
        <v>1</v>
      </c>
      <c r="U930" t="str">
        <f t="shared" si="77"/>
        <v/>
      </c>
      <c r="V930" s="1" t="str">
        <f t="shared" si="78"/>
        <v>SB</v>
      </c>
    </row>
    <row r="931" spans="1:22" hidden="1">
      <c r="A931">
        <v>940</v>
      </c>
      <c r="B931" t="s">
        <v>1184</v>
      </c>
      <c r="C931" t="s">
        <v>102</v>
      </c>
      <c r="D931">
        <v>1</v>
      </c>
      <c r="E931" t="s">
        <v>1184</v>
      </c>
      <c r="F931">
        <v>71</v>
      </c>
      <c r="G931">
        <v>132980</v>
      </c>
      <c r="H931" t="s">
        <v>1684</v>
      </c>
      <c r="I931" t="str">
        <f t="shared" si="79"/>
        <v/>
      </c>
      <c r="J931">
        <v>1824</v>
      </c>
      <c r="K931" t="s">
        <v>47</v>
      </c>
      <c r="L931">
        <v>1</v>
      </c>
      <c r="M931" t="str">
        <f>IF(I931="",VLOOKUP(C931,GK!$B$2:$D$95,3, FALSE),VLOOKUP(I931,GK!$B$2:$D$95,3, FALSE))</f>
        <v>L2</v>
      </c>
      <c r="N931" t="str">
        <f>IF(IF(I931="",VLOOKUP(C931,GK!$B$2:$E$95,4, FALSE),VLOOKUP(I931,GK!$B$2:$E$95,4, FALSE))=0,"",IF(I931="",VLOOKUP(C931,GK!$B$2:$E$95,4, FALSE),VLOOKUP(I931,GK!$B$2:$E$95,4, FALSE)))</f>
        <v/>
      </c>
      <c r="O931">
        <v>41</v>
      </c>
      <c r="P931" t="s">
        <v>47</v>
      </c>
      <c r="Q931">
        <v>1020</v>
      </c>
      <c r="R931">
        <v>0</v>
      </c>
      <c r="S931" t="b">
        <f t="shared" si="76"/>
        <v>0</v>
      </c>
      <c r="T931" t="str">
        <f t="shared" si="80"/>
        <v/>
      </c>
      <c r="U931" t="str">
        <f t="shared" si="77"/>
        <v/>
      </c>
      <c r="V931" s="1" t="str">
        <f t="shared" si="78"/>
        <v>SB</v>
      </c>
    </row>
    <row r="932" spans="1:22" hidden="1">
      <c r="A932">
        <v>941</v>
      </c>
      <c r="B932" t="s">
        <v>1185</v>
      </c>
      <c r="C932" t="s">
        <v>202</v>
      </c>
      <c r="D932">
        <v>1</v>
      </c>
      <c r="E932" t="s">
        <v>1185</v>
      </c>
      <c r="F932">
        <v>111</v>
      </c>
      <c r="G932">
        <v>179252</v>
      </c>
      <c r="H932" t="s">
        <v>156</v>
      </c>
      <c r="I932" t="str">
        <f t="shared" si="79"/>
        <v/>
      </c>
      <c r="J932">
        <v>1699</v>
      </c>
      <c r="K932" t="s">
        <v>56</v>
      </c>
      <c r="L932">
        <v>1</v>
      </c>
      <c r="M932" t="str">
        <f>IF(I932="",VLOOKUP(C932,GK!$B$2:$D$95,3, FALSE),VLOOKUP(I932,GK!$B$2:$D$95,3, FALSE))</f>
        <v>C</v>
      </c>
      <c r="N932" t="str">
        <f>IF(IF(I932="",VLOOKUP(C932,GK!$B$2:$E$95,4, FALSE),VLOOKUP(I932,GK!$B$2:$E$95,4, FALSE))=0,"",IF(I932="",VLOOKUP(C932,GK!$B$2:$E$95,4, FALSE),VLOOKUP(I932,GK!$B$2:$E$95,4, FALSE)))</f>
        <v/>
      </c>
      <c r="O932">
        <v>6</v>
      </c>
      <c r="P932" t="s">
        <v>47</v>
      </c>
      <c r="Q932">
        <v>1021</v>
      </c>
      <c r="R932">
        <v>0</v>
      </c>
      <c r="S932" t="b">
        <f t="shared" si="76"/>
        <v>0</v>
      </c>
      <c r="T932" t="b">
        <f t="shared" si="80"/>
        <v>1</v>
      </c>
      <c r="U932" t="str">
        <f t="shared" si="77"/>
        <v/>
      </c>
      <c r="V932" s="1" t="str">
        <f t="shared" si="78"/>
        <v>SB</v>
      </c>
    </row>
    <row r="933" spans="1:22" hidden="1">
      <c r="A933">
        <v>942</v>
      </c>
      <c r="B933" t="s">
        <v>1186</v>
      </c>
      <c r="C933" t="s">
        <v>385</v>
      </c>
      <c r="D933">
        <v>1</v>
      </c>
      <c r="E933" t="s">
        <v>1186</v>
      </c>
      <c r="F933">
        <v>73</v>
      </c>
      <c r="G933">
        <v>135705</v>
      </c>
      <c r="H933" t="s">
        <v>427</v>
      </c>
      <c r="I933" t="str">
        <f t="shared" si="79"/>
        <v/>
      </c>
      <c r="J933">
        <v>1996</v>
      </c>
      <c r="K933" t="s">
        <v>47</v>
      </c>
      <c r="L933">
        <v>1</v>
      </c>
      <c r="M933" t="str">
        <f>IF(I933="",VLOOKUP(C933,GK!$B$2:$D$95,3, FALSE),VLOOKUP(I933,GK!$B$2:$D$95,3, FALSE))</f>
        <v>L1</v>
      </c>
      <c r="N933" t="str">
        <f>IF(IF(I933="",VLOOKUP(C933,GK!$B$2:$E$95,4, FALSE),VLOOKUP(I933,GK!$B$2:$E$95,4, FALSE))=0,"",IF(I933="",VLOOKUP(C933,GK!$B$2:$E$95,4, FALSE),VLOOKUP(I933,GK!$B$2:$E$95,4, FALSE)))</f>
        <v/>
      </c>
      <c r="O933">
        <v>26</v>
      </c>
      <c r="P933" t="s">
        <v>47</v>
      </c>
      <c r="Q933">
        <v>1024</v>
      </c>
      <c r="R933">
        <v>0</v>
      </c>
      <c r="S933" t="b">
        <f t="shared" si="76"/>
        <v>0</v>
      </c>
      <c r="T933" t="str">
        <f t="shared" si="80"/>
        <v/>
      </c>
      <c r="U933" t="str">
        <f t="shared" si="77"/>
        <v/>
      </c>
      <c r="V933" s="1" t="str">
        <f t="shared" si="78"/>
        <v>SB</v>
      </c>
    </row>
    <row r="934" spans="1:22" hidden="1">
      <c r="A934">
        <v>943</v>
      </c>
      <c r="B934" t="s">
        <v>1187</v>
      </c>
      <c r="C934" t="s">
        <v>215</v>
      </c>
      <c r="D934">
        <v>1</v>
      </c>
      <c r="E934" t="s">
        <v>1187</v>
      </c>
      <c r="F934">
        <v>89</v>
      </c>
      <c r="G934">
        <v>144514</v>
      </c>
      <c r="H934" t="s">
        <v>214</v>
      </c>
      <c r="I934" t="str">
        <f t="shared" si="79"/>
        <v/>
      </c>
      <c r="J934">
        <v>2783</v>
      </c>
      <c r="K934" t="s">
        <v>56</v>
      </c>
      <c r="L934">
        <v>1</v>
      </c>
      <c r="M934" t="str">
        <f>IF(I934="",VLOOKUP(C934,GK!$B$2:$D$95,3, FALSE),VLOOKUP(I934,GK!$B$2:$D$95,3, FALSE))</f>
        <v>L1</v>
      </c>
      <c r="N934" t="str">
        <f>IF(IF(I934="",VLOOKUP(C934,GK!$B$2:$E$95,4, FALSE),VLOOKUP(I934,GK!$B$2:$E$95,4, FALSE))=0,"",IF(I934="",VLOOKUP(C934,GK!$B$2:$E$95,4, FALSE),VLOOKUP(I934,GK!$B$2:$E$95,4, FALSE)))</f>
        <v/>
      </c>
      <c r="O934">
        <v>13</v>
      </c>
      <c r="P934" t="s">
        <v>47</v>
      </c>
      <c r="Q934">
        <v>1025</v>
      </c>
      <c r="R934">
        <v>0</v>
      </c>
      <c r="S934" t="b">
        <f t="shared" si="76"/>
        <v>0</v>
      </c>
      <c r="T934" t="b">
        <f t="shared" si="80"/>
        <v>1</v>
      </c>
      <c r="U934" t="str">
        <f t="shared" si="77"/>
        <v/>
      </c>
      <c r="V934" s="1" t="str">
        <f t="shared" si="78"/>
        <v>SB</v>
      </c>
    </row>
    <row r="935" spans="1:22" hidden="1">
      <c r="A935">
        <v>944</v>
      </c>
      <c r="B935" t="s">
        <v>1188</v>
      </c>
      <c r="C935" t="s">
        <v>275</v>
      </c>
      <c r="D935">
        <v>1</v>
      </c>
      <c r="E935" t="s">
        <v>1188</v>
      </c>
      <c r="F935">
        <v>71</v>
      </c>
      <c r="G935">
        <v>118113</v>
      </c>
      <c r="H935" t="s">
        <v>274</v>
      </c>
      <c r="I935" t="str">
        <f t="shared" si="79"/>
        <v/>
      </c>
      <c r="J935">
        <v>234</v>
      </c>
      <c r="K935" t="s">
        <v>47</v>
      </c>
      <c r="L935">
        <v>1</v>
      </c>
      <c r="M935" t="str">
        <f>IF(I935="",VLOOKUP(C935,GK!$B$2:$D$95,3, FALSE),VLOOKUP(I935,GK!$B$2:$D$95,3, FALSE))</f>
        <v>L1</v>
      </c>
      <c r="N935" t="str">
        <f>IF(IF(I935="",VLOOKUP(C935,GK!$B$2:$E$95,4, FALSE),VLOOKUP(I935,GK!$B$2:$E$95,4, FALSE))=0,"",IF(I935="",VLOOKUP(C935,GK!$B$2:$E$95,4, FALSE),VLOOKUP(I935,GK!$B$2:$E$95,4, FALSE)))</f>
        <v>P</v>
      </c>
      <c r="O935">
        <v>21</v>
      </c>
      <c r="P935" t="s">
        <v>47</v>
      </c>
      <c r="Q935">
        <v>1026</v>
      </c>
      <c r="R935">
        <v>0</v>
      </c>
      <c r="S935" t="b">
        <f t="shared" si="76"/>
        <v>0</v>
      </c>
      <c r="T935" t="str">
        <f t="shared" si="80"/>
        <v/>
      </c>
      <c r="U935" t="str">
        <f t="shared" si="77"/>
        <v/>
      </c>
      <c r="V935" s="1" t="str">
        <f t="shared" si="78"/>
        <v>SB</v>
      </c>
    </row>
    <row r="936" spans="1:22" hidden="1">
      <c r="A936">
        <v>945</v>
      </c>
      <c r="B936" t="s">
        <v>1189</v>
      </c>
      <c r="C936" t="s">
        <v>51</v>
      </c>
      <c r="D936">
        <v>1</v>
      </c>
      <c r="E936" t="s">
        <v>1189</v>
      </c>
      <c r="F936">
        <v>67</v>
      </c>
      <c r="G936">
        <v>97115</v>
      </c>
      <c r="H936" t="s">
        <v>50</v>
      </c>
      <c r="I936" t="str">
        <f t="shared" si="79"/>
        <v/>
      </c>
      <c r="J936">
        <v>527</v>
      </c>
      <c r="K936" t="s">
        <v>47</v>
      </c>
      <c r="L936">
        <v>1</v>
      </c>
      <c r="M936" t="str">
        <f>IF(I936="",VLOOKUP(C936,GK!$B$2:$D$95,3, FALSE),VLOOKUP(I936,GK!$B$2:$D$95,3, FALSE))</f>
        <v>C</v>
      </c>
      <c r="N936" t="str">
        <f>IF(IF(I936="",VLOOKUP(C936,GK!$B$2:$E$95,4, FALSE),VLOOKUP(I936,GK!$B$2:$E$95,4, FALSE))=0,"",IF(I936="",VLOOKUP(C936,GK!$B$2:$E$95,4, FALSE),VLOOKUP(I936,GK!$B$2:$E$95,4, FALSE)))</f>
        <v>P</v>
      </c>
      <c r="O936">
        <v>51</v>
      </c>
      <c r="P936" t="s">
        <v>47</v>
      </c>
      <c r="Q936">
        <v>1027</v>
      </c>
      <c r="R936">
        <v>0</v>
      </c>
      <c r="S936" t="b">
        <f t="shared" si="76"/>
        <v>0</v>
      </c>
      <c r="T936" t="str">
        <f t="shared" si="80"/>
        <v/>
      </c>
      <c r="U936" t="str">
        <f t="shared" si="77"/>
        <v/>
      </c>
      <c r="V936" s="1" t="str">
        <f t="shared" si="78"/>
        <v>SB</v>
      </c>
    </row>
    <row r="937" spans="1:22" hidden="1">
      <c r="A937">
        <v>946</v>
      </c>
      <c r="B937" t="s">
        <v>1190</v>
      </c>
      <c r="C937" t="s">
        <v>87</v>
      </c>
      <c r="D937">
        <v>1</v>
      </c>
      <c r="E937" t="s">
        <v>1190</v>
      </c>
      <c r="F937">
        <v>61</v>
      </c>
      <c r="G937">
        <v>66004</v>
      </c>
      <c r="H937" t="s">
        <v>86</v>
      </c>
      <c r="I937" t="str">
        <f t="shared" si="79"/>
        <v/>
      </c>
      <c r="J937">
        <v>1559</v>
      </c>
      <c r="K937" t="s">
        <v>47</v>
      </c>
      <c r="L937">
        <v>1</v>
      </c>
      <c r="M937" t="str">
        <f>IF(I937="",VLOOKUP(C937,GK!$B$2:$D$95,3, FALSE),VLOOKUP(I937,GK!$B$2:$D$95,3, FALSE))</f>
        <v>L1</v>
      </c>
      <c r="N937" t="str">
        <f>IF(IF(I937="",VLOOKUP(C937,GK!$B$2:$E$95,4, FALSE),VLOOKUP(I937,GK!$B$2:$E$95,4, FALSE))=0,"",IF(I937="",VLOOKUP(C937,GK!$B$2:$E$95,4, FALSE),VLOOKUP(I937,GK!$B$2:$E$95,4, FALSE)))</f>
        <v/>
      </c>
      <c r="O937">
        <v>44</v>
      </c>
      <c r="P937" t="s">
        <v>47</v>
      </c>
      <c r="Q937">
        <v>1028</v>
      </c>
      <c r="R937">
        <v>0</v>
      </c>
      <c r="S937" t="b">
        <f t="shared" si="76"/>
        <v>0</v>
      </c>
      <c r="T937" t="str">
        <f t="shared" si="80"/>
        <v/>
      </c>
      <c r="U937" t="str">
        <f t="shared" si="77"/>
        <v/>
      </c>
      <c r="V937" s="1" t="str">
        <f t="shared" si="78"/>
        <v>SB</v>
      </c>
    </row>
    <row r="938" spans="1:22" hidden="1">
      <c r="A938">
        <v>947</v>
      </c>
      <c r="B938" t="s">
        <v>1191</v>
      </c>
      <c r="C938" t="s">
        <v>184</v>
      </c>
      <c r="D938">
        <v>1</v>
      </c>
      <c r="E938" t="s">
        <v>1191</v>
      </c>
      <c r="F938">
        <v>109</v>
      </c>
      <c r="G938">
        <v>87739</v>
      </c>
      <c r="H938" t="s">
        <v>183</v>
      </c>
      <c r="I938" t="str">
        <f t="shared" si="79"/>
        <v/>
      </c>
      <c r="J938">
        <v>747</v>
      </c>
      <c r="K938" t="s">
        <v>56</v>
      </c>
      <c r="L938">
        <v>1</v>
      </c>
      <c r="M938" t="str">
        <f>IF(I938="",VLOOKUP(C938,GK!$B$2:$D$95,3, FALSE),VLOOKUP(I938,GK!$B$2:$D$95,3, FALSE))</f>
        <v>C</v>
      </c>
      <c r="N938" t="str">
        <f>IF(IF(I938="",VLOOKUP(C938,GK!$B$2:$E$95,4, FALSE),VLOOKUP(I938,GK!$B$2:$E$95,4, FALSE))=0,"",IF(I938="",VLOOKUP(C938,GK!$B$2:$E$95,4, FALSE),VLOOKUP(I938,GK!$B$2:$E$95,4, FALSE)))</f>
        <v/>
      </c>
      <c r="O938">
        <v>13</v>
      </c>
      <c r="P938" t="s">
        <v>47</v>
      </c>
      <c r="Q938">
        <v>1029</v>
      </c>
      <c r="R938">
        <v>0</v>
      </c>
      <c r="S938" t="b">
        <f t="shared" si="76"/>
        <v>0</v>
      </c>
      <c r="T938" t="b">
        <f t="shared" si="80"/>
        <v>1</v>
      </c>
      <c r="U938" t="str">
        <f t="shared" si="77"/>
        <v/>
      </c>
      <c r="V938" s="1" t="str">
        <f t="shared" si="78"/>
        <v>SB</v>
      </c>
    </row>
    <row r="939" spans="1:22" hidden="1">
      <c r="A939">
        <v>948</v>
      </c>
      <c r="B939" t="s">
        <v>1192</v>
      </c>
      <c r="C939" t="s">
        <v>265</v>
      </c>
      <c r="D939">
        <v>1</v>
      </c>
      <c r="E939" t="s">
        <v>1192</v>
      </c>
      <c r="F939">
        <v>91</v>
      </c>
      <c r="G939">
        <v>121670</v>
      </c>
      <c r="H939" t="s">
        <v>264</v>
      </c>
      <c r="I939" t="str">
        <f t="shared" si="79"/>
        <v/>
      </c>
      <c r="J939">
        <v>2802</v>
      </c>
      <c r="K939" t="s">
        <v>56</v>
      </c>
      <c r="L939">
        <v>1</v>
      </c>
      <c r="M939" t="str">
        <f>IF(I939="",VLOOKUP(C939,GK!$B$2:$D$95,3, FALSE),VLOOKUP(I939,GK!$B$2:$D$95,3, FALSE))</f>
        <v>PL</v>
      </c>
      <c r="N939" t="str">
        <f>IF(IF(I939="",VLOOKUP(C939,GK!$B$2:$E$95,4, FALSE),VLOOKUP(I939,GK!$B$2:$E$95,4, FALSE))=0,"",IF(I939="",VLOOKUP(C939,GK!$B$2:$E$95,4, FALSE),VLOOKUP(I939,GK!$B$2:$E$95,4, FALSE)))</f>
        <v/>
      </c>
      <c r="O939">
        <v>22</v>
      </c>
      <c r="P939" t="s">
        <v>47</v>
      </c>
      <c r="Q939">
        <v>1030</v>
      </c>
      <c r="R939">
        <v>0</v>
      </c>
      <c r="S939" t="b">
        <f t="shared" si="76"/>
        <v>0</v>
      </c>
      <c r="T939" t="b">
        <f t="shared" si="80"/>
        <v>1</v>
      </c>
      <c r="U939" t="str">
        <f t="shared" si="77"/>
        <v/>
      </c>
      <c r="V939" s="1" t="str">
        <f t="shared" si="78"/>
        <v>SB</v>
      </c>
    </row>
    <row r="940" spans="1:22" hidden="1">
      <c r="A940">
        <v>949</v>
      </c>
      <c r="B940" t="s">
        <v>1193</v>
      </c>
      <c r="C940" t="s">
        <v>347</v>
      </c>
      <c r="D940">
        <v>1</v>
      </c>
      <c r="E940" t="s">
        <v>1193</v>
      </c>
      <c r="F940">
        <v>66</v>
      </c>
      <c r="G940">
        <v>134275</v>
      </c>
      <c r="H940" t="s">
        <v>41</v>
      </c>
      <c r="I940" t="str">
        <f t="shared" si="79"/>
        <v>LEEDS</v>
      </c>
      <c r="J940">
        <v>1524</v>
      </c>
      <c r="K940" t="s">
        <v>47</v>
      </c>
      <c r="L940">
        <v>1</v>
      </c>
      <c r="M940" t="str">
        <f>IF(I940="",VLOOKUP(C940,GK!$B$2:$D$95,3, FALSE),VLOOKUP(I940,GK!$B$2:$D$95,3, FALSE))</f>
        <v>PL</v>
      </c>
      <c r="N940" t="str">
        <f>IF(IF(I940="",VLOOKUP(C940,GK!$B$2:$E$95,4, FALSE),VLOOKUP(I940,GK!$B$2:$E$95,4, FALSE))=0,"",IF(I940="",VLOOKUP(C940,GK!$B$2:$E$95,4, FALSE),VLOOKUP(I940,GK!$B$2:$E$95,4, FALSE)))</f>
        <v>P</v>
      </c>
      <c r="O940">
        <v>48</v>
      </c>
      <c r="P940" t="s">
        <v>47</v>
      </c>
      <c r="Q940">
        <v>1032</v>
      </c>
      <c r="R940">
        <v>0</v>
      </c>
      <c r="S940" t="b">
        <f t="shared" si="76"/>
        <v>0</v>
      </c>
      <c r="T940" t="str">
        <f t="shared" si="80"/>
        <v/>
      </c>
      <c r="U940" t="b">
        <f t="shared" si="77"/>
        <v>1</v>
      </c>
      <c r="V940" s="1" t="str">
        <f t="shared" si="78"/>
        <v>SB</v>
      </c>
    </row>
    <row r="941" spans="1:22" hidden="1">
      <c r="A941">
        <v>950</v>
      </c>
      <c r="B941" t="s">
        <v>1194</v>
      </c>
      <c r="C941" t="s">
        <v>184</v>
      </c>
      <c r="D941">
        <v>1</v>
      </c>
      <c r="E941" t="s">
        <v>1194</v>
      </c>
      <c r="F941">
        <v>89</v>
      </c>
      <c r="G941">
        <v>163652</v>
      </c>
      <c r="H941" t="s">
        <v>29</v>
      </c>
      <c r="I941" t="str">
        <f t="shared" si="79"/>
        <v>CRYSTAL PALACE</v>
      </c>
      <c r="J941">
        <v>646</v>
      </c>
      <c r="K941" t="s">
        <v>47</v>
      </c>
      <c r="L941">
        <v>1</v>
      </c>
      <c r="M941" t="str">
        <f>IF(I941="",VLOOKUP(C941,GK!$B$2:$D$95,3, FALSE),VLOOKUP(I941,GK!$B$2:$D$95,3, FALSE))</f>
        <v>PL</v>
      </c>
      <c r="N941" t="str">
        <f>IF(IF(I941="",VLOOKUP(C941,GK!$B$2:$E$95,4, FALSE),VLOOKUP(I941,GK!$B$2:$E$95,4, FALSE))=0,"",IF(I941="",VLOOKUP(C941,GK!$B$2:$E$95,4, FALSE),VLOOKUP(I941,GK!$B$2:$E$95,4, FALSE)))</f>
        <v>ECL</v>
      </c>
      <c r="O941">
        <v>12</v>
      </c>
      <c r="P941" t="s">
        <v>47</v>
      </c>
      <c r="Q941">
        <v>1033</v>
      </c>
      <c r="R941">
        <v>0</v>
      </c>
      <c r="S941" t="b">
        <f t="shared" si="76"/>
        <v>0</v>
      </c>
      <c r="T941" t="str">
        <f t="shared" si="80"/>
        <v/>
      </c>
      <c r="U941" t="b">
        <f t="shared" si="77"/>
        <v>1</v>
      </c>
      <c r="V941" s="1" t="str">
        <f t="shared" si="78"/>
        <v>SB</v>
      </c>
    </row>
    <row r="942" spans="1:22" hidden="1">
      <c r="A942">
        <v>951</v>
      </c>
      <c r="B942" t="s">
        <v>1195</v>
      </c>
      <c r="C942" t="s">
        <v>285</v>
      </c>
      <c r="D942">
        <v>1</v>
      </c>
      <c r="E942" t="s">
        <v>1195</v>
      </c>
      <c r="F942">
        <v>69</v>
      </c>
      <c r="G942">
        <v>86689</v>
      </c>
      <c r="H942" t="s">
        <v>284</v>
      </c>
      <c r="I942" t="str">
        <f t="shared" si="79"/>
        <v/>
      </c>
      <c r="J942">
        <v>485</v>
      </c>
      <c r="K942" t="s">
        <v>47</v>
      </c>
      <c r="L942">
        <v>1</v>
      </c>
      <c r="M942" t="str">
        <f>IF(I942="",VLOOKUP(C942,GK!$B$2:$D$95,3, FALSE),VLOOKUP(I942,GK!$B$2:$D$95,3, FALSE))</f>
        <v>L1</v>
      </c>
      <c r="N942" t="str">
        <f>IF(IF(I942="",VLOOKUP(C942,GK!$B$2:$E$95,4, FALSE),VLOOKUP(I942,GK!$B$2:$E$95,4, FALSE))=0,"",IF(I942="",VLOOKUP(C942,GK!$B$2:$E$95,4, FALSE),VLOOKUP(I942,GK!$B$2:$E$95,4, FALSE)))</f>
        <v>R</v>
      </c>
      <c r="O942">
        <v>19</v>
      </c>
      <c r="P942" t="s">
        <v>47</v>
      </c>
      <c r="Q942">
        <v>1034</v>
      </c>
      <c r="R942">
        <v>0</v>
      </c>
      <c r="S942" t="b">
        <f t="shared" ref="S942:S1005" si="81">AND(R942&lt;&gt;0,C942&lt;&gt;H942)</f>
        <v>0</v>
      </c>
      <c r="T942" t="str">
        <f t="shared" si="80"/>
        <v/>
      </c>
      <c r="U942" t="str">
        <f t="shared" ref="U942:U1005" si="82">IF(AND(NOT(S942),H942&lt;&gt;C942), TRUE,"")</f>
        <v/>
      </c>
      <c r="V942" s="1" t="str">
        <f t="shared" ref="V942:V1005" si="83">HYPERLINK(_xlfn.CONCAT("https://www.soccerbase.com/players/player.sd?player_id=",G942), "SB")</f>
        <v>SB</v>
      </c>
    </row>
    <row r="943" spans="1:22" hidden="1">
      <c r="A943">
        <v>952</v>
      </c>
      <c r="B943" t="s">
        <v>1196</v>
      </c>
      <c r="C943" t="s">
        <v>254</v>
      </c>
      <c r="D943">
        <v>1</v>
      </c>
      <c r="E943" t="s">
        <v>1196</v>
      </c>
      <c r="F943">
        <v>95</v>
      </c>
      <c r="G943">
        <v>156254</v>
      </c>
      <c r="H943" t="s">
        <v>253</v>
      </c>
      <c r="I943" t="str">
        <f t="shared" si="79"/>
        <v/>
      </c>
      <c r="J943">
        <v>381</v>
      </c>
      <c r="K943" t="s">
        <v>47</v>
      </c>
      <c r="L943">
        <v>1</v>
      </c>
      <c r="M943" t="str">
        <f>IF(I943="",VLOOKUP(C943,GK!$B$2:$D$95,3, FALSE),VLOOKUP(I943,GK!$B$2:$D$95,3, FALSE))</f>
        <v>PL</v>
      </c>
      <c r="N943" t="str">
        <f>IF(IF(I943="",VLOOKUP(C943,GK!$B$2:$E$95,4, FALSE),VLOOKUP(I943,GK!$B$2:$E$95,4, FALSE))=0,"",IF(I943="",VLOOKUP(C943,GK!$B$2:$E$95,4, FALSE),VLOOKUP(I943,GK!$B$2:$E$95,4, FALSE)))</f>
        <v/>
      </c>
      <c r="O943">
        <v>19</v>
      </c>
      <c r="P943" t="s">
        <v>47</v>
      </c>
      <c r="Q943">
        <v>1036</v>
      </c>
      <c r="R943">
        <v>0</v>
      </c>
      <c r="S943" t="b">
        <f t="shared" si="81"/>
        <v>0</v>
      </c>
      <c r="T943" t="str">
        <f t="shared" si="80"/>
        <v/>
      </c>
      <c r="U943" t="str">
        <f t="shared" si="82"/>
        <v/>
      </c>
      <c r="V943" s="1" t="str">
        <f t="shared" si="83"/>
        <v>SB</v>
      </c>
    </row>
    <row r="944" spans="1:22" hidden="1">
      <c r="A944">
        <v>953</v>
      </c>
      <c r="B944" t="s">
        <v>1198</v>
      </c>
      <c r="C944" t="s">
        <v>215</v>
      </c>
      <c r="D944">
        <v>1</v>
      </c>
      <c r="E944" t="s">
        <v>1197</v>
      </c>
      <c r="F944">
        <v>55</v>
      </c>
      <c r="G944">
        <v>102345</v>
      </c>
      <c r="H944" t="s">
        <v>429</v>
      </c>
      <c r="I944" t="str">
        <f t="shared" si="79"/>
        <v/>
      </c>
      <c r="J944">
        <v>649</v>
      </c>
      <c r="K944" t="s">
        <v>47</v>
      </c>
      <c r="L944">
        <v>1</v>
      </c>
      <c r="M944" t="str">
        <f>IF(I944="",VLOOKUP(C944,GK!$B$2:$D$95,3, FALSE),VLOOKUP(I944,GK!$B$2:$D$95,3, FALSE))</f>
        <v>L1</v>
      </c>
      <c r="N944" t="str">
        <f>IF(IF(I944="",VLOOKUP(C944,GK!$B$2:$E$95,4, FALSE),VLOOKUP(I944,GK!$B$2:$E$95,4, FALSE))=0,"",IF(I944="",VLOOKUP(C944,GK!$B$2:$E$95,4, FALSE),VLOOKUP(I944,GK!$B$2:$E$95,4, FALSE)))</f>
        <v/>
      </c>
      <c r="O944">
        <v>3</v>
      </c>
      <c r="P944" t="s">
        <v>47</v>
      </c>
      <c r="Q944">
        <v>1037</v>
      </c>
      <c r="R944">
        <v>0.22222222222222199</v>
      </c>
      <c r="S944" t="b">
        <f t="shared" si="81"/>
        <v>1</v>
      </c>
      <c r="T944" t="str">
        <f t="shared" si="80"/>
        <v/>
      </c>
      <c r="U944" t="str">
        <f t="shared" si="82"/>
        <v/>
      </c>
      <c r="V944" s="1" t="str">
        <f t="shared" si="83"/>
        <v>SB</v>
      </c>
    </row>
    <row r="945" spans="1:22" hidden="1">
      <c r="A945">
        <v>954</v>
      </c>
      <c r="B945" t="s">
        <v>1198</v>
      </c>
      <c r="C945" t="s">
        <v>215</v>
      </c>
      <c r="D945">
        <v>1</v>
      </c>
      <c r="E945" t="s">
        <v>1198</v>
      </c>
      <c r="F945">
        <v>65</v>
      </c>
      <c r="G945">
        <v>134274</v>
      </c>
      <c r="H945" t="s">
        <v>214</v>
      </c>
      <c r="I945" t="str">
        <f t="shared" si="79"/>
        <v/>
      </c>
      <c r="J945">
        <v>2783</v>
      </c>
      <c r="K945" t="s">
        <v>47</v>
      </c>
      <c r="L945">
        <v>1</v>
      </c>
      <c r="M945" t="str">
        <f>IF(I945="",VLOOKUP(C945,GK!$B$2:$D$95,3, FALSE),VLOOKUP(I945,GK!$B$2:$D$95,3, FALSE))</f>
        <v>L1</v>
      </c>
      <c r="N945" t="str">
        <f>IF(IF(I945="",VLOOKUP(C945,GK!$B$2:$E$95,4, FALSE),VLOOKUP(I945,GK!$B$2:$E$95,4, FALSE))=0,"",IF(I945="",VLOOKUP(C945,GK!$B$2:$E$95,4, FALSE),VLOOKUP(I945,GK!$B$2:$E$95,4, FALSE)))</f>
        <v/>
      </c>
      <c r="O945">
        <v>23</v>
      </c>
      <c r="P945" t="s">
        <v>47</v>
      </c>
      <c r="Q945">
        <v>1037</v>
      </c>
      <c r="R945">
        <v>0</v>
      </c>
      <c r="S945" t="b">
        <f t="shared" si="81"/>
        <v>0</v>
      </c>
      <c r="T945" t="str">
        <f t="shared" si="80"/>
        <v/>
      </c>
      <c r="U945" t="str">
        <f t="shared" si="82"/>
        <v/>
      </c>
      <c r="V945" s="1" t="str">
        <f t="shared" si="83"/>
        <v>SB</v>
      </c>
    </row>
    <row r="946" spans="1:22" hidden="1">
      <c r="A946">
        <v>955</v>
      </c>
      <c r="B946" t="s">
        <v>1199</v>
      </c>
      <c r="C946" t="s">
        <v>385</v>
      </c>
      <c r="D946">
        <v>1</v>
      </c>
      <c r="E946" t="s">
        <v>1199</v>
      </c>
      <c r="F946">
        <v>75</v>
      </c>
      <c r="G946">
        <v>182813</v>
      </c>
      <c r="H946" t="s">
        <v>427</v>
      </c>
      <c r="I946" t="str">
        <f t="shared" si="79"/>
        <v/>
      </c>
      <c r="J946">
        <v>1996</v>
      </c>
      <c r="K946" t="s">
        <v>47</v>
      </c>
      <c r="L946">
        <v>1</v>
      </c>
      <c r="M946" t="str">
        <f>IF(I946="",VLOOKUP(C946,GK!$B$2:$D$95,3, FALSE),VLOOKUP(I946,GK!$B$2:$D$95,3, FALSE))</f>
        <v>L1</v>
      </c>
      <c r="N946" t="str">
        <f>IF(IF(I946="",VLOOKUP(C946,GK!$B$2:$E$95,4, FALSE),VLOOKUP(I946,GK!$B$2:$E$95,4, FALSE))=0,"",IF(I946="",VLOOKUP(C946,GK!$B$2:$E$95,4, FALSE),VLOOKUP(I946,GK!$B$2:$E$95,4, FALSE)))</f>
        <v/>
      </c>
      <c r="O946">
        <v>23</v>
      </c>
      <c r="P946" t="s">
        <v>47</v>
      </c>
      <c r="Q946">
        <v>1038</v>
      </c>
      <c r="R946">
        <v>0</v>
      </c>
      <c r="S946" t="b">
        <f t="shared" si="81"/>
        <v>0</v>
      </c>
      <c r="T946" t="str">
        <f t="shared" si="80"/>
        <v/>
      </c>
      <c r="U946" t="str">
        <f t="shared" si="82"/>
        <v/>
      </c>
      <c r="V946" s="1" t="str">
        <f t="shared" si="83"/>
        <v>SB</v>
      </c>
    </row>
    <row r="947" spans="1:22" hidden="1">
      <c r="A947">
        <v>956</v>
      </c>
      <c r="B947" t="s">
        <v>1200</v>
      </c>
      <c r="C947" t="s">
        <v>178</v>
      </c>
      <c r="D947">
        <v>1</v>
      </c>
      <c r="E947" t="s">
        <v>1200</v>
      </c>
      <c r="F947">
        <v>75</v>
      </c>
      <c r="G947">
        <v>145414</v>
      </c>
      <c r="H947" t="s">
        <v>284</v>
      </c>
      <c r="I947" t="str">
        <f t="shared" si="79"/>
        <v>CARDIFF</v>
      </c>
      <c r="J947">
        <v>485</v>
      </c>
      <c r="K947" t="s">
        <v>47</v>
      </c>
      <c r="L947">
        <v>1</v>
      </c>
      <c r="M947" t="str">
        <f>IF(I947="",VLOOKUP(C947,GK!$B$2:$D$95,3, FALSE),VLOOKUP(I947,GK!$B$2:$D$95,3, FALSE))</f>
        <v>L1</v>
      </c>
      <c r="N947" t="str">
        <f>IF(IF(I947="",VLOOKUP(C947,GK!$B$2:$E$95,4, FALSE),VLOOKUP(I947,GK!$B$2:$E$95,4, FALSE))=0,"",IF(I947="",VLOOKUP(C947,GK!$B$2:$E$95,4, FALSE),VLOOKUP(I947,GK!$B$2:$E$95,4, FALSE)))</f>
        <v>R</v>
      </c>
      <c r="O947">
        <v>31</v>
      </c>
      <c r="P947" t="s">
        <v>47</v>
      </c>
      <c r="Q947">
        <v>1040</v>
      </c>
      <c r="R947">
        <v>0</v>
      </c>
      <c r="S947" t="b">
        <f t="shared" si="81"/>
        <v>0</v>
      </c>
      <c r="T947" t="str">
        <f t="shared" si="80"/>
        <v/>
      </c>
      <c r="U947" t="b">
        <f t="shared" si="82"/>
        <v>1</v>
      </c>
      <c r="V947" s="1" t="str">
        <f t="shared" si="83"/>
        <v>SB</v>
      </c>
    </row>
    <row r="948" spans="1:22" hidden="1">
      <c r="A948">
        <v>957</v>
      </c>
      <c r="B948" t="s">
        <v>1201</v>
      </c>
      <c r="C948" t="s">
        <v>434</v>
      </c>
      <c r="D948">
        <v>1</v>
      </c>
      <c r="E948" t="s">
        <v>1201</v>
      </c>
      <c r="F948">
        <v>63</v>
      </c>
      <c r="G948">
        <v>132557</v>
      </c>
      <c r="H948" t="s">
        <v>433</v>
      </c>
      <c r="I948" t="str">
        <f t="shared" si="79"/>
        <v/>
      </c>
      <c r="J948">
        <v>1310</v>
      </c>
      <c r="K948" t="s">
        <v>47</v>
      </c>
      <c r="L948">
        <v>1</v>
      </c>
      <c r="M948" t="str">
        <f>IF(I948="",VLOOKUP(C948,GK!$B$2:$D$95,3, FALSE),VLOOKUP(I948,GK!$B$2:$D$95,3, FALSE))</f>
        <v>C</v>
      </c>
      <c r="N948" t="str">
        <f>IF(IF(I948="",VLOOKUP(C948,GK!$B$2:$E$95,4, FALSE),VLOOKUP(I948,GK!$B$2:$E$95,4, FALSE))=0,"",IF(I948="",VLOOKUP(C948,GK!$B$2:$E$95,4, FALSE),VLOOKUP(I948,GK!$B$2:$E$95,4, FALSE)))</f>
        <v/>
      </c>
      <c r="O948">
        <v>8</v>
      </c>
      <c r="P948" t="s">
        <v>47</v>
      </c>
      <c r="Q948">
        <v>1042</v>
      </c>
      <c r="R948">
        <v>0</v>
      </c>
      <c r="S948" t="b">
        <f t="shared" si="81"/>
        <v>0</v>
      </c>
      <c r="T948" t="str">
        <f t="shared" si="80"/>
        <v/>
      </c>
      <c r="U948" t="str">
        <f t="shared" si="82"/>
        <v/>
      </c>
      <c r="V948" s="1" t="str">
        <f t="shared" si="83"/>
        <v>SB</v>
      </c>
    </row>
    <row r="949" spans="1:22" hidden="1">
      <c r="A949">
        <v>958</v>
      </c>
      <c r="B949" t="s">
        <v>1202</v>
      </c>
      <c r="C949" t="s">
        <v>59</v>
      </c>
      <c r="D949">
        <v>1</v>
      </c>
      <c r="E949" t="s">
        <v>1202</v>
      </c>
      <c r="F949">
        <v>91</v>
      </c>
      <c r="G949">
        <v>93853</v>
      </c>
      <c r="H949" t="s">
        <v>58</v>
      </c>
      <c r="I949" t="str">
        <f t="shared" si="79"/>
        <v/>
      </c>
      <c r="J949">
        <v>291</v>
      </c>
      <c r="K949" t="s">
        <v>56</v>
      </c>
      <c r="L949">
        <v>1</v>
      </c>
      <c r="M949" t="str">
        <f>IF(I949="",VLOOKUP(C949,GK!$B$2:$D$95,3, FALSE),VLOOKUP(I949,GK!$B$2:$D$95,3, FALSE))</f>
        <v>C</v>
      </c>
      <c r="N949" t="str">
        <f>IF(IF(I949="",VLOOKUP(C949,GK!$B$2:$E$95,4, FALSE),VLOOKUP(I949,GK!$B$2:$E$95,4, FALSE))=0,"",IF(I949="",VLOOKUP(C949,GK!$B$2:$E$95,4, FALSE),VLOOKUP(I949,GK!$B$2:$E$95,4, FALSE)))</f>
        <v>P</v>
      </c>
      <c r="O949">
        <v>22</v>
      </c>
      <c r="P949" t="s">
        <v>47</v>
      </c>
      <c r="Q949">
        <v>1044</v>
      </c>
      <c r="R949">
        <v>0</v>
      </c>
      <c r="S949" t="b">
        <f t="shared" si="81"/>
        <v>0</v>
      </c>
      <c r="T949" t="b">
        <f t="shared" si="80"/>
        <v>1</v>
      </c>
      <c r="U949" t="str">
        <f t="shared" si="82"/>
        <v/>
      </c>
      <c r="V949" s="1" t="str">
        <f t="shared" si="83"/>
        <v>SB</v>
      </c>
    </row>
    <row r="950" spans="1:22" hidden="1">
      <c r="A950">
        <v>959</v>
      </c>
      <c r="B950" t="s">
        <v>1204</v>
      </c>
      <c r="C950" t="s">
        <v>198</v>
      </c>
      <c r="D950">
        <v>1</v>
      </c>
      <c r="E950" t="s">
        <v>1203</v>
      </c>
      <c r="F950">
        <v>83</v>
      </c>
      <c r="G950">
        <v>79355</v>
      </c>
      <c r="H950" t="s">
        <v>197</v>
      </c>
      <c r="I950" t="str">
        <f t="shared" si="79"/>
        <v/>
      </c>
      <c r="J950">
        <v>154</v>
      </c>
      <c r="K950" t="s">
        <v>47</v>
      </c>
      <c r="L950">
        <v>1</v>
      </c>
      <c r="M950" t="str">
        <f>IF(I950="",VLOOKUP(C950,GK!$B$2:$D$95,3, FALSE),VLOOKUP(I950,GK!$B$2:$D$95,3, FALSE))</f>
        <v>PL</v>
      </c>
      <c r="N950" t="str">
        <f>IF(IF(I950="",VLOOKUP(C950,GK!$B$2:$E$95,4, FALSE),VLOOKUP(I950,GK!$B$2:$E$95,4, FALSE))=0,"",IF(I950="",VLOOKUP(C950,GK!$B$2:$E$95,4, FALSE),VLOOKUP(I950,GK!$B$2:$E$95,4, FALSE)))</f>
        <v>EL</v>
      </c>
      <c r="O950">
        <v>21</v>
      </c>
      <c r="P950" t="s">
        <v>47</v>
      </c>
      <c r="Q950">
        <v>1045</v>
      </c>
      <c r="R950">
        <v>4.1666666666666699E-2</v>
      </c>
      <c r="S950" t="b">
        <f t="shared" si="81"/>
        <v>0</v>
      </c>
      <c r="T950" t="str">
        <f t="shared" si="80"/>
        <v/>
      </c>
      <c r="U950" t="str">
        <f t="shared" si="82"/>
        <v/>
      </c>
      <c r="V950" s="1" t="str">
        <f t="shared" si="83"/>
        <v>SB</v>
      </c>
    </row>
    <row r="951" spans="1:22" hidden="1">
      <c r="A951">
        <v>960</v>
      </c>
      <c r="B951" t="s">
        <v>1206</v>
      </c>
      <c r="C951" t="s">
        <v>188</v>
      </c>
      <c r="D951">
        <v>1</v>
      </c>
      <c r="E951" t="s">
        <v>1205</v>
      </c>
      <c r="F951">
        <v>85</v>
      </c>
      <c r="G951">
        <v>122732</v>
      </c>
      <c r="H951" t="s">
        <v>190</v>
      </c>
      <c r="I951" t="str">
        <f t="shared" si="79"/>
        <v/>
      </c>
      <c r="J951">
        <v>2493</v>
      </c>
      <c r="K951" t="s">
        <v>47</v>
      </c>
      <c r="L951">
        <v>1</v>
      </c>
      <c r="M951" t="str">
        <f>IF(I951="",VLOOKUP(C951,GK!$B$2:$D$95,3, FALSE),VLOOKUP(I951,GK!$B$2:$D$95,3, FALSE))</f>
        <v>PL</v>
      </c>
      <c r="N951" t="str">
        <f>IF(IF(I951="",VLOOKUP(C951,GK!$B$2:$E$95,4, FALSE),VLOOKUP(I951,GK!$B$2:$E$95,4, FALSE))=0,"",IF(I951="",VLOOKUP(C951,GK!$B$2:$E$95,4, FALSE),VLOOKUP(I951,GK!$B$2:$E$95,4, FALSE)))</f>
        <v>P</v>
      </c>
      <c r="O951">
        <v>21</v>
      </c>
      <c r="P951" t="s">
        <v>47</v>
      </c>
      <c r="Q951">
        <v>1046</v>
      </c>
      <c r="R951">
        <v>6.0606060606060601E-2</v>
      </c>
      <c r="S951" t="b">
        <f t="shared" si="81"/>
        <v>0</v>
      </c>
      <c r="T951" t="str">
        <f t="shared" si="80"/>
        <v/>
      </c>
      <c r="U951" t="str">
        <f t="shared" si="82"/>
        <v/>
      </c>
      <c r="V951" s="1" t="str">
        <f t="shared" si="83"/>
        <v>SB</v>
      </c>
    </row>
    <row r="952" spans="1:22" hidden="1">
      <c r="A952">
        <v>961</v>
      </c>
      <c r="B952" t="s">
        <v>1207</v>
      </c>
      <c r="C952" t="s">
        <v>93</v>
      </c>
      <c r="D952">
        <v>1</v>
      </c>
      <c r="E952" t="s">
        <v>1207</v>
      </c>
      <c r="F952">
        <v>109</v>
      </c>
      <c r="G952">
        <v>90253</v>
      </c>
      <c r="H952" t="s">
        <v>92</v>
      </c>
      <c r="I952" t="str">
        <f t="shared" si="79"/>
        <v/>
      </c>
      <c r="J952">
        <v>1563</v>
      </c>
      <c r="K952" t="s">
        <v>56</v>
      </c>
      <c r="L952">
        <v>2</v>
      </c>
      <c r="M952" t="str">
        <f>IF(I952="",VLOOKUP(C952,GK!$B$2:$D$95,3, FALSE),VLOOKUP(I952,GK!$B$2:$D$95,3, FALSE))</f>
        <v>PL</v>
      </c>
      <c r="N952" t="str">
        <f>IF(IF(I952="",VLOOKUP(C952,GK!$B$2:$E$95,4, FALSE),VLOOKUP(I952,GK!$B$2:$E$95,4, FALSE))=0,"",IF(I952="",VLOOKUP(C952,GK!$B$2:$E$95,4, FALSE),VLOOKUP(I952,GK!$B$2:$E$95,4, FALSE)))</f>
        <v>CL</v>
      </c>
      <c r="O952">
        <v>14</v>
      </c>
      <c r="P952" t="s">
        <v>47</v>
      </c>
      <c r="Q952">
        <v>1047</v>
      </c>
      <c r="R952">
        <v>0</v>
      </c>
      <c r="S952" t="b">
        <f t="shared" si="81"/>
        <v>0</v>
      </c>
      <c r="T952" t="b">
        <f t="shared" si="80"/>
        <v>1</v>
      </c>
      <c r="U952" t="str">
        <f t="shared" si="82"/>
        <v/>
      </c>
      <c r="V952" s="1" t="str">
        <f t="shared" si="83"/>
        <v>SB</v>
      </c>
    </row>
    <row r="953" spans="1:22" hidden="1">
      <c r="A953">
        <v>962</v>
      </c>
      <c r="B953" t="s">
        <v>1208</v>
      </c>
      <c r="C953" t="s">
        <v>257</v>
      </c>
      <c r="D953">
        <v>1</v>
      </c>
      <c r="E953" t="s">
        <v>1208</v>
      </c>
      <c r="F953">
        <v>81</v>
      </c>
      <c r="G953">
        <v>102691</v>
      </c>
      <c r="H953" t="s">
        <v>256</v>
      </c>
      <c r="I953" t="str">
        <f t="shared" si="79"/>
        <v/>
      </c>
      <c r="J953">
        <v>2471</v>
      </c>
      <c r="K953" t="s">
        <v>47</v>
      </c>
      <c r="L953">
        <v>1</v>
      </c>
      <c r="M953" t="str">
        <f>IF(I953="",VLOOKUP(C953,GK!$B$2:$D$95,3, FALSE),VLOOKUP(I953,GK!$B$2:$D$95,3, FALSE))</f>
        <v>C</v>
      </c>
      <c r="N953" t="str">
        <f>IF(IF(I953="",VLOOKUP(C953,GK!$B$2:$E$95,4, FALSE),VLOOKUP(I953,GK!$B$2:$E$95,4, FALSE))=0,"",IF(I953="",VLOOKUP(C953,GK!$B$2:$E$95,4, FALSE),VLOOKUP(I953,GK!$B$2:$E$95,4, FALSE)))</f>
        <v>R</v>
      </c>
      <c r="O953">
        <v>29</v>
      </c>
      <c r="P953" t="s">
        <v>47</v>
      </c>
      <c r="Q953">
        <v>1048</v>
      </c>
      <c r="R953">
        <v>0</v>
      </c>
      <c r="S953" t="b">
        <f t="shared" si="81"/>
        <v>0</v>
      </c>
      <c r="T953" t="str">
        <f t="shared" si="80"/>
        <v/>
      </c>
      <c r="U953" t="str">
        <f t="shared" si="82"/>
        <v/>
      </c>
      <c r="V953" s="1" t="str">
        <f t="shared" si="83"/>
        <v>SB</v>
      </c>
    </row>
    <row r="954" spans="1:22" hidden="1">
      <c r="A954">
        <v>963</v>
      </c>
      <c r="B954" t="s">
        <v>1209</v>
      </c>
      <c r="C954" t="s">
        <v>347</v>
      </c>
      <c r="D954">
        <v>1</v>
      </c>
      <c r="E954" t="s">
        <v>1209</v>
      </c>
      <c r="F954">
        <v>75</v>
      </c>
      <c r="G954">
        <v>144498</v>
      </c>
      <c r="H954" t="s">
        <v>277</v>
      </c>
      <c r="I954" t="str">
        <f t="shared" si="79"/>
        <v/>
      </c>
      <c r="J954">
        <v>2036</v>
      </c>
      <c r="K954" t="s">
        <v>56</v>
      </c>
      <c r="L954">
        <v>1</v>
      </c>
      <c r="M954" t="str">
        <f>IF(I954="",VLOOKUP(C954,GK!$B$2:$D$95,3, FALSE),VLOOKUP(I954,GK!$B$2:$D$95,3, FALSE))</f>
        <v>L1</v>
      </c>
      <c r="N954" t="str">
        <f>IF(IF(I954="",VLOOKUP(C954,GK!$B$2:$E$95,4, FALSE),VLOOKUP(I954,GK!$B$2:$E$95,4, FALSE))=0,"",IF(I954="",VLOOKUP(C954,GK!$B$2:$E$95,4, FALSE),VLOOKUP(I954,GK!$B$2:$E$95,4, FALSE)))</f>
        <v>R</v>
      </c>
      <c r="O954">
        <v>20</v>
      </c>
      <c r="P954" t="s">
        <v>47</v>
      </c>
      <c r="Q954">
        <v>1049</v>
      </c>
      <c r="R954">
        <v>0</v>
      </c>
      <c r="S954" t="b">
        <f t="shared" si="81"/>
        <v>0</v>
      </c>
      <c r="T954" t="b">
        <f t="shared" si="80"/>
        <v>1</v>
      </c>
      <c r="U954" t="str">
        <f t="shared" si="82"/>
        <v/>
      </c>
      <c r="V954" s="1" t="str">
        <f t="shared" si="83"/>
        <v>SB</v>
      </c>
    </row>
    <row r="955" spans="1:22" hidden="1">
      <c r="A955">
        <v>964</v>
      </c>
      <c r="B955" t="s">
        <v>1210</v>
      </c>
      <c r="C955" t="s">
        <v>430</v>
      </c>
      <c r="D955">
        <v>1</v>
      </c>
      <c r="E955" t="s">
        <v>1210</v>
      </c>
      <c r="F955">
        <v>59</v>
      </c>
      <c r="G955">
        <v>58163</v>
      </c>
      <c r="H955" t="s">
        <v>429</v>
      </c>
      <c r="I955" t="str">
        <f t="shared" si="79"/>
        <v/>
      </c>
      <c r="J955">
        <v>649</v>
      </c>
      <c r="K955" t="s">
        <v>47</v>
      </c>
      <c r="L955">
        <v>1</v>
      </c>
      <c r="M955" t="str">
        <f>IF(I955="",VLOOKUP(C955,GK!$B$2:$D$95,3, FALSE),VLOOKUP(I955,GK!$B$2:$D$95,3, FALSE))</f>
        <v>L2</v>
      </c>
      <c r="N955" t="str">
        <f>IF(IF(I955="",VLOOKUP(C955,GK!$B$2:$E$95,4, FALSE),VLOOKUP(I955,GK!$B$2:$E$95,4, FALSE))=0,"",IF(I955="",VLOOKUP(C955,GK!$B$2:$E$95,4, FALSE),VLOOKUP(I955,GK!$B$2:$E$95,4, FALSE)))</f>
        <v>R</v>
      </c>
      <c r="O955">
        <v>23</v>
      </c>
      <c r="P955" t="s">
        <v>47</v>
      </c>
      <c r="Q955">
        <v>1051</v>
      </c>
      <c r="R955">
        <v>0</v>
      </c>
      <c r="S955" t="b">
        <f t="shared" si="81"/>
        <v>0</v>
      </c>
      <c r="T955" t="str">
        <f t="shared" si="80"/>
        <v/>
      </c>
      <c r="U955" t="str">
        <f t="shared" si="82"/>
        <v/>
      </c>
      <c r="V955" s="1" t="str">
        <f t="shared" si="83"/>
        <v>SB</v>
      </c>
    </row>
    <row r="956" spans="1:22" hidden="1">
      <c r="A956">
        <v>965</v>
      </c>
      <c r="B956" t="s">
        <v>1211</v>
      </c>
      <c r="C956" t="s">
        <v>27</v>
      </c>
      <c r="D956">
        <v>1</v>
      </c>
      <c r="E956" t="s">
        <v>1211</v>
      </c>
      <c r="F956">
        <v>85</v>
      </c>
      <c r="G956">
        <v>123980</v>
      </c>
      <c r="H956" t="s">
        <v>26</v>
      </c>
      <c r="I956" t="str">
        <f t="shared" si="79"/>
        <v/>
      </c>
      <c r="J956">
        <v>2519</v>
      </c>
      <c r="K956" t="s">
        <v>47</v>
      </c>
      <c r="L956">
        <v>1</v>
      </c>
      <c r="M956" t="str">
        <f>IF(I956="",VLOOKUP(C956,GK!$B$2:$D$95,3, FALSE),VLOOKUP(I956,GK!$B$2:$D$95,3, FALSE))</f>
        <v>L2</v>
      </c>
      <c r="N956" t="str">
        <f>IF(IF(I956="",VLOOKUP(C956,GK!$B$2:$E$95,4, FALSE),VLOOKUP(I956,GK!$B$2:$E$95,4, FALSE))=0,"",IF(I956="",VLOOKUP(C956,GK!$B$2:$E$95,4, FALSE),VLOOKUP(I956,GK!$B$2:$E$95,4, FALSE)))</f>
        <v/>
      </c>
      <c r="O956">
        <v>44</v>
      </c>
      <c r="P956" t="s">
        <v>47</v>
      </c>
      <c r="Q956">
        <v>1052</v>
      </c>
      <c r="R956">
        <v>0</v>
      </c>
      <c r="S956" t="b">
        <f t="shared" si="81"/>
        <v>0</v>
      </c>
      <c r="T956" t="str">
        <f t="shared" si="80"/>
        <v/>
      </c>
      <c r="U956" t="str">
        <f t="shared" si="82"/>
        <v/>
      </c>
      <c r="V956" s="1" t="str">
        <f t="shared" si="83"/>
        <v>SB</v>
      </c>
    </row>
    <row r="957" spans="1:22" hidden="1">
      <c r="A957">
        <v>966</v>
      </c>
      <c r="B957" t="s">
        <v>1212</v>
      </c>
      <c r="C957" t="s">
        <v>218</v>
      </c>
      <c r="D957">
        <v>1</v>
      </c>
      <c r="E957" t="s">
        <v>1212</v>
      </c>
      <c r="F957">
        <v>71</v>
      </c>
      <c r="G957">
        <v>129178</v>
      </c>
      <c r="H957" t="s">
        <v>69</v>
      </c>
      <c r="I957" t="str">
        <f t="shared" si="79"/>
        <v/>
      </c>
      <c r="J957">
        <v>800</v>
      </c>
      <c r="K957" t="s">
        <v>47</v>
      </c>
      <c r="L957">
        <v>1</v>
      </c>
      <c r="M957" t="str">
        <f>IF(I957="",VLOOKUP(C957,GK!$B$2:$D$95,3, FALSE),VLOOKUP(I957,GK!$B$2:$D$95,3, FALSE))</f>
        <v>L1</v>
      </c>
      <c r="N957" t="str">
        <f>IF(IF(I957="",VLOOKUP(C957,GK!$B$2:$E$95,4, FALSE),VLOOKUP(I957,GK!$B$2:$E$95,4, FALSE))=0,"",IF(I957="",VLOOKUP(C957,GK!$B$2:$E$95,4, FALSE),VLOOKUP(I957,GK!$B$2:$E$95,4, FALSE)))</f>
        <v>P</v>
      </c>
      <c r="O957">
        <v>44</v>
      </c>
      <c r="P957" t="s">
        <v>47</v>
      </c>
      <c r="Q957">
        <v>1053</v>
      </c>
      <c r="R957">
        <v>0</v>
      </c>
      <c r="S957" t="b">
        <f t="shared" si="81"/>
        <v>0</v>
      </c>
      <c r="T957" t="str">
        <f t="shared" si="80"/>
        <v/>
      </c>
      <c r="U957" t="str">
        <f t="shared" si="82"/>
        <v/>
      </c>
      <c r="V957" s="1" t="str">
        <f t="shared" si="83"/>
        <v>SB</v>
      </c>
    </row>
    <row r="958" spans="1:22" hidden="1">
      <c r="A958">
        <v>967</v>
      </c>
      <c r="B958" t="s">
        <v>1213</v>
      </c>
      <c r="C958" t="s">
        <v>21</v>
      </c>
      <c r="D958">
        <v>1</v>
      </c>
      <c r="E958" t="s">
        <v>1213</v>
      </c>
      <c r="F958">
        <v>69</v>
      </c>
      <c r="G958">
        <v>90300</v>
      </c>
      <c r="H958" t="s">
        <v>20</v>
      </c>
      <c r="I958" t="str">
        <f t="shared" ref="I958:I1021" si="84">IF(U958=TRUE,H958,"")</f>
        <v/>
      </c>
      <c r="J958">
        <v>2859</v>
      </c>
      <c r="K958" t="s">
        <v>47</v>
      </c>
      <c r="L958">
        <v>1</v>
      </c>
      <c r="M958" t="str">
        <f>IF(I958="",VLOOKUP(C958,GK!$B$2:$D$95,3, FALSE),VLOOKUP(I958,GK!$B$2:$D$95,3, FALSE))</f>
        <v>C</v>
      </c>
      <c r="N958" t="str">
        <f>IF(IF(I958="",VLOOKUP(C958,GK!$B$2:$E$95,4, FALSE),VLOOKUP(I958,GK!$B$2:$E$95,4, FALSE))=0,"",IF(I958="",VLOOKUP(C958,GK!$B$2:$E$95,4, FALSE),VLOOKUP(I958,GK!$B$2:$E$95,4, FALSE)))</f>
        <v>P</v>
      </c>
      <c r="O958">
        <v>44</v>
      </c>
      <c r="P958" t="s">
        <v>47</v>
      </c>
      <c r="Q958">
        <v>1054</v>
      </c>
      <c r="R958">
        <v>0</v>
      </c>
      <c r="S958" t="b">
        <f t="shared" si="81"/>
        <v>0</v>
      </c>
      <c r="T958" t="str">
        <f t="shared" si="80"/>
        <v/>
      </c>
      <c r="U958" t="str">
        <f t="shared" si="82"/>
        <v/>
      </c>
      <c r="V958" s="1" t="str">
        <f t="shared" si="83"/>
        <v>SB</v>
      </c>
    </row>
    <row r="959" spans="1:22" hidden="1">
      <c r="A959">
        <v>968</v>
      </c>
      <c r="B959" t="s">
        <v>1214</v>
      </c>
      <c r="C959" t="s">
        <v>202</v>
      </c>
      <c r="D959">
        <v>1</v>
      </c>
      <c r="E959" t="s">
        <v>1214</v>
      </c>
      <c r="F959">
        <v>69</v>
      </c>
      <c r="G959">
        <v>68046</v>
      </c>
      <c r="H959" t="s">
        <v>135</v>
      </c>
      <c r="I959" t="str">
        <f t="shared" si="84"/>
        <v>LUTON</v>
      </c>
      <c r="J959">
        <v>1628</v>
      </c>
      <c r="K959" t="s">
        <v>47</v>
      </c>
      <c r="L959">
        <v>1</v>
      </c>
      <c r="M959" t="str">
        <f>IF(I959="",VLOOKUP(C959,GK!$B$2:$D$95,3, FALSE),VLOOKUP(I959,GK!$B$2:$D$95,3, FALSE))</f>
        <v>L1</v>
      </c>
      <c r="N959" t="str">
        <f>IF(IF(I959="",VLOOKUP(C959,GK!$B$2:$E$95,4, FALSE),VLOOKUP(I959,GK!$B$2:$E$95,4, FALSE))=0,"",IF(I959="",VLOOKUP(C959,GK!$B$2:$E$95,4, FALSE),VLOOKUP(I959,GK!$B$2:$E$95,4, FALSE)))</f>
        <v>R</v>
      </c>
      <c r="O959">
        <v>49</v>
      </c>
      <c r="P959" t="s">
        <v>47</v>
      </c>
      <c r="Q959">
        <v>1055</v>
      </c>
      <c r="R959">
        <v>0</v>
      </c>
      <c r="S959" t="b">
        <f t="shared" si="81"/>
        <v>0</v>
      </c>
      <c r="T959" t="str">
        <f t="shared" si="80"/>
        <v/>
      </c>
      <c r="U959" t="b">
        <f t="shared" si="82"/>
        <v>1</v>
      </c>
      <c r="V959" s="1" t="str">
        <f t="shared" si="83"/>
        <v>SB</v>
      </c>
    </row>
    <row r="960" spans="1:22" hidden="1">
      <c r="A960">
        <v>969</v>
      </c>
      <c r="B960" t="s">
        <v>1215</v>
      </c>
      <c r="C960" t="s">
        <v>434</v>
      </c>
      <c r="D960">
        <v>1</v>
      </c>
      <c r="E960" t="s">
        <v>1215</v>
      </c>
      <c r="F960">
        <v>71</v>
      </c>
      <c r="G960">
        <v>174106</v>
      </c>
      <c r="H960" t="s">
        <v>433</v>
      </c>
      <c r="I960" t="str">
        <f t="shared" si="84"/>
        <v/>
      </c>
      <c r="J960">
        <v>1310</v>
      </c>
      <c r="K960" t="s">
        <v>47</v>
      </c>
      <c r="L960">
        <v>2</v>
      </c>
      <c r="M960" t="str">
        <f>IF(I960="",VLOOKUP(C960,GK!$B$2:$D$95,3, FALSE),VLOOKUP(I960,GK!$B$2:$D$95,3, FALSE))</f>
        <v>C</v>
      </c>
      <c r="N960" t="str">
        <f>IF(IF(I960="",VLOOKUP(C960,GK!$B$2:$E$95,4, FALSE),VLOOKUP(I960,GK!$B$2:$E$95,4, FALSE))=0,"",IF(I960="",VLOOKUP(C960,GK!$B$2:$E$95,4, FALSE),VLOOKUP(I960,GK!$B$2:$E$95,4, FALSE)))</f>
        <v/>
      </c>
      <c r="O960">
        <v>31</v>
      </c>
      <c r="P960" t="s">
        <v>47</v>
      </c>
      <c r="Q960">
        <v>1056</v>
      </c>
      <c r="R960">
        <v>0</v>
      </c>
      <c r="S960" t="b">
        <f t="shared" si="81"/>
        <v>0</v>
      </c>
      <c r="T960" t="str">
        <f t="shared" si="80"/>
        <v/>
      </c>
      <c r="U960" t="str">
        <f t="shared" si="82"/>
        <v/>
      </c>
      <c r="V960" s="1" t="str">
        <f t="shared" si="83"/>
        <v>SB</v>
      </c>
    </row>
    <row r="961" spans="1:22" hidden="1">
      <c r="A961">
        <v>970</v>
      </c>
      <c r="B961" t="s">
        <v>1217</v>
      </c>
      <c r="C961" t="s">
        <v>294</v>
      </c>
      <c r="D961">
        <v>1</v>
      </c>
      <c r="E961" t="s">
        <v>1216</v>
      </c>
      <c r="F961">
        <v>81</v>
      </c>
      <c r="G961">
        <v>127038</v>
      </c>
      <c r="H961" t="s">
        <v>293</v>
      </c>
      <c r="I961" t="str">
        <f t="shared" si="84"/>
        <v/>
      </c>
      <c r="J961">
        <v>435</v>
      </c>
      <c r="K961" t="s">
        <v>47</v>
      </c>
      <c r="L961">
        <v>1</v>
      </c>
      <c r="M961" t="str">
        <f>IF(I961="",VLOOKUP(C961,GK!$B$2:$D$95,3, FALSE),VLOOKUP(I961,GK!$B$2:$D$95,3, FALSE))</f>
        <v>PL</v>
      </c>
      <c r="N961" t="str">
        <f>IF(IF(I961="",VLOOKUP(C961,GK!$B$2:$E$95,4, FALSE),VLOOKUP(I961,GK!$B$2:$E$95,4, FALSE))=0,"",IF(I961="",VLOOKUP(C961,GK!$B$2:$E$95,4, FALSE),VLOOKUP(I961,GK!$B$2:$E$95,4, FALSE)))</f>
        <v>P</v>
      </c>
      <c r="O961">
        <v>39</v>
      </c>
      <c r="P961" t="s">
        <v>47</v>
      </c>
      <c r="Q961">
        <v>1057</v>
      </c>
      <c r="R961">
        <v>0.155555555555556</v>
      </c>
      <c r="S961" t="b">
        <f t="shared" si="81"/>
        <v>0</v>
      </c>
      <c r="T961" t="str">
        <f t="shared" ref="T961:T1024" si="85">IF(AND(P961&lt;&gt;K961,NOT(S961)), TRUE, "")</f>
        <v/>
      </c>
      <c r="U961" t="str">
        <f t="shared" si="82"/>
        <v/>
      </c>
      <c r="V961" s="1" t="str">
        <f t="shared" si="83"/>
        <v>SB</v>
      </c>
    </row>
    <row r="962" spans="1:22" hidden="1">
      <c r="A962">
        <v>971</v>
      </c>
      <c r="B962" t="s">
        <v>1218</v>
      </c>
      <c r="C962" t="s">
        <v>184</v>
      </c>
      <c r="D962">
        <v>1</v>
      </c>
      <c r="E962" t="s">
        <v>1218</v>
      </c>
      <c r="F962">
        <v>69</v>
      </c>
      <c r="G962">
        <v>187206</v>
      </c>
      <c r="H962" t="s">
        <v>321</v>
      </c>
      <c r="I962" t="str">
        <f t="shared" si="84"/>
        <v>EVERTON</v>
      </c>
      <c r="J962">
        <v>942</v>
      </c>
      <c r="K962" t="s">
        <v>47</v>
      </c>
      <c r="L962">
        <v>1</v>
      </c>
      <c r="M962" t="str">
        <f>IF(I962="",VLOOKUP(C962,GK!$B$2:$D$95,3, FALSE),VLOOKUP(I962,GK!$B$2:$D$95,3, FALSE))</f>
        <v>PL</v>
      </c>
      <c r="N962" t="str">
        <f>IF(IF(I962="",VLOOKUP(C962,GK!$B$2:$E$95,4, FALSE),VLOOKUP(I962,GK!$B$2:$E$95,4, FALSE))=0,"",IF(I962="",VLOOKUP(C962,GK!$B$2:$E$95,4, FALSE),VLOOKUP(I962,GK!$B$2:$E$95,4, FALSE)))</f>
        <v/>
      </c>
      <c r="O962">
        <v>21</v>
      </c>
      <c r="P962" t="s">
        <v>47</v>
      </c>
      <c r="Q962">
        <v>1058</v>
      </c>
      <c r="R962">
        <v>0</v>
      </c>
      <c r="S962" t="b">
        <f t="shared" si="81"/>
        <v>0</v>
      </c>
      <c r="T962" t="str">
        <f t="shared" si="85"/>
        <v/>
      </c>
      <c r="U962" t="b">
        <f t="shared" si="82"/>
        <v>1</v>
      </c>
      <c r="V962" s="1" t="str">
        <f t="shared" si="83"/>
        <v>SB</v>
      </c>
    </row>
    <row r="963" spans="1:22" hidden="1">
      <c r="A963">
        <v>972</v>
      </c>
      <c r="B963" t="s">
        <v>1220</v>
      </c>
      <c r="C963" t="s">
        <v>483</v>
      </c>
      <c r="D963">
        <v>1</v>
      </c>
      <c r="E963" t="s">
        <v>1219</v>
      </c>
      <c r="F963">
        <v>53</v>
      </c>
      <c r="G963">
        <v>53085</v>
      </c>
      <c r="H963" t="s">
        <v>159</v>
      </c>
      <c r="I963" t="str">
        <f t="shared" si="84"/>
        <v/>
      </c>
      <c r="J963">
        <v>2325</v>
      </c>
      <c r="K963" t="s">
        <v>14</v>
      </c>
      <c r="L963">
        <v>1</v>
      </c>
      <c r="M963" t="str">
        <f>IF(I963="",VLOOKUP(C963,GK!$B$2:$D$95,3, FALSE),VLOOKUP(I963,GK!$B$2:$D$95,3, FALSE))</f>
        <v>NL</v>
      </c>
      <c r="N963" t="str">
        <f>IF(IF(I963="",VLOOKUP(C963,GK!$B$2:$E$95,4, FALSE),VLOOKUP(I963,GK!$B$2:$E$95,4, FALSE))=0,"",IF(I963="",VLOOKUP(C963,GK!$B$2:$E$95,4, FALSE),VLOOKUP(I963,GK!$B$2:$E$95,4, FALSE)))</f>
        <v>R</v>
      </c>
      <c r="O963">
        <v>22</v>
      </c>
      <c r="P963" t="s">
        <v>47</v>
      </c>
      <c r="Q963">
        <v>1059</v>
      </c>
      <c r="R963">
        <v>0.221367521367521</v>
      </c>
      <c r="S963" t="b">
        <f t="shared" si="81"/>
        <v>1</v>
      </c>
      <c r="T963" t="str">
        <f t="shared" si="85"/>
        <v/>
      </c>
      <c r="U963" t="str">
        <f t="shared" si="82"/>
        <v/>
      </c>
      <c r="V963" s="1" t="str">
        <f t="shared" si="83"/>
        <v>SB</v>
      </c>
    </row>
    <row r="964" spans="1:22" hidden="1">
      <c r="A964">
        <v>973</v>
      </c>
      <c r="B964" t="s">
        <v>1220</v>
      </c>
      <c r="C964" t="s">
        <v>483</v>
      </c>
      <c r="D964">
        <v>1</v>
      </c>
      <c r="E964" t="s">
        <v>1220</v>
      </c>
      <c r="F964">
        <v>76</v>
      </c>
      <c r="G964">
        <v>144194</v>
      </c>
      <c r="H964" t="s">
        <v>121</v>
      </c>
      <c r="I964" t="str">
        <f t="shared" si="84"/>
        <v>FLEETWOOD</v>
      </c>
      <c r="J964">
        <v>990</v>
      </c>
      <c r="K964" t="s">
        <v>47</v>
      </c>
      <c r="L964">
        <v>1</v>
      </c>
      <c r="M964" t="str">
        <f>IF(I964="",VLOOKUP(C964,GK!$B$2:$D$95,3, FALSE),VLOOKUP(I964,GK!$B$2:$D$95,3, FALSE))</f>
        <v>L2</v>
      </c>
      <c r="N964" t="str">
        <f>IF(IF(I964="",VLOOKUP(C964,GK!$B$2:$E$95,4, FALSE),VLOOKUP(I964,GK!$B$2:$E$95,4, FALSE))=0,"",IF(I964="",VLOOKUP(C964,GK!$B$2:$E$95,4, FALSE),VLOOKUP(I964,GK!$B$2:$E$95,4, FALSE)))</f>
        <v/>
      </c>
      <c r="O964">
        <v>44</v>
      </c>
      <c r="P964" t="s">
        <v>47</v>
      </c>
      <c r="Q964">
        <v>1059</v>
      </c>
      <c r="R964">
        <v>0</v>
      </c>
      <c r="S964" t="b">
        <f t="shared" si="81"/>
        <v>0</v>
      </c>
      <c r="T964" t="str">
        <f t="shared" si="85"/>
        <v/>
      </c>
      <c r="U964" t="b">
        <f t="shared" si="82"/>
        <v>1</v>
      </c>
      <c r="V964" s="1" t="str">
        <f t="shared" si="83"/>
        <v>SB</v>
      </c>
    </row>
    <row r="965" spans="1:22" hidden="1">
      <c r="A965">
        <v>974</v>
      </c>
      <c r="B965" t="s">
        <v>1221</v>
      </c>
      <c r="C965" t="s">
        <v>125</v>
      </c>
      <c r="D965">
        <v>1</v>
      </c>
      <c r="E965" t="s">
        <v>1221</v>
      </c>
      <c r="F965">
        <v>75</v>
      </c>
      <c r="G965">
        <v>75114</v>
      </c>
      <c r="H965" t="s">
        <v>124</v>
      </c>
      <c r="I965" t="str">
        <f t="shared" si="84"/>
        <v/>
      </c>
      <c r="J965">
        <v>1527</v>
      </c>
      <c r="K965" t="s">
        <v>47</v>
      </c>
      <c r="L965">
        <v>1</v>
      </c>
      <c r="M965" t="str">
        <f>IF(I965="",VLOOKUP(C965,GK!$B$2:$D$95,3, FALSE),VLOOKUP(I965,GK!$B$2:$D$95,3, FALSE))</f>
        <v>C</v>
      </c>
      <c r="N965" t="str">
        <f>IF(IF(I965="",VLOOKUP(C965,GK!$B$2:$E$95,4, FALSE),VLOOKUP(I965,GK!$B$2:$E$95,4, FALSE))=0,"",IF(I965="",VLOOKUP(C965,GK!$B$2:$E$95,4, FALSE),VLOOKUP(I965,GK!$B$2:$E$95,4, FALSE)))</f>
        <v>R</v>
      </c>
      <c r="O965">
        <v>25</v>
      </c>
      <c r="P965" t="s">
        <v>47</v>
      </c>
      <c r="Q965">
        <v>1060</v>
      </c>
      <c r="R965">
        <v>0</v>
      </c>
      <c r="S965" t="b">
        <f t="shared" si="81"/>
        <v>0</v>
      </c>
      <c r="T965" t="str">
        <f t="shared" si="85"/>
        <v/>
      </c>
      <c r="U965" t="str">
        <f t="shared" si="82"/>
        <v/>
      </c>
      <c r="V965" s="1" t="str">
        <f t="shared" si="83"/>
        <v>SB</v>
      </c>
    </row>
    <row r="966" spans="1:22" hidden="1">
      <c r="A966">
        <v>975</v>
      </c>
      <c r="B966" t="s">
        <v>1222</v>
      </c>
      <c r="C966" t="s">
        <v>107</v>
      </c>
      <c r="D966">
        <v>1</v>
      </c>
      <c r="E966" t="s">
        <v>1222</v>
      </c>
      <c r="F966">
        <v>85</v>
      </c>
      <c r="G966">
        <v>145702</v>
      </c>
      <c r="H966" t="s">
        <v>106</v>
      </c>
      <c r="I966" t="str">
        <f t="shared" si="84"/>
        <v/>
      </c>
      <c r="J966">
        <v>2049</v>
      </c>
      <c r="K966" t="s">
        <v>56</v>
      </c>
      <c r="L966">
        <v>1</v>
      </c>
      <c r="M966" t="str">
        <f>IF(I966="",VLOOKUP(C966,GK!$B$2:$D$95,3, FALSE),VLOOKUP(I966,GK!$B$2:$D$95,3, FALSE))</f>
        <v>L1</v>
      </c>
      <c r="N966" t="str">
        <f>IF(IF(I966="",VLOOKUP(C966,GK!$B$2:$E$95,4, FALSE),VLOOKUP(I966,GK!$B$2:$E$95,4, FALSE))=0,"",IF(I966="",VLOOKUP(C966,GK!$B$2:$E$95,4, FALSE),VLOOKUP(I966,GK!$B$2:$E$95,4, FALSE)))</f>
        <v/>
      </c>
      <c r="O966">
        <v>12</v>
      </c>
      <c r="P966" t="s">
        <v>47</v>
      </c>
      <c r="Q966">
        <v>1061</v>
      </c>
      <c r="R966">
        <v>0</v>
      </c>
      <c r="S966" t="b">
        <f t="shared" si="81"/>
        <v>0</v>
      </c>
      <c r="T966" t="b">
        <f t="shared" si="85"/>
        <v>1</v>
      </c>
      <c r="U966" t="str">
        <f t="shared" si="82"/>
        <v/>
      </c>
      <c r="V966" s="1" t="str">
        <f t="shared" si="83"/>
        <v>SB</v>
      </c>
    </row>
    <row r="967" spans="1:22" hidden="1">
      <c r="A967">
        <v>976</v>
      </c>
      <c r="B967" t="s">
        <v>1223</v>
      </c>
      <c r="C967" t="s">
        <v>24</v>
      </c>
      <c r="D967">
        <v>1</v>
      </c>
      <c r="E967" t="s">
        <v>1223</v>
      </c>
      <c r="F967">
        <v>61</v>
      </c>
      <c r="G967">
        <v>119216</v>
      </c>
      <c r="H967" t="s">
        <v>242</v>
      </c>
      <c r="I967" t="str">
        <f t="shared" si="84"/>
        <v>LEYTON ORIENT</v>
      </c>
      <c r="J967">
        <v>1537</v>
      </c>
      <c r="K967" t="s">
        <v>47</v>
      </c>
      <c r="L967">
        <v>1</v>
      </c>
      <c r="M967" t="str">
        <f>IF(I967="",VLOOKUP(C967,GK!$B$2:$D$95,3, FALSE),VLOOKUP(I967,GK!$B$2:$D$95,3, FALSE))</f>
        <v>L1</v>
      </c>
      <c r="N967" t="str">
        <f>IF(IF(I967="",VLOOKUP(C967,GK!$B$2:$E$95,4, FALSE),VLOOKUP(I967,GK!$B$2:$E$95,4, FALSE))=0,"",IF(I967="",VLOOKUP(C967,GK!$B$2:$E$95,4, FALSE),VLOOKUP(I967,GK!$B$2:$E$95,4, FALSE)))</f>
        <v/>
      </c>
      <c r="O967">
        <v>31</v>
      </c>
      <c r="P967" t="s">
        <v>47</v>
      </c>
      <c r="Q967">
        <v>1063</v>
      </c>
      <c r="R967">
        <v>0</v>
      </c>
      <c r="S967" t="b">
        <f t="shared" si="81"/>
        <v>0</v>
      </c>
      <c r="T967" t="str">
        <f t="shared" si="85"/>
        <v/>
      </c>
      <c r="U967" t="b">
        <f t="shared" si="82"/>
        <v>1</v>
      </c>
      <c r="V967" s="1" t="str">
        <f t="shared" si="83"/>
        <v>SB</v>
      </c>
    </row>
    <row r="968" spans="1:22" hidden="1">
      <c r="A968">
        <v>977</v>
      </c>
      <c r="B968" t="s">
        <v>1224</v>
      </c>
      <c r="C968" t="s">
        <v>77</v>
      </c>
      <c r="D968">
        <v>1</v>
      </c>
      <c r="E968" t="s">
        <v>1224</v>
      </c>
      <c r="F968">
        <v>56</v>
      </c>
      <c r="G968">
        <v>133543</v>
      </c>
      <c r="H968" t="s">
        <v>76</v>
      </c>
      <c r="I968" t="str">
        <f t="shared" si="84"/>
        <v/>
      </c>
      <c r="J968">
        <v>335</v>
      </c>
      <c r="K968" t="s">
        <v>14</v>
      </c>
      <c r="L968">
        <v>1</v>
      </c>
      <c r="M968" t="str">
        <f>IF(I968="",VLOOKUP(C968,GK!$B$2:$D$95,3, FALSE),VLOOKUP(I968,GK!$B$2:$D$95,3, FALSE))</f>
        <v>L2</v>
      </c>
      <c r="N968" t="str">
        <f>IF(IF(I968="",VLOOKUP(C968,GK!$B$2:$E$95,4, FALSE),VLOOKUP(I968,GK!$B$2:$E$95,4, FALSE))=0,"",IF(I968="",VLOOKUP(C968,GK!$B$2:$E$95,4, FALSE),VLOOKUP(I968,GK!$B$2:$E$95,4, FALSE)))</f>
        <v/>
      </c>
      <c r="O968">
        <v>38</v>
      </c>
      <c r="P968" t="s">
        <v>47</v>
      </c>
      <c r="Q968">
        <v>1064</v>
      </c>
      <c r="R968">
        <v>0</v>
      </c>
      <c r="S968" t="b">
        <f t="shared" si="81"/>
        <v>0</v>
      </c>
      <c r="T968" t="b">
        <f t="shared" si="85"/>
        <v>1</v>
      </c>
      <c r="U968" t="str">
        <f t="shared" si="82"/>
        <v/>
      </c>
      <c r="V968" s="1" t="str">
        <f t="shared" si="83"/>
        <v>SB</v>
      </c>
    </row>
    <row r="969" spans="1:22" hidden="1">
      <c r="A969">
        <v>978</v>
      </c>
      <c r="B969" t="s">
        <v>1225</v>
      </c>
      <c r="C969" t="s">
        <v>90</v>
      </c>
      <c r="D969">
        <v>1</v>
      </c>
      <c r="E969" t="s">
        <v>1225</v>
      </c>
      <c r="F969">
        <v>67</v>
      </c>
      <c r="G969">
        <v>137285</v>
      </c>
      <c r="H969" t="s">
        <v>89</v>
      </c>
      <c r="I969" t="str">
        <f t="shared" si="84"/>
        <v/>
      </c>
      <c r="J969">
        <v>392</v>
      </c>
      <c r="K969" t="s">
        <v>47</v>
      </c>
      <c r="L969">
        <v>1</v>
      </c>
      <c r="M969" t="str">
        <f>IF(I969="",VLOOKUP(C969,GK!$B$2:$D$95,3, FALSE),VLOOKUP(I969,GK!$B$2:$D$95,3, FALSE))</f>
        <v>L2</v>
      </c>
      <c r="N969" t="str">
        <f>IF(IF(I969="",VLOOKUP(C969,GK!$B$2:$E$95,4, FALSE),VLOOKUP(I969,GK!$B$2:$E$95,4, FALSE))=0,"",IF(I969="",VLOOKUP(C969,GK!$B$2:$E$95,4, FALSE),VLOOKUP(I969,GK!$B$2:$E$95,4, FALSE)))</f>
        <v/>
      </c>
      <c r="O969">
        <v>11</v>
      </c>
      <c r="P969" t="s">
        <v>47</v>
      </c>
      <c r="Q969">
        <v>1065</v>
      </c>
      <c r="R969">
        <v>0</v>
      </c>
      <c r="S969" t="b">
        <f t="shared" si="81"/>
        <v>0</v>
      </c>
      <c r="T969" t="str">
        <f t="shared" si="85"/>
        <v/>
      </c>
      <c r="U969" t="str">
        <f t="shared" si="82"/>
        <v/>
      </c>
      <c r="V969" s="1" t="str">
        <f t="shared" si="83"/>
        <v>SB</v>
      </c>
    </row>
    <row r="970" spans="1:22" hidden="1">
      <c r="A970">
        <v>979</v>
      </c>
      <c r="B970" t="s">
        <v>1226</v>
      </c>
      <c r="C970" t="s">
        <v>454</v>
      </c>
      <c r="D970">
        <v>1</v>
      </c>
      <c r="E970" t="s">
        <v>1226</v>
      </c>
      <c r="F970">
        <v>67</v>
      </c>
      <c r="G970">
        <v>138973</v>
      </c>
      <c r="H970" t="s">
        <v>1685</v>
      </c>
      <c r="I970" t="str">
        <f t="shared" si="84"/>
        <v/>
      </c>
      <c r="J970">
        <v>2744</v>
      </c>
      <c r="K970" t="s">
        <v>47</v>
      </c>
      <c r="L970">
        <v>1</v>
      </c>
      <c r="M970" t="str">
        <f>IF(I970="",VLOOKUP(C970,GK!$B$2:$D$95,3, FALSE),VLOOKUP(I970,GK!$B$2:$D$95,3, FALSE))</f>
        <v>C</v>
      </c>
      <c r="N970" t="str">
        <f>IF(IF(I970="",VLOOKUP(C970,GK!$B$2:$E$95,4, FALSE),VLOOKUP(I970,GK!$B$2:$E$95,4, FALSE))=0,"",IF(I970="",VLOOKUP(C970,GK!$B$2:$E$95,4, FALSE),VLOOKUP(I970,GK!$B$2:$E$95,4, FALSE)))</f>
        <v/>
      </c>
      <c r="O970">
        <v>15</v>
      </c>
      <c r="P970" t="s">
        <v>47</v>
      </c>
      <c r="Q970">
        <v>1066</v>
      </c>
      <c r="R970">
        <v>0</v>
      </c>
      <c r="S970" t="b">
        <f t="shared" si="81"/>
        <v>0</v>
      </c>
      <c r="T970" t="str">
        <f t="shared" si="85"/>
        <v/>
      </c>
      <c r="U970" t="str">
        <f t="shared" si="82"/>
        <v/>
      </c>
      <c r="V970" s="1" t="str">
        <f t="shared" si="83"/>
        <v>SB</v>
      </c>
    </row>
    <row r="971" spans="1:22" hidden="1">
      <c r="A971">
        <v>980</v>
      </c>
      <c r="B971" t="s">
        <v>1227</v>
      </c>
      <c r="C971" t="s">
        <v>67</v>
      </c>
      <c r="D971">
        <v>1</v>
      </c>
      <c r="E971" t="s">
        <v>1227</v>
      </c>
      <c r="F971">
        <v>69</v>
      </c>
      <c r="G971">
        <v>50624</v>
      </c>
      <c r="H971" t="s">
        <v>67</v>
      </c>
      <c r="I971" t="str">
        <f t="shared" si="84"/>
        <v/>
      </c>
      <c r="J971">
        <v>2093</v>
      </c>
      <c r="K971" t="s">
        <v>47</v>
      </c>
      <c r="L971">
        <v>1</v>
      </c>
      <c r="M971" t="str">
        <f>IF(I971="",VLOOKUP(C971,GK!$B$2:$D$95,3, FALSE),VLOOKUP(I971,GK!$B$2:$D$95,3, FALSE))</f>
        <v>C</v>
      </c>
      <c r="N971" t="str">
        <f>IF(IF(I971="",VLOOKUP(C971,GK!$B$2:$E$95,4, FALSE),VLOOKUP(I971,GK!$B$2:$E$95,4, FALSE))=0,"",IF(I971="",VLOOKUP(C971,GK!$B$2:$E$95,4, FALSE),VLOOKUP(I971,GK!$B$2:$E$95,4, FALSE)))</f>
        <v/>
      </c>
      <c r="O971">
        <v>26</v>
      </c>
      <c r="P971" t="s">
        <v>47</v>
      </c>
      <c r="Q971">
        <v>1067</v>
      </c>
      <c r="R971">
        <v>0</v>
      </c>
      <c r="S971" t="b">
        <f t="shared" si="81"/>
        <v>0</v>
      </c>
      <c r="T971" t="str">
        <f t="shared" si="85"/>
        <v/>
      </c>
      <c r="U971" t="str">
        <f t="shared" si="82"/>
        <v/>
      </c>
      <c r="V971" s="1" t="str">
        <f t="shared" si="83"/>
        <v>SB</v>
      </c>
    </row>
    <row r="972" spans="1:22" hidden="1">
      <c r="A972">
        <v>981</v>
      </c>
      <c r="B972" t="s">
        <v>1228</v>
      </c>
      <c r="C972" t="s">
        <v>322</v>
      </c>
      <c r="D972">
        <v>1</v>
      </c>
      <c r="E972" t="s">
        <v>1228</v>
      </c>
      <c r="F972">
        <v>60</v>
      </c>
      <c r="G972">
        <v>91593</v>
      </c>
      <c r="H972" t="s">
        <v>41</v>
      </c>
      <c r="I972" t="str">
        <f t="shared" si="84"/>
        <v>LEEDS</v>
      </c>
      <c r="J972">
        <v>1524</v>
      </c>
      <c r="K972" t="s">
        <v>47</v>
      </c>
      <c r="L972">
        <v>1</v>
      </c>
      <c r="M972" t="str">
        <f>IF(I972="",VLOOKUP(C972,GK!$B$2:$D$95,3, FALSE),VLOOKUP(I972,GK!$B$2:$D$95,3, FALSE))</f>
        <v>PL</v>
      </c>
      <c r="N972" t="str">
        <f>IF(IF(I972="",VLOOKUP(C972,GK!$B$2:$E$95,4, FALSE),VLOOKUP(I972,GK!$B$2:$E$95,4, FALSE))=0,"",IF(I972="",VLOOKUP(C972,GK!$B$2:$E$95,4, FALSE),VLOOKUP(I972,GK!$B$2:$E$95,4, FALSE)))</f>
        <v>P</v>
      </c>
      <c r="O972">
        <v>38</v>
      </c>
      <c r="P972" t="s">
        <v>47</v>
      </c>
      <c r="Q972">
        <v>1068</v>
      </c>
      <c r="R972">
        <v>0</v>
      </c>
      <c r="S972" t="b">
        <f t="shared" si="81"/>
        <v>0</v>
      </c>
      <c r="T972" t="str">
        <f t="shared" si="85"/>
        <v/>
      </c>
      <c r="U972" t="b">
        <f t="shared" si="82"/>
        <v>1</v>
      </c>
      <c r="V972" s="1" t="str">
        <f t="shared" si="83"/>
        <v>SB</v>
      </c>
    </row>
    <row r="973" spans="1:22" hidden="1">
      <c r="A973">
        <v>982</v>
      </c>
      <c r="B973" t="s">
        <v>1229</v>
      </c>
      <c r="C973" t="s">
        <v>139</v>
      </c>
      <c r="D973">
        <v>1</v>
      </c>
      <c r="E973" t="s">
        <v>1229</v>
      </c>
      <c r="F973">
        <v>71</v>
      </c>
      <c r="G973">
        <v>137304</v>
      </c>
      <c r="H973" t="s">
        <v>128</v>
      </c>
      <c r="I973" t="str">
        <f t="shared" si="84"/>
        <v/>
      </c>
      <c r="J973">
        <v>1871</v>
      </c>
      <c r="K973" t="s">
        <v>47</v>
      </c>
      <c r="L973">
        <v>1</v>
      </c>
      <c r="M973" t="str">
        <f>IF(I973="",VLOOKUP(C973,GK!$B$2:$D$95,3, FALSE),VLOOKUP(I973,GK!$B$2:$D$95,3, FALSE))</f>
        <v>L2</v>
      </c>
      <c r="N973" t="str">
        <f>IF(IF(I973="",VLOOKUP(C973,GK!$B$2:$E$95,4, FALSE),VLOOKUP(I973,GK!$B$2:$E$95,4, FALSE))=0,"",IF(I973="",VLOOKUP(C973,GK!$B$2:$E$95,4, FALSE),VLOOKUP(I973,GK!$B$2:$E$95,4, FALSE)))</f>
        <v/>
      </c>
      <c r="O973">
        <v>28</v>
      </c>
      <c r="P973" t="s">
        <v>47</v>
      </c>
      <c r="Q973">
        <v>1069</v>
      </c>
      <c r="R973">
        <v>0</v>
      </c>
      <c r="S973" t="b">
        <f t="shared" si="81"/>
        <v>0</v>
      </c>
      <c r="T973" t="str">
        <f t="shared" si="85"/>
        <v/>
      </c>
      <c r="U973" t="str">
        <f t="shared" si="82"/>
        <v/>
      </c>
      <c r="V973" s="1" t="str">
        <f t="shared" si="83"/>
        <v>SB</v>
      </c>
    </row>
    <row r="974" spans="1:22" hidden="1">
      <c r="A974">
        <v>983</v>
      </c>
      <c r="B974" t="s">
        <v>1230</v>
      </c>
      <c r="C974" t="s">
        <v>239</v>
      </c>
      <c r="D974">
        <v>1</v>
      </c>
      <c r="E974" t="s">
        <v>1230</v>
      </c>
      <c r="F974">
        <v>61</v>
      </c>
      <c r="G974">
        <v>107773</v>
      </c>
      <c r="H974" t="s">
        <v>151</v>
      </c>
      <c r="I974" t="str">
        <f t="shared" si="84"/>
        <v/>
      </c>
      <c r="J974">
        <v>1098</v>
      </c>
      <c r="K974" t="s">
        <v>47</v>
      </c>
      <c r="L974">
        <v>1</v>
      </c>
      <c r="M974" t="str">
        <f>IF(I974="",VLOOKUP(C974,GK!$B$2:$D$95,3, FALSE),VLOOKUP(I974,GK!$B$2:$D$95,3, FALSE))</f>
        <v>L2</v>
      </c>
      <c r="N974" t="str">
        <f>IF(IF(I974="",VLOOKUP(C974,GK!$B$2:$E$95,4, FALSE),VLOOKUP(I974,GK!$B$2:$E$95,4, FALSE))=0,"",IF(I974="",VLOOKUP(C974,GK!$B$2:$E$95,4, FALSE),VLOOKUP(I974,GK!$B$2:$E$95,4, FALSE)))</f>
        <v/>
      </c>
      <c r="O974">
        <v>33</v>
      </c>
      <c r="P974" t="s">
        <v>47</v>
      </c>
      <c r="Q974">
        <v>1070</v>
      </c>
      <c r="R974">
        <v>0</v>
      </c>
      <c r="S974" t="b">
        <f t="shared" si="81"/>
        <v>0</v>
      </c>
      <c r="T974" t="str">
        <f t="shared" si="85"/>
        <v/>
      </c>
      <c r="U974" t="str">
        <f t="shared" si="82"/>
        <v/>
      </c>
      <c r="V974" s="1" t="str">
        <f t="shared" si="83"/>
        <v>SB</v>
      </c>
    </row>
    <row r="975" spans="1:22" hidden="1">
      <c r="A975">
        <v>984</v>
      </c>
      <c r="B975" t="s">
        <v>1231</v>
      </c>
      <c r="C975" t="s">
        <v>175</v>
      </c>
      <c r="D975">
        <v>1</v>
      </c>
      <c r="E975" t="s">
        <v>1231</v>
      </c>
      <c r="F975">
        <v>93</v>
      </c>
      <c r="G975">
        <v>143856</v>
      </c>
      <c r="H975" t="s">
        <v>281</v>
      </c>
      <c r="I975" t="str">
        <f t="shared" si="84"/>
        <v>BLACKBURN</v>
      </c>
      <c r="J975">
        <v>308</v>
      </c>
      <c r="K975" t="s">
        <v>47</v>
      </c>
      <c r="L975">
        <v>1</v>
      </c>
      <c r="M975" t="str">
        <f>IF(I975="",VLOOKUP(C975,GK!$B$2:$D$95,3, FALSE),VLOOKUP(I975,GK!$B$2:$D$95,3, FALSE))</f>
        <v>C</v>
      </c>
      <c r="N975" t="str">
        <f>IF(IF(I975="",VLOOKUP(C975,GK!$B$2:$E$95,4, FALSE),VLOOKUP(I975,GK!$B$2:$E$95,4, FALSE))=0,"",IF(I975="",VLOOKUP(C975,GK!$B$2:$E$95,4, FALSE),VLOOKUP(I975,GK!$B$2:$E$95,4, FALSE)))</f>
        <v/>
      </c>
      <c r="O975">
        <v>19</v>
      </c>
      <c r="P975" t="s">
        <v>47</v>
      </c>
      <c r="Q975">
        <v>1071</v>
      </c>
      <c r="R975">
        <v>0</v>
      </c>
      <c r="S975" t="b">
        <f t="shared" si="81"/>
        <v>0</v>
      </c>
      <c r="T975" t="str">
        <f t="shared" si="85"/>
        <v/>
      </c>
      <c r="U975" t="b">
        <f t="shared" si="82"/>
        <v>1</v>
      </c>
      <c r="V975" s="1" t="str">
        <f t="shared" si="83"/>
        <v>SB</v>
      </c>
    </row>
    <row r="976" spans="1:22" hidden="1">
      <c r="A976">
        <v>985</v>
      </c>
      <c r="B976" t="s">
        <v>1232</v>
      </c>
      <c r="C976" t="s">
        <v>157</v>
      </c>
      <c r="D976">
        <v>1</v>
      </c>
      <c r="E976" t="s">
        <v>1232</v>
      </c>
      <c r="F976">
        <v>65</v>
      </c>
      <c r="G976">
        <v>181985</v>
      </c>
      <c r="H976" t="s">
        <v>135</v>
      </c>
      <c r="I976" t="str">
        <f t="shared" si="84"/>
        <v>LUTON</v>
      </c>
      <c r="J976">
        <v>1628</v>
      </c>
      <c r="K976" t="s">
        <v>47</v>
      </c>
      <c r="L976">
        <v>1</v>
      </c>
      <c r="M976" t="str">
        <f>IF(I976="",VLOOKUP(C976,GK!$B$2:$D$95,3, FALSE),VLOOKUP(I976,GK!$B$2:$D$95,3, FALSE))</f>
        <v>L1</v>
      </c>
      <c r="N976" t="str">
        <f>IF(IF(I976="",VLOOKUP(C976,GK!$B$2:$E$95,4, FALSE),VLOOKUP(I976,GK!$B$2:$E$95,4, FALSE))=0,"",IF(I976="",VLOOKUP(C976,GK!$B$2:$E$95,4, FALSE),VLOOKUP(I976,GK!$B$2:$E$95,4, FALSE)))</f>
        <v>R</v>
      </c>
      <c r="O976">
        <v>16</v>
      </c>
      <c r="P976" t="s">
        <v>47</v>
      </c>
      <c r="Q976">
        <v>1072</v>
      </c>
      <c r="R976">
        <v>0</v>
      </c>
      <c r="S976" t="b">
        <f t="shared" si="81"/>
        <v>0</v>
      </c>
      <c r="T976" t="str">
        <f t="shared" si="85"/>
        <v/>
      </c>
      <c r="U976" t="b">
        <f t="shared" si="82"/>
        <v>1</v>
      </c>
      <c r="V976" s="1" t="str">
        <f t="shared" si="83"/>
        <v>SB</v>
      </c>
    </row>
    <row r="977" spans="1:22" hidden="1">
      <c r="A977">
        <v>986</v>
      </c>
      <c r="B977" t="s">
        <v>1233</v>
      </c>
      <c r="C977" t="s">
        <v>503</v>
      </c>
      <c r="D977">
        <v>1</v>
      </c>
      <c r="E977" t="s">
        <v>1233</v>
      </c>
      <c r="F977">
        <v>77</v>
      </c>
      <c r="G977">
        <v>94572</v>
      </c>
      <c r="H977" t="s">
        <v>26</v>
      </c>
      <c r="I977" t="str">
        <f t="shared" si="84"/>
        <v>SWINDON</v>
      </c>
      <c r="J977">
        <v>2519</v>
      </c>
      <c r="K977" t="s">
        <v>47</v>
      </c>
      <c r="L977">
        <v>1</v>
      </c>
      <c r="M977" t="str">
        <f>IF(I977="",VLOOKUP(C977,GK!$B$2:$D$95,3, FALSE),VLOOKUP(I977,GK!$B$2:$D$95,3, FALSE))</f>
        <v>L2</v>
      </c>
      <c r="N977" t="str">
        <f>IF(IF(I977="",VLOOKUP(C977,GK!$B$2:$E$95,4, FALSE),VLOOKUP(I977,GK!$B$2:$E$95,4, FALSE))=0,"",IF(I977="",VLOOKUP(C977,GK!$B$2:$E$95,4, FALSE),VLOOKUP(I977,GK!$B$2:$E$95,4, FALSE)))</f>
        <v/>
      </c>
      <c r="O977">
        <v>19</v>
      </c>
      <c r="P977" t="s">
        <v>47</v>
      </c>
      <c r="Q977">
        <v>1073</v>
      </c>
      <c r="R977">
        <v>0</v>
      </c>
      <c r="S977" t="b">
        <f t="shared" si="81"/>
        <v>0</v>
      </c>
      <c r="T977" t="str">
        <f t="shared" si="85"/>
        <v/>
      </c>
      <c r="U977" t="b">
        <f t="shared" si="82"/>
        <v>1</v>
      </c>
      <c r="V977" s="1" t="str">
        <f t="shared" si="83"/>
        <v>SB</v>
      </c>
    </row>
    <row r="978" spans="1:22" hidden="1">
      <c r="A978">
        <v>987</v>
      </c>
      <c r="B978" t="s">
        <v>1234</v>
      </c>
      <c r="C978" t="s">
        <v>265</v>
      </c>
      <c r="D978">
        <v>1</v>
      </c>
      <c r="E978" t="s">
        <v>1234</v>
      </c>
      <c r="F978">
        <v>69</v>
      </c>
      <c r="G978">
        <v>60449</v>
      </c>
      <c r="H978" t="s">
        <v>264</v>
      </c>
      <c r="I978" t="str">
        <f t="shared" si="84"/>
        <v/>
      </c>
      <c r="J978">
        <v>2802</v>
      </c>
      <c r="K978" t="s">
        <v>47</v>
      </c>
      <c r="L978">
        <v>1</v>
      </c>
      <c r="M978" t="str">
        <f>IF(I978="",VLOOKUP(C978,GK!$B$2:$D$95,3, FALSE),VLOOKUP(I978,GK!$B$2:$D$95,3, FALSE))</f>
        <v>PL</v>
      </c>
      <c r="N978" t="str">
        <f>IF(IF(I978="",VLOOKUP(C978,GK!$B$2:$E$95,4, FALSE),VLOOKUP(I978,GK!$B$2:$E$95,4, FALSE))=0,"",IF(I978="",VLOOKUP(C978,GK!$B$2:$E$95,4, FALSE),VLOOKUP(I978,GK!$B$2:$E$95,4, FALSE)))</f>
        <v/>
      </c>
      <c r="O978">
        <v>26</v>
      </c>
      <c r="P978" t="s">
        <v>47</v>
      </c>
      <c r="Q978">
        <v>1074</v>
      </c>
      <c r="R978">
        <v>0</v>
      </c>
      <c r="S978" t="b">
        <f t="shared" si="81"/>
        <v>0</v>
      </c>
      <c r="T978" t="str">
        <f t="shared" si="85"/>
        <v/>
      </c>
      <c r="U978" t="str">
        <f t="shared" si="82"/>
        <v/>
      </c>
      <c r="V978" s="1" t="str">
        <f t="shared" si="83"/>
        <v>SB</v>
      </c>
    </row>
    <row r="979" spans="1:22" hidden="1">
      <c r="A979">
        <v>988</v>
      </c>
      <c r="B979" t="s">
        <v>1235</v>
      </c>
      <c r="C979" t="s">
        <v>54</v>
      </c>
      <c r="D979">
        <v>1</v>
      </c>
      <c r="E979" t="s">
        <v>1235</v>
      </c>
      <c r="F979">
        <v>71</v>
      </c>
      <c r="G979">
        <v>55481</v>
      </c>
      <c r="H979" t="s">
        <v>277</v>
      </c>
      <c r="I979" t="str">
        <f t="shared" si="84"/>
        <v>PLYMOUTH</v>
      </c>
      <c r="J979">
        <v>2036</v>
      </c>
      <c r="K979" t="s">
        <v>56</v>
      </c>
      <c r="L979">
        <v>1</v>
      </c>
      <c r="M979" t="str">
        <f>IF(I979="",VLOOKUP(C979,GK!$B$2:$D$95,3, FALSE),VLOOKUP(I979,GK!$B$2:$D$95,3, FALSE))</f>
        <v>L1</v>
      </c>
      <c r="N979" t="str">
        <f>IF(IF(I979="",VLOOKUP(C979,GK!$B$2:$E$95,4, FALSE),VLOOKUP(I979,GK!$B$2:$E$95,4, FALSE))=0,"",IF(I979="",VLOOKUP(C979,GK!$B$2:$E$95,4, FALSE),VLOOKUP(I979,GK!$B$2:$E$95,4, FALSE)))</f>
        <v>R</v>
      </c>
      <c r="O979">
        <v>8</v>
      </c>
      <c r="P979" t="s">
        <v>47</v>
      </c>
      <c r="Q979">
        <v>1076</v>
      </c>
      <c r="R979">
        <v>0</v>
      </c>
      <c r="S979" t="b">
        <f t="shared" si="81"/>
        <v>0</v>
      </c>
      <c r="T979" t="b">
        <f t="shared" si="85"/>
        <v>1</v>
      </c>
      <c r="U979" t="b">
        <f t="shared" si="82"/>
        <v>1</v>
      </c>
      <c r="V979" s="1" t="str">
        <f t="shared" si="83"/>
        <v>SB</v>
      </c>
    </row>
    <row r="980" spans="1:22" hidden="1">
      <c r="A980">
        <v>989</v>
      </c>
      <c r="B980" t="s">
        <v>1236</v>
      </c>
      <c r="C980" t="s">
        <v>275</v>
      </c>
      <c r="D980">
        <v>1</v>
      </c>
      <c r="E980" t="s">
        <v>1236</v>
      </c>
      <c r="F980">
        <v>79</v>
      </c>
      <c r="G980">
        <v>63586</v>
      </c>
      <c r="H980" t="s">
        <v>115</v>
      </c>
      <c r="I980" t="str">
        <f t="shared" si="84"/>
        <v>GRIMSBY</v>
      </c>
      <c r="J980">
        <v>1148</v>
      </c>
      <c r="K980" t="s">
        <v>56</v>
      </c>
      <c r="L980">
        <v>1</v>
      </c>
      <c r="M980" t="str">
        <f>IF(I980="",VLOOKUP(C980,GK!$B$2:$D$95,3, FALSE),VLOOKUP(I980,GK!$B$2:$D$95,3, FALSE))</f>
        <v>L2</v>
      </c>
      <c r="N980" t="str">
        <f>IF(IF(I980="",VLOOKUP(C980,GK!$B$2:$E$95,4, FALSE),VLOOKUP(I980,GK!$B$2:$E$95,4, FALSE))=0,"",IF(I980="",VLOOKUP(C980,GK!$B$2:$E$95,4, FALSE),VLOOKUP(I980,GK!$B$2:$E$95,4, FALSE)))</f>
        <v/>
      </c>
      <c r="O980">
        <v>38</v>
      </c>
      <c r="P980" t="s">
        <v>47</v>
      </c>
      <c r="Q980">
        <v>1077</v>
      </c>
      <c r="R980">
        <v>0</v>
      </c>
      <c r="S980" t="b">
        <f t="shared" si="81"/>
        <v>0</v>
      </c>
      <c r="T980" t="b">
        <f t="shared" si="85"/>
        <v>1</v>
      </c>
      <c r="U980" t="b">
        <f t="shared" si="82"/>
        <v>1</v>
      </c>
      <c r="V980" s="1" t="str">
        <f t="shared" si="83"/>
        <v>SB</v>
      </c>
    </row>
    <row r="981" spans="1:22" hidden="1">
      <c r="A981">
        <v>990</v>
      </c>
      <c r="B981" t="s">
        <v>1237</v>
      </c>
      <c r="C981" t="s">
        <v>65</v>
      </c>
      <c r="D981">
        <v>1</v>
      </c>
      <c r="E981" t="s">
        <v>1237</v>
      </c>
      <c r="F981">
        <v>69</v>
      </c>
      <c r="G981">
        <v>59278</v>
      </c>
      <c r="H981" t="s">
        <v>55</v>
      </c>
      <c r="I981" t="str">
        <f t="shared" si="84"/>
        <v/>
      </c>
      <c r="J981">
        <v>2513</v>
      </c>
      <c r="K981" t="s">
        <v>47</v>
      </c>
      <c r="L981">
        <v>1</v>
      </c>
      <c r="M981" t="str">
        <f>IF(I981="",VLOOKUP(C981,GK!$B$2:$D$95,3, FALSE),VLOOKUP(I981,GK!$B$2:$D$95,3, FALSE))</f>
        <v>C</v>
      </c>
      <c r="N981" t="str">
        <f>IF(IF(I981="",VLOOKUP(C981,GK!$B$2:$E$95,4, FALSE),VLOOKUP(I981,GK!$B$2:$E$95,4, FALSE))=0,"",IF(I981="",VLOOKUP(C981,GK!$B$2:$E$95,4, FALSE),VLOOKUP(I981,GK!$B$2:$E$95,4, FALSE)))</f>
        <v/>
      </c>
      <c r="O981">
        <v>34</v>
      </c>
      <c r="P981" t="s">
        <v>47</v>
      </c>
      <c r="Q981">
        <v>1078</v>
      </c>
      <c r="R981">
        <v>0</v>
      </c>
      <c r="S981" t="b">
        <f t="shared" si="81"/>
        <v>0</v>
      </c>
      <c r="T981" t="str">
        <f t="shared" si="85"/>
        <v/>
      </c>
      <c r="U981" t="str">
        <f t="shared" si="82"/>
        <v/>
      </c>
      <c r="V981" s="1" t="str">
        <f t="shared" si="83"/>
        <v>SB</v>
      </c>
    </row>
    <row r="982" spans="1:22" hidden="1">
      <c r="A982">
        <v>991</v>
      </c>
      <c r="B982" t="s">
        <v>1238</v>
      </c>
      <c r="C982" t="s">
        <v>454</v>
      </c>
      <c r="D982">
        <v>1</v>
      </c>
      <c r="E982" t="s">
        <v>1238</v>
      </c>
      <c r="F982">
        <v>61</v>
      </c>
      <c r="G982">
        <v>64940</v>
      </c>
      <c r="H982" t="s">
        <v>1685</v>
      </c>
      <c r="I982" t="str">
        <f t="shared" si="84"/>
        <v/>
      </c>
      <c r="J982">
        <v>2744</v>
      </c>
      <c r="K982" t="s">
        <v>47</v>
      </c>
      <c r="L982">
        <v>1</v>
      </c>
      <c r="M982" t="str">
        <f>IF(I982="",VLOOKUP(C982,GK!$B$2:$D$95,3, FALSE),VLOOKUP(I982,GK!$B$2:$D$95,3, FALSE))</f>
        <v>C</v>
      </c>
      <c r="N982" t="str">
        <f>IF(IF(I982="",VLOOKUP(C982,GK!$B$2:$E$95,4, FALSE),VLOOKUP(I982,GK!$B$2:$E$95,4, FALSE))=0,"",IF(I982="",VLOOKUP(C982,GK!$B$2:$E$95,4, FALSE),VLOOKUP(I982,GK!$B$2:$E$95,4, FALSE)))</f>
        <v/>
      </c>
      <c r="O982">
        <v>30</v>
      </c>
      <c r="P982" t="s">
        <v>47</v>
      </c>
      <c r="Q982">
        <v>1079</v>
      </c>
      <c r="R982">
        <v>0</v>
      </c>
      <c r="S982" t="b">
        <f t="shared" si="81"/>
        <v>0</v>
      </c>
      <c r="T982" t="str">
        <f t="shared" si="85"/>
        <v/>
      </c>
      <c r="U982" t="str">
        <f t="shared" si="82"/>
        <v/>
      </c>
      <c r="V982" s="1" t="str">
        <f t="shared" si="83"/>
        <v>SB</v>
      </c>
    </row>
    <row r="983" spans="1:22" hidden="1">
      <c r="A983">
        <v>992</v>
      </c>
      <c r="B983" t="s">
        <v>1239</v>
      </c>
      <c r="C983" t="s">
        <v>207</v>
      </c>
      <c r="D983">
        <v>1</v>
      </c>
      <c r="E983" t="s">
        <v>1239</v>
      </c>
      <c r="F983">
        <v>57</v>
      </c>
      <c r="G983">
        <v>162884</v>
      </c>
      <c r="H983" t="s">
        <v>321</v>
      </c>
      <c r="I983" t="str">
        <f t="shared" si="84"/>
        <v>EVERTON</v>
      </c>
      <c r="J983">
        <v>942</v>
      </c>
      <c r="K983" t="s">
        <v>47</v>
      </c>
      <c r="L983">
        <v>1</v>
      </c>
      <c r="M983" t="str">
        <f>IF(I983="",VLOOKUP(C983,GK!$B$2:$D$95,3, FALSE),VLOOKUP(I983,GK!$B$2:$D$95,3, FALSE))</f>
        <v>PL</v>
      </c>
      <c r="N983" t="str">
        <f>IF(IF(I983="",VLOOKUP(C983,GK!$B$2:$E$95,4, FALSE),VLOOKUP(I983,GK!$B$2:$E$95,4, FALSE))=0,"",IF(I983="",VLOOKUP(C983,GK!$B$2:$E$95,4, FALSE),VLOOKUP(I983,GK!$B$2:$E$95,4, FALSE)))</f>
        <v/>
      </c>
      <c r="O983">
        <v>31</v>
      </c>
      <c r="P983" t="s">
        <v>47</v>
      </c>
      <c r="Q983">
        <v>1081</v>
      </c>
      <c r="R983">
        <v>0</v>
      </c>
      <c r="S983" t="b">
        <f t="shared" si="81"/>
        <v>0</v>
      </c>
      <c r="T983" t="str">
        <f t="shared" si="85"/>
        <v/>
      </c>
      <c r="U983" t="b">
        <f t="shared" si="82"/>
        <v>1</v>
      </c>
      <c r="V983" s="1" t="str">
        <f t="shared" si="83"/>
        <v>SB</v>
      </c>
    </row>
    <row r="984" spans="1:22" hidden="1">
      <c r="A984">
        <v>993</v>
      </c>
      <c r="B984" t="s">
        <v>1240</v>
      </c>
      <c r="C984" t="s">
        <v>377</v>
      </c>
      <c r="D984">
        <v>1</v>
      </c>
      <c r="E984" t="s">
        <v>1240</v>
      </c>
      <c r="F984">
        <v>72</v>
      </c>
      <c r="G984">
        <v>156496</v>
      </c>
      <c r="H984" t="s">
        <v>210</v>
      </c>
      <c r="I984" t="str">
        <f t="shared" si="84"/>
        <v/>
      </c>
      <c r="J984">
        <v>427</v>
      </c>
      <c r="K984" t="s">
        <v>47</v>
      </c>
      <c r="L984">
        <v>1</v>
      </c>
      <c r="M984" t="str">
        <f>IF(I984="",VLOOKUP(C984,GK!$B$2:$D$95,3, FALSE),VLOOKUP(I984,GK!$B$2:$D$95,3, FALSE))</f>
        <v>L2</v>
      </c>
      <c r="N984" t="str">
        <f>IF(IF(I984="",VLOOKUP(C984,GK!$B$2:$E$95,4, FALSE),VLOOKUP(I984,GK!$B$2:$E$95,4, FALSE))=0,"",IF(I984="",VLOOKUP(C984,GK!$B$2:$E$95,4, FALSE),VLOOKUP(I984,GK!$B$2:$E$95,4, FALSE)))</f>
        <v/>
      </c>
      <c r="O984">
        <v>34</v>
      </c>
      <c r="P984" t="s">
        <v>47</v>
      </c>
      <c r="Q984">
        <v>1082</v>
      </c>
      <c r="R984">
        <v>0</v>
      </c>
      <c r="S984" t="b">
        <f t="shared" si="81"/>
        <v>0</v>
      </c>
      <c r="T984" t="str">
        <f t="shared" si="85"/>
        <v/>
      </c>
      <c r="U984" t="str">
        <f t="shared" si="82"/>
        <v/>
      </c>
      <c r="V984" s="1" t="str">
        <f t="shared" si="83"/>
        <v>SB</v>
      </c>
    </row>
    <row r="985" spans="1:22" hidden="1">
      <c r="A985">
        <v>994</v>
      </c>
      <c r="B985" t="s">
        <v>1241</v>
      </c>
      <c r="C985" t="s">
        <v>71</v>
      </c>
      <c r="D985">
        <v>1</v>
      </c>
      <c r="E985" t="s">
        <v>1241</v>
      </c>
      <c r="F985">
        <v>69</v>
      </c>
      <c r="G985">
        <v>137996</v>
      </c>
      <c r="H985" t="s">
        <v>349</v>
      </c>
      <c r="I985" t="str">
        <f t="shared" si="84"/>
        <v>WOLVES</v>
      </c>
      <c r="J985">
        <v>2848</v>
      </c>
      <c r="K985" t="s">
        <v>47</v>
      </c>
      <c r="L985">
        <v>1</v>
      </c>
      <c r="M985" t="str">
        <f>IF(I985="",VLOOKUP(C985,GK!$B$2:$D$95,3, FALSE),VLOOKUP(I985,GK!$B$2:$D$95,3, FALSE))</f>
        <v>PL</v>
      </c>
      <c r="N985" t="str">
        <f>IF(IF(I985="",VLOOKUP(C985,GK!$B$2:$E$95,4, FALSE),VLOOKUP(I985,GK!$B$2:$E$95,4, FALSE))=0,"",IF(I985="",VLOOKUP(C985,GK!$B$2:$E$95,4, FALSE),VLOOKUP(I985,GK!$B$2:$E$95,4, FALSE)))</f>
        <v/>
      </c>
      <c r="O985">
        <v>27</v>
      </c>
      <c r="P985" t="s">
        <v>47</v>
      </c>
      <c r="Q985">
        <v>1084</v>
      </c>
      <c r="R985">
        <v>0</v>
      </c>
      <c r="S985" t="b">
        <f t="shared" si="81"/>
        <v>0</v>
      </c>
      <c r="T985" t="str">
        <f t="shared" si="85"/>
        <v/>
      </c>
      <c r="U985" t="b">
        <f t="shared" si="82"/>
        <v>1</v>
      </c>
      <c r="V985" s="1" t="str">
        <f t="shared" si="83"/>
        <v>SB</v>
      </c>
    </row>
    <row r="986" spans="1:22" hidden="1">
      <c r="A986">
        <v>995</v>
      </c>
      <c r="B986" t="s">
        <v>1242</v>
      </c>
      <c r="C986" t="s">
        <v>288</v>
      </c>
      <c r="D986">
        <v>1</v>
      </c>
      <c r="E986" t="s">
        <v>1242</v>
      </c>
      <c r="F986">
        <v>57</v>
      </c>
      <c r="G986">
        <v>96149</v>
      </c>
      <c r="H986" t="s">
        <v>365</v>
      </c>
      <c r="I986" t="str">
        <f t="shared" si="84"/>
        <v/>
      </c>
      <c r="J986">
        <v>2180</v>
      </c>
      <c r="K986" t="s">
        <v>47</v>
      </c>
      <c r="L986">
        <v>1</v>
      </c>
      <c r="M986" t="str">
        <f>IF(I986="",VLOOKUP(C986,GK!$B$2:$D$95,3, FALSE),VLOOKUP(I986,GK!$B$2:$D$95,3, FALSE))</f>
        <v>L1</v>
      </c>
      <c r="N986" t="str">
        <f>IF(IF(I986="",VLOOKUP(C986,GK!$B$2:$E$95,4, FALSE),VLOOKUP(I986,GK!$B$2:$E$95,4, FALSE))=0,"",IF(I986="",VLOOKUP(C986,GK!$B$2:$E$95,4, FALSE),VLOOKUP(I986,GK!$B$2:$E$95,4, FALSE)))</f>
        <v/>
      </c>
      <c r="O986">
        <v>49</v>
      </c>
      <c r="P986" t="s">
        <v>47</v>
      </c>
      <c r="Q986">
        <v>1085</v>
      </c>
      <c r="R986">
        <v>0</v>
      </c>
      <c r="S986" t="b">
        <f t="shared" si="81"/>
        <v>0</v>
      </c>
      <c r="T986" t="str">
        <f t="shared" si="85"/>
        <v/>
      </c>
      <c r="U986" t="str">
        <f t="shared" si="82"/>
        <v/>
      </c>
      <c r="V986" s="1" t="str">
        <f t="shared" si="83"/>
        <v>SB</v>
      </c>
    </row>
    <row r="987" spans="1:22" hidden="1">
      <c r="A987">
        <v>996</v>
      </c>
      <c r="B987" t="s">
        <v>1243</v>
      </c>
      <c r="C987" t="s">
        <v>218</v>
      </c>
      <c r="D987">
        <v>1</v>
      </c>
      <c r="E987" t="s">
        <v>1243</v>
      </c>
      <c r="F987">
        <v>73</v>
      </c>
      <c r="G987">
        <v>96815</v>
      </c>
      <c r="H987" t="s">
        <v>69</v>
      </c>
      <c r="I987" t="str">
        <f t="shared" si="84"/>
        <v/>
      </c>
      <c r="J987">
        <v>800</v>
      </c>
      <c r="K987" t="s">
        <v>47</v>
      </c>
      <c r="L987">
        <v>1</v>
      </c>
      <c r="M987" t="str">
        <f>IF(I987="",VLOOKUP(C987,GK!$B$2:$D$95,3, FALSE),VLOOKUP(I987,GK!$B$2:$D$95,3, FALSE))</f>
        <v>L1</v>
      </c>
      <c r="N987" t="str">
        <f>IF(IF(I987="",VLOOKUP(C987,GK!$B$2:$E$95,4, FALSE),VLOOKUP(I987,GK!$B$2:$E$95,4, FALSE))=0,"",IF(I987="",VLOOKUP(C987,GK!$B$2:$E$95,4, FALSE),VLOOKUP(I987,GK!$B$2:$E$95,4, FALSE)))</f>
        <v>P</v>
      </c>
      <c r="O987">
        <v>31</v>
      </c>
      <c r="P987" t="s">
        <v>47</v>
      </c>
      <c r="Q987">
        <v>1086</v>
      </c>
      <c r="R987">
        <v>0</v>
      </c>
      <c r="S987" t="b">
        <f t="shared" si="81"/>
        <v>0</v>
      </c>
      <c r="T987" t="str">
        <f t="shared" si="85"/>
        <v/>
      </c>
      <c r="U987" t="str">
        <f t="shared" si="82"/>
        <v/>
      </c>
      <c r="V987" s="1" t="str">
        <f t="shared" si="83"/>
        <v>SB</v>
      </c>
    </row>
    <row r="988" spans="1:22" hidden="1">
      <c r="A988">
        <v>997</v>
      </c>
      <c r="B988" t="s">
        <v>1244</v>
      </c>
      <c r="C988" t="s">
        <v>71</v>
      </c>
      <c r="D988">
        <v>1</v>
      </c>
      <c r="E988" t="s">
        <v>1244</v>
      </c>
      <c r="F988">
        <v>78</v>
      </c>
      <c r="G988">
        <v>52899</v>
      </c>
      <c r="H988" t="s">
        <v>127</v>
      </c>
      <c r="I988" t="str">
        <f t="shared" si="84"/>
        <v/>
      </c>
      <c r="J988">
        <v>1309</v>
      </c>
      <c r="K988" t="s">
        <v>47</v>
      </c>
      <c r="L988">
        <v>1</v>
      </c>
      <c r="M988" t="str">
        <f>IF(I988="",VLOOKUP(C988,GK!$B$2:$D$95,3, FALSE),VLOOKUP(I988,GK!$B$2:$D$95,3, FALSE))</f>
        <v>L1</v>
      </c>
      <c r="N988" t="str">
        <f>IF(IF(I988="",VLOOKUP(C988,GK!$B$2:$E$95,4, FALSE),VLOOKUP(I988,GK!$B$2:$E$95,4, FALSE))=0,"",IF(I988="",VLOOKUP(C988,GK!$B$2:$E$95,4, FALSE),VLOOKUP(I988,GK!$B$2:$E$95,4, FALSE)))</f>
        <v/>
      </c>
      <c r="O988">
        <v>36</v>
      </c>
      <c r="P988" t="s">
        <v>47</v>
      </c>
      <c r="Q988">
        <v>1089</v>
      </c>
      <c r="R988">
        <v>0</v>
      </c>
      <c r="S988" t="b">
        <f t="shared" si="81"/>
        <v>0</v>
      </c>
      <c r="T988" t="str">
        <f t="shared" si="85"/>
        <v/>
      </c>
      <c r="U988" t="str">
        <f t="shared" si="82"/>
        <v/>
      </c>
      <c r="V988" s="1" t="str">
        <f t="shared" si="83"/>
        <v>SB</v>
      </c>
    </row>
    <row r="989" spans="1:22" hidden="1">
      <c r="A989">
        <v>998</v>
      </c>
      <c r="B989" t="s">
        <v>1246</v>
      </c>
      <c r="C989" t="s">
        <v>474</v>
      </c>
      <c r="D989">
        <v>1</v>
      </c>
      <c r="E989" t="s">
        <v>1245</v>
      </c>
      <c r="F989">
        <v>77</v>
      </c>
      <c r="G989">
        <v>44474</v>
      </c>
      <c r="H989" t="s">
        <v>186</v>
      </c>
      <c r="I989" t="str">
        <f t="shared" si="84"/>
        <v/>
      </c>
      <c r="J989">
        <v>1697</v>
      </c>
      <c r="K989" t="s">
        <v>47</v>
      </c>
      <c r="L989">
        <v>1</v>
      </c>
      <c r="M989" t="str">
        <f>IF(I989="",VLOOKUP(C989,GK!$B$2:$D$95,3, FALSE),VLOOKUP(I989,GK!$B$2:$D$95,3, FALSE))</f>
        <v>C</v>
      </c>
      <c r="N989" t="str">
        <f>IF(IF(I989="",VLOOKUP(C989,GK!$B$2:$E$95,4, FALSE),VLOOKUP(I989,GK!$B$2:$E$95,4, FALSE))=0,"",IF(I989="",VLOOKUP(C989,GK!$B$2:$E$95,4, FALSE),VLOOKUP(I989,GK!$B$2:$E$95,4, FALSE)))</f>
        <v/>
      </c>
      <c r="O989">
        <v>22</v>
      </c>
      <c r="P989" t="s">
        <v>47</v>
      </c>
      <c r="Q989">
        <v>1090</v>
      </c>
      <c r="R989">
        <v>0.162121212121212</v>
      </c>
      <c r="S989" t="b">
        <f t="shared" si="81"/>
        <v>0</v>
      </c>
      <c r="T989" t="str">
        <f t="shared" si="85"/>
        <v/>
      </c>
      <c r="U989" t="str">
        <f t="shared" si="82"/>
        <v/>
      </c>
      <c r="V989" s="1" t="str">
        <f t="shared" si="83"/>
        <v>SB</v>
      </c>
    </row>
    <row r="990" spans="1:22" hidden="1">
      <c r="A990">
        <v>999</v>
      </c>
      <c r="B990" t="s">
        <v>1247</v>
      </c>
      <c r="C990" t="s">
        <v>133</v>
      </c>
      <c r="D990">
        <v>1</v>
      </c>
      <c r="E990" t="s">
        <v>1247</v>
      </c>
      <c r="F990">
        <v>109</v>
      </c>
      <c r="G990">
        <v>100766</v>
      </c>
      <c r="H990" t="s">
        <v>132</v>
      </c>
      <c r="I990" t="str">
        <f t="shared" si="84"/>
        <v/>
      </c>
      <c r="J990">
        <v>208</v>
      </c>
      <c r="K990" t="s">
        <v>56</v>
      </c>
      <c r="L990">
        <v>1</v>
      </c>
      <c r="M990" t="str">
        <f>IF(I990="",VLOOKUP(C990,GK!$B$2:$D$95,3, FALSE),VLOOKUP(I990,GK!$B$2:$D$95,3, FALSE))</f>
        <v>L1</v>
      </c>
      <c r="N990" t="str">
        <f>IF(IF(I990="",VLOOKUP(C990,GK!$B$2:$E$95,4, FALSE),VLOOKUP(I990,GK!$B$2:$E$95,4, FALSE))=0,"",IF(I990="",VLOOKUP(C990,GK!$B$2:$E$95,4, FALSE),VLOOKUP(I990,GK!$B$2:$E$95,4, FALSE)))</f>
        <v/>
      </c>
      <c r="O990">
        <v>5</v>
      </c>
      <c r="P990" t="s">
        <v>47</v>
      </c>
      <c r="Q990">
        <v>1091</v>
      </c>
      <c r="R990">
        <v>0</v>
      </c>
      <c r="S990" t="b">
        <f t="shared" si="81"/>
        <v>0</v>
      </c>
      <c r="T990" t="b">
        <f t="shared" si="85"/>
        <v>1</v>
      </c>
      <c r="U990" t="str">
        <f t="shared" si="82"/>
        <v/>
      </c>
      <c r="V990" s="1" t="str">
        <f t="shared" si="83"/>
        <v>SB</v>
      </c>
    </row>
    <row r="991" spans="1:22" hidden="1">
      <c r="A991">
        <v>1000</v>
      </c>
      <c r="B991" t="s">
        <v>1248</v>
      </c>
      <c r="C991" t="s">
        <v>67</v>
      </c>
      <c r="D991">
        <v>1</v>
      </c>
      <c r="E991" t="s">
        <v>1248</v>
      </c>
      <c r="F991">
        <v>87</v>
      </c>
      <c r="G991">
        <v>139099</v>
      </c>
      <c r="H991" t="s">
        <v>67</v>
      </c>
      <c r="I991" t="str">
        <f t="shared" si="84"/>
        <v/>
      </c>
      <c r="J991">
        <v>2093</v>
      </c>
      <c r="K991" t="s">
        <v>47</v>
      </c>
      <c r="L991">
        <v>1</v>
      </c>
      <c r="M991" t="str">
        <f>IF(I991="",VLOOKUP(C991,GK!$B$2:$D$95,3, FALSE),VLOOKUP(I991,GK!$B$2:$D$95,3, FALSE))</f>
        <v>C</v>
      </c>
      <c r="N991" t="str">
        <f>IF(IF(I991="",VLOOKUP(C991,GK!$B$2:$E$95,4, FALSE),VLOOKUP(I991,GK!$B$2:$E$95,4, FALSE))=0,"",IF(I991="",VLOOKUP(C991,GK!$B$2:$E$95,4, FALSE),VLOOKUP(I991,GK!$B$2:$E$95,4, FALSE)))</f>
        <v/>
      </c>
      <c r="O991">
        <v>43</v>
      </c>
      <c r="P991" t="s">
        <v>47</v>
      </c>
      <c r="Q991">
        <v>1092</v>
      </c>
      <c r="R991">
        <v>0</v>
      </c>
      <c r="S991" t="b">
        <f t="shared" si="81"/>
        <v>0</v>
      </c>
      <c r="T991" t="str">
        <f t="shared" si="85"/>
        <v/>
      </c>
      <c r="U991" t="str">
        <f t="shared" si="82"/>
        <v/>
      </c>
      <c r="V991" s="1" t="str">
        <f t="shared" si="83"/>
        <v>SB</v>
      </c>
    </row>
    <row r="992" spans="1:22" hidden="1">
      <c r="A992">
        <v>1001</v>
      </c>
      <c r="B992" t="s">
        <v>1249</v>
      </c>
      <c r="C992" t="s">
        <v>239</v>
      </c>
      <c r="D992">
        <v>1</v>
      </c>
      <c r="E992" t="s">
        <v>1249</v>
      </c>
      <c r="F992">
        <v>65</v>
      </c>
      <c r="G992">
        <v>60563</v>
      </c>
      <c r="H992" t="s">
        <v>151</v>
      </c>
      <c r="I992" t="str">
        <f t="shared" si="84"/>
        <v/>
      </c>
      <c r="J992">
        <v>1098</v>
      </c>
      <c r="K992" t="s">
        <v>47</v>
      </c>
      <c r="L992">
        <v>1</v>
      </c>
      <c r="M992" t="str">
        <f>IF(I992="",VLOOKUP(C992,GK!$B$2:$D$95,3, FALSE),VLOOKUP(I992,GK!$B$2:$D$95,3, FALSE))</f>
        <v>L2</v>
      </c>
      <c r="N992" t="str">
        <f>IF(IF(I992="",VLOOKUP(C992,GK!$B$2:$E$95,4, FALSE),VLOOKUP(I992,GK!$B$2:$E$95,4, FALSE))=0,"",IF(I992="",VLOOKUP(C992,GK!$B$2:$E$95,4, FALSE),VLOOKUP(I992,GK!$B$2:$E$95,4, FALSE)))</f>
        <v/>
      </c>
      <c r="O992">
        <v>27</v>
      </c>
      <c r="P992" t="s">
        <v>47</v>
      </c>
      <c r="Q992">
        <v>1093</v>
      </c>
      <c r="R992">
        <v>0</v>
      </c>
      <c r="S992" t="b">
        <f t="shared" si="81"/>
        <v>0</v>
      </c>
      <c r="T992" t="str">
        <f t="shared" si="85"/>
        <v/>
      </c>
      <c r="U992" t="str">
        <f t="shared" si="82"/>
        <v/>
      </c>
      <c r="V992" s="1" t="str">
        <f t="shared" si="83"/>
        <v>SB</v>
      </c>
    </row>
    <row r="993" spans="1:22" hidden="1">
      <c r="A993">
        <v>1002</v>
      </c>
      <c r="B993" t="s">
        <v>1250</v>
      </c>
      <c r="C993" t="s">
        <v>133</v>
      </c>
      <c r="D993">
        <v>1</v>
      </c>
      <c r="E993" t="s">
        <v>1250</v>
      </c>
      <c r="F993">
        <v>75</v>
      </c>
      <c r="G993">
        <v>118449</v>
      </c>
      <c r="H993" t="s">
        <v>132</v>
      </c>
      <c r="I993" t="str">
        <f t="shared" si="84"/>
        <v/>
      </c>
      <c r="J993">
        <v>208</v>
      </c>
      <c r="K993" t="s">
        <v>47</v>
      </c>
      <c r="L993">
        <v>1</v>
      </c>
      <c r="M993" t="str">
        <f>IF(I993="",VLOOKUP(C993,GK!$B$2:$D$95,3, FALSE),VLOOKUP(I993,GK!$B$2:$D$95,3, FALSE))</f>
        <v>L1</v>
      </c>
      <c r="N993" t="str">
        <f>IF(IF(I993="",VLOOKUP(C993,GK!$B$2:$E$95,4, FALSE),VLOOKUP(I993,GK!$B$2:$E$95,4, FALSE))=0,"",IF(I993="",VLOOKUP(C993,GK!$B$2:$E$95,4, FALSE),VLOOKUP(I993,GK!$B$2:$E$95,4, FALSE)))</f>
        <v/>
      </c>
      <c r="O993">
        <v>14</v>
      </c>
      <c r="P993" t="s">
        <v>47</v>
      </c>
      <c r="Q993">
        <v>1096</v>
      </c>
      <c r="R993">
        <v>0</v>
      </c>
      <c r="S993" t="b">
        <f t="shared" si="81"/>
        <v>0</v>
      </c>
      <c r="T993" t="str">
        <f t="shared" si="85"/>
        <v/>
      </c>
      <c r="U993" t="str">
        <f t="shared" si="82"/>
        <v/>
      </c>
      <c r="V993" s="1" t="str">
        <f t="shared" si="83"/>
        <v>SB</v>
      </c>
    </row>
    <row r="994" spans="1:22" hidden="1">
      <c r="A994">
        <v>1003</v>
      </c>
      <c r="B994" t="s">
        <v>1251</v>
      </c>
      <c r="C994" t="s">
        <v>139</v>
      </c>
      <c r="D994">
        <v>1</v>
      </c>
      <c r="E994" t="s">
        <v>1251</v>
      </c>
      <c r="F994">
        <v>93</v>
      </c>
      <c r="G994">
        <v>125078</v>
      </c>
      <c r="H994" t="s">
        <v>1684</v>
      </c>
      <c r="I994" t="str">
        <f t="shared" si="84"/>
        <v>NEWPORT</v>
      </c>
      <c r="J994">
        <v>1824</v>
      </c>
      <c r="K994" t="s">
        <v>56</v>
      </c>
      <c r="L994">
        <v>1</v>
      </c>
      <c r="M994" t="str">
        <f>IF(I994="",VLOOKUP(C994,GK!$B$2:$D$95,3, FALSE),VLOOKUP(I994,GK!$B$2:$D$95,3, FALSE))</f>
        <v>L2</v>
      </c>
      <c r="N994" t="str">
        <f>IF(IF(I994="",VLOOKUP(C994,GK!$B$2:$E$95,4, FALSE),VLOOKUP(I994,GK!$B$2:$E$95,4, FALSE))=0,"",IF(I994="",VLOOKUP(C994,GK!$B$2:$E$95,4, FALSE),VLOOKUP(I994,GK!$B$2:$E$95,4, FALSE)))</f>
        <v/>
      </c>
      <c r="O994">
        <v>24</v>
      </c>
      <c r="P994" t="s">
        <v>47</v>
      </c>
      <c r="Q994">
        <v>1098</v>
      </c>
      <c r="R994">
        <v>0</v>
      </c>
      <c r="S994" t="b">
        <f t="shared" si="81"/>
        <v>0</v>
      </c>
      <c r="T994" t="b">
        <f t="shared" si="85"/>
        <v>1</v>
      </c>
      <c r="U994" t="b">
        <f t="shared" si="82"/>
        <v>1</v>
      </c>
      <c r="V994" s="1" t="str">
        <f t="shared" si="83"/>
        <v>SB</v>
      </c>
    </row>
    <row r="995" spans="1:22" hidden="1">
      <c r="A995">
        <v>1004</v>
      </c>
      <c r="B995" t="s">
        <v>1252</v>
      </c>
      <c r="C995" t="s">
        <v>204</v>
      </c>
      <c r="D995">
        <v>1</v>
      </c>
      <c r="E995" t="s">
        <v>1252</v>
      </c>
      <c r="F995">
        <v>69</v>
      </c>
      <c r="G995">
        <v>74789</v>
      </c>
      <c r="H995" t="s">
        <v>109</v>
      </c>
      <c r="I995" t="str">
        <f t="shared" si="84"/>
        <v/>
      </c>
      <c r="J995">
        <v>317</v>
      </c>
      <c r="K995" t="s">
        <v>47</v>
      </c>
      <c r="L995">
        <v>1</v>
      </c>
      <c r="M995" t="str">
        <f>IF(I995="",VLOOKUP(C995,GK!$B$2:$D$95,3, FALSE),VLOOKUP(I995,GK!$B$2:$D$95,3, FALSE))</f>
        <v>L1</v>
      </c>
      <c r="N995" t="str">
        <f>IF(IF(I995="",VLOOKUP(C995,GK!$B$2:$E$95,4, FALSE),VLOOKUP(I995,GK!$B$2:$E$95,4, FALSE))=0,"",IF(I995="",VLOOKUP(C995,GK!$B$2:$E$95,4, FALSE),VLOOKUP(I995,GK!$B$2:$E$95,4, FALSE)))</f>
        <v/>
      </c>
      <c r="O995">
        <v>17</v>
      </c>
      <c r="P995" t="s">
        <v>47</v>
      </c>
      <c r="Q995">
        <v>1099</v>
      </c>
      <c r="R995">
        <v>0</v>
      </c>
      <c r="S995" t="b">
        <f t="shared" si="81"/>
        <v>0</v>
      </c>
      <c r="T995" t="str">
        <f t="shared" si="85"/>
        <v/>
      </c>
      <c r="U995" t="str">
        <f t="shared" si="82"/>
        <v/>
      </c>
      <c r="V995" s="1" t="str">
        <f t="shared" si="83"/>
        <v>SB</v>
      </c>
    </row>
    <row r="996" spans="1:22" hidden="1">
      <c r="A996">
        <v>1005</v>
      </c>
      <c r="B996" t="s">
        <v>1253</v>
      </c>
      <c r="C996" t="s">
        <v>175</v>
      </c>
      <c r="D996">
        <v>1</v>
      </c>
      <c r="E996" t="s">
        <v>1253</v>
      </c>
      <c r="F996">
        <v>67</v>
      </c>
      <c r="G996">
        <v>144159</v>
      </c>
      <c r="H996" t="s">
        <v>174</v>
      </c>
      <c r="I996" t="str">
        <f t="shared" si="84"/>
        <v/>
      </c>
      <c r="J996">
        <v>2598</v>
      </c>
      <c r="K996" t="s">
        <v>47</v>
      </c>
      <c r="L996">
        <v>1</v>
      </c>
      <c r="M996" t="str">
        <f>IF(I996="",VLOOKUP(C996,GK!$B$2:$D$95,3, FALSE),VLOOKUP(I996,GK!$B$2:$D$95,3, FALSE))</f>
        <v>L2</v>
      </c>
      <c r="N996" t="str">
        <f>IF(IF(I996="",VLOOKUP(C996,GK!$B$2:$E$95,4, FALSE),VLOOKUP(I996,GK!$B$2:$E$95,4, FALSE))=0,"",IF(I996="",VLOOKUP(C996,GK!$B$2:$E$95,4, FALSE),VLOOKUP(I996,GK!$B$2:$E$95,4, FALSE)))</f>
        <v/>
      </c>
      <c r="O996">
        <v>4</v>
      </c>
      <c r="P996" t="s">
        <v>47</v>
      </c>
      <c r="Q996">
        <v>1100</v>
      </c>
      <c r="R996">
        <v>0</v>
      </c>
      <c r="S996" t="b">
        <f t="shared" si="81"/>
        <v>0</v>
      </c>
      <c r="T996" t="str">
        <f t="shared" si="85"/>
        <v/>
      </c>
      <c r="U996" t="str">
        <f t="shared" si="82"/>
        <v/>
      </c>
      <c r="V996" s="1" t="str">
        <f t="shared" si="83"/>
        <v>SB</v>
      </c>
    </row>
    <row r="997" spans="1:22" hidden="1">
      <c r="A997">
        <v>1006</v>
      </c>
      <c r="B997" t="s">
        <v>1254</v>
      </c>
      <c r="C997" t="s">
        <v>149</v>
      </c>
      <c r="D997">
        <v>1</v>
      </c>
      <c r="E997" t="s">
        <v>1254</v>
      </c>
      <c r="F997">
        <v>101</v>
      </c>
      <c r="G997">
        <v>137160</v>
      </c>
      <c r="H997" t="s">
        <v>92</v>
      </c>
      <c r="I997" t="str">
        <f t="shared" si="84"/>
        <v>LIVERPOOL</v>
      </c>
      <c r="J997">
        <v>1563</v>
      </c>
      <c r="K997" t="s">
        <v>56</v>
      </c>
      <c r="L997">
        <v>1</v>
      </c>
      <c r="M997" t="str">
        <f>IF(I997="",VLOOKUP(C997,GK!$B$2:$D$95,3, FALSE),VLOOKUP(I997,GK!$B$2:$D$95,3, FALSE))</f>
        <v>PL</v>
      </c>
      <c r="N997" t="str">
        <f>IF(IF(I997="",VLOOKUP(C997,GK!$B$2:$E$95,4, FALSE),VLOOKUP(I997,GK!$B$2:$E$95,4, FALSE))=0,"",IF(I997="",VLOOKUP(C997,GK!$B$2:$E$95,4, FALSE),VLOOKUP(I997,GK!$B$2:$E$95,4, FALSE)))</f>
        <v>CL</v>
      </c>
      <c r="O997">
        <v>15</v>
      </c>
      <c r="P997" t="s">
        <v>47</v>
      </c>
      <c r="Q997">
        <v>1102</v>
      </c>
      <c r="R997">
        <v>0</v>
      </c>
      <c r="S997" t="b">
        <f t="shared" si="81"/>
        <v>0</v>
      </c>
      <c r="T997" t="b">
        <f t="shared" si="85"/>
        <v>1</v>
      </c>
      <c r="U997" t="b">
        <f t="shared" si="82"/>
        <v>1</v>
      </c>
      <c r="V997" s="1" t="str">
        <f t="shared" si="83"/>
        <v>SB</v>
      </c>
    </row>
    <row r="998" spans="1:22" hidden="1">
      <c r="A998">
        <v>1007</v>
      </c>
      <c r="B998" t="s">
        <v>1255</v>
      </c>
      <c r="C998" t="s">
        <v>415</v>
      </c>
      <c r="D998">
        <v>1</v>
      </c>
      <c r="E998" t="s">
        <v>1255</v>
      </c>
      <c r="F998">
        <v>75</v>
      </c>
      <c r="G998">
        <v>80307</v>
      </c>
      <c r="H998" t="s">
        <v>44</v>
      </c>
      <c r="I998" t="str">
        <f t="shared" si="84"/>
        <v>MANCHESTER CITY</v>
      </c>
      <c r="J998">
        <v>1718</v>
      </c>
      <c r="K998" t="s">
        <v>47</v>
      </c>
      <c r="L998">
        <v>1</v>
      </c>
      <c r="M998" t="str">
        <f>IF(I998="",VLOOKUP(C998,GK!$B$2:$D$95,3, FALSE),VLOOKUP(I998,GK!$B$2:$D$95,3, FALSE))</f>
        <v>PL</v>
      </c>
      <c r="N998" t="str">
        <f>IF(IF(I998="",VLOOKUP(C998,GK!$B$2:$E$95,4, FALSE),VLOOKUP(I998,GK!$B$2:$E$95,4, FALSE))=0,"",IF(I998="",VLOOKUP(C998,GK!$B$2:$E$95,4, FALSE),VLOOKUP(I998,GK!$B$2:$E$95,4, FALSE)))</f>
        <v>CL</v>
      </c>
      <c r="O998">
        <v>22</v>
      </c>
      <c r="P998" t="s">
        <v>47</v>
      </c>
      <c r="Q998">
        <v>1103</v>
      </c>
      <c r="R998">
        <v>0</v>
      </c>
      <c r="S998" t="b">
        <f t="shared" si="81"/>
        <v>0</v>
      </c>
      <c r="T998" t="str">
        <f t="shared" si="85"/>
        <v/>
      </c>
      <c r="U998" t="b">
        <f t="shared" si="82"/>
        <v>1</v>
      </c>
      <c r="V998" s="1" t="str">
        <f t="shared" si="83"/>
        <v>SB</v>
      </c>
    </row>
    <row r="999" spans="1:22" hidden="1">
      <c r="A999">
        <v>1008</v>
      </c>
      <c r="B999" t="s">
        <v>1256</v>
      </c>
      <c r="C999" t="s">
        <v>125</v>
      </c>
      <c r="D999">
        <v>1</v>
      </c>
      <c r="E999" t="s">
        <v>1256</v>
      </c>
      <c r="F999">
        <v>89</v>
      </c>
      <c r="G999">
        <v>133544</v>
      </c>
      <c r="H999" t="s">
        <v>124</v>
      </c>
      <c r="I999" t="str">
        <f t="shared" si="84"/>
        <v/>
      </c>
      <c r="J999">
        <v>1527</v>
      </c>
      <c r="K999" t="s">
        <v>47</v>
      </c>
      <c r="L999">
        <v>1</v>
      </c>
      <c r="M999" t="str">
        <f>IF(I999="",VLOOKUP(C999,GK!$B$2:$D$95,3, FALSE),VLOOKUP(I999,GK!$B$2:$D$95,3, FALSE))</f>
        <v>C</v>
      </c>
      <c r="N999" t="str">
        <f>IF(IF(I999="",VLOOKUP(C999,GK!$B$2:$E$95,4, FALSE),VLOOKUP(I999,GK!$B$2:$E$95,4, FALSE))=0,"",IF(I999="",VLOOKUP(C999,GK!$B$2:$E$95,4, FALSE),VLOOKUP(I999,GK!$B$2:$E$95,4, FALSE)))</f>
        <v>R</v>
      </c>
      <c r="O999">
        <v>23</v>
      </c>
      <c r="P999" t="s">
        <v>47</v>
      </c>
      <c r="Q999">
        <v>1104</v>
      </c>
      <c r="R999">
        <v>0</v>
      </c>
      <c r="S999" t="b">
        <f t="shared" si="81"/>
        <v>0</v>
      </c>
      <c r="T999" t="str">
        <f t="shared" si="85"/>
        <v/>
      </c>
      <c r="U999" t="str">
        <f t="shared" si="82"/>
        <v/>
      </c>
      <c r="V999" s="1" t="str">
        <f t="shared" si="83"/>
        <v>SB</v>
      </c>
    </row>
    <row r="1000" spans="1:22" hidden="1">
      <c r="A1000">
        <v>1009</v>
      </c>
      <c r="B1000" t="s">
        <v>1257</v>
      </c>
      <c r="C1000" t="s">
        <v>133</v>
      </c>
      <c r="D1000">
        <v>1</v>
      </c>
      <c r="E1000" t="s">
        <v>1257</v>
      </c>
      <c r="F1000">
        <v>97</v>
      </c>
      <c r="G1000">
        <v>107584</v>
      </c>
      <c r="H1000" t="s">
        <v>132</v>
      </c>
      <c r="I1000" t="str">
        <f t="shared" si="84"/>
        <v/>
      </c>
      <c r="J1000">
        <v>208</v>
      </c>
      <c r="K1000" t="s">
        <v>47</v>
      </c>
      <c r="L1000">
        <v>1</v>
      </c>
      <c r="M1000" t="str">
        <f>IF(I1000="",VLOOKUP(C1000,GK!$B$2:$D$95,3, FALSE),VLOOKUP(I1000,GK!$B$2:$D$95,3, FALSE))</f>
        <v>L1</v>
      </c>
      <c r="N1000" t="str">
        <f>IF(IF(I1000="",VLOOKUP(C1000,GK!$B$2:$E$95,4, FALSE),VLOOKUP(I1000,GK!$B$2:$E$95,4, FALSE))=0,"",IF(I1000="",VLOOKUP(C1000,GK!$B$2:$E$95,4, FALSE),VLOOKUP(I1000,GK!$B$2:$E$95,4, FALSE)))</f>
        <v/>
      </c>
      <c r="O1000">
        <v>24</v>
      </c>
      <c r="P1000" t="s">
        <v>47</v>
      </c>
      <c r="Q1000">
        <v>1105</v>
      </c>
      <c r="R1000">
        <v>0</v>
      </c>
      <c r="S1000" t="b">
        <f t="shared" si="81"/>
        <v>0</v>
      </c>
      <c r="T1000" t="str">
        <f t="shared" si="85"/>
        <v/>
      </c>
      <c r="U1000" t="str">
        <f t="shared" si="82"/>
        <v/>
      </c>
      <c r="V1000" s="1" t="str">
        <f t="shared" si="83"/>
        <v>SB</v>
      </c>
    </row>
    <row r="1001" spans="1:22" hidden="1">
      <c r="A1001">
        <v>1010</v>
      </c>
      <c r="B1001" t="s">
        <v>1258</v>
      </c>
      <c r="C1001" t="s">
        <v>377</v>
      </c>
      <c r="D1001">
        <v>1</v>
      </c>
      <c r="E1001" t="s">
        <v>1258</v>
      </c>
      <c r="F1001">
        <v>76</v>
      </c>
      <c r="G1001">
        <v>125087</v>
      </c>
      <c r="H1001" t="s">
        <v>210</v>
      </c>
      <c r="I1001" t="str">
        <f t="shared" si="84"/>
        <v/>
      </c>
      <c r="J1001">
        <v>427</v>
      </c>
      <c r="K1001" t="s">
        <v>47</v>
      </c>
      <c r="L1001">
        <v>1</v>
      </c>
      <c r="M1001" t="str">
        <f>IF(I1001="",VLOOKUP(C1001,GK!$B$2:$D$95,3, FALSE),VLOOKUP(I1001,GK!$B$2:$D$95,3, FALSE))</f>
        <v>L2</v>
      </c>
      <c r="N1001" t="str">
        <f>IF(IF(I1001="",VLOOKUP(C1001,GK!$B$2:$E$95,4, FALSE),VLOOKUP(I1001,GK!$B$2:$E$95,4, FALSE))=0,"",IF(I1001="",VLOOKUP(C1001,GK!$B$2:$E$95,4, FALSE),VLOOKUP(I1001,GK!$B$2:$E$95,4, FALSE)))</f>
        <v/>
      </c>
      <c r="O1001">
        <v>40</v>
      </c>
      <c r="P1001" t="s">
        <v>47</v>
      </c>
      <c r="Q1001">
        <v>1106</v>
      </c>
      <c r="R1001">
        <v>0</v>
      </c>
      <c r="S1001" t="b">
        <f t="shared" si="81"/>
        <v>0</v>
      </c>
      <c r="T1001" t="str">
        <f t="shared" si="85"/>
        <v/>
      </c>
      <c r="U1001" t="str">
        <f t="shared" si="82"/>
        <v/>
      </c>
      <c r="V1001" s="1" t="str">
        <f t="shared" si="83"/>
        <v>SB</v>
      </c>
    </row>
    <row r="1002" spans="1:22" hidden="1">
      <c r="A1002">
        <v>1011</v>
      </c>
      <c r="B1002" t="s">
        <v>1259</v>
      </c>
      <c r="C1002" t="s">
        <v>67</v>
      </c>
      <c r="D1002">
        <v>1</v>
      </c>
      <c r="E1002" t="s">
        <v>1259</v>
      </c>
      <c r="F1002">
        <v>57</v>
      </c>
      <c r="G1002">
        <v>197560</v>
      </c>
      <c r="H1002" t="s">
        <v>67</v>
      </c>
      <c r="I1002" t="str">
        <f t="shared" si="84"/>
        <v/>
      </c>
      <c r="J1002">
        <v>2093</v>
      </c>
      <c r="K1002" t="s">
        <v>14</v>
      </c>
      <c r="L1002">
        <v>1</v>
      </c>
      <c r="M1002" t="str">
        <f>IF(I1002="",VLOOKUP(C1002,GK!$B$2:$D$95,3, FALSE),VLOOKUP(I1002,GK!$B$2:$D$95,3, FALSE))</f>
        <v>C</v>
      </c>
      <c r="N1002" t="str">
        <f>IF(IF(I1002="",VLOOKUP(C1002,GK!$B$2:$E$95,4, FALSE),VLOOKUP(I1002,GK!$B$2:$E$95,4, FALSE))=0,"",IF(I1002="",VLOOKUP(C1002,GK!$B$2:$E$95,4, FALSE),VLOOKUP(I1002,GK!$B$2:$E$95,4, FALSE)))</f>
        <v/>
      </c>
      <c r="O1002">
        <v>31</v>
      </c>
      <c r="P1002" t="s">
        <v>47</v>
      </c>
      <c r="Q1002">
        <v>1107</v>
      </c>
      <c r="R1002">
        <v>0</v>
      </c>
      <c r="S1002" t="b">
        <f t="shared" si="81"/>
        <v>0</v>
      </c>
      <c r="T1002" t="b">
        <f t="shared" si="85"/>
        <v>1</v>
      </c>
      <c r="U1002" t="str">
        <f t="shared" si="82"/>
        <v/>
      </c>
      <c r="V1002" s="1" t="str">
        <f t="shared" si="83"/>
        <v>SB</v>
      </c>
    </row>
    <row r="1003" spans="1:22" hidden="1">
      <c r="A1003">
        <v>1012</v>
      </c>
      <c r="B1003" t="s">
        <v>1260</v>
      </c>
      <c r="C1003" t="s">
        <v>48</v>
      </c>
      <c r="D1003">
        <v>1</v>
      </c>
      <c r="E1003" t="s">
        <v>1260</v>
      </c>
      <c r="F1003">
        <v>96</v>
      </c>
      <c r="G1003">
        <v>81252</v>
      </c>
      <c r="H1003" t="s">
        <v>13</v>
      </c>
      <c r="I1003" t="str">
        <f t="shared" si="84"/>
        <v/>
      </c>
      <c r="J1003">
        <v>2898</v>
      </c>
      <c r="K1003" t="s">
        <v>56</v>
      </c>
      <c r="L1003">
        <v>1</v>
      </c>
      <c r="M1003" t="str">
        <f>IF(I1003="",VLOOKUP(C1003,GK!$B$2:$D$95,3, FALSE),VLOOKUP(I1003,GK!$B$2:$D$95,3, FALSE))</f>
        <v>L1</v>
      </c>
      <c r="N1003" t="str">
        <f>IF(IF(I1003="",VLOOKUP(C1003,GK!$B$2:$E$95,4, FALSE),VLOOKUP(I1003,GK!$B$2:$E$95,4, FALSE))=0,"",IF(I1003="",VLOOKUP(C1003,GK!$B$2:$E$95,4, FALSE),VLOOKUP(I1003,GK!$B$2:$E$95,4, FALSE)))</f>
        <v/>
      </c>
      <c r="O1003">
        <v>13</v>
      </c>
      <c r="P1003" t="s">
        <v>47</v>
      </c>
      <c r="Q1003">
        <v>1108</v>
      </c>
      <c r="R1003">
        <v>0</v>
      </c>
      <c r="S1003" t="b">
        <f t="shared" si="81"/>
        <v>0</v>
      </c>
      <c r="T1003" t="b">
        <f t="shared" si="85"/>
        <v>1</v>
      </c>
      <c r="U1003" t="str">
        <f t="shared" si="82"/>
        <v/>
      </c>
      <c r="V1003" s="1" t="str">
        <f t="shared" si="83"/>
        <v>SB</v>
      </c>
    </row>
    <row r="1004" spans="1:22" hidden="1">
      <c r="A1004">
        <v>1013</v>
      </c>
      <c r="B1004" t="s">
        <v>1261</v>
      </c>
      <c r="C1004" t="s">
        <v>175</v>
      </c>
      <c r="D1004">
        <v>1</v>
      </c>
      <c r="E1004" t="s">
        <v>1261</v>
      </c>
      <c r="F1004">
        <v>69</v>
      </c>
      <c r="G1004">
        <v>68138</v>
      </c>
      <c r="H1004" t="s">
        <v>401</v>
      </c>
      <c r="I1004" t="str">
        <f t="shared" si="84"/>
        <v>OLDHAM</v>
      </c>
      <c r="J1004">
        <v>1924</v>
      </c>
      <c r="K1004" t="s">
        <v>47</v>
      </c>
      <c r="L1004">
        <v>1</v>
      </c>
      <c r="M1004" t="str">
        <f>IF(I1004="",VLOOKUP(C1004,GK!$B$2:$D$95,3, FALSE),VLOOKUP(I1004,GK!$B$2:$D$95,3, FALSE))</f>
        <v>L2</v>
      </c>
      <c r="N1004" t="str">
        <f>IF(IF(I1004="",VLOOKUP(C1004,GK!$B$2:$E$95,4, FALSE),VLOOKUP(I1004,GK!$B$2:$E$95,4, FALSE))=0,"",IF(I1004="",VLOOKUP(C1004,GK!$B$2:$E$95,4, FALSE),VLOOKUP(I1004,GK!$B$2:$E$95,4, FALSE)))</f>
        <v>P</v>
      </c>
      <c r="O1004">
        <v>29</v>
      </c>
      <c r="P1004" t="s">
        <v>47</v>
      </c>
      <c r="Q1004">
        <v>1109</v>
      </c>
      <c r="R1004">
        <v>0</v>
      </c>
      <c r="S1004" t="b">
        <f t="shared" si="81"/>
        <v>0</v>
      </c>
      <c r="T1004" t="str">
        <f t="shared" si="85"/>
        <v/>
      </c>
      <c r="U1004" t="b">
        <f t="shared" si="82"/>
        <v>1</v>
      </c>
      <c r="V1004" s="1" t="str">
        <f t="shared" si="83"/>
        <v>SB</v>
      </c>
    </row>
    <row r="1005" spans="1:22" hidden="1">
      <c r="A1005">
        <v>1014</v>
      </c>
      <c r="B1005" t="s">
        <v>1262</v>
      </c>
      <c r="C1005" t="s">
        <v>451</v>
      </c>
      <c r="D1005">
        <v>1</v>
      </c>
      <c r="E1005" t="s">
        <v>1262</v>
      </c>
      <c r="F1005">
        <v>71</v>
      </c>
      <c r="G1005">
        <v>50857</v>
      </c>
      <c r="H1005" t="s">
        <v>450</v>
      </c>
      <c r="I1005" t="str">
        <f t="shared" si="84"/>
        <v/>
      </c>
      <c r="J1005">
        <v>483</v>
      </c>
      <c r="K1005" t="s">
        <v>47</v>
      </c>
      <c r="L1005">
        <v>1</v>
      </c>
      <c r="M1005" t="str">
        <f>IF(I1005="",VLOOKUP(C1005,GK!$B$2:$D$95,3, FALSE),VLOOKUP(I1005,GK!$B$2:$D$95,3, FALSE))</f>
        <v>L2</v>
      </c>
      <c r="N1005" t="str">
        <f>IF(IF(I1005="",VLOOKUP(C1005,GK!$B$2:$E$95,4, FALSE),VLOOKUP(I1005,GK!$B$2:$E$95,4, FALSE))=0,"",IF(I1005="",VLOOKUP(C1005,GK!$B$2:$E$95,4, FALSE),VLOOKUP(I1005,GK!$B$2:$E$95,4, FALSE)))</f>
        <v>R</v>
      </c>
      <c r="O1005">
        <v>26</v>
      </c>
      <c r="P1005" t="s">
        <v>47</v>
      </c>
      <c r="Q1005">
        <v>1110</v>
      </c>
      <c r="R1005">
        <v>0</v>
      </c>
      <c r="S1005" t="b">
        <f t="shared" si="81"/>
        <v>0</v>
      </c>
      <c r="T1005" t="str">
        <f t="shared" si="85"/>
        <v/>
      </c>
      <c r="U1005" t="str">
        <f t="shared" si="82"/>
        <v/>
      </c>
      <c r="V1005" s="1" t="str">
        <f t="shared" si="83"/>
        <v>SB</v>
      </c>
    </row>
    <row r="1006" spans="1:22" hidden="1">
      <c r="A1006">
        <v>1015</v>
      </c>
      <c r="B1006" t="s">
        <v>1263</v>
      </c>
      <c r="C1006" t="s">
        <v>257</v>
      </c>
      <c r="D1006">
        <v>1</v>
      </c>
      <c r="E1006" t="s">
        <v>1263</v>
      </c>
      <c r="F1006">
        <v>91</v>
      </c>
      <c r="G1006">
        <v>135257</v>
      </c>
      <c r="H1006" t="s">
        <v>17</v>
      </c>
      <c r="I1006" t="str">
        <f t="shared" si="84"/>
        <v>CHELSEA</v>
      </c>
      <c r="J1006">
        <v>536</v>
      </c>
      <c r="K1006" t="s">
        <v>47</v>
      </c>
      <c r="L1006">
        <v>1</v>
      </c>
      <c r="M1006" t="str">
        <f>IF(I1006="",VLOOKUP(C1006,GK!$B$2:$D$95,3, FALSE),VLOOKUP(I1006,GK!$B$2:$D$95,3, FALSE))</f>
        <v>PL</v>
      </c>
      <c r="N1006" t="str">
        <f>IF(IF(I1006="",VLOOKUP(C1006,GK!$B$2:$E$95,4, FALSE),VLOOKUP(I1006,GK!$B$2:$E$95,4, FALSE))=0,"",IF(I1006="",VLOOKUP(C1006,GK!$B$2:$E$95,4, FALSE),VLOOKUP(I1006,GK!$B$2:$E$95,4, FALSE)))</f>
        <v>CL</v>
      </c>
      <c r="O1006">
        <v>31</v>
      </c>
      <c r="P1006" t="s">
        <v>47</v>
      </c>
      <c r="Q1006">
        <v>1111</v>
      </c>
      <c r="R1006">
        <v>0</v>
      </c>
      <c r="S1006" t="b">
        <f t="shared" ref="S1006:S1069" si="86">AND(R1006&lt;&gt;0,C1006&lt;&gt;H1006)</f>
        <v>0</v>
      </c>
      <c r="T1006" t="str">
        <f t="shared" si="85"/>
        <v/>
      </c>
      <c r="U1006" t="b">
        <f t="shared" ref="U1006:U1069" si="87">IF(AND(NOT(S1006),H1006&lt;&gt;C1006), TRUE,"")</f>
        <v>1</v>
      </c>
      <c r="V1006" s="1" t="str">
        <f t="shared" ref="V1006:V1069" si="88">HYPERLINK(_xlfn.CONCAT("https://www.soccerbase.com/players/player.sd?player_id=",G1006), "SB")</f>
        <v>SB</v>
      </c>
    </row>
    <row r="1007" spans="1:22" hidden="1">
      <c r="A1007">
        <v>1016</v>
      </c>
      <c r="B1007" t="s">
        <v>1264</v>
      </c>
      <c r="C1007" t="s">
        <v>358</v>
      </c>
      <c r="D1007">
        <v>1</v>
      </c>
      <c r="E1007" t="s">
        <v>1264</v>
      </c>
      <c r="F1007">
        <v>63</v>
      </c>
      <c r="G1007">
        <v>76969</v>
      </c>
      <c r="H1007" t="s">
        <v>437</v>
      </c>
      <c r="I1007" t="str">
        <f t="shared" si="84"/>
        <v/>
      </c>
      <c r="J1007">
        <v>359</v>
      </c>
      <c r="K1007" t="s">
        <v>47</v>
      </c>
      <c r="L1007">
        <v>1</v>
      </c>
      <c r="M1007" t="str">
        <f>IF(I1007="",VLOOKUP(C1007,GK!$B$2:$D$95,3, FALSE),VLOOKUP(I1007,GK!$B$2:$D$95,3, FALSE))</f>
        <v>PL</v>
      </c>
      <c r="N1007" t="str">
        <f>IF(IF(I1007="",VLOOKUP(C1007,GK!$B$2:$E$95,4, FALSE),VLOOKUP(I1007,GK!$B$2:$E$95,4, FALSE))=0,"",IF(I1007="",VLOOKUP(C1007,GK!$B$2:$E$95,4, FALSE),VLOOKUP(I1007,GK!$B$2:$E$95,4, FALSE)))</f>
        <v/>
      </c>
      <c r="O1007">
        <v>40</v>
      </c>
      <c r="P1007" t="s">
        <v>47</v>
      </c>
      <c r="Q1007">
        <v>1112</v>
      </c>
      <c r="R1007">
        <v>0</v>
      </c>
      <c r="S1007" t="b">
        <f t="shared" si="86"/>
        <v>0</v>
      </c>
      <c r="T1007" t="str">
        <f t="shared" si="85"/>
        <v/>
      </c>
      <c r="U1007" t="str">
        <f t="shared" si="87"/>
        <v/>
      </c>
      <c r="V1007" s="1" t="str">
        <f t="shared" si="88"/>
        <v>SB</v>
      </c>
    </row>
    <row r="1008" spans="1:22" hidden="1">
      <c r="A1008">
        <v>1017</v>
      </c>
      <c r="B1008" t="s">
        <v>1265</v>
      </c>
      <c r="C1008" t="s">
        <v>77</v>
      </c>
      <c r="D1008">
        <v>1</v>
      </c>
      <c r="E1008" t="s">
        <v>1265</v>
      </c>
      <c r="F1008">
        <v>72</v>
      </c>
      <c r="G1008">
        <v>138067</v>
      </c>
      <c r="H1008" t="s">
        <v>76</v>
      </c>
      <c r="I1008" t="str">
        <f t="shared" si="84"/>
        <v/>
      </c>
      <c r="J1008">
        <v>335</v>
      </c>
      <c r="K1008" t="s">
        <v>47</v>
      </c>
      <c r="L1008">
        <v>1</v>
      </c>
      <c r="M1008" t="str">
        <f>IF(I1008="",VLOOKUP(C1008,GK!$B$2:$D$95,3, FALSE),VLOOKUP(I1008,GK!$B$2:$D$95,3, FALSE))</f>
        <v>L2</v>
      </c>
      <c r="N1008" t="str">
        <f>IF(IF(I1008="",VLOOKUP(C1008,GK!$B$2:$E$95,4, FALSE),VLOOKUP(I1008,GK!$B$2:$E$95,4, FALSE))=0,"",IF(I1008="",VLOOKUP(C1008,GK!$B$2:$E$95,4, FALSE),VLOOKUP(I1008,GK!$B$2:$E$95,4, FALSE)))</f>
        <v/>
      </c>
      <c r="O1008">
        <v>20</v>
      </c>
      <c r="P1008" t="s">
        <v>47</v>
      </c>
      <c r="Q1008">
        <v>1113</v>
      </c>
      <c r="R1008">
        <v>0</v>
      </c>
      <c r="S1008" t="b">
        <f t="shared" si="86"/>
        <v>0</v>
      </c>
      <c r="T1008" t="str">
        <f t="shared" si="85"/>
        <v/>
      </c>
      <c r="U1008" t="str">
        <f t="shared" si="87"/>
        <v/>
      </c>
      <c r="V1008" s="1" t="str">
        <f t="shared" si="88"/>
        <v>SB</v>
      </c>
    </row>
    <row r="1009" spans="1:22" hidden="1">
      <c r="A1009">
        <v>1018</v>
      </c>
      <c r="B1009" t="s">
        <v>1266</v>
      </c>
      <c r="C1009" t="s">
        <v>65</v>
      </c>
      <c r="D1009">
        <v>1</v>
      </c>
      <c r="E1009" t="s">
        <v>1266</v>
      </c>
      <c r="F1009">
        <v>75</v>
      </c>
      <c r="G1009">
        <v>110101</v>
      </c>
      <c r="H1009" t="s">
        <v>73</v>
      </c>
      <c r="I1009" t="str">
        <f t="shared" si="84"/>
        <v>NOTTINGHAM FOREST</v>
      </c>
      <c r="J1009">
        <v>1845</v>
      </c>
      <c r="K1009" t="s">
        <v>47</v>
      </c>
      <c r="L1009">
        <v>1</v>
      </c>
      <c r="M1009" t="str">
        <f>IF(I1009="",VLOOKUP(C1009,GK!$B$2:$D$95,3, FALSE),VLOOKUP(I1009,GK!$B$2:$D$95,3, FALSE))</f>
        <v>PL</v>
      </c>
      <c r="N1009" t="str">
        <f>IF(IF(I1009="",VLOOKUP(C1009,GK!$B$2:$E$95,4, FALSE),VLOOKUP(I1009,GK!$B$2:$E$95,4, FALSE))=0,"",IF(I1009="",VLOOKUP(C1009,GK!$B$2:$E$95,4, FALSE),VLOOKUP(I1009,GK!$B$2:$E$95,4, FALSE)))</f>
        <v>EL</v>
      </c>
      <c r="O1009">
        <v>16</v>
      </c>
      <c r="P1009" t="s">
        <v>47</v>
      </c>
      <c r="Q1009">
        <v>1114</v>
      </c>
      <c r="R1009">
        <v>0</v>
      </c>
      <c r="S1009" t="b">
        <f t="shared" si="86"/>
        <v>0</v>
      </c>
      <c r="T1009" t="str">
        <f t="shared" si="85"/>
        <v/>
      </c>
      <c r="U1009" t="b">
        <f t="shared" si="87"/>
        <v>1</v>
      </c>
      <c r="V1009" s="1" t="str">
        <f t="shared" si="88"/>
        <v>SB</v>
      </c>
    </row>
    <row r="1010" spans="1:22" hidden="1">
      <c r="A1010">
        <v>1019</v>
      </c>
      <c r="B1010" t="s">
        <v>1267</v>
      </c>
      <c r="C1010" t="s">
        <v>222</v>
      </c>
      <c r="D1010">
        <v>1</v>
      </c>
      <c r="E1010" t="s">
        <v>1267</v>
      </c>
      <c r="F1010">
        <v>71</v>
      </c>
      <c r="G1010">
        <v>144980</v>
      </c>
      <c r="H1010" t="s">
        <v>242</v>
      </c>
      <c r="I1010" t="str">
        <f t="shared" si="84"/>
        <v>LEYTON ORIENT</v>
      </c>
      <c r="J1010">
        <v>1537</v>
      </c>
      <c r="K1010" t="s">
        <v>47</v>
      </c>
      <c r="L1010">
        <v>1</v>
      </c>
      <c r="M1010" t="str">
        <f>IF(I1010="",VLOOKUP(C1010,GK!$B$2:$D$95,3, FALSE),VLOOKUP(I1010,GK!$B$2:$D$95,3, FALSE))</f>
        <v>L1</v>
      </c>
      <c r="N1010" t="str">
        <f>IF(IF(I1010="",VLOOKUP(C1010,GK!$B$2:$E$95,4, FALSE),VLOOKUP(I1010,GK!$B$2:$E$95,4, FALSE))=0,"",IF(I1010="",VLOOKUP(C1010,GK!$B$2:$E$95,4, FALSE),VLOOKUP(I1010,GK!$B$2:$E$95,4, FALSE)))</f>
        <v/>
      </c>
      <c r="O1010">
        <v>27</v>
      </c>
      <c r="P1010" t="s">
        <v>47</v>
      </c>
      <c r="Q1010">
        <v>1115</v>
      </c>
      <c r="R1010">
        <v>0</v>
      </c>
      <c r="S1010" t="b">
        <f t="shared" si="86"/>
        <v>0</v>
      </c>
      <c r="T1010" t="str">
        <f t="shared" si="85"/>
        <v/>
      </c>
      <c r="U1010" t="b">
        <f t="shared" si="87"/>
        <v>1</v>
      </c>
      <c r="V1010" s="1" t="str">
        <f t="shared" si="88"/>
        <v>SB</v>
      </c>
    </row>
    <row r="1011" spans="1:22" hidden="1">
      <c r="A1011">
        <v>1020</v>
      </c>
      <c r="B1011" t="s">
        <v>1268</v>
      </c>
      <c r="C1011" t="s">
        <v>288</v>
      </c>
      <c r="D1011">
        <v>1</v>
      </c>
      <c r="E1011" t="s">
        <v>1268</v>
      </c>
      <c r="F1011">
        <v>55</v>
      </c>
      <c r="G1011">
        <v>51384</v>
      </c>
      <c r="H1011" t="s">
        <v>365</v>
      </c>
      <c r="I1011" t="str">
        <f t="shared" si="84"/>
        <v/>
      </c>
      <c r="J1011">
        <v>2180</v>
      </c>
      <c r="K1011" t="s">
        <v>47</v>
      </c>
      <c r="L1011">
        <v>1</v>
      </c>
      <c r="M1011" t="str">
        <f>IF(I1011="",VLOOKUP(C1011,GK!$B$2:$D$95,3, FALSE),VLOOKUP(I1011,GK!$B$2:$D$95,3, FALSE))</f>
        <v>L1</v>
      </c>
      <c r="N1011" t="str">
        <f>IF(IF(I1011="",VLOOKUP(C1011,GK!$B$2:$E$95,4, FALSE),VLOOKUP(I1011,GK!$B$2:$E$95,4, FALSE))=0,"",IF(I1011="",VLOOKUP(C1011,GK!$B$2:$E$95,4, FALSE),VLOOKUP(I1011,GK!$B$2:$E$95,4, FALSE)))</f>
        <v/>
      </c>
      <c r="O1011">
        <v>21</v>
      </c>
      <c r="P1011" t="s">
        <v>47</v>
      </c>
      <c r="Q1011">
        <v>1116</v>
      </c>
      <c r="R1011">
        <v>0</v>
      </c>
      <c r="S1011" t="b">
        <f t="shared" si="86"/>
        <v>0</v>
      </c>
      <c r="T1011" t="str">
        <f t="shared" si="85"/>
        <v/>
      </c>
      <c r="U1011" t="str">
        <f t="shared" si="87"/>
        <v/>
      </c>
      <c r="V1011" s="1" t="str">
        <f t="shared" si="88"/>
        <v>SB</v>
      </c>
    </row>
    <row r="1012" spans="1:22" hidden="1">
      <c r="A1012">
        <v>1021</v>
      </c>
      <c r="B1012" t="s">
        <v>1268</v>
      </c>
      <c r="C1012" t="s">
        <v>288</v>
      </c>
      <c r="D1012">
        <v>1</v>
      </c>
      <c r="E1012" t="s">
        <v>1268</v>
      </c>
      <c r="F1012">
        <v>73</v>
      </c>
      <c r="G1012">
        <v>76365</v>
      </c>
      <c r="H1012" t="s">
        <v>1698</v>
      </c>
      <c r="I1012" t="str">
        <f t="shared" si="84"/>
        <v>MILTON KEYNES</v>
      </c>
      <c r="J1012">
        <v>2812</v>
      </c>
      <c r="K1012" t="s">
        <v>47</v>
      </c>
      <c r="L1012">
        <v>1</v>
      </c>
      <c r="M1012" t="str">
        <f>IF(I1012="",VLOOKUP(C1012,GK!$B$2:$D$95,3, FALSE),VLOOKUP(I1012,GK!$B$2:$D$95,3, FALSE))</f>
        <v>L2</v>
      </c>
      <c r="N1012" t="str">
        <f>IF(IF(I1012="",VLOOKUP(C1012,GK!$B$2:$E$95,4, FALSE),VLOOKUP(I1012,GK!$B$2:$E$95,4, FALSE))=0,"",IF(I1012="",VLOOKUP(C1012,GK!$B$2:$E$95,4, FALSE),VLOOKUP(I1012,GK!$B$2:$E$95,4, FALSE)))</f>
        <v/>
      </c>
      <c r="O1012">
        <v>37</v>
      </c>
      <c r="P1012" t="s">
        <v>47</v>
      </c>
      <c r="Q1012">
        <v>1116</v>
      </c>
      <c r="R1012">
        <v>0</v>
      </c>
      <c r="S1012" t="b">
        <f t="shared" si="86"/>
        <v>0</v>
      </c>
      <c r="T1012" t="str">
        <f t="shared" si="85"/>
        <v/>
      </c>
      <c r="U1012" t="b">
        <f t="shared" si="87"/>
        <v>1</v>
      </c>
      <c r="V1012" s="1" t="str">
        <f t="shared" si="88"/>
        <v>SB</v>
      </c>
    </row>
    <row r="1013" spans="1:22" hidden="1">
      <c r="A1013">
        <v>1022</v>
      </c>
      <c r="B1013" t="s">
        <v>1268</v>
      </c>
      <c r="C1013" t="s">
        <v>225</v>
      </c>
      <c r="D1013">
        <v>1</v>
      </c>
      <c r="E1013" t="s">
        <v>1268</v>
      </c>
      <c r="F1013">
        <v>55</v>
      </c>
      <c r="G1013">
        <v>51384</v>
      </c>
      <c r="H1013" t="s">
        <v>365</v>
      </c>
      <c r="I1013" t="str">
        <f t="shared" si="84"/>
        <v>ROTHERHAM</v>
      </c>
      <c r="J1013">
        <v>2180</v>
      </c>
      <c r="K1013" t="s">
        <v>47</v>
      </c>
      <c r="L1013">
        <v>1</v>
      </c>
      <c r="M1013" t="str">
        <f>IF(I1013="",VLOOKUP(C1013,GK!$B$2:$D$95,3, FALSE),VLOOKUP(I1013,GK!$B$2:$D$95,3, FALSE))</f>
        <v>L1</v>
      </c>
      <c r="N1013" t="str">
        <f>IF(IF(I1013="",VLOOKUP(C1013,GK!$B$2:$E$95,4, FALSE),VLOOKUP(I1013,GK!$B$2:$E$95,4, FALSE))=0,"",IF(I1013="",VLOOKUP(C1013,GK!$B$2:$E$95,4, FALSE),VLOOKUP(I1013,GK!$B$2:$E$95,4, FALSE)))</f>
        <v/>
      </c>
      <c r="O1013">
        <v>21</v>
      </c>
      <c r="P1013" t="s">
        <v>47</v>
      </c>
      <c r="Q1013">
        <v>1117</v>
      </c>
      <c r="R1013">
        <v>0</v>
      </c>
      <c r="S1013" t="b">
        <f t="shared" si="86"/>
        <v>0</v>
      </c>
      <c r="T1013" t="str">
        <f t="shared" si="85"/>
        <v/>
      </c>
      <c r="U1013" t="b">
        <f t="shared" si="87"/>
        <v>1</v>
      </c>
      <c r="V1013" s="1" t="str">
        <f t="shared" si="88"/>
        <v>SB</v>
      </c>
    </row>
    <row r="1014" spans="1:22" hidden="1">
      <c r="A1014">
        <v>1023</v>
      </c>
      <c r="B1014" t="s">
        <v>1268</v>
      </c>
      <c r="C1014" t="s">
        <v>225</v>
      </c>
      <c r="D1014">
        <v>1</v>
      </c>
      <c r="E1014" t="s">
        <v>1268</v>
      </c>
      <c r="F1014">
        <v>73</v>
      </c>
      <c r="G1014">
        <v>76365</v>
      </c>
      <c r="H1014" t="s">
        <v>1698</v>
      </c>
      <c r="I1014" t="str">
        <f t="shared" si="84"/>
        <v/>
      </c>
      <c r="J1014">
        <v>2812</v>
      </c>
      <c r="K1014" t="s">
        <v>47</v>
      </c>
      <c r="L1014">
        <v>1</v>
      </c>
      <c r="M1014" t="str">
        <f>IF(I1014="",VLOOKUP(C1014,GK!$B$2:$D$95,3, FALSE),VLOOKUP(I1014,GK!$B$2:$D$95,3, FALSE))</f>
        <v>L2</v>
      </c>
      <c r="N1014" t="str">
        <f>IF(IF(I1014="",VLOOKUP(C1014,GK!$B$2:$E$95,4, FALSE),VLOOKUP(I1014,GK!$B$2:$E$95,4, FALSE))=0,"",IF(I1014="",VLOOKUP(C1014,GK!$B$2:$E$95,4, FALSE),VLOOKUP(I1014,GK!$B$2:$E$95,4, FALSE)))</f>
        <v/>
      </c>
      <c r="O1014">
        <v>37</v>
      </c>
      <c r="P1014" t="s">
        <v>47</v>
      </c>
      <c r="Q1014">
        <v>1117</v>
      </c>
      <c r="R1014">
        <v>0</v>
      </c>
      <c r="S1014" t="b">
        <f t="shared" si="86"/>
        <v>0</v>
      </c>
      <c r="T1014" t="str">
        <f t="shared" si="85"/>
        <v/>
      </c>
      <c r="U1014" t="str">
        <f t="shared" si="87"/>
        <v/>
      </c>
      <c r="V1014" s="1" t="str">
        <f t="shared" si="88"/>
        <v>SB</v>
      </c>
    </row>
    <row r="1015" spans="1:22" hidden="1">
      <c r="A1015">
        <v>1024</v>
      </c>
      <c r="B1015" t="s">
        <v>1269</v>
      </c>
      <c r="C1015" t="s">
        <v>434</v>
      </c>
      <c r="D1015">
        <v>1</v>
      </c>
      <c r="E1015" t="s">
        <v>1269</v>
      </c>
      <c r="F1015">
        <v>83</v>
      </c>
      <c r="G1015">
        <v>111277</v>
      </c>
      <c r="H1015" t="s">
        <v>433</v>
      </c>
      <c r="I1015" t="str">
        <f t="shared" si="84"/>
        <v/>
      </c>
      <c r="J1015">
        <v>1310</v>
      </c>
      <c r="K1015" t="s">
        <v>56</v>
      </c>
      <c r="L1015">
        <v>1</v>
      </c>
      <c r="M1015" t="str">
        <f>IF(I1015="",VLOOKUP(C1015,GK!$B$2:$D$95,3, FALSE),VLOOKUP(I1015,GK!$B$2:$D$95,3, FALSE))</f>
        <v>C</v>
      </c>
      <c r="N1015" t="str">
        <f>IF(IF(I1015="",VLOOKUP(C1015,GK!$B$2:$E$95,4, FALSE),VLOOKUP(I1015,GK!$B$2:$E$95,4, FALSE))=0,"",IF(I1015="",VLOOKUP(C1015,GK!$B$2:$E$95,4, FALSE),VLOOKUP(I1015,GK!$B$2:$E$95,4, FALSE)))</f>
        <v/>
      </c>
      <c r="O1015">
        <v>12</v>
      </c>
      <c r="P1015" t="s">
        <v>47</v>
      </c>
      <c r="Q1015">
        <v>1118</v>
      </c>
      <c r="R1015">
        <v>0</v>
      </c>
      <c r="S1015" t="b">
        <f t="shared" si="86"/>
        <v>0</v>
      </c>
      <c r="T1015" t="b">
        <f t="shared" si="85"/>
        <v>1</v>
      </c>
      <c r="U1015" t="str">
        <f t="shared" si="87"/>
        <v/>
      </c>
      <c r="V1015" s="1" t="str">
        <f t="shared" si="88"/>
        <v>SB</v>
      </c>
    </row>
    <row r="1016" spans="1:22" hidden="1">
      <c r="A1016">
        <v>1025</v>
      </c>
      <c r="B1016" t="s">
        <v>1270</v>
      </c>
      <c r="C1016" t="s">
        <v>184</v>
      </c>
      <c r="D1016">
        <v>1</v>
      </c>
      <c r="E1016" t="s">
        <v>1270</v>
      </c>
      <c r="F1016">
        <v>69</v>
      </c>
      <c r="G1016">
        <v>137261</v>
      </c>
      <c r="H1016" t="s">
        <v>183</v>
      </c>
      <c r="I1016" t="str">
        <f t="shared" si="84"/>
        <v/>
      </c>
      <c r="J1016">
        <v>747</v>
      </c>
      <c r="K1016" t="s">
        <v>47</v>
      </c>
      <c r="L1016">
        <v>1</v>
      </c>
      <c r="M1016" t="str">
        <f>IF(I1016="",VLOOKUP(C1016,GK!$B$2:$D$95,3, FALSE),VLOOKUP(I1016,GK!$B$2:$D$95,3, FALSE))</f>
        <v>C</v>
      </c>
      <c r="N1016" t="str">
        <f>IF(IF(I1016="",VLOOKUP(C1016,GK!$B$2:$E$95,4, FALSE),VLOOKUP(I1016,GK!$B$2:$E$95,4, FALSE))=0,"",IF(I1016="",VLOOKUP(C1016,GK!$B$2:$E$95,4, FALSE),VLOOKUP(I1016,GK!$B$2:$E$95,4, FALSE)))</f>
        <v/>
      </c>
      <c r="O1016">
        <v>31</v>
      </c>
      <c r="P1016" t="s">
        <v>47</v>
      </c>
      <c r="Q1016">
        <v>1119</v>
      </c>
      <c r="R1016">
        <v>0</v>
      </c>
      <c r="S1016" t="b">
        <f t="shared" si="86"/>
        <v>0</v>
      </c>
      <c r="T1016" t="str">
        <f t="shared" si="85"/>
        <v/>
      </c>
      <c r="U1016" t="str">
        <f t="shared" si="87"/>
        <v/>
      </c>
      <c r="V1016" s="1" t="str">
        <f t="shared" si="88"/>
        <v>SB</v>
      </c>
    </row>
    <row r="1017" spans="1:22" hidden="1">
      <c r="A1017">
        <v>1026</v>
      </c>
      <c r="B1017" t="s">
        <v>1271</v>
      </c>
      <c r="C1017" t="s">
        <v>144</v>
      </c>
      <c r="D1017">
        <v>1</v>
      </c>
      <c r="E1017" t="s">
        <v>1271</v>
      </c>
      <c r="F1017">
        <v>81</v>
      </c>
      <c r="G1017">
        <v>171000</v>
      </c>
      <c r="H1017" t="s">
        <v>143</v>
      </c>
      <c r="I1017" t="str">
        <f t="shared" si="84"/>
        <v/>
      </c>
      <c r="J1017">
        <v>2590</v>
      </c>
      <c r="K1017" t="s">
        <v>47</v>
      </c>
      <c r="L1017">
        <v>1</v>
      </c>
      <c r="M1017" t="str">
        <f>IF(I1017="",VLOOKUP(C1017,GK!$B$2:$D$95,3, FALSE),VLOOKUP(I1017,GK!$B$2:$D$95,3, FALSE))</f>
        <v>PL</v>
      </c>
      <c r="N1017" t="str">
        <f>IF(IF(I1017="",VLOOKUP(C1017,GK!$B$2:$E$95,4, FALSE),VLOOKUP(I1017,GK!$B$2:$E$95,4, FALSE))=0,"",IF(I1017="",VLOOKUP(C1017,GK!$B$2:$E$95,4, FALSE),VLOOKUP(I1017,GK!$B$2:$E$95,4, FALSE)))</f>
        <v>CL</v>
      </c>
      <c r="O1017">
        <v>45</v>
      </c>
      <c r="P1017" t="s">
        <v>47</v>
      </c>
      <c r="Q1017">
        <v>1120</v>
      </c>
      <c r="R1017">
        <v>0</v>
      </c>
      <c r="S1017" t="b">
        <f t="shared" si="86"/>
        <v>0</v>
      </c>
      <c r="T1017" t="str">
        <f t="shared" si="85"/>
        <v/>
      </c>
      <c r="U1017" t="str">
        <f t="shared" si="87"/>
        <v/>
      </c>
      <c r="V1017" s="1" t="str">
        <f t="shared" si="88"/>
        <v>SB</v>
      </c>
    </row>
    <row r="1018" spans="1:22" hidden="1">
      <c r="A1018">
        <v>1027</v>
      </c>
      <c r="B1018" t="s">
        <v>1272</v>
      </c>
      <c r="C1018" t="s">
        <v>358</v>
      </c>
      <c r="D1018">
        <v>1</v>
      </c>
      <c r="E1018" t="s">
        <v>1272</v>
      </c>
      <c r="F1018">
        <v>85</v>
      </c>
      <c r="G1018">
        <v>113283</v>
      </c>
      <c r="H1018" t="s">
        <v>437</v>
      </c>
      <c r="I1018" t="str">
        <f t="shared" si="84"/>
        <v/>
      </c>
      <c r="J1018">
        <v>359</v>
      </c>
      <c r="K1018" t="s">
        <v>56</v>
      </c>
      <c r="L1018">
        <v>1</v>
      </c>
      <c r="M1018" t="str">
        <f>IF(I1018="",VLOOKUP(C1018,GK!$B$2:$D$95,3, FALSE),VLOOKUP(I1018,GK!$B$2:$D$95,3, FALSE))</f>
        <v>PL</v>
      </c>
      <c r="N1018" t="str">
        <f>IF(IF(I1018="",VLOOKUP(C1018,GK!$B$2:$E$95,4, FALSE),VLOOKUP(I1018,GK!$B$2:$E$95,4, FALSE))=0,"",IF(I1018="",VLOOKUP(C1018,GK!$B$2:$E$95,4, FALSE),VLOOKUP(I1018,GK!$B$2:$E$95,4, FALSE)))</f>
        <v/>
      </c>
      <c r="O1018">
        <v>14</v>
      </c>
      <c r="P1018" t="s">
        <v>47</v>
      </c>
      <c r="Q1018">
        <v>1121</v>
      </c>
      <c r="R1018">
        <v>0</v>
      </c>
      <c r="S1018" t="b">
        <f t="shared" si="86"/>
        <v>0</v>
      </c>
      <c r="T1018" t="b">
        <f t="shared" si="85"/>
        <v>1</v>
      </c>
      <c r="U1018" t="str">
        <f t="shared" si="87"/>
        <v/>
      </c>
      <c r="V1018" s="1" t="str">
        <f t="shared" si="88"/>
        <v>SB</v>
      </c>
    </row>
    <row r="1019" spans="1:22" hidden="1">
      <c r="A1019">
        <v>1028</v>
      </c>
      <c r="B1019" t="s">
        <v>1273</v>
      </c>
      <c r="C1019" t="s">
        <v>202</v>
      </c>
      <c r="D1019">
        <v>1</v>
      </c>
      <c r="E1019" t="s">
        <v>1273</v>
      </c>
      <c r="F1019">
        <v>75</v>
      </c>
      <c r="G1019">
        <v>116525</v>
      </c>
      <c r="H1019" t="s">
        <v>156</v>
      </c>
      <c r="I1019" t="str">
        <f t="shared" si="84"/>
        <v/>
      </c>
      <c r="J1019">
        <v>1699</v>
      </c>
      <c r="K1019" t="s">
        <v>47</v>
      </c>
      <c r="L1019">
        <v>1</v>
      </c>
      <c r="M1019" t="str">
        <f>IF(I1019="",VLOOKUP(C1019,GK!$B$2:$D$95,3, FALSE),VLOOKUP(I1019,GK!$B$2:$D$95,3, FALSE))</f>
        <v>C</v>
      </c>
      <c r="N1019" t="str">
        <f>IF(IF(I1019="",VLOOKUP(C1019,GK!$B$2:$E$95,4, FALSE),VLOOKUP(I1019,GK!$B$2:$E$95,4, FALSE))=0,"",IF(I1019="",VLOOKUP(C1019,GK!$B$2:$E$95,4, FALSE),VLOOKUP(I1019,GK!$B$2:$E$95,4, FALSE)))</f>
        <v/>
      </c>
      <c r="O1019">
        <v>18</v>
      </c>
      <c r="P1019" t="s">
        <v>47</v>
      </c>
      <c r="Q1019">
        <v>1122</v>
      </c>
      <c r="R1019">
        <v>0</v>
      </c>
      <c r="S1019" t="b">
        <f t="shared" si="86"/>
        <v>0</v>
      </c>
      <c r="T1019" t="str">
        <f t="shared" si="85"/>
        <v/>
      </c>
      <c r="U1019" t="str">
        <f t="shared" si="87"/>
        <v/>
      </c>
      <c r="V1019" s="1" t="str">
        <f t="shared" si="88"/>
        <v>SB</v>
      </c>
    </row>
    <row r="1020" spans="1:22" hidden="1">
      <c r="A1020">
        <v>1029</v>
      </c>
      <c r="B1020" t="s">
        <v>1274</v>
      </c>
      <c r="C1020" t="s">
        <v>385</v>
      </c>
      <c r="D1020">
        <v>1</v>
      </c>
      <c r="E1020" t="s">
        <v>1274</v>
      </c>
      <c r="F1020">
        <v>107</v>
      </c>
      <c r="G1020">
        <v>180688</v>
      </c>
      <c r="H1020" t="s">
        <v>44</v>
      </c>
      <c r="I1020" t="str">
        <f t="shared" si="84"/>
        <v>MANCHESTER CITY</v>
      </c>
      <c r="J1020">
        <v>1718</v>
      </c>
      <c r="K1020" t="s">
        <v>47</v>
      </c>
      <c r="L1020">
        <v>1</v>
      </c>
      <c r="M1020" t="str">
        <f>IF(I1020="",VLOOKUP(C1020,GK!$B$2:$D$95,3, FALSE),VLOOKUP(I1020,GK!$B$2:$D$95,3, FALSE))</f>
        <v>PL</v>
      </c>
      <c r="N1020" t="str">
        <f>IF(IF(I1020="",VLOOKUP(C1020,GK!$B$2:$E$95,4, FALSE),VLOOKUP(I1020,GK!$B$2:$E$95,4, FALSE))=0,"",IF(I1020="",VLOOKUP(C1020,GK!$B$2:$E$95,4, FALSE),VLOOKUP(I1020,GK!$B$2:$E$95,4, FALSE)))</f>
        <v>CL</v>
      </c>
      <c r="O1020">
        <v>15</v>
      </c>
      <c r="P1020" t="s">
        <v>47</v>
      </c>
      <c r="Q1020">
        <v>1123</v>
      </c>
      <c r="R1020">
        <v>0</v>
      </c>
      <c r="S1020" t="b">
        <f t="shared" si="86"/>
        <v>0</v>
      </c>
      <c r="T1020" t="str">
        <f t="shared" si="85"/>
        <v/>
      </c>
      <c r="U1020" t="b">
        <f t="shared" si="87"/>
        <v>1</v>
      </c>
      <c r="V1020" s="1" t="str">
        <f t="shared" si="88"/>
        <v>SB</v>
      </c>
    </row>
    <row r="1021" spans="1:22" hidden="1">
      <c r="A1021">
        <v>1030</v>
      </c>
      <c r="B1021" t="s">
        <v>1275</v>
      </c>
      <c r="C1021" t="s">
        <v>215</v>
      </c>
      <c r="D1021">
        <v>1</v>
      </c>
      <c r="E1021" t="s">
        <v>1275</v>
      </c>
      <c r="F1021">
        <v>91</v>
      </c>
      <c r="G1021">
        <v>180764</v>
      </c>
      <c r="H1021" t="s">
        <v>214</v>
      </c>
      <c r="I1021" t="str">
        <f t="shared" si="84"/>
        <v/>
      </c>
      <c r="J1021">
        <v>2783</v>
      </c>
      <c r="K1021" t="s">
        <v>56</v>
      </c>
      <c r="L1021">
        <v>1</v>
      </c>
      <c r="M1021" t="str">
        <f>IF(I1021="",VLOOKUP(C1021,GK!$B$2:$D$95,3, FALSE),VLOOKUP(I1021,GK!$B$2:$D$95,3, FALSE))</f>
        <v>L1</v>
      </c>
      <c r="N1021" t="str">
        <f>IF(IF(I1021="",VLOOKUP(C1021,GK!$B$2:$E$95,4, FALSE),VLOOKUP(I1021,GK!$B$2:$E$95,4, FALSE))=0,"",IF(I1021="",VLOOKUP(C1021,GK!$B$2:$E$95,4, FALSE),VLOOKUP(I1021,GK!$B$2:$E$95,4, FALSE)))</f>
        <v/>
      </c>
      <c r="O1021">
        <v>18</v>
      </c>
      <c r="P1021" t="s">
        <v>47</v>
      </c>
      <c r="Q1021">
        <v>1124</v>
      </c>
      <c r="R1021">
        <v>0</v>
      </c>
      <c r="S1021" t="b">
        <f t="shared" si="86"/>
        <v>0</v>
      </c>
      <c r="T1021" t="b">
        <f t="shared" si="85"/>
        <v>1</v>
      </c>
      <c r="U1021" t="str">
        <f t="shared" si="87"/>
        <v/>
      </c>
      <c r="V1021" s="1" t="str">
        <f t="shared" si="88"/>
        <v>SB</v>
      </c>
    </row>
    <row r="1022" spans="1:22" hidden="1">
      <c r="A1022">
        <v>1031</v>
      </c>
      <c r="B1022" t="s">
        <v>1277</v>
      </c>
      <c r="C1022" t="s">
        <v>31</v>
      </c>
      <c r="D1022">
        <v>1</v>
      </c>
      <c r="E1022" t="s">
        <v>1276</v>
      </c>
      <c r="F1022">
        <v>101</v>
      </c>
      <c r="G1022">
        <v>146620</v>
      </c>
      <c r="H1022" t="s">
        <v>29</v>
      </c>
      <c r="I1022" t="str">
        <f t="shared" ref="I1022:I1085" si="89">IF(U1022=TRUE,H1022,"")</f>
        <v/>
      </c>
      <c r="J1022">
        <v>646</v>
      </c>
      <c r="K1022" t="s">
        <v>56</v>
      </c>
      <c r="L1022">
        <v>1</v>
      </c>
      <c r="M1022" t="str">
        <f>IF(I1022="",VLOOKUP(C1022,GK!$B$2:$D$95,3, FALSE),VLOOKUP(I1022,GK!$B$2:$D$95,3, FALSE))</f>
        <v>PL</v>
      </c>
      <c r="N1022" t="str">
        <f>IF(IF(I1022="",VLOOKUP(C1022,GK!$B$2:$E$95,4, FALSE),VLOOKUP(I1022,GK!$B$2:$E$95,4, FALSE))=0,"",IF(I1022="",VLOOKUP(C1022,GK!$B$2:$E$95,4, FALSE),VLOOKUP(I1022,GK!$B$2:$E$95,4, FALSE)))</f>
        <v>ECL</v>
      </c>
      <c r="O1022">
        <v>7</v>
      </c>
      <c r="P1022" t="s">
        <v>47</v>
      </c>
      <c r="Q1022">
        <v>1126</v>
      </c>
      <c r="R1022">
        <v>4.76190476190477E-2</v>
      </c>
      <c r="S1022" t="b">
        <f t="shared" si="86"/>
        <v>0</v>
      </c>
      <c r="T1022" t="b">
        <f t="shared" si="85"/>
        <v>1</v>
      </c>
      <c r="U1022" t="str">
        <f t="shared" si="87"/>
        <v/>
      </c>
      <c r="V1022" s="1" t="str">
        <f t="shared" si="88"/>
        <v>SB</v>
      </c>
    </row>
    <row r="1023" spans="1:22" hidden="1">
      <c r="A1023">
        <v>1032</v>
      </c>
      <c r="B1023" t="s">
        <v>1278</v>
      </c>
      <c r="C1023" t="s">
        <v>254</v>
      </c>
      <c r="D1023">
        <v>1</v>
      </c>
      <c r="E1023" t="s">
        <v>1278</v>
      </c>
      <c r="F1023">
        <v>99</v>
      </c>
      <c r="G1023">
        <v>120933</v>
      </c>
      <c r="H1023" t="s">
        <v>253</v>
      </c>
      <c r="I1023" t="str">
        <f t="shared" si="89"/>
        <v/>
      </c>
      <c r="J1023">
        <v>381</v>
      </c>
      <c r="K1023" t="s">
        <v>47</v>
      </c>
      <c r="L1023">
        <v>1</v>
      </c>
      <c r="M1023" t="str">
        <f>IF(I1023="",VLOOKUP(C1023,GK!$B$2:$D$95,3, FALSE),VLOOKUP(I1023,GK!$B$2:$D$95,3, FALSE))</f>
        <v>PL</v>
      </c>
      <c r="N1023" t="str">
        <f>IF(IF(I1023="",VLOOKUP(C1023,GK!$B$2:$E$95,4, FALSE),VLOOKUP(I1023,GK!$B$2:$E$95,4, FALSE))=0,"",IF(I1023="",VLOOKUP(C1023,GK!$B$2:$E$95,4, FALSE),VLOOKUP(I1023,GK!$B$2:$E$95,4, FALSE)))</f>
        <v/>
      </c>
      <c r="O1023">
        <v>28</v>
      </c>
      <c r="P1023" t="s">
        <v>47</v>
      </c>
      <c r="Q1023">
        <v>1127</v>
      </c>
      <c r="R1023">
        <v>0</v>
      </c>
      <c r="S1023" t="b">
        <f t="shared" si="86"/>
        <v>0</v>
      </c>
      <c r="T1023" t="str">
        <f t="shared" si="85"/>
        <v/>
      </c>
      <c r="U1023" t="str">
        <f t="shared" si="87"/>
        <v/>
      </c>
      <c r="V1023" s="1" t="str">
        <f t="shared" si="88"/>
        <v>SB</v>
      </c>
    </row>
    <row r="1024" spans="1:22" hidden="1">
      <c r="A1024">
        <v>1033</v>
      </c>
      <c r="B1024" t="s">
        <v>1279</v>
      </c>
      <c r="C1024" t="s">
        <v>215</v>
      </c>
      <c r="D1024">
        <v>1</v>
      </c>
      <c r="E1024" t="s">
        <v>1279</v>
      </c>
      <c r="F1024">
        <v>67</v>
      </c>
      <c r="G1024">
        <v>116945</v>
      </c>
      <c r="H1024" t="s">
        <v>214</v>
      </c>
      <c r="I1024" t="str">
        <f t="shared" si="89"/>
        <v/>
      </c>
      <c r="J1024">
        <v>2783</v>
      </c>
      <c r="K1024" t="s">
        <v>47</v>
      </c>
      <c r="L1024">
        <v>1</v>
      </c>
      <c r="M1024" t="str">
        <f>IF(I1024="",VLOOKUP(C1024,GK!$B$2:$D$95,3, FALSE),VLOOKUP(I1024,GK!$B$2:$D$95,3, FALSE))</f>
        <v>L1</v>
      </c>
      <c r="N1024" t="str">
        <f>IF(IF(I1024="",VLOOKUP(C1024,GK!$B$2:$E$95,4, FALSE),VLOOKUP(I1024,GK!$B$2:$E$95,4, FALSE))=0,"",IF(I1024="",VLOOKUP(C1024,GK!$B$2:$E$95,4, FALSE),VLOOKUP(I1024,GK!$B$2:$E$95,4, FALSE)))</f>
        <v/>
      </c>
      <c r="O1024">
        <v>22</v>
      </c>
      <c r="P1024" t="s">
        <v>47</v>
      </c>
      <c r="Q1024">
        <v>1128</v>
      </c>
      <c r="R1024">
        <v>0</v>
      </c>
      <c r="S1024" t="b">
        <f t="shared" si="86"/>
        <v>0</v>
      </c>
      <c r="T1024" t="str">
        <f t="shared" si="85"/>
        <v/>
      </c>
      <c r="U1024" t="str">
        <f t="shared" si="87"/>
        <v/>
      </c>
      <c r="V1024" s="1" t="str">
        <f t="shared" si="88"/>
        <v>SB</v>
      </c>
    </row>
    <row r="1025" spans="1:22" hidden="1">
      <c r="A1025">
        <v>1034</v>
      </c>
      <c r="B1025" t="s">
        <v>1280</v>
      </c>
      <c r="C1025" t="s">
        <v>96</v>
      </c>
      <c r="D1025">
        <v>1</v>
      </c>
      <c r="E1025" t="s">
        <v>1280</v>
      </c>
      <c r="F1025">
        <v>71</v>
      </c>
      <c r="G1025">
        <v>144255</v>
      </c>
      <c r="H1025" t="s">
        <v>143</v>
      </c>
      <c r="I1025" t="str">
        <f t="shared" si="89"/>
        <v>TOTTENHAM</v>
      </c>
      <c r="J1025">
        <v>2590</v>
      </c>
      <c r="K1025" t="s">
        <v>47</v>
      </c>
      <c r="L1025">
        <v>1</v>
      </c>
      <c r="M1025" t="str">
        <f>IF(I1025="",VLOOKUP(C1025,GK!$B$2:$D$95,3, FALSE),VLOOKUP(I1025,GK!$B$2:$D$95,3, FALSE))</f>
        <v>PL</v>
      </c>
      <c r="N1025" t="str">
        <f>IF(IF(I1025="",VLOOKUP(C1025,GK!$B$2:$E$95,4, FALSE),VLOOKUP(I1025,GK!$B$2:$E$95,4, FALSE))=0,"",IF(I1025="",VLOOKUP(C1025,GK!$B$2:$E$95,4, FALSE),VLOOKUP(I1025,GK!$B$2:$E$95,4, FALSE)))</f>
        <v>CL</v>
      </c>
      <c r="O1025">
        <v>22</v>
      </c>
      <c r="P1025" t="s">
        <v>47</v>
      </c>
      <c r="Q1025">
        <v>1129</v>
      </c>
      <c r="R1025">
        <v>0</v>
      </c>
      <c r="S1025" t="b">
        <f t="shared" si="86"/>
        <v>0</v>
      </c>
      <c r="T1025" t="str">
        <f t="shared" ref="T1025:T1088" si="90">IF(AND(P1025&lt;&gt;K1025,NOT(S1025)), TRUE, "")</f>
        <v/>
      </c>
      <c r="U1025" t="b">
        <f t="shared" si="87"/>
        <v>1</v>
      </c>
      <c r="V1025" s="1" t="str">
        <f t="shared" si="88"/>
        <v>SB</v>
      </c>
    </row>
    <row r="1026" spans="1:22" hidden="1">
      <c r="A1026">
        <v>1035</v>
      </c>
      <c r="B1026" t="s">
        <v>1281</v>
      </c>
      <c r="C1026" t="s">
        <v>84</v>
      </c>
      <c r="D1026">
        <v>1</v>
      </c>
      <c r="E1026" t="s">
        <v>1281</v>
      </c>
      <c r="F1026">
        <v>65</v>
      </c>
      <c r="G1026">
        <v>106666</v>
      </c>
      <c r="H1026" t="s">
        <v>83</v>
      </c>
      <c r="I1026" t="str">
        <f t="shared" si="89"/>
        <v/>
      </c>
      <c r="J1026">
        <v>376</v>
      </c>
      <c r="K1026" t="s">
        <v>47</v>
      </c>
      <c r="L1026">
        <v>1</v>
      </c>
      <c r="M1026" t="str">
        <f>IF(I1026="",VLOOKUP(C1026,GK!$B$2:$D$95,3, FALSE),VLOOKUP(I1026,GK!$B$2:$D$95,3, FALSE))</f>
        <v>C</v>
      </c>
      <c r="N1026" t="str">
        <f>IF(IF(I1026="",VLOOKUP(C1026,GK!$B$2:$E$95,4, FALSE),VLOOKUP(I1026,GK!$B$2:$E$95,4, FALSE))=0,"",IF(I1026="",VLOOKUP(C1026,GK!$B$2:$E$95,4, FALSE),VLOOKUP(I1026,GK!$B$2:$E$95,4, FALSE)))</f>
        <v/>
      </c>
      <c r="O1026">
        <v>49</v>
      </c>
      <c r="P1026" t="s">
        <v>47</v>
      </c>
      <c r="Q1026">
        <v>1130</v>
      </c>
      <c r="R1026">
        <v>0</v>
      </c>
      <c r="S1026" t="b">
        <f t="shared" si="86"/>
        <v>0</v>
      </c>
      <c r="T1026" t="str">
        <f t="shared" si="90"/>
        <v/>
      </c>
      <c r="U1026" t="str">
        <f t="shared" si="87"/>
        <v/>
      </c>
      <c r="V1026" s="1" t="str">
        <f t="shared" si="88"/>
        <v>SB</v>
      </c>
    </row>
    <row r="1027" spans="1:22" hidden="1">
      <c r="A1027">
        <v>1036</v>
      </c>
      <c r="B1027" t="s">
        <v>1282</v>
      </c>
      <c r="C1027" t="s">
        <v>207</v>
      </c>
      <c r="D1027">
        <v>1</v>
      </c>
      <c r="E1027" t="s">
        <v>1282</v>
      </c>
      <c r="F1027">
        <v>77</v>
      </c>
      <c r="G1027">
        <v>51897</v>
      </c>
      <c r="H1027" t="s">
        <v>301</v>
      </c>
      <c r="I1027" t="str">
        <f t="shared" si="89"/>
        <v>NORTHAMPTON</v>
      </c>
      <c r="J1027">
        <v>1867</v>
      </c>
      <c r="K1027" t="s">
        <v>47</v>
      </c>
      <c r="L1027">
        <v>1</v>
      </c>
      <c r="M1027" t="str">
        <f>IF(I1027="",VLOOKUP(C1027,GK!$B$2:$D$95,3, FALSE),VLOOKUP(I1027,GK!$B$2:$D$95,3, FALSE))</f>
        <v>L1</v>
      </c>
      <c r="N1027" t="str">
        <f>IF(IF(I1027="",VLOOKUP(C1027,GK!$B$2:$E$95,4, FALSE),VLOOKUP(I1027,GK!$B$2:$E$95,4, FALSE))=0,"",IF(I1027="",VLOOKUP(C1027,GK!$B$2:$E$95,4, FALSE),VLOOKUP(I1027,GK!$B$2:$E$95,4, FALSE)))</f>
        <v/>
      </c>
      <c r="O1027">
        <v>22</v>
      </c>
      <c r="P1027" t="s">
        <v>47</v>
      </c>
      <c r="Q1027">
        <v>1131</v>
      </c>
      <c r="R1027">
        <v>0</v>
      </c>
      <c r="S1027" t="b">
        <f t="shared" si="86"/>
        <v>0</v>
      </c>
      <c r="T1027" t="str">
        <f t="shared" si="90"/>
        <v/>
      </c>
      <c r="U1027" t="b">
        <f t="shared" si="87"/>
        <v>1</v>
      </c>
      <c r="V1027" s="1" t="str">
        <f t="shared" si="88"/>
        <v>SB</v>
      </c>
    </row>
    <row r="1028" spans="1:22" hidden="1">
      <c r="A1028">
        <v>1037</v>
      </c>
      <c r="B1028" t="s">
        <v>1283</v>
      </c>
      <c r="C1028" t="s">
        <v>188</v>
      </c>
      <c r="D1028">
        <v>1</v>
      </c>
      <c r="E1028" t="s">
        <v>1283</v>
      </c>
      <c r="F1028">
        <v>111</v>
      </c>
      <c r="G1028">
        <v>181021</v>
      </c>
      <c r="H1028" t="s">
        <v>190</v>
      </c>
      <c r="I1028" t="str">
        <f t="shared" si="89"/>
        <v/>
      </c>
      <c r="J1028">
        <v>2493</v>
      </c>
      <c r="K1028" t="s">
        <v>56</v>
      </c>
      <c r="L1028">
        <v>3</v>
      </c>
      <c r="M1028" t="str">
        <f>IF(I1028="",VLOOKUP(C1028,GK!$B$2:$D$95,3, FALSE),VLOOKUP(I1028,GK!$B$2:$D$95,3, FALSE))</f>
        <v>PL</v>
      </c>
      <c r="N1028" t="str">
        <f>IF(IF(I1028="",VLOOKUP(C1028,GK!$B$2:$E$95,4, FALSE),VLOOKUP(I1028,GK!$B$2:$E$95,4, FALSE))=0,"",IF(I1028="",VLOOKUP(C1028,GK!$B$2:$E$95,4, FALSE),VLOOKUP(I1028,GK!$B$2:$E$95,4, FALSE)))</f>
        <v>P</v>
      </c>
      <c r="O1028">
        <v>11</v>
      </c>
      <c r="P1028" t="s">
        <v>47</v>
      </c>
      <c r="Q1028">
        <v>1132</v>
      </c>
      <c r="R1028">
        <v>0</v>
      </c>
      <c r="S1028" t="b">
        <f t="shared" si="86"/>
        <v>0</v>
      </c>
      <c r="T1028" t="b">
        <f t="shared" si="90"/>
        <v>1</v>
      </c>
      <c r="U1028" t="str">
        <f t="shared" si="87"/>
        <v/>
      </c>
      <c r="V1028" s="1" t="str">
        <f t="shared" si="88"/>
        <v>SB</v>
      </c>
    </row>
    <row r="1029" spans="1:22" hidden="1">
      <c r="A1029">
        <v>1038</v>
      </c>
      <c r="B1029" t="s">
        <v>1284</v>
      </c>
      <c r="C1029" t="s">
        <v>225</v>
      </c>
      <c r="D1029">
        <v>1</v>
      </c>
      <c r="E1029" t="s">
        <v>1284</v>
      </c>
      <c r="F1029">
        <v>63</v>
      </c>
      <c r="G1029">
        <v>78123</v>
      </c>
      <c r="H1029" t="s">
        <v>89</v>
      </c>
      <c r="I1029" t="str">
        <f t="shared" si="89"/>
        <v>BARROW</v>
      </c>
      <c r="J1029">
        <v>392</v>
      </c>
      <c r="K1029" t="s">
        <v>47</v>
      </c>
      <c r="L1029">
        <v>1</v>
      </c>
      <c r="M1029" t="str">
        <f>IF(I1029="",VLOOKUP(C1029,GK!$B$2:$D$95,3, FALSE),VLOOKUP(I1029,GK!$B$2:$D$95,3, FALSE))</f>
        <v>L2</v>
      </c>
      <c r="N1029" t="str">
        <f>IF(IF(I1029="",VLOOKUP(C1029,GK!$B$2:$E$95,4, FALSE),VLOOKUP(I1029,GK!$B$2:$E$95,4, FALSE))=0,"",IF(I1029="",VLOOKUP(C1029,GK!$B$2:$E$95,4, FALSE),VLOOKUP(I1029,GK!$B$2:$E$95,4, FALSE)))</f>
        <v/>
      </c>
      <c r="O1029">
        <v>32</v>
      </c>
      <c r="P1029" t="s">
        <v>47</v>
      </c>
      <c r="Q1029">
        <v>1133</v>
      </c>
      <c r="R1029">
        <v>0</v>
      </c>
      <c r="S1029" t="b">
        <f t="shared" si="86"/>
        <v>0</v>
      </c>
      <c r="T1029" t="str">
        <f t="shared" si="90"/>
        <v/>
      </c>
      <c r="U1029" t="b">
        <f t="shared" si="87"/>
        <v>1</v>
      </c>
      <c r="V1029" s="1" t="str">
        <f t="shared" si="88"/>
        <v>SB</v>
      </c>
    </row>
    <row r="1030" spans="1:22" hidden="1">
      <c r="A1030">
        <v>1039</v>
      </c>
      <c r="B1030" t="s">
        <v>1285</v>
      </c>
      <c r="C1030" t="s">
        <v>250</v>
      </c>
      <c r="D1030">
        <v>1</v>
      </c>
      <c r="E1030" t="s">
        <v>1285</v>
      </c>
      <c r="F1030">
        <v>69</v>
      </c>
      <c r="G1030">
        <v>125098</v>
      </c>
      <c r="H1030" t="s">
        <v>151</v>
      </c>
      <c r="I1030" t="str">
        <f t="shared" si="89"/>
        <v>GILLINGHAM</v>
      </c>
      <c r="J1030">
        <v>1098</v>
      </c>
      <c r="K1030" t="s">
        <v>47</v>
      </c>
      <c r="L1030">
        <v>1</v>
      </c>
      <c r="M1030" t="str">
        <f>IF(I1030="",VLOOKUP(C1030,GK!$B$2:$D$95,3, FALSE),VLOOKUP(I1030,GK!$B$2:$D$95,3, FALSE))</f>
        <v>L2</v>
      </c>
      <c r="N1030" t="str">
        <f>IF(IF(I1030="",VLOOKUP(C1030,GK!$B$2:$E$95,4, FALSE),VLOOKUP(I1030,GK!$B$2:$E$95,4, FALSE))=0,"",IF(I1030="",VLOOKUP(C1030,GK!$B$2:$E$95,4, FALSE),VLOOKUP(I1030,GK!$B$2:$E$95,4, FALSE)))</f>
        <v/>
      </c>
      <c r="O1030">
        <v>31</v>
      </c>
      <c r="P1030" t="s">
        <v>47</v>
      </c>
      <c r="Q1030">
        <v>1134</v>
      </c>
      <c r="R1030">
        <v>0</v>
      </c>
      <c r="S1030" t="b">
        <f t="shared" si="86"/>
        <v>0</v>
      </c>
      <c r="T1030" t="str">
        <f t="shared" si="90"/>
        <v/>
      </c>
      <c r="U1030" t="b">
        <f t="shared" si="87"/>
        <v>1</v>
      </c>
      <c r="V1030" s="1" t="str">
        <f t="shared" si="88"/>
        <v>SB</v>
      </c>
    </row>
    <row r="1031" spans="1:22" hidden="1">
      <c r="A1031">
        <v>1040</v>
      </c>
      <c r="B1031" t="s">
        <v>1287</v>
      </c>
      <c r="C1031" t="s">
        <v>65</v>
      </c>
      <c r="D1031">
        <v>1</v>
      </c>
      <c r="E1031" t="s">
        <v>1286</v>
      </c>
      <c r="F1031">
        <v>73</v>
      </c>
      <c r="G1031">
        <v>115462</v>
      </c>
      <c r="H1031" t="s">
        <v>55</v>
      </c>
      <c r="I1031" t="str">
        <f t="shared" si="89"/>
        <v/>
      </c>
      <c r="J1031">
        <v>2513</v>
      </c>
      <c r="K1031" t="s">
        <v>47</v>
      </c>
      <c r="L1031">
        <v>1</v>
      </c>
      <c r="M1031" t="str">
        <f>IF(I1031="",VLOOKUP(C1031,GK!$B$2:$D$95,3, FALSE),VLOOKUP(I1031,GK!$B$2:$D$95,3, FALSE))</f>
        <v>C</v>
      </c>
      <c r="N1031" t="str">
        <f>IF(IF(I1031="",VLOOKUP(C1031,GK!$B$2:$E$95,4, FALSE),VLOOKUP(I1031,GK!$B$2:$E$95,4, FALSE))=0,"",IF(I1031="",VLOOKUP(C1031,GK!$B$2:$E$95,4, FALSE),VLOOKUP(I1031,GK!$B$2:$E$95,4, FALSE)))</f>
        <v/>
      </c>
      <c r="O1031">
        <v>29</v>
      </c>
      <c r="P1031" t="s">
        <v>47</v>
      </c>
      <c r="Q1031">
        <v>1135</v>
      </c>
      <c r="R1031">
        <v>7.9059829059829098E-2</v>
      </c>
      <c r="S1031" t="b">
        <f t="shared" si="86"/>
        <v>0</v>
      </c>
      <c r="T1031" t="str">
        <f t="shared" si="90"/>
        <v/>
      </c>
      <c r="U1031" t="str">
        <f t="shared" si="87"/>
        <v/>
      </c>
      <c r="V1031" s="1" t="str">
        <f t="shared" si="88"/>
        <v>SB</v>
      </c>
    </row>
    <row r="1032" spans="1:22" hidden="1">
      <c r="A1032">
        <v>1041</v>
      </c>
      <c r="B1032" t="s">
        <v>1288</v>
      </c>
      <c r="C1032" t="s">
        <v>77</v>
      </c>
      <c r="D1032">
        <v>1</v>
      </c>
      <c r="E1032" t="s">
        <v>1288</v>
      </c>
      <c r="F1032">
        <v>100</v>
      </c>
      <c r="G1032">
        <v>90347</v>
      </c>
      <c r="H1032" t="s">
        <v>76</v>
      </c>
      <c r="I1032" t="str">
        <f t="shared" si="89"/>
        <v/>
      </c>
      <c r="J1032">
        <v>335</v>
      </c>
      <c r="K1032" t="s">
        <v>56</v>
      </c>
      <c r="L1032">
        <v>1</v>
      </c>
      <c r="M1032" t="str">
        <f>IF(I1032="",VLOOKUP(C1032,GK!$B$2:$D$95,3, FALSE),VLOOKUP(I1032,GK!$B$2:$D$95,3, FALSE))</f>
        <v>L2</v>
      </c>
      <c r="N1032" t="str">
        <f>IF(IF(I1032="",VLOOKUP(C1032,GK!$B$2:$E$95,4, FALSE),VLOOKUP(I1032,GK!$B$2:$E$95,4, FALSE))=0,"",IF(I1032="",VLOOKUP(C1032,GK!$B$2:$E$95,4, FALSE),VLOOKUP(I1032,GK!$B$2:$E$95,4, FALSE)))</f>
        <v/>
      </c>
      <c r="O1032">
        <v>19</v>
      </c>
      <c r="P1032" t="s">
        <v>47</v>
      </c>
      <c r="Q1032">
        <v>1136</v>
      </c>
      <c r="R1032">
        <v>0</v>
      </c>
      <c r="S1032" t="b">
        <f t="shared" si="86"/>
        <v>0</v>
      </c>
      <c r="T1032" t="b">
        <f t="shared" si="90"/>
        <v>1</v>
      </c>
      <c r="U1032" t="str">
        <f t="shared" si="87"/>
        <v/>
      </c>
      <c r="V1032" s="1" t="str">
        <f t="shared" si="88"/>
        <v>SB</v>
      </c>
    </row>
    <row r="1033" spans="1:22" hidden="1">
      <c r="A1033">
        <v>1042</v>
      </c>
      <c r="B1033" t="s">
        <v>1290</v>
      </c>
      <c r="C1033" t="s">
        <v>222</v>
      </c>
      <c r="D1033">
        <v>1</v>
      </c>
      <c r="E1033" t="s">
        <v>1289</v>
      </c>
      <c r="F1033">
        <v>68</v>
      </c>
      <c r="G1033">
        <v>109594</v>
      </c>
      <c r="H1033" t="s">
        <v>221</v>
      </c>
      <c r="I1033" t="str">
        <f t="shared" si="89"/>
        <v/>
      </c>
      <c r="J1033">
        <v>4880</v>
      </c>
      <c r="K1033" t="s">
        <v>47</v>
      </c>
      <c r="L1033">
        <v>1</v>
      </c>
      <c r="M1033" t="str">
        <f>IF(I1033="",VLOOKUP(C1033,GK!$B$2:$D$95,3, FALSE),VLOOKUP(I1033,GK!$B$2:$D$95,3, FALSE))</f>
        <v>L2</v>
      </c>
      <c r="N1033" t="str">
        <f>IF(IF(I1033="",VLOOKUP(C1033,GK!$B$2:$E$95,4, FALSE),VLOOKUP(I1033,GK!$B$2:$E$95,4, FALSE))=0,"",IF(I1033="",VLOOKUP(C1033,GK!$B$2:$E$95,4, FALSE),VLOOKUP(I1033,GK!$B$2:$E$95,4, FALSE)))</f>
        <v/>
      </c>
      <c r="O1033">
        <v>36</v>
      </c>
      <c r="P1033" t="s">
        <v>47</v>
      </c>
      <c r="Q1033">
        <v>1138</v>
      </c>
      <c r="R1033">
        <v>0.108974358974359</v>
      </c>
      <c r="S1033" t="b">
        <f t="shared" si="86"/>
        <v>0</v>
      </c>
      <c r="T1033" t="str">
        <f t="shared" si="90"/>
        <v/>
      </c>
      <c r="U1033" t="str">
        <f t="shared" si="87"/>
        <v/>
      </c>
      <c r="V1033" s="1" t="str">
        <f t="shared" si="88"/>
        <v>SB</v>
      </c>
    </row>
    <row r="1034" spans="1:22" hidden="1">
      <c r="A1034">
        <v>1043</v>
      </c>
      <c r="B1034" t="s">
        <v>1291</v>
      </c>
      <c r="C1034" t="s">
        <v>149</v>
      </c>
      <c r="D1034">
        <v>1</v>
      </c>
      <c r="E1034" t="s">
        <v>1291</v>
      </c>
      <c r="F1034">
        <v>99</v>
      </c>
      <c r="G1034">
        <v>163867</v>
      </c>
      <c r="H1034" t="s">
        <v>1686</v>
      </c>
      <c r="I1034" t="str">
        <f t="shared" si="89"/>
        <v/>
      </c>
      <c r="J1034">
        <v>1855</v>
      </c>
      <c r="K1034" t="s">
        <v>56</v>
      </c>
      <c r="L1034">
        <v>2</v>
      </c>
      <c r="M1034" t="str">
        <f>IF(I1034="",VLOOKUP(C1034,GK!$B$2:$D$95,3, FALSE),VLOOKUP(I1034,GK!$B$2:$D$95,3, FALSE))</f>
        <v>C</v>
      </c>
      <c r="N1034" t="str">
        <f>IF(IF(I1034="",VLOOKUP(C1034,GK!$B$2:$E$95,4, FALSE),VLOOKUP(I1034,GK!$B$2:$E$95,4, FALSE))=0,"",IF(I1034="",VLOOKUP(C1034,GK!$B$2:$E$95,4, FALSE),VLOOKUP(I1034,GK!$B$2:$E$95,4, FALSE)))</f>
        <v/>
      </c>
      <c r="O1034">
        <v>46</v>
      </c>
      <c r="P1034" t="s">
        <v>47</v>
      </c>
      <c r="Q1034">
        <v>1139</v>
      </c>
      <c r="R1034">
        <v>0</v>
      </c>
      <c r="S1034" t="b">
        <f t="shared" si="86"/>
        <v>0</v>
      </c>
      <c r="T1034" t="b">
        <f t="shared" si="90"/>
        <v>1</v>
      </c>
      <c r="U1034" t="str">
        <f t="shared" si="87"/>
        <v/>
      </c>
      <c r="V1034" s="1" t="str">
        <f t="shared" si="88"/>
        <v>SB</v>
      </c>
    </row>
    <row r="1035" spans="1:22" hidden="1">
      <c r="A1035">
        <v>1044</v>
      </c>
      <c r="B1035" t="s">
        <v>1292</v>
      </c>
      <c r="C1035" t="s">
        <v>215</v>
      </c>
      <c r="D1035">
        <v>1</v>
      </c>
      <c r="E1035" t="s">
        <v>1292</v>
      </c>
      <c r="F1035">
        <v>89</v>
      </c>
      <c r="G1035">
        <v>97027</v>
      </c>
      <c r="H1035" t="s">
        <v>23</v>
      </c>
      <c r="I1035" t="str">
        <f t="shared" si="89"/>
        <v>OXFORD</v>
      </c>
      <c r="J1035">
        <v>1964</v>
      </c>
      <c r="K1035" t="s">
        <v>56</v>
      </c>
      <c r="L1035">
        <v>1</v>
      </c>
      <c r="M1035" t="str">
        <f>IF(I1035="",VLOOKUP(C1035,GK!$B$2:$D$95,3, FALSE),VLOOKUP(I1035,GK!$B$2:$D$95,3, FALSE))</f>
        <v>C</v>
      </c>
      <c r="N1035" t="str">
        <f>IF(IF(I1035="",VLOOKUP(C1035,GK!$B$2:$E$95,4, FALSE),VLOOKUP(I1035,GK!$B$2:$E$95,4, FALSE))=0,"",IF(I1035="",VLOOKUP(C1035,GK!$B$2:$E$95,4, FALSE),VLOOKUP(I1035,GK!$B$2:$E$95,4, FALSE)))</f>
        <v/>
      </c>
      <c r="O1035">
        <v>30</v>
      </c>
      <c r="P1035" t="s">
        <v>47</v>
      </c>
      <c r="Q1035">
        <v>1142</v>
      </c>
      <c r="R1035">
        <v>0</v>
      </c>
      <c r="S1035" t="b">
        <f t="shared" si="86"/>
        <v>0</v>
      </c>
      <c r="T1035" t="b">
        <f t="shared" si="90"/>
        <v>1</v>
      </c>
      <c r="U1035" t="b">
        <f t="shared" si="87"/>
        <v>1</v>
      </c>
      <c r="V1035" s="1" t="str">
        <f t="shared" si="88"/>
        <v>SB</v>
      </c>
    </row>
    <row r="1036" spans="1:22" hidden="1">
      <c r="A1036">
        <v>1045</v>
      </c>
      <c r="B1036" t="s">
        <v>1293</v>
      </c>
      <c r="C1036" t="s">
        <v>122</v>
      </c>
      <c r="D1036">
        <v>1</v>
      </c>
      <c r="E1036" t="s">
        <v>1293</v>
      </c>
      <c r="F1036">
        <v>78</v>
      </c>
      <c r="G1036">
        <v>185696</v>
      </c>
      <c r="H1036" t="s">
        <v>121</v>
      </c>
      <c r="I1036" t="str">
        <f t="shared" si="89"/>
        <v/>
      </c>
      <c r="J1036">
        <v>990</v>
      </c>
      <c r="K1036" t="s">
        <v>47</v>
      </c>
      <c r="L1036">
        <v>1</v>
      </c>
      <c r="M1036" t="str">
        <f>IF(I1036="",VLOOKUP(C1036,GK!$B$2:$D$95,3, FALSE),VLOOKUP(I1036,GK!$B$2:$D$95,3, FALSE))</f>
        <v>L2</v>
      </c>
      <c r="N1036" t="str">
        <f>IF(IF(I1036="",VLOOKUP(C1036,GK!$B$2:$E$95,4, FALSE),VLOOKUP(I1036,GK!$B$2:$E$95,4, FALSE))=0,"",IF(I1036="",VLOOKUP(C1036,GK!$B$2:$E$95,4, FALSE),VLOOKUP(I1036,GK!$B$2:$E$95,4, FALSE)))</f>
        <v/>
      </c>
      <c r="O1036">
        <v>24</v>
      </c>
      <c r="P1036" t="s">
        <v>47</v>
      </c>
      <c r="Q1036">
        <v>1143</v>
      </c>
      <c r="R1036">
        <v>0</v>
      </c>
      <c r="S1036" t="b">
        <f t="shared" si="86"/>
        <v>0</v>
      </c>
      <c r="T1036" t="str">
        <f t="shared" si="90"/>
        <v/>
      </c>
      <c r="U1036" t="str">
        <f t="shared" si="87"/>
        <v/>
      </c>
      <c r="V1036" s="1" t="str">
        <f t="shared" si="88"/>
        <v>SB</v>
      </c>
    </row>
    <row r="1037" spans="1:22" hidden="1">
      <c r="A1037">
        <v>1046</v>
      </c>
      <c r="B1037" t="s">
        <v>1294</v>
      </c>
      <c r="C1037" t="s">
        <v>107</v>
      </c>
      <c r="D1037">
        <v>1</v>
      </c>
      <c r="E1037" t="s">
        <v>1294</v>
      </c>
      <c r="F1037">
        <v>87</v>
      </c>
      <c r="G1037">
        <v>136391</v>
      </c>
      <c r="H1037" t="s">
        <v>106</v>
      </c>
      <c r="I1037" t="str">
        <f t="shared" si="89"/>
        <v/>
      </c>
      <c r="J1037">
        <v>2049</v>
      </c>
      <c r="K1037" t="s">
        <v>56</v>
      </c>
      <c r="L1037">
        <v>1</v>
      </c>
      <c r="M1037" t="str">
        <f>IF(I1037="",VLOOKUP(C1037,GK!$B$2:$D$95,3, FALSE),VLOOKUP(I1037,GK!$B$2:$D$95,3, FALSE))</f>
        <v>L1</v>
      </c>
      <c r="N1037" t="str">
        <f>IF(IF(I1037="",VLOOKUP(C1037,GK!$B$2:$E$95,4, FALSE),VLOOKUP(I1037,GK!$B$2:$E$95,4, FALSE))=0,"",IF(I1037="",VLOOKUP(C1037,GK!$B$2:$E$95,4, FALSE),VLOOKUP(I1037,GK!$B$2:$E$95,4, FALSE)))</f>
        <v/>
      </c>
      <c r="O1037">
        <v>24</v>
      </c>
      <c r="P1037" t="s">
        <v>47</v>
      </c>
      <c r="Q1037">
        <v>1144</v>
      </c>
      <c r="R1037">
        <v>0</v>
      </c>
      <c r="S1037" t="b">
        <f t="shared" si="86"/>
        <v>0</v>
      </c>
      <c r="T1037" t="b">
        <f t="shared" si="90"/>
        <v>1</v>
      </c>
      <c r="U1037" t="str">
        <f t="shared" si="87"/>
        <v/>
      </c>
      <c r="V1037" s="1" t="str">
        <f t="shared" si="88"/>
        <v>SB</v>
      </c>
    </row>
    <row r="1038" spans="1:22" hidden="1">
      <c r="A1038">
        <v>1047</v>
      </c>
      <c r="B1038" t="s">
        <v>1296</v>
      </c>
      <c r="C1038" t="s">
        <v>202</v>
      </c>
      <c r="D1038">
        <v>1</v>
      </c>
      <c r="E1038" t="s">
        <v>1295</v>
      </c>
      <c r="F1038">
        <v>103</v>
      </c>
      <c r="G1038">
        <v>201068</v>
      </c>
      <c r="H1038" t="s">
        <v>156</v>
      </c>
      <c r="I1038" t="str">
        <f t="shared" si="89"/>
        <v/>
      </c>
      <c r="J1038">
        <v>1699</v>
      </c>
      <c r="K1038" t="s">
        <v>56</v>
      </c>
      <c r="L1038">
        <v>1</v>
      </c>
      <c r="M1038" t="str">
        <f>IF(I1038="",VLOOKUP(C1038,GK!$B$2:$D$95,3, FALSE),VLOOKUP(I1038,GK!$B$2:$D$95,3, FALSE))</f>
        <v>C</v>
      </c>
      <c r="N1038" t="str">
        <f>IF(IF(I1038="",VLOOKUP(C1038,GK!$B$2:$E$95,4, FALSE),VLOOKUP(I1038,GK!$B$2:$E$95,4, FALSE))=0,"",IF(I1038="",VLOOKUP(C1038,GK!$B$2:$E$95,4, FALSE),VLOOKUP(I1038,GK!$B$2:$E$95,4, FALSE)))</f>
        <v/>
      </c>
      <c r="O1038">
        <v>13</v>
      </c>
      <c r="P1038" t="s">
        <v>47</v>
      </c>
      <c r="Q1038">
        <v>1146</v>
      </c>
      <c r="R1038">
        <v>1.44927536231885E-2</v>
      </c>
      <c r="S1038" t="b">
        <f t="shared" si="86"/>
        <v>0</v>
      </c>
      <c r="T1038" t="b">
        <f t="shared" si="90"/>
        <v>1</v>
      </c>
      <c r="U1038" t="str">
        <f t="shared" si="87"/>
        <v/>
      </c>
      <c r="V1038" s="1" t="str">
        <f t="shared" si="88"/>
        <v>SB</v>
      </c>
    </row>
    <row r="1039" spans="1:22" hidden="1">
      <c r="A1039">
        <v>1048</v>
      </c>
      <c r="B1039" t="s">
        <v>1297</v>
      </c>
      <c r="C1039" t="s">
        <v>18</v>
      </c>
      <c r="D1039">
        <v>1</v>
      </c>
      <c r="E1039" t="s">
        <v>1297</v>
      </c>
      <c r="F1039">
        <v>131</v>
      </c>
      <c r="G1039">
        <v>58401</v>
      </c>
      <c r="H1039" t="s">
        <v>17</v>
      </c>
      <c r="I1039" t="str">
        <f t="shared" si="89"/>
        <v/>
      </c>
      <c r="J1039">
        <v>536</v>
      </c>
      <c r="K1039" t="s">
        <v>56</v>
      </c>
      <c r="L1039">
        <v>1</v>
      </c>
      <c r="M1039" t="str">
        <f>IF(I1039="",VLOOKUP(C1039,GK!$B$2:$D$95,3, FALSE),VLOOKUP(I1039,GK!$B$2:$D$95,3, FALSE))</f>
        <v>PL</v>
      </c>
      <c r="N1039" t="str">
        <f>IF(IF(I1039="",VLOOKUP(C1039,GK!$B$2:$E$95,4, FALSE),VLOOKUP(I1039,GK!$B$2:$E$95,4, FALSE))=0,"",IF(I1039="",VLOOKUP(C1039,GK!$B$2:$E$95,4, FALSE),VLOOKUP(I1039,GK!$B$2:$E$95,4, FALSE)))</f>
        <v>CL</v>
      </c>
      <c r="O1039">
        <v>28</v>
      </c>
      <c r="P1039" t="s">
        <v>47</v>
      </c>
      <c r="Q1039">
        <v>1148</v>
      </c>
      <c r="R1039">
        <v>0</v>
      </c>
      <c r="S1039" t="b">
        <f t="shared" si="86"/>
        <v>0</v>
      </c>
      <c r="T1039" t="b">
        <f t="shared" si="90"/>
        <v>1</v>
      </c>
      <c r="U1039" t="str">
        <f t="shared" si="87"/>
        <v/>
      </c>
      <c r="V1039" s="1" t="str">
        <f t="shared" si="88"/>
        <v>SB</v>
      </c>
    </row>
    <row r="1040" spans="1:22" hidden="1">
      <c r="A1040">
        <v>1049</v>
      </c>
      <c r="B1040" t="s">
        <v>1298</v>
      </c>
      <c r="C1040" t="s">
        <v>434</v>
      </c>
      <c r="D1040">
        <v>1</v>
      </c>
      <c r="E1040" t="s">
        <v>1298</v>
      </c>
      <c r="F1040">
        <v>75</v>
      </c>
      <c r="G1040">
        <v>99457</v>
      </c>
      <c r="H1040" t="s">
        <v>433</v>
      </c>
      <c r="I1040" t="str">
        <f t="shared" si="89"/>
        <v/>
      </c>
      <c r="J1040">
        <v>1310</v>
      </c>
      <c r="K1040" t="s">
        <v>47</v>
      </c>
      <c r="L1040">
        <v>1</v>
      </c>
      <c r="M1040" t="str">
        <f>IF(I1040="",VLOOKUP(C1040,GK!$B$2:$D$95,3, FALSE),VLOOKUP(I1040,GK!$B$2:$D$95,3, FALSE))</f>
        <v>C</v>
      </c>
      <c r="N1040" t="str">
        <f>IF(IF(I1040="",VLOOKUP(C1040,GK!$B$2:$E$95,4, FALSE),VLOOKUP(I1040,GK!$B$2:$E$95,4, FALSE))=0,"",IF(I1040="",VLOOKUP(C1040,GK!$B$2:$E$95,4, FALSE),VLOOKUP(I1040,GK!$B$2:$E$95,4, FALSE)))</f>
        <v/>
      </c>
      <c r="O1040">
        <v>46</v>
      </c>
      <c r="P1040" t="s">
        <v>47</v>
      </c>
      <c r="Q1040">
        <v>1149</v>
      </c>
      <c r="R1040">
        <v>0</v>
      </c>
      <c r="S1040" t="b">
        <f t="shared" si="86"/>
        <v>0</v>
      </c>
      <c r="T1040" t="str">
        <f t="shared" si="90"/>
        <v/>
      </c>
      <c r="U1040" t="str">
        <f t="shared" si="87"/>
        <v/>
      </c>
      <c r="V1040" s="1" t="str">
        <f t="shared" si="88"/>
        <v>SB</v>
      </c>
    </row>
    <row r="1041" spans="1:22" hidden="1">
      <c r="A1041">
        <v>1050</v>
      </c>
      <c r="B1041" t="s">
        <v>1299</v>
      </c>
      <c r="C1041" t="s">
        <v>119</v>
      </c>
      <c r="D1041">
        <v>1</v>
      </c>
      <c r="E1041" t="s">
        <v>1299</v>
      </c>
      <c r="F1041">
        <v>57</v>
      </c>
      <c r="G1041">
        <v>96090</v>
      </c>
      <c r="H1041" t="s">
        <v>89</v>
      </c>
      <c r="I1041" t="str">
        <f t="shared" si="89"/>
        <v>BARROW</v>
      </c>
      <c r="J1041">
        <v>392</v>
      </c>
      <c r="K1041" t="s">
        <v>47</v>
      </c>
      <c r="L1041">
        <v>1</v>
      </c>
      <c r="M1041" t="str">
        <f>IF(I1041="",VLOOKUP(C1041,GK!$B$2:$D$95,3, FALSE),VLOOKUP(I1041,GK!$B$2:$D$95,3, FALSE))</f>
        <v>L2</v>
      </c>
      <c r="N1041" t="str">
        <f>IF(IF(I1041="",VLOOKUP(C1041,GK!$B$2:$E$95,4, FALSE),VLOOKUP(I1041,GK!$B$2:$E$95,4, FALSE))=0,"",IF(I1041="",VLOOKUP(C1041,GK!$B$2:$E$95,4, FALSE),VLOOKUP(I1041,GK!$B$2:$E$95,4, FALSE)))</f>
        <v/>
      </c>
      <c r="O1041">
        <v>18</v>
      </c>
      <c r="P1041" t="s">
        <v>47</v>
      </c>
      <c r="Q1041">
        <v>1150</v>
      </c>
      <c r="R1041">
        <v>0</v>
      </c>
      <c r="S1041" t="b">
        <f t="shared" si="86"/>
        <v>0</v>
      </c>
      <c r="T1041" t="str">
        <f t="shared" si="90"/>
        <v/>
      </c>
      <c r="U1041" t="b">
        <f t="shared" si="87"/>
        <v>1</v>
      </c>
      <c r="V1041" s="1" t="str">
        <f t="shared" si="88"/>
        <v>SB</v>
      </c>
    </row>
    <row r="1042" spans="1:22" hidden="1">
      <c r="A1042">
        <v>1051</v>
      </c>
      <c r="B1042" t="s">
        <v>1300</v>
      </c>
      <c r="C1042" t="s">
        <v>474</v>
      </c>
      <c r="D1042">
        <v>1</v>
      </c>
      <c r="E1042" t="s">
        <v>1300</v>
      </c>
      <c r="F1042">
        <v>75</v>
      </c>
      <c r="G1042">
        <v>90584</v>
      </c>
      <c r="H1042" t="s">
        <v>186</v>
      </c>
      <c r="I1042" t="str">
        <f t="shared" si="89"/>
        <v/>
      </c>
      <c r="J1042">
        <v>1697</v>
      </c>
      <c r="K1042" t="s">
        <v>47</v>
      </c>
      <c r="L1042">
        <v>1</v>
      </c>
      <c r="M1042" t="str">
        <f>IF(I1042="",VLOOKUP(C1042,GK!$B$2:$D$95,3, FALSE),VLOOKUP(I1042,GK!$B$2:$D$95,3, FALSE))</f>
        <v>C</v>
      </c>
      <c r="N1042" t="str">
        <f>IF(IF(I1042="",VLOOKUP(C1042,GK!$B$2:$E$95,4, FALSE),VLOOKUP(I1042,GK!$B$2:$E$95,4, FALSE))=0,"",IF(I1042="",VLOOKUP(C1042,GK!$B$2:$E$95,4, FALSE),VLOOKUP(I1042,GK!$B$2:$E$95,4, FALSE)))</f>
        <v/>
      </c>
      <c r="O1042">
        <v>18</v>
      </c>
      <c r="P1042" t="s">
        <v>47</v>
      </c>
      <c r="Q1042">
        <v>1151</v>
      </c>
      <c r="R1042">
        <v>0</v>
      </c>
      <c r="S1042" t="b">
        <f t="shared" si="86"/>
        <v>0</v>
      </c>
      <c r="T1042" t="str">
        <f t="shared" si="90"/>
        <v/>
      </c>
      <c r="U1042" t="str">
        <f t="shared" si="87"/>
        <v/>
      </c>
      <c r="V1042" s="1" t="str">
        <f t="shared" si="88"/>
        <v>SB</v>
      </c>
    </row>
    <row r="1043" spans="1:22" hidden="1">
      <c r="A1043">
        <v>1052</v>
      </c>
      <c r="B1043" t="s">
        <v>1302</v>
      </c>
      <c r="C1043" t="s">
        <v>99</v>
      </c>
      <c r="D1043">
        <v>1</v>
      </c>
      <c r="E1043" t="s">
        <v>1301</v>
      </c>
      <c r="F1043">
        <v>75</v>
      </c>
      <c r="G1043">
        <v>57514</v>
      </c>
      <c r="H1043" t="s">
        <v>98</v>
      </c>
      <c r="I1043" t="str">
        <f t="shared" si="89"/>
        <v/>
      </c>
      <c r="J1043">
        <v>2054</v>
      </c>
      <c r="K1043" t="s">
        <v>47</v>
      </c>
      <c r="L1043">
        <v>1</v>
      </c>
      <c r="M1043" t="str">
        <f>IF(I1043="",VLOOKUP(C1043,GK!$B$2:$D$95,3, FALSE),VLOOKUP(I1043,GK!$B$2:$D$95,3, FALSE))</f>
        <v>C</v>
      </c>
      <c r="N1043" t="str">
        <f>IF(IF(I1043="",VLOOKUP(C1043,GK!$B$2:$E$95,4, FALSE),VLOOKUP(I1043,GK!$B$2:$E$95,4, FALSE))=0,"",IF(I1043="",VLOOKUP(C1043,GK!$B$2:$E$95,4, FALSE),VLOOKUP(I1043,GK!$B$2:$E$95,4, FALSE)))</f>
        <v/>
      </c>
      <c r="O1043">
        <v>32</v>
      </c>
      <c r="P1043" t="s">
        <v>47</v>
      </c>
      <c r="Q1043">
        <v>1152</v>
      </c>
      <c r="R1043">
        <v>0.16111111111111101</v>
      </c>
      <c r="S1043" t="b">
        <f t="shared" si="86"/>
        <v>0</v>
      </c>
      <c r="T1043" t="str">
        <f t="shared" si="90"/>
        <v/>
      </c>
      <c r="U1043" t="str">
        <f t="shared" si="87"/>
        <v/>
      </c>
      <c r="V1043" s="1" t="str">
        <f t="shared" si="88"/>
        <v>SB</v>
      </c>
    </row>
    <row r="1044" spans="1:22" hidden="1">
      <c r="A1044">
        <v>1053</v>
      </c>
      <c r="B1044" t="s">
        <v>1303</v>
      </c>
      <c r="C1044" t="s">
        <v>282</v>
      </c>
      <c r="D1044">
        <v>1</v>
      </c>
      <c r="E1044" t="s">
        <v>1303</v>
      </c>
      <c r="F1044">
        <v>87</v>
      </c>
      <c r="G1044">
        <v>80677</v>
      </c>
      <c r="H1044" t="s">
        <v>281</v>
      </c>
      <c r="I1044" t="str">
        <f t="shared" si="89"/>
        <v/>
      </c>
      <c r="J1044">
        <v>308</v>
      </c>
      <c r="K1044" t="s">
        <v>47</v>
      </c>
      <c r="L1044">
        <v>1</v>
      </c>
      <c r="M1044" t="str">
        <f>IF(I1044="",VLOOKUP(C1044,GK!$B$2:$D$95,3, FALSE),VLOOKUP(I1044,GK!$B$2:$D$95,3, FALSE))</f>
        <v>C</v>
      </c>
      <c r="N1044" t="str">
        <f>IF(IF(I1044="",VLOOKUP(C1044,GK!$B$2:$E$95,4, FALSE),VLOOKUP(I1044,GK!$B$2:$E$95,4, FALSE))=0,"",IF(I1044="",VLOOKUP(C1044,GK!$B$2:$E$95,4, FALSE),VLOOKUP(I1044,GK!$B$2:$E$95,4, FALSE)))</f>
        <v/>
      </c>
      <c r="O1044">
        <v>44</v>
      </c>
      <c r="P1044" t="s">
        <v>47</v>
      </c>
      <c r="Q1044">
        <v>1153</v>
      </c>
      <c r="R1044">
        <v>0</v>
      </c>
      <c r="S1044" t="b">
        <f t="shared" si="86"/>
        <v>0</v>
      </c>
      <c r="T1044" t="str">
        <f t="shared" si="90"/>
        <v/>
      </c>
      <c r="U1044" t="str">
        <f t="shared" si="87"/>
        <v/>
      </c>
      <c r="V1044" s="1" t="str">
        <f t="shared" si="88"/>
        <v>SB</v>
      </c>
    </row>
    <row r="1045" spans="1:22" hidden="1">
      <c r="A1045">
        <v>1054</v>
      </c>
      <c r="B1045" t="s">
        <v>1304</v>
      </c>
      <c r="C1045" t="s">
        <v>15</v>
      </c>
      <c r="D1045">
        <v>1</v>
      </c>
      <c r="E1045" t="s">
        <v>1304</v>
      </c>
      <c r="F1045">
        <v>60</v>
      </c>
      <c r="G1045">
        <v>123395</v>
      </c>
      <c r="H1045" t="s">
        <v>206</v>
      </c>
      <c r="I1045" t="str">
        <f t="shared" si="89"/>
        <v>CHESTERFIELD</v>
      </c>
      <c r="J1045">
        <v>656</v>
      </c>
      <c r="K1045" t="s">
        <v>47</v>
      </c>
      <c r="L1045">
        <v>1</v>
      </c>
      <c r="M1045" t="str">
        <f>IF(I1045="",VLOOKUP(C1045,GK!$B$2:$D$95,3, FALSE),VLOOKUP(I1045,GK!$B$2:$D$95,3, FALSE))</f>
        <v>L2</v>
      </c>
      <c r="N1045" t="str">
        <f>IF(IF(I1045="",VLOOKUP(C1045,GK!$B$2:$E$95,4, FALSE),VLOOKUP(I1045,GK!$B$2:$E$95,4, FALSE))=0,"",IF(I1045="",VLOOKUP(C1045,GK!$B$2:$E$95,4, FALSE),VLOOKUP(I1045,GK!$B$2:$E$95,4, FALSE)))</f>
        <v/>
      </c>
      <c r="O1045">
        <v>52</v>
      </c>
      <c r="P1045" t="s">
        <v>47</v>
      </c>
      <c r="Q1045">
        <v>1154</v>
      </c>
      <c r="R1045">
        <v>0</v>
      </c>
      <c r="S1045" t="b">
        <f t="shared" si="86"/>
        <v>0</v>
      </c>
      <c r="T1045" t="str">
        <f t="shared" si="90"/>
        <v/>
      </c>
      <c r="U1045" t="b">
        <f t="shared" si="87"/>
        <v>1</v>
      </c>
      <c r="V1045" s="1" t="str">
        <f t="shared" si="88"/>
        <v>SB</v>
      </c>
    </row>
    <row r="1046" spans="1:22" hidden="1">
      <c r="A1046">
        <v>1055</v>
      </c>
      <c r="B1046" t="s">
        <v>1305</v>
      </c>
      <c r="C1046" t="s">
        <v>157</v>
      </c>
      <c r="D1046">
        <v>1</v>
      </c>
      <c r="E1046" t="s">
        <v>1305</v>
      </c>
      <c r="F1046">
        <v>97</v>
      </c>
      <c r="G1046">
        <v>166407</v>
      </c>
      <c r="H1046" t="s">
        <v>310</v>
      </c>
      <c r="I1046" t="str">
        <f t="shared" si="89"/>
        <v>BRENTFORD</v>
      </c>
      <c r="J1046">
        <v>378</v>
      </c>
      <c r="K1046" t="s">
        <v>47</v>
      </c>
      <c r="L1046">
        <v>1</v>
      </c>
      <c r="M1046" t="str">
        <f>IF(I1046="",VLOOKUP(C1046,GK!$B$2:$D$95,3, FALSE),VLOOKUP(I1046,GK!$B$2:$D$95,3, FALSE))</f>
        <v>PL</v>
      </c>
      <c r="N1046" t="str">
        <f>IF(IF(I1046="",VLOOKUP(C1046,GK!$B$2:$E$95,4, FALSE),VLOOKUP(I1046,GK!$B$2:$E$95,4, FALSE))=0,"",IF(I1046="",VLOOKUP(C1046,GK!$B$2:$E$95,4, FALSE),VLOOKUP(I1046,GK!$B$2:$E$95,4, FALSE)))</f>
        <v/>
      </c>
      <c r="O1046">
        <v>15</v>
      </c>
      <c r="P1046" t="s">
        <v>47</v>
      </c>
      <c r="Q1046">
        <v>1155</v>
      </c>
      <c r="R1046">
        <v>0</v>
      </c>
      <c r="S1046" t="b">
        <f t="shared" si="86"/>
        <v>0</v>
      </c>
      <c r="T1046" t="str">
        <f t="shared" si="90"/>
        <v/>
      </c>
      <c r="U1046" t="b">
        <f t="shared" si="87"/>
        <v>1</v>
      </c>
      <c r="V1046" s="1" t="str">
        <f t="shared" si="88"/>
        <v>SB</v>
      </c>
    </row>
    <row r="1047" spans="1:22" hidden="1">
      <c r="A1047">
        <v>1056</v>
      </c>
      <c r="B1047" t="s">
        <v>1306</v>
      </c>
      <c r="C1047" t="s">
        <v>202</v>
      </c>
      <c r="D1047">
        <v>1</v>
      </c>
      <c r="E1047" t="s">
        <v>1306</v>
      </c>
      <c r="F1047">
        <v>63</v>
      </c>
      <c r="G1047">
        <v>86841</v>
      </c>
      <c r="H1047" t="s">
        <v>284</v>
      </c>
      <c r="I1047" t="str">
        <f t="shared" si="89"/>
        <v>CARDIFF</v>
      </c>
      <c r="J1047">
        <v>485</v>
      </c>
      <c r="K1047" t="s">
        <v>47</v>
      </c>
      <c r="L1047">
        <v>1</v>
      </c>
      <c r="M1047" t="str">
        <f>IF(I1047="",VLOOKUP(C1047,GK!$B$2:$D$95,3, FALSE),VLOOKUP(I1047,GK!$B$2:$D$95,3, FALSE))</f>
        <v>L1</v>
      </c>
      <c r="N1047" t="str">
        <f>IF(IF(I1047="",VLOOKUP(C1047,GK!$B$2:$E$95,4, FALSE),VLOOKUP(I1047,GK!$B$2:$E$95,4, FALSE))=0,"",IF(I1047="",VLOOKUP(C1047,GK!$B$2:$E$95,4, FALSE),VLOOKUP(I1047,GK!$B$2:$E$95,4, FALSE)))</f>
        <v>R</v>
      </c>
      <c r="O1047">
        <v>23</v>
      </c>
      <c r="P1047" t="s">
        <v>47</v>
      </c>
      <c r="Q1047">
        <v>1156</v>
      </c>
      <c r="R1047">
        <v>0</v>
      </c>
      <c r="S1047" t="b">
        <f t="shared" si="86"/>
        <v>0</v>
      </c>
      <c r="T1047" t="str">
        <f t="shared" si="90"/>
        <v/>
      </c>
      <c r="U1047" t="b">
        <f t="shared" si="87"/>
        <v>1</v>
      </c>
      <c r="V1047" s="1" t="str">
        <f t="shared" si="88"/>
        <v>SB</v>
      </c>
    </row>
    <row r="1048" spans="1:22" hidden="1">
      <c r="A1048">
        <v>1057</v>
      </c>
      <c r="B1048" t="s">
        <v>1307</v>
      </c>
      <c r="C1048" t="s">
        <v>87</v>
      </c>
      <c r="D1048">
        <v>1</v>
      </c>
      <c r="E1048" t="s">
        <v>1307</v>
      </c>
      <c r="F1048">
        <v>61</v>
      </c>
      <c r="G1048">
        <v>51917</v>
      </c>
      <c r="H1048" t="s">
        <v>159</v>
      </c>
      <c r="I1048" t="str">
        <f t="shared" si="89"/>
        <v>SHREWSBURY</v>
      </c>
      <c r="J1048">
        <v>2325</v>
      </c>
      <c r="K1048" t="s">
        <v>47</v>
      </c>
      <c r="L1048">
        <v>1</v>
      </c>
      <c r="M1048" t="str">
        <f>IF(I1048="",VLOOKUP(C1048,GK!$B$2:$D$95,3, FALSE),VLOOKUP(I1048,GK!$B$2:$D$95,3, FALSE))</f>
        <v>L2</v>
      </c>
      <c r="N1048" t="str">
        <f>IF(IF(I1048="",VLOOKUP(C1048,GK!$B$2:$E$95,4, FALSE),VLOOKUP(I1048,GK!$B$2:$E$95,4, FALSE))=0,"",IF(I1048="",VLOOKUP(C1048,GK!$B$2:$E$95,4, FALSE),VLOOKUP(I1048,GK!$B$2:$E$95,4, FALSE)))</f>
        <v>R</v>
      </c>
      <c r="O1048">
        <v>9</v>
      </c>
      <c r="P1048" t="s">
        <v>47</v>
      </c>
      <c r="Q1048">
        <v>1157</v>
      </c>
      <c r="R1048">
        <v>0</v>
      </c>
      <c r="S1048" t="b">
        <f t="shared" si="86"/>
        <v>0</v>
      </c>
      <c r="T1048" t="str">
        <f t="shared" si="90"/>
        <v/>
      </c>
      <c r="U1048" t="b">
        <f t="shared" si="87"/>
        <v>1</v>
      </c>
      <c r="V1048" s="1" t="str">
        <f t="shared" si="88"/>
        <v>SB</v>
      </c>
    </row>
    <row r="1049" spans="1:22" hidden="1">
      <c r="A1049">
        <v>1058</v>
      </c>
      <c r="B1049" t="s">
        <v>1307</v>
      </c>
      <c r="C1049" t="s">
        <v>87</v>
      </c>
      <c r="D1049">
        <v>1</v>
      </c>
      <c r="E1049" t="s">
        <v>1308</v>
      </c>
      <c r="F1049">
        <v>93</v>
      </c>
      <c r="G1049">
        <v>94319</v>
      </c>
      <c r="H1049" t="s">
        <v>170</v>
      </c>
      <c r="I1049" t="str">
        <f t="shared" si="89"/>
        <v/>
      </c>
      <c r="J1049">
        <v>1222</v>
      </c>
      <c r="K1049" t="s">
        <v>56</v>
      </c>
      <c r="L1049">
        <v>1</v>
      </c>
      <c r="M1049" t="str">
        <f>IF(I1049="",VLOOKUP(C1049,GK!$B$2:$D$95,3, FALSE),VLOOKUP(I1049,GK!$B$2:$D$95,3, FALSE))</f>
        <v>L1</v>
      </c>
      <c r="N1049" t="str">
        <f>IF(IF(I1049="",VLOOKUP(C1049,GK!$B$2:$E$95,4, FALSE),VLOOKUP(I1049,GK!$B$2:$E$95,4, FALSE))=0,"",IF(I1049="",VLOOKUP(C1049,GK!$B$2:$E$95,4, FALSE),VLOOKUP(I1049,GK!$B$2:$E$95,4, FALSE)))</f>
        <v/>
      </c>
      <c r="O1049">
        <v>1</v>
      </c>
      <c r="P1049" t="s">
        <v>47</v>
      </c>
      <c r="Q1049">
        <v>1157</v>
      </c>
      <c r="R1049">
        <v>0.240740740740741</v>
      </c>
      <c r="S1049" t="b">
        <f t="shared" si="86"/>
        <v>1</v>
      </c>
      <c r="T1049" t="str">
        <f t="shared" si="90"/>
        <v/>
      </c>
      <c r="U1049" t="str">
        <f t="shared" si="87"/>
        <v/>
      </c>
      <c r="V1049" s="1" t="str">
        <f t="shared" si="88"/>
        <v>SB</v>
      </c>
    </row>
    <row r="1050" spans="1:22" hidden="1">
      <c r="A1050">
        <v>1059</v>
      </c>
      <c r="B1050" t="s">
        <v>1309</v>
      </c>
      <c r="C1050" t="s">
        <v>503</v>
      </c>
      <c r="D1050">
        <v>1</v>
      </c>
      <c r="E1050" t="s">
        <v>1309</v>
      </c>
      <c r="F1050">
        <v>83</v>
      </c>
      <c r="G1050">
        <v>46516</v>
      </c>
      <c r="H1050" t="s">
        <v>502</v>
      </c>
      <c r="I1050" t="str">
        <f t="shared" si="89"/>
        <v/>
      </c>
      <c r="J1050">
        <v>4194</v>
      </c>
      <c r="K1050" t="s">
        <v>47</v>
      </c>
      <c r="L1050">
        <v>1</v>
      </c>
      <c r="M1050" t="str">
        <f>IF(I1050="",VLOOKUP(C1050,GK!$B$2:$D$95,3, FALSE),VLOOKUP(I1050,GK!$B$2:$D$95,3, FALSE))</f>
        <v>L1</v>
      </c>
      <c r="N1050" t="str">
        <f>IF(IF(I1050="",VLOOKUP(C1050,GK!$B$2:$E$95,4, FALSE),VLOOKUP(I1050,GK!$B$2:$E$95,4, FALSE))=0,"",IF(I1050="",VLOOKUP(C1050,GK!$B$2:$E$95,4, FALSE),VLOOKUP(I1050,GK!$B$2:$E$95,4, FALSE)))</f>
        <v>P</v>
      </c>
      <c r="O1050">
        <v>18</v>
      </c>
      <c r="P1050" t="s">
        <v>47</v>
      </c>
      <c r="Q1050">
        <v>1158</v>
      </c>
      <c r="R1050">
        <v>0</v>
      </c>
      <c r="S1050" t="b">
        <f t="shared" si="86"/>
        <v>0</v>
      </c>
      <c r="T1050" t="str">
        <f t="shared" si="90"/>
        <v/>
      </c>
      <c r="U1050" t="str">
        <f t="shared" si="87"/>
        <v/>
      </c>
      <c r="V1050" s="1" t="str">
        <f t="shared" si="88"/>
        <v>SB</v>
      </c>
    </row>
    <row r="1051" spans="1:22" hidden="1">
      <c r="A1051">
        <v>1060</v>
      </c>
      <c r="B1051" t="s">
        <v>1310</v>
      </c>
      <c r="C1051" t="s">
        <v>415</v>
      </c>
      <c r="D1051">
        <v>1</v>
      </c>
      <c r="E1051" t="s">
        <v>1310</v>
      </c>
      <c r="F1051">
        <v>69</v>
      </c>
      <c r="G1051">
        <v>51953</v>
      </c>
      <c r="H1051" t="s">
        <v>289</v>
      </c>
      <c r="I1051" t="str">
        <f t="shared" si="89"/>
        <v/>
      </c>
      <c r="J1051">
        <v>1372</v>
      </c>
      <c r="K1051" t="s">
        <v>47</v>
      </c>
      <c r="L1051">
        <v>1</v>
      </c>
      <c r="M1051" t="str">
        <f>IF(I1051="",VLOOKUP(C1051,GK!$B$2:$D$95,3, FALSE),VLOOKUP(I1051,GK!$B$2:$D$95,3, FALSE))</f>
        <v>C</v>
      </c>
      <c r="N1051" t="str">
        <f>IF(IF(I1051="",VLOOKUP(C1051,GK!$B$2:$E$95,4, FALSE),VLOOKUP(I1051,GK!$B$2:$E$95,4, FALSE))=0,"",IF(I1051="",VLOOKUP(C1051,GK!$B$2:$E$95,4, FALSE),VLOOKUP(I1051,GK!$B$2:$E$95,4, FALSE)))</f>
        <v>R</v>
      </c>
      <c r="O1051">
        <v>34</v>
      </c>
      <c r="P1051" t="s">
        <v>47</v>
      </c>
      <c r="Q1051">
        <v>1159</v>
      </c>
      <c r="R1051">
        <v>0</v>
      </c>
      <c r="S1051" t="b">
        <f t="shared" si="86"/>
        <v>0</v>
      </c>
      <c r="T1051" t="str">
        <f t="shared" si="90"/>
        <v/>
      </c>
      <c r="U1051" t="str">
        <f t="shared" si="87"/>
        <v/>
      </c>
      <c r="V1051" s="1" t="str">
        <f t="shared" si="88"/>
        <v>SB</v>
      </c>
    </row>
    <row r="1052" spans="1:22" hidden="1">
      <c r="A1052">
        <v>1061</v>
      </c>
      <c r="B1052" t="s">
        <v>1311</v>
      </c>
      <c r="C1052" t="s">
        <v>204</v>
      </c>
      <c r="D1052">
        <v>1</v>
      </c>
      <c r="E1052" t="s">
        <v>1311</v>
      </c>
      <c r="F1052">
        <v>95</v>
      </c>
      <c r="G1052">
        <v>123836</v>
      </c>
      <c r="H1052" t="s">
        <v>186</v>
      </c>
      <c r="I1052" t="str">
        <f t="shared" si="89"/>
        <v>MIDDLESBROUGH</v>
      </c>
      <c r="J1052">
        <v>1697</v>
      </c>
      <c r="K1052" t="s">
        <v>56</v>
      </c>
      <c r="L1052">
        <v>1</v>
      </c>
      <c r="M1052" t="str">
        <f>IF(I1052="",VLOOKUP(C1052,GK!$B$2:$D$95,3, FALSE),VLOOKUP(I1052,GK!$B$2:$D$95,3, FALSE))</f>
        <v>C</v>
      </c>
      <c r="N1052" t="str">
        <f>IF(IF(I1052="",VLOOKUP(C1052,GK!$B$2:$E$95,4, FALSE),VLOOKUP(I1052,GK!$B$2:$E$95,4, FALSE))=0,"",IF(I1052="",VLOOKUP(C1052,GK!$B$2:$E$95,4, FALSE),VLOOKUP(I1052,GK!$B$2:$E$95,4, FALSE)))</f>
        <v/>
      </c>
      <c r="O1052">
        <v>27</v>
      </c>
      <c r="P1052" t="s">
        <v>47</v>
      </c>
      <c r="Q1052">
        <v>1160</v>
      </c>
      <c r="R1052">
        <v>0</v>
      </c>
      <c r="S1052" t="b">
        <f t="shared" si="86"/>
        <v>0</v>
      </c>
      <c r="T1052" t="b">
        <f t="shared" si="90"/>
        <v>1</v>
      </c>
      <c r="U1052" t="b">
        <f t="shared" si="87"/>
        <v>1</v>
      </c>
      <c r="V1052" s="1" t="str">
        <f t="shared" si="88"/>
        <v>SB</v>
      </c>
    </row>
    <row r="1053" spans="1:22" hidden="1">
      <c r="A1053">
        <v>1062</v>
      </c>
      <c r="B1053" t="s">
        <v>1312</v>
      </c>
      <c r="C1053" t="s">
        <v>474</v>
      </c>
      <c r="D1053">
        <v>1</v>
      </c>
      <c r="E1053" t="s">
        <v>1312</v>
      </c>
      <c r="F1053">
        <v>107</v>
      </c>
      <c r="G1053">
        <v>161113</v>
      </c>
      <c r="H1053" t="s">
        <v>197</v>
      </c>
      <c r="I1053" t="str">
        <f t="shared" si="89"/>
        <v>ASTON VILLA</v>
      </c>
      <c r="J1053">
        <v>154</v>
      </c>
      <c r="K1053" t="s">
        <v>56</v>
      </c>
      <c r="L1053">
        <v>2</v>
      </c>
      <c r="M1053" t="str">
        <f>IF(I1053="",VLOOKUP(C1053,GK!$B$2:$D$95,3, FALSE),VLOOKUP(I1053,GK!$B$2:$D$95,3, FALSE))</f>
        <v>PL</v>
      </c>
      <c r="N1053" t="str">
        <f>IF(IF(I1053="",VLOOKUP(C1053,GK!$B$2:$E$95,4, FALSE),VLOOKUP(I1053,GK!$B$2:$E$95,4, FALSE))=0,"",IF(I1053="",VLOOKUP(C1053,GK!$B$2:$E$95,4, FALSE),VLOOKUP(I1053,GK!$B$2:$E$95,4, FALSE)))</f>
        <v>EL</v>
      </c>
      <c r="O1053">
        <v>24</v>
      </c>
      <c r="P1053" t="s">
        <v>47</v>
      </c>
      <c r="Q1053">
        <v>1161</v>
      </c>
      <c r="R1053">
        <v>0</v>
      </c>
      <c r="S1053" t="b">
        <f t="shared" si="86"/>
        <v>0</v>
      </c>
      <c r="T1053" t="b">
        <f t="shared" si="90"/>
        <v>1</v>
      </c>
      <c r="U1053" t="b">
        <f t="shared" si="87"/>
        <v>1</v>
      </c>
      <c r="V1053" s="1" t="str">
        <f t="shared" si="88"/>
        <v>SB</v>
      </c>
    </row>
    <row r="1054" spans="1:22" hidden="1">
      <c r="A1054">
        <v>1063</v>
      </c>
      <c r="B1054" t="s">
        <v>1313</v>
      </c>
      <c r="C1054" t="s">
        <v>139</v>
      </c>
      <c r="D1054">
        <v>1</v>
      </c>
      <c r="E1054" t="s">
        <v>1313</v>
      </c>
      <c r="F1054">
        <v>77</v>
      </c>
      <c r="G1054">
        <v>114860</v>
      </c>
      <c r="H1054" t="s">
        <v>128</v>
      </c>
      <c r="I1054" t="str">
        <f t="shared" si="89"/>
        <v/>
      </c>
      <c r="J1054">
        <v>1871</v>
      </c>
      <c r="K1054" t="s">
        <v>47</v>
      </c>
      <c r="L1054">
        <v>1</v>
      </c>
      <c r="M1054" t="str">
        <f>IF(I1054="",VLOOKUP(C1054,GK!$B$2:$D$95,3, FALSE),VLOOKUP(I1054,GK!$B$2:$D$95,3, FALSE))</f>
        <v>L2</v>
      </c>
      <c r="N1054" t="str">
        <f>IF(IF(I1054="",VLOOKUP(C1054,GK!$B$2:$E$95,4, FALSE),VLOOKUP(I1054,GK!$B$2:$E$95,4, FALSE))=0,"",IF(I1054="",VLOOKUP(C1054,GK!$B$2:$E$95,4, FALSE),VLOOKUP(I1054,GK!$B$2:$E$95,4, FALSE)))</f>
        <v/>
      </c>
      <c r="O1054">
        <v>8</v>
      </c>
      <c r="P1054" t="s">
        <v>47</v>
      </c>
      <c r="Q1054">
        <v>1162</v>
      </c>
      <c r="R1054">
        <v>0</v>
      </c>
      <c r="S1054" t="b">
        <f t="shared" si="86"/>
        <v>0</v>
      </c>
      <c r="T1054" t="str">
        <f t="shared" si="90"/>
        <v/>
      </c>
      <c r="U1054" t="str">
        <f t="shared" si="87"/>
        <v/>
      </c>
      <c r="V1054" s="1" t="str">
        <f t="shared" si="88"/>
        <v>SB</v>
      </c>
    </row>
    <row r="1055" spans="1:22" hidden="1">
      <c r="A1055">
        <v>1064</v>
      </c>
      <c r="B1055" t="s">
        <v>1314</v>
      </c>
      <c r="C1055" t="s">
        <v>215</v>
      </c>
      <c r="D1055">
        <v>1</v>
      </c>
      <c r="E1055" t="s">
        <v>1314</v>
      </c>
      <c r="F1055">
        <v>59</v>
      </c>
      <c r="G1055">
        <v>133374</v>
      </c>
      <c r="H1055" t="s">
        <v>89</v>
      </c>
      <c r="I1055" t="str">
        <f t="shared" si="89"/>
        <v>BARROW</v>
      </c>
      <c r="J1055">
        <v>392</v>
      </c>
      <c r="K1055" t="s">
        <v>47</v>
      </c>
      <c r="L1055">
        <v>1</v>
      </c>
      <c r="M1055" t="str">
        <f>IF(I1055="",VLOOKUP(C1055,GK!$B$2:$D$95,3, FALSE),VLOOKUP(I1055,GK!$B$2:$D$95,3, FALSE))</f>
        <v>L2</v>
      </c>
      <c r="N1055" t="str">
        <f>IF(IF(I1055="",VLOOKUP(C1055,GK!$B$2:$E$95,4, FALSE),VLOOKUP(I1055,GK!$B$2:$E$95,4, FALSE))=0,"",IF(I1055="",VLOOKUP(C1055,GK!$B$2:$E$95,4, FALSE),VLOOKUP(I1055,GK!$B$2:$E$95,4, FALSE)))</f>
        <v/>
      </c>
      <c r="O1055">
        <v>43</v>
      </c>
      <c r="P1055" t="s">
        <v>47</v>
      </c>
      <c r="Q1055">
        <v>1163</v>
      </c>
      <c r="R1055">
        <v>0</v>
      </c>
      <c r="S1055" t="b">
        <f t="shared" si="86"/>
        <v>0</v>
      </c>
      <c r="T1055" t="str">
        <f t="shared" si="90"/>
        <v/>
      </c>
      <c r="U1055" t="b">
        <f t="shared" si="87"/>
        <v>1</v>
      </c>
      <c r="V1055" s="1" t="str">
        <f t="shared" si="88"/>
        <v>SB</v>
      </c>
    </row>
    <row r="1056" spans="1:22" hidden="1">
      <c r="A1056">
        <v>1065</v>
      </c>
      <c r="B1056" t="s">
        <v>1315</v>
      </c>
      <c r="C1056" t="s">
        <v>59</v>
      </c>
      <c r="D1056">
        <v>1</v>
      </c>
      <c r="E1056" t="s">
        <v>1315</v>
      </c>
      <c r="F1056">
        <v>99</v>
      </c>
      <c r="G1056">
        <v>76316</v>
      </c>
      <c r="H1056" t="s">
        <v>58</v>
      </c>
      <c r="I1056" t="str">
        <f t="shared" si="89"/>
        <v/>
      </c>
      <c r="J1056">
        <v>291</v>
      </c>
      <c r="K1056" t="s">
        <v>56</v>
      </c>
      <c r="L1056">
        <v>1</v>
      </c>
      <c r="M1056" t="str">
        <f>IF(I1056="",VLOOKUP(C1056,GK!$B$2:$D$95,3, FALSE),VLOOKUP(I1056,GK!$B$2:$D$95,3, FALSE))</f>
        <v>C</v>
      </c>
      <c r="N1056" t="str">
        <f>IF(IF(I1056="",VLOOKUP(C1056,GK!$B$2:$E$95,4, FALSE),VLOOKUP(I1056,GK!$B$2:$E$95,4, FALSE))=0,"",IF(I1056="",VLOOKUP(C1056,GK!$B$2:$E$95,4, FALSE),VLOOKUP(I1056,GK!$B$2:$E$95,4, FALSE)))</f>
        <v>P</v>
      </c>
      <c r="O1056">
        <v>16</v>
      </c>
      <c r="P1056" t="s">
        <v>47</v>
      </c>
      <c r="Q1056">
        <v>1164</v>
      </c>
      <c r="R1056">
        <v>0</v>
      </c>
      <c r="S1056" t="b">
        <f t="shared" si="86"/>
        <v>0</v>
      </c>
      <c r="T1056" t="b">
        <f t="shared" si="90"/>
        <v>1</v>
      </c>
      <c r="U1056" t="str">
        <f t="shared" si="87"/>
        <v/>
      </c>
      <c r="V1056" s="1" t="str">
        <f t="shared" si="88"/>
        <v>SB</v>
      </c>
    </row>
    <row r="1057" spans="1:22" hidden="1">
      <c r="A1057">
        <v>1066</v>
      </c>
      <c r="B1057" t="s">
        <v>1316</v>
      </c>
      <c r="C1057" t="s">
        <v>250</v>
      </c>
      <c r="D1057">
        <v>1</v>
      </c>
      <c r="E1057" t="s">
        <v>1316</v>
      </c>
      <c r="F1057">
        <v>77</v>
      </c>
      <c r="G1057">
        <v>55200</v>
      </c>
      <c r="H1057" t="s">
        <v>418</v>
      </c>
      <c r="I1057" t="str">
        <f t="shared" si="89"/>
        <v/>
      </c>
      <c r="J1057">
        <v>42</v>
      </c>
      <c r="K1057" t="s">
        <v>47</v>
      </c>
      <c r="L1057">
        <v>1</v>
      </c>
      <c r="M1057" t="str">
        <f>IF(I1057="",VLOOKUP(C1057,GK!$B$2:$D$95,3, FALSE),VLOOKUP(I1057,GK!$B$2:$D$95,3, FALSE))</f>
        <v>L2</v>
      </c>
      <c r="N1057" t="str">
        <f>IF(IF(I1057="",VLOOKUP(C1057,GK!$B$2:$E$95,4, FALSE),VLOOKUP(I1057,GK!$B$2:$E$95,4, FALSE))=0,"",IF(I1057="",VLOOKUP(C1057,GK!$B$2:$E$95,4, FALSE),VLOOKUP(I1057,GK!$B$2:$E$95,4, FALSE)))</f>
        <v/>
      </c>
      <c r="O1057">
        <v>29</v>
      </c>
      <c r="P1057" t="s">
        <v>47</v>
      </c>
      <c r="Q1057">
        <v>1165</v>
      </c>
      <c r="R1057">
        <v>0</v>
      </c>
      <c r="S1057" t="b">
        <f t="shared" si="86"/>
        <v>0</v>
      </c>
      <c r="T1057" t="str">
        <f t="shared" si="90"/>
        <v/>
      </c>
      <c r="U1057" t="str">
        <f t="shared" si="87"/>
        <v/>
      </c>
      <c r="V1057" s="1" t="str">
        <f t="shared" si="88"/>
        <v>SB</v>
      </c>
    </row>
    <row r="1058" spans="1:22" hidden="1">
      <c r="A1058">
        <v>1067</v>
      </c>
      <c r="B1058" t="s">
        <v>1317</v>
      </c>
      <c r="C1058" t="s">
        <v>136</v>
      </c>
      <c r="D1058">
        <v>1</v>
      </c>
      <c r="E1058" t="s">
        <v>1317</v>
      </c>
      <c r="F1058">
        <v>81</v>
      </c>
      <c r="G1058">
        <v>106443</v>
      </c>
      <c r="H1058" t="s">
        <v>135</v>
      </c>
      <c r="I1058" t="str">
        <f t="shared" si="89"/>
        <v/>
      </c>
      <c r="J1058">
        <v>1628</v>
      </c>
      <c r="K1058" t="s">
        <v>47</v>
      </c>
      <c r="L1058">
        <v>1</v>
      </c>
      <c r="M1058" t="str">
        <f>IF(I1058="",VLOOKUP(C1058,GK!$B$2:$D$95,3, FALSE),VLOOKUP(I1058,GK!$B$2:$D$95,3, FALSE))</f>
        <v>L1</v>
      </c>
      <c r="N1058" t="str">
        <f>IF(IF(I1058="",VLOOKUP(C1058,GK!$B$2:$E$95,4, FALSE),VLOOKUP(I1058,GK!$B$2:$E$95,4, FALSE))=0,"",IF(I1058="",VLOOKUP(C1058,GK!$B$2:$E$95,4, FALSE),VLOOKUP(I1058,GK!$B$2:$E$95,4, FALSE)))</f>
        <v>R</v>
      </c>
      <c r="O1058">
        <v>17</v>
      </c>
      <c r="P1058" t="s">
        <v>47</v>
      </c>
      <c r="Q1058">
        <v>1167</v>
      </c>
      <c r="R1058">
        <v>0</v>
      </c>
      <c r="S1058" t="b">
        <f t="shared" si="86"/>
        <v>0</v>
      </c>
      <c r="T1058" t="str">
        <f t="shared" si="90"/>
        <v/>
      </c>
      <c r="U1058" t="str">
        <f t="shared" si="87"/>
        <v/>
      </c>
      <c r="V1058" s="1" t="str">
        <f t="shared" si="88"/>
        <v>SB</v>
      </c>
    </row>
    <row r="1059" spans="1:22" hidden="1">
      <c r="A1059">
        <v>1068</v>
      </c>
      <c r="B1059" t="s">
        <v>1318</v>
      </c>
      <c r="C1059" t="s">
        <v>194</v>
      </c>
      <c r="D1059">
        <v>1</v>
      </c>
      <c r="E1059" t="s">
        <v>1318</v>
      </c>
      <c r="F1059">
        <v>79</v>
      </c>
      <c r="G1059">
        <v>143007</v>
      </c>
      <c r="H1059" t="s">
        <v>256</v>
      </c>
      <c r="I1059" t="str">
        <f t="shared" si="89"/>
        <v>SOUTHAMPTON</v>
      </c>
      <c r="J1059">
        <v>2471</v>
      </c>
      <c r="K1059" t="s">
        <v>47</v>
      </c>
      <c r="L1059">
        <v>1</v>
      </c>
      <c r="M1059" t="str">
        <f>IF(I1059="",VLOOKUP(C1059,GK!$B$2:$D$95,3, FALSE),VLOOKUP(I1059,GK!$B$2:$D$95,3, FALSE))</f>
        <v>C</v>
      </c>
      <c r="N1059" t="str">
        <f>IF(IF(I1059="",VLOOKUP(C1059,GK!$B$2:$E$95,4, FALSE),VLOOKUP(I1059,GK!$B$2:$E$95,4, FALSE))=0,"",IF(I1059="",VLOOKUP(C1059,GK!$B$2:$E$95,4, FALSE),VLOOKUP(I1059,GK!$B$2:$E$95,4, FALSE)))</f>
        <v>R</v>
      </c>
      <c r="O1059">
        <v>44</v>
      </c>
      <c r="P1059" t="s">
        <v>47</v>
      </c>
      <c r="Q1059">
        <v>1168</v>
      </c>
      <c r="R1059">
        <v>0</v>
      </c>
      <c r="S1059" t="b">
        <f t="shared" si="86"/>
        <v>0</v>
      </c>
      <c r="T1059" t="str">
        <f t="shared" si="90"/>
        <v/>
      </c>
      <c r="U1059" t="b">
        <f t="shared" si="87"/>
        <v>1</v>
      </c>
      <c r="V1059" s="1" t="str">
        <f t="shared" si="88"/>
        <v>SB</v>
      </c>
    </row>
    <row r="1060" spans="1:22" hidden="1">
      <c r="A1060">
        <v>1069</v>
      </c>
      <c r="B1060" t="s">
        <v>1319</v>
      </c>
      <c r="C1060" t="s">
        <v>254</v>
      </c>
      <c r="D1060">
        <v>1</v>
      </c>
      <c r="E1060" t="s">
        <v>1319</v>
      </c>
      <c r="F1060">
        <v>83</v>
      </c>
      <c r="G1060">
        <v>68622</v>
      </c>
      <c r="H1060" t="s">
        <v>253</v>
      </c>
      <c r="I1060" t="str">
        <f t="shared" si="89"/>
        <v/>
      </c>
      <c r="J1060">
        <v>381</v>
      </c>
      <c r="K1060" t="s">
        <v>47</v>
      </c>
      <c r="L1060">
        <v>1</v>
      </c>
      <c r="M1060" t="str">
        <f>IF(I1060="",VLOOKUP(C1060,GK!$B$2:$D$95,3, FALSE),VLOOKUP(I1060,GK!$B$2:$D$95,3, FALSE))</f>
        <v>PL</v>
      </c>
      <c r="N1060" t="str">
        <f>IF(IF(I1060="",VLOOKUP(C1060,GK!$B$2:$E$95,4, FALSE),VLOOKUP(I1060,GK!$B$2:$E$95,4, FALSE))=0,"",IF(I1060="",VLOOKUP(C1060,GK!$B$2:$E$95,4, FALSE),VLOOKUP(I1060,GK!$B$2:$E$95,4, FALSE)))</f>
        <v/>
      </c>
      <c r="O1060">
        <v>10</v>
      </c>
      <c r="P1060" t="s">
        <v>47</v>
      </c>
      <c r="Q1060">
        <v>1169</v>
      </c>
      <c r="R1060">
        <v>0</v>
      </c>
      <c r="S1060" t="b">
        <f t="shared" si="86"/>
        <v>0</v>
      </c>
      <c r="T1060" t="str">
        <f t="shared" si="90"/>
        <v/>
      </c>
      <c r="U1060" t="str">
        <f t="shared" si="87"/>
        <v/>
      </c>
      <c r="V1060" s="1" t="str">
        <f t="shared" si="88"/>
        <v>SB</v>
      </c>
    </row>
    <row r="1061" spans="1:22" hidden="1">
      <c r="A1061">
        <v>1070</v>
      </c>
      <c r="B1061" t="s">
        <v>1320</v>
      </c>
      <c r="C1061" t="s">
        <v>24</v>
      </c>
      <c r="D1061">
        <v>1</v>
      </c>
      <c r="E1061" t="s">
        <v>1320</v>
      </c>
      <c r="F1061">
        <v>83</v>
      </c>
      <c r="G1061">
        <v>144985</v>
      </c>
      <c r="H1061" t="s">
        <v>23</v>
      </c>
      <c r="I1061" t="str">
        <f t="shared" si="89"/>
        <v/>
      </c>
      <c r="J1061">
        <v>1964</v>
      </c>
      <c r="K1061" t="s">
        <v>47</v>
      </c>
      <c r="L1061">
        <v>1</v>
      </c>
      <c r="M1061" t="str">
        <f>IF(I1061="",VLOOKUP(C1061,GK!$B$2:$D$95,3, FALSE),VLOOKUP(I1061,GK!$B$2:$D$95,3, FALSE))</f>
        <v>C</v>
      </c>
      <c r="N1061" t="str">
        <f>IF(IF(I1061="",VLOOKUP(C1061,GK!$B$2:$E$95,4, FALSE),VLOOKUP(I1061,GK!$B$2:$E$95,4, FALSE))=0,"",IF(I1061="",VLOOKUP(C1061,GK!$B$2:$E$95,4, FALSE),VLOOKUP(I1061,GK!$B$2:$E$95,4, FALSE)))</f>
        <v/>
      </c>
      <c r="O1061">
        <v>11</v>
      </c>
      <c r="P1061" t="s">
        <v>47</v>
      </c>
      <c r="Q1061">
        <v>1170</v>
      </c>
      <c r="R1061">
        <v>0</v>
      </c>
      <c r="S1061" t="b">
        <f t="shared" si="86"/>
        <v>0</v>
      </c>
      <c r="T1061" t="str">
        <f t="shared" si="90"/>
        <v/>
      </c>
      <c r="U1061" t="str">
        <f t="shared" si="87"/>
        <v/>
      </c>
      <c r="V1061" s="1" t="str">
        <f t="shared" si="88"/>
        <v>SB</v>
      </c>
    </row>
    <row r="1062" spans="1:22" hidden="1">
      <c r="A1062">
        <v>1071</v>
      </c>
      <c r="B1062" t="s">
        <v>1321</v>
      </c>
      <c r="C1062" t="s">
        <v>211</v>
      </c>
      <c r="D1062">
        <v>1</v>
      </c>
      <c r="E1062" t="s">
        <v>1321</v>
      </c>
      <c r="F1062">
        <v>75</v>
      </c>
      <c r="G1062">
        <v>76349</v>
      </c>
      <c r="H1062" t="s">
        <v>170</v>
      </c>
      <c r="I1062" t="str">
        <f t="shared" si="89"/>
        <v/>
      </c>
      <c r="J1062">
        <v>1222</v>
      </c>
      <c r="K1062" t="s">
        <v>47</v>
      </c>
      <c r="L1062">
        <v>1</v>
      </c>
      <c r="M1062" t="str">
        <f>IF(I1062="",VLOOKUP(C1062,GK!$B$2:$D$95,3, FALSE),VLOOKUP(I1062,GK!$B$2:$D$95,3, FALSE))</f>
        <v>L2</v>
      </c>
      <c r="N1062" t="str">
        <f>IF(IF(I1062="",VLOOKUP(C1062,GK!$B$2:$E$95,4, FALSE),VLOOKUP(I1062,GK!$B$2:$E$95,4, FALSE))=0,"",IF(I1062="",VLOOKUP(C1062,GK!$B$2:$E$95,4, FALSE),VLOOKUP(I1062,GK!$B$2:$E$95,4, FALSE)))</f>
        <v/>
      </c>
      <c r="O1062">
        <v>27</v>
      </c>
      <c r="P1062" t="s">
        <v>47</v>
      </c>
      <c r="Q1062">
        <v>1171</v>
      </c>
      <c r="R1062">
        <v>0</v>
      </c>
      <c r="S1062" t="b">
        <f t="shared" si="86"/>
        <v>0</v>
      </c>
      <c r="T1062" t="str">
        <f t="shared" si="90"/>
        <v/>
      </c>
      <c r="U1062" t="str">
        <f t="shared" si="87"/>
        <v/>
      </c>
      <c r="V1062" s="1" t="str">
        <f t="shared" si="88"/>
        <v>SB</v>
      </c>
    </row>
    <row r="1063" spans="1:22" hidden="1">
      <c r="A1063">
        <v>1072</v>
      </c>
      <c r="B1063" t="s">
        <v>1322</v>
      </c>
      <c r="C1063" t="s">
        <v>211</v>
      </c>
      <c r="D1063">
        <v>1</v>
      </c>
      <c r="E1063" t="s">
        <v>1322</v>
      </c>
      <c r="F1063">
        <v>66</v>
      </c>
      <c r="G1063">
        <v>109609</v>
      </c>
      <c r="H1063" t="s">
        <v>170</v>
      </c>
      <c r="I1063" t="str">
        <f t="shared" si="89"/>
        <v/>
      </c>
      <c r="J1063">
        <v>1222</v>
      </c>
      <c r="K1063" t="s">
        <v>47</v>
      </c>
      <c r="L1063">
        <v>1</v>
      </c>
      <c r="M1063" t="str">
        <f>IF(I1063="",VLOOKUP(C1063,GK!$B$2:$D$95,3, FALSE),VLOOKUP(I1063,GK!$B$2:$D$95,3, FALSE))</f>
        <v>L2</v>
      </c>
      <c r="N1063" t="str">
        <f>IF(IF(I1063="",VLOOKUP(C1063,GK!$B$2:$E$95,4, FALSE),VLOOKUP(I1063,GK!$B$2:$E$95,4, FALSE))=0,"",IF(I1063="",VLOOKUP(C1063,GK!$B$2:$E$95,4, FALSE),VLOOKUP(I1063,GK!$B$2:$E$95,4, FALSE)))</f>
        <v/>
      </c>
      <c r="O1063">
        <v>22</v>
      </c>
      <c r="P1063" t="s">
        <v>47</v>
      </c>
      <c r="Q1063">
        <v>1172</v>
      </c>
      <c r="R1063">
        <v>0</v>
      </c>
      <c r="S1063" t="b">
        <f t="shared" si="86"/>
        <v>0</v>
      </c>
      <c r="T1063" t="str">
        <f t="shared" si="90"/>
        <v/>
      </c>
      <c r="U1063" t="str">
        <f t="shared" si="87"/>
        <v/>
      </c>
      <c r="V1063" s="1" t="str">
        <f t="shared" si="88"/>
        <v>SB</v>
      </c>
    </row>
    <row r="1064" spans="1:22" hidden="1">
      <c r="A1064">
        <v>1073</v>
      </c>
      <c r="B1064" t="s">
        <v>1323</v>
      </c>
      <c r="C1064" t="s">
        <v>194</v>
      </c>
      <c r="D1064">
        <v>1</v>
      </c>
      <c r="E1064" t="s">
        <v>1323</v>
      </c>
      <c r="F1064">
        <v>57</v>
      </c>
      <c r="G1064">
        <v>87214</v>
      </c>
      <c r="H1064" t="s">
        <v>193</v>
      </c>
      <c r="I1064" t="str">
        <f t="shared" si="89"/>
        <v/>
      </c>
      <c r="J1064">
        <v>2330</v>
      </c>
      <c r="K1064" t="s">
        <v>47</v>
      </c>
      <c r="L1064">
        <v>1</v>
      </c>
      <c r="M1064" t="str">
        <f>IF(I1064="",VLOOKUP(C1064,GK!$B$2:$D$95,3, FALSE),VLOOKUP(I1064,GK!$B$2:$D$95,3, FALSE))</f>
        <v>C</v>
      </c>
      <c r="N1064" t="str">
        <f>IF(IF(I1064="",VLOOKUP(C1064,GK!$B$2:$E$95,4, FALSE),VLOOKUP(I1064,GK!$B$2:$E$95,4, FALSE))=0,"",IF(I1064="",VLOOKUP(C1064,GK!$B$2:$E$95,4, FALSE),VLOOKUP(I1064,GK!$B$2:$E$95,4, FALSE)))</f>
        <v/>
      </c>
      <c r="O1064">
        <v>38</v>
      </c>
      <c r="P1064" t="s">
        <v>47</v>
      </c>
      <c r="Q1064">
        <v>1173</v>
      </c>
      <c r="R1064">
        <v>0</v>
      </c>
      <c r="S1064" t="b">
        <f t="shared" si="86"/>
        <v>0</v>
      </c>
      <c r="T1064" t="str">
        <f t="shared" si="90"/>
        <v/>
      </c>
      <c r="U1064" t="str">
        <f t="shared" si="87"/>
        <v/>
      </c>
      <c r="V1064" s="1" t="str">
        <f t="shared" si="88"/>
        <v>SB</v>
      </c>
    </row>
    <row r="1065" spans="1:22" hidden="1">
      <c r="A1065">
        <v>1074</v>
      </c>
      <c r="B1065" t="s">
        <v>1324</v>
      </c>
      <c r="C1065" t="s">
        <v>466</v>
      </c>
      <c r="D1065">
        <v>1</v>
      </c>
      <c r="E1065" t="s">
        <v>1324</v>
      </c>
      <c r="F1065">
        <v>67</v>
      </c>
      <c r="G1065">
        <v>77159</v>
      </c>
      <c r="H1065" t="s">
        <v>465</v>
      </c>
      <c r="I1065" t="str">
        <f t="shared" si="89"/>
        <v/>
      </c>
      <c r="J1065">
        <v>612</v>
      </c>
      <c r="K1065" t="s">
        <v>47</v>
      </c>
      <c r="L1065">
        <v>1</v>
      </c>
      <c r="M1065" t="str">
        <f>IF(I1065="",VLOOKUP(C1065,GK!$B$2:$D$95,3, FALSE),VLOOKUP(I1065,GK!$B$2:$D$95,3, FALSE))</f>
        <v>L2</v>
      </c>
      <c r="N1065" t="str">
        <f>IF(IF(I1065="",VLOOKUP(C1065,GK!$B$2:$E$95,4, FALSE),VLOOKUP(I1065,GK!$B$2:$E$95,4, FALSE))=0,"",IF(I1065="",VLOOKUP(C1065,GK!$B$2:$E$95,4, FALSE),VLOOKUP(I1065,GK!$B$2:$E$95,4, FALSE)))</f>
        <v/>
      </c>
      <c r="O1065">
        <v>28</v>
      </c>
      <c r="P1065" t="s">
        <v>47</v>
      </c>
      <c r="Q1065">
        <v>1174</v>
      </c>
      <c r="R1065">
        <v>0</v>
      </c>
      <c r="S1065" t="b">
        <f t="shared" si="86"/>
        <v>0</v>
      </c>
      <c r="T1065" t="str">
        <f t="shared" si="90"/>
        <v/>
      </c>
      <c r="U1065" t="str">
        <f t="shared" si="87"/>
        <v/>
      </c>
      <c r="V1065" s="1" t="str">
        <f t="shared" si="88"/>
        <v>SB</v>
      </c>
    </row>
    <row r="1066" spans="1:22" hidden="1">
      <c r="A1066">
        <v>1075</v>
      </c>
      <c r="B1066" t="s">
        <v>1325</v>
      </c>
      <c r="C1066" t="s">
        <v>394</v>
      </c>
      <c r="D1066">
        <v>1</v>
      </c>
      <c r="E1066" t="s">
        <v>1325</v>
      </c>
      <c r="F1066">
        <v>73</v>
      </c>
      <c r="G1066">
        <v>122140</v>
      </c>
      <c r="H1066" t="s">
        <v>50</v>
      </c>
      <c r="I1066" t="str">
        <f t="shared" si="89"/>
        <v>CHARLTON</v>
      </c>
      <c r="J1066">
        <v>527</v>
      </c>
      <c r="K1066" t="s">
        <v>47</v>
      </c>
      <c r="L1066">
        <v>1</v>
      </c>
      <c r="M1066" t="str">
        <f>IF(I1066="",VLOOKUP(C1066,GK!$B$2:$D$95,3, FALSE),VLOOKUP(I1066,GK!$B$2:$D$95,3, FALSE))</f>
        <v>C</v>
      </c>
      <c r="N1066" t="str">
        <f>IF(IF(I1066="",VLOOKUP(C1066,GK!$B$2:$E$95,4, FALSE),VLOOKUP(I1066,GK!$B$2:$E$95,4, FALSE))=0,"",IF(I1066="",VLOOKUP(C1066,GK!$B$2:$E$95,4, FALSE),VLOOKUP(I1066,GK!$B$2:$E$95,4, FALSE)))</f>
        <v>P</v>
      </c>
      <c r="O1066">
        <v>29</v>
      </c>
      <c r="P1066" t="s">
        <v>47</v>
      </c>
      <c r="Q1066">
        <v>1175</v>
      </c>
      <c r="R1066">
        <v>0</v>
      </c>
      <c r="S1066" t="b">
        <f t="shared" si="86"/>
        <v>0</v>
      </c>
      <c r="T1066" t="str">
        <f t="shared" si="90"/>
        <v/>
      </c>
      <c r="U1066" t="b">
        <f t="shared" si="87"/>
        <v>1</v>
      </c>
      <c r="V1066" s="1" t="str">
        <f t="shared" si="88"/>
        <v>SB</v>
      </c>
    </row>
    <row r="1067" spans="1:22" hidden="1">
      <c r="A1067">
        <v>1076</v>
      </c>
      <c r="B1067" t="s">
        <v>599</v>
      </c>
      <c r="C1067" t="s">
        <v>39</v>
      </c>
      <c r="D1067">
        <v>1</v>
      </c>
      <c r="E1067" t="s">
        <v>599</v>
      </c>
      <c r="F1067">
        <v>47</v>
      </c>
      <c r="G1067">
        <v>76807</v>
      </c>
      <c r="H1067" t="s">
        <v>174</v>
      </c>
      <c r="I1067" t="str">
        <f t="shared" si="89"/>
        <v>TRANMERE</v>
      </c>
      <c r="J1067">
        <v>2598</v>
      </c>
      <c r="K1067" t="s">
        <v>14</v>
      </c>
      <c r="L1067">
        <v>1</v>
      </c>
      <c r="M1067" t="str">
        <f>IF(I1067="",VLOOKUP(C1067,GK!$B$2:$D$95,3, FALSE),VLOOKUP(I1067,GK!$B$2:$D$95,3, FALSE))</f>
        <v>L2</v>
      </c>
      <c r="N1067" t="str">
        <f>IF(IF(I1067="",VLOOKUP(C1067,GK!$B$2:$E$95,4, FALSE),VLOOKUP(I1067,GK!$B$2:$E$95,4, FALSE))=0,"",IF(I1067="",VLOOKUP(C1067,GK!$B$2:$E$95,4, FALSE),VLOOKUP(I1067,GK!$B$2:$E$95,4, FALSE)))</f>
        <v/>
      </c>
      <c r="O1067">
        <v>36</v>
      </c>
      <c r="P1067" t="s">
        <v>47</v>
      </c>
      <c r="Q1067">
        <v>1176</v>
      </c>
      <c r="R1067">
        <v>0</v>
      </c>
      <c r="S1067" t="b">
        <f t="shared" si="86"/>
        <v>0</v>
      </c>
      <c r="T1067" t="b">
        <f t="shared" si="90"/>
        <v>1</v>
      </c>
      <c r="U1067" t="b">
        <f t="shared" si="87"/>
        <v>1</v>
      </c>
      <c r="V1067" s="1" t="str">
        <f t="shared" si="88"/>
        <v>SB</v>
      </c>
    </row>
    <row r="1068" spans="1:22" hidden="1">
      <c r="A1068">
        <v>1077</v>
      </c>
      <c r="B1068" t="s">
        <v>599</v>
      </c>
      <c r="C1068" t="s">
        <v>39</v>
      </c>
      <c r="D1068">
        <v>1</v>
      </c>
      <c r="E1068" t="s">
        <v>599</v>
      </c>
      <c r="F1068">
        <v>77</v>
      </c>
      <c r="G1068">
        <v>90902</v>
      </c>
      <c r="H1068" t="s">
        <v>38</v>
      </c>
      <c r="I1068" t="str">
        <f t="shared" si="89"/>
        <v/>
      </c>
      <c r="J1068">
        <v>2328</v>
      </c>
      <c r="K1068" t="s">
        <v>47</v>
      </c>
      <c r="L1068">
        <v>1</v>
      </c>
      <c r="M1068" t="str">
        <f>IF(I1068="",VLOOKUP(C1068,GK!$B$2:$D$95,3, FALSE),VLOOKUP(I1068,GK!$B$2:$D$95,3, FALSE))</f>
        <v>C</v>
      </c>
      <c r="N1068" t="str">
        <f>IF(IF(I1068="",VLOOKUP(C1068,GK!$B$2:$E$95,4, FALSE),VLOOKUP(I1068,GK!$B$2:$E$95,4, FALSE))=0,"",IF(I1068="",VLOOKUP(C1068,GK!$B$2:$E$95,4, FALSE),VLOOKUP(I1068,GK!$B$2:$E$95,4, FALSE)))</f>
        <v/>
      </c>
      <c r="O1068">
        <v>16</v>
      </c>
      <c r="P1068" t="s">
        <v>47</v>
      </c>
      <c r="Q1068">
        <v>1176</v>
      </c>
      <c r="R1068">
        <v>0</v>
      </c>
      <c r="S1068" t="b">
        <f t="shared" si="86"/>
        <v>0</v>
      </c>
      <c r="T1068" t="str">
        <f t="shared" si="90"/>
        <v/>
      </c>
      <c r="U1068" t="str">
        <f t="shared" si="87"/>
        <v/>
      </c>
      <c r="V1068" s="1" t="str">
        <f t="shared" si="88"/>
        <v>SB</v>
      </c>
    </row>
    <row r="1069" spans="1:22" hidden="1">
      <c r="A1069">
        <v>1078</v>
      </c>
      <c r="B1069" t="s">
        <v>1326</v>
      </c>
      <c r="C1069" t="s">
        <v>153</v>
      </c>
      <c r="D1069">
        <v>1</v>
      </c>
      <c r="E1069" t="s">
        <v>1326</v>
      </c>
      <c r="F1069">
        <v>62</v>
      </c>
      <c r="G1069">
        <v>165729</v>
      </c>
      <c r="H1069" t="s">
        <v>164</v>
      </c>
      <c r="I1069" t="str">
        <f t="shared" si="89"/>
        <v/>
      </c>
      <c r="J1069">
        <v>579</v>
      </c>
      <c r="K1069" t="s">
        <v>47</v>
      </c>
      <c r="L1069">
        <v>1</v>
      </c>
      <c r="M1069" t="str">
        <f>IF(I1069="",VLOOKUP(C1069,GK!$B$2:$D$95,3, FALSE),VLOOKUP(I1069,GK!$B$2:$D$95,3, FALSE))</f>
        <v>L2</v>
      </c>
      <c r="N1069" t="str">
        <f>IF(IF(I1069="",VLOOKUP(C1069,GK!$B$2:$E$95,4, FALSE),VLOOKUP(I1069,GK!$B$2:$E$95,4, FALSE))=0,"",IF(I1069="",VLOOKUP(C1069,GK!$B$2:$E$95,4, FALSE),VLOOKUP(I1069,GK!$B$2:$E$95,4, FALSE)))</f>
        <v/>
      </c>
      <c r="O1069">
        <v>13</v>
      </c>
      <c r="P1069" t="s">
        <v>47</v>
      </c>
      <c r="Q1069">
        <v>1177</v>
      </c>
      <c r="R1069">
        <v>0</v>
      </c>
      <c r="S1069" t="b">
        <f t="shared" si="86"/>
        <v>0</v>
      </c>
      <c r="T1069" t="str">
        <f t="shared" si="90"/>
        <v/>
      </c>
      <c r="U1069" t="str">
        <f t="shared" si="87"/>
        <v/>
      </c>
      <c r="V1069" s="1" t="str">
        <f t="shared" si="88"/>
        <v>SB</v>
      </c>
    </row>
    <row r="1070" spans="1:22" hidden="1">
      <c r="A1070">
        <v>1079</v>
      </c>
      <c r="B1070" t="s">
        <v>1327</v>
      </c>
      <c r="C1070" t="s">
        <v>81</v>
      </c>
      <c r="D1070">
        <v>1</v>
      </c>
      <c r="E1070" t="s">
        <v>1327</v>
      </c>
      <c r="F1070">
        <v>63</v>
      </c>
      <c r="G1070">
        <v>118183</v>
      </c>
      <c r="H1070" t="s">
        <v>58</v>
      </c>
      <c r="I1070" t="str">
        <f t="shared" si="89"/>
        <v>BIRMINGHAM</v>
      </c>
      <c r="J1070">
        <v>291</v>
      </c>
      <c r="K1070" t="s">
        <v>47</v>
      </c>
      <c r="L1070">
        <v>1</v>
      </c>
      <c r="M1070" t="str">
        <f>IF(I1070="",VLOOKUP(C1070,GK!$B$2:$D$95,3, FALSE),VLOOKUP(I1070,GK!$B$2:$D$95,3, FALSE))</f>
        <v>C</v>
      </c>
      <c r="N1070" t="str">
        <f>IF(IF(I1070="",VLOOKUP(C1070,GK!$B$2:$E$95,4, FALSE),VLOOKUP(I1070,GK!$B$2:$E$95,4, FALSE))=0,"",IF(I1070="",VLOOKUP(C1070,GK!$B$2:$E$95,4, FALSE),VLOOKUP(I1070,GK!$B$2:$E$95,4, FALSE)))</f>
        <v>P</v>
      </c>
      <c r="O1070">
        <v>26</v>
      </c>
      <c r="P1070" t="s">
        <v>47</v>
      </c>
      <c r="Q1070">
        <v>1178</v>
      </c>
      <c r="R1070">
        <v>0</v>
      </c>
      <c r="S1070" t="b">
        <f t="shared" ref="S1070:S1134" si="91">AND(R1070&lt;&gt;0,C1070&lt;&gt;H1070)</f>
        <v>0</v>
      </c>
      <c r="T1070" t="str">
        <f t="shared" si="90"/>
        <v/>
      </c>
      <c r="U1070" t="b">
        <f t="shared" ref="U1070:U1134" si="92">IF(AND(NOT(S1070),H1070&lt;&gt;C1070), TRUE,"")</f>
        <v>1</v>
      </c>
      <c r="V1070" s="1" t="str">
        <f t="shared" ref="V1070:V1134" si="93">HYPERLINK(_xlfn.CONCAT("https://www.soccerbase.com/players/player.sd?player_id=",G1070), "SB")</f>
        <v>SB</v>
      </c>
    </row>
    <row r="1071" spans="1:22" hidden="1">
      <c r="A1071">
        <v>1080</v>
      </c>
      <c r="B1071" t="s">
        <v>1328</v>
      </c>
      <c r="C1071" t="s">
        <v>225</v>
      </c>
      <c r="D1071">
        <v>1</v>
      </c>
      <c r="E1071" t="s">
        <v>1328</v>
      </c>
      <c r="F1071">
        <v>77</v>
      </c>
      <c r="G1071">
        <v>143431</v>
      </c>
      <c r="H1071" t="s">
        <v>274</v>
      </c>
      <c r="I1071" t="str">
        <f t="shared" si="89"/>
        <v>BRADFORD</v>
      </c>
      <c r="J1071">
        <v>234</v>
      </c>
      <c r="K1071" t="s">
        <v>47</v>
      </c>
      <c r="L1071">
        <v>1</v>
      </c>
      <c r="M1071" t="str">
        <f>IF(I1071="",VLOOKUP(C1071,GK!$B$2:$D$95,3, FALSE),VLOOKUP(I1071,GK!$B$2:$D$95,3, FALSE))</f>
        <v>L1</v>
      </c>
      <c r="N1071" t="str">
        <f>IF(IF(I1071="",VLOOKUP(C1071,GK!$B$2:$E$95,4, FALSE),VLOOKUP(I1071,GK!$B$2:$E$95,4, FALSE))=0,"",IF(I1071="",VLOOKUP(C1071,GK!$B$2:$E$95,4, FALSE),VLOOKUP(I1071,GK!$B$2:$E$95,4, FALSE)))</f>
        <v>P</v>
      </c>
      <c r="O1071">
        <v>30</v>
      </c>
      <c r="P1071" t="s">
        <v>47</v>
      </c>
      <c r="Q1071">
        <v>1179</v>
      </c>
      <c r="R1071">
        <v>0</v>
      </c>
      <c r="S1071" t="b">
        <f t="shared" si="91"/>
        <v>0</v>
      </c>
      <c r="T1071" t="str">
        <f t="shared" si="90"/>
        <v/>
      </c>
      <c r="U1071" t="b">
        <f t="shared" si="92"/>
        <v>1</v>
      </c>
      <c r="V1071" s="1" t="str">
        <f t="shared" si="93"/>
        <v>SB</v>
      </c>
    </row>
    <row r="1072" spans="1:22" hidden="1">
      <c r="A1072">
        <v>1081</v>
      </c>
      <c r="B1072" t="s">
        <v>1330</v>
      </c>
      <c r="C1072" t="s">
        <v>225</v>
      </c>
      <c r="D1072">
        <v>1</v>
      </c>
      <c r="E1072" t="s">
        <v>1329</v>
      </c>
      <c r="F1072">
        <v>59</v>
      </c>
      <c r="G1072">
        <v>144562</v>
      </c>
      <c r="H1072" t="s">
        <v>355</v>
      </c>
      <c r="I1072" t="str">
        <f t="shared" si="89"/>
        <v/>
      </c>
      <c r="J1072">
        <v>652</v>
      </c>
      <c r="K1072" t="s">
        <v>47</v>
      </c>
      <c r="L1072">
        <v>1</v>
      </c>
      <c r="M1072" t="str">
        <f>IF(I1072="",VLOOKUP(C1072,GK!$B$2:$D$95,3, FALSE),VLOOKUP(I1072,GK!$B$2:$D$95,3, FALSE))</f>
        <v>L2</v>
      </c>
      <c r="N1072" t="str">
        <f>IF(IF(I1072="",VLOOKUP(C1072,GK!$B$2:$E$95,4, FALSE),VLOOKUP(I1072,GK!$B$2:$E$95,4, FALSE))=0,"",IF(I1072="",VLOOKUP(C1072,GK!$B$2:$E$95,4, FALSE),VLOOKUP(I1072,GK!$B$2:$E$95,4, FALSE)))</f>
        <v/>
      </c>
      <c r="O1072">
        <v>31</v>
      </c>
      <c r="P1072" t="s">
        <v>47</v>
      </c>
      <c r="Q1072">
        <v>1180</v>
      </c>
      <c r="R1072">
        <v>0.124542124542125</v>
      </c>
      <c r="S1072" t="b">
        <f t="shared" si="91"/>
        <v>1</v>
      </c>
      <c r="T1072" t="str">
        <f t="shared" si="90"/>
        <v/>
      </c>
      <c r="U1072" t="str">
        <f t="shared" si="92"/>
        <v/>
      </c>
      <c r="V1072" s="1" t="str">
        <f t="shared" si="93"/>
        <v>SB</v>
      </c>
    </row>
    <row r="1073" spans="1:22" hidden="1">
      <c r="A1073">
        <v>1082</v>
      </c>
      <c r="B1073" t="s">
        <v>1331</v>
      </c>
      <c r="C1073" t="s">
        <v>222</v>
      </c>
      <c r="D1073">
        <v>1</v>
      </c>
      <c r="E1073" t="s">
        <v>1331</v>
      </c>
      <c r="F1073">
        <v>75</v>
      </c>
      <c r="G1073">
        <v>128593</v>
      </c>
      <c r="H1073" t="s">
        <v>301</v>
      </c>
      <c r="I1073" t="str">
        <f t="shared" si="89"/>
        <v>NORTHAMPTON</v>
      </c>
      <c r="J1073">
        <v>1867</v>
      </c>
      <c r="K1073" t="s">
        <v>47</v>
      </c>
      <c r="L1073">
        <v>1</v>
      </c>
      <c r="M1073" t="str">
        <f>IF(I1073="",VLOOKUP(C1073,GK!$B$2:$D$95,3, FALSE),VLOOKUP(I1073,GK!$B$2:$D$95,3, FALSE))</f>
        <v>L1</v>
      </c>
      <c r="N1073" t="str">
        <f>IF(IF(I1073="",VLOOKUP(C1073,GK!$B$2:$E$95,4, FALSE),VLOOKUP(I1073,GK!$B$2:$E$95,4, FALSE))=0,"",IF(I1073="",VLOOKUP(C1073,GK!$B$2:$E$95,4, FALSE),VLOOKUP(I1073,GK!$B$2:$E$95,4, FALSE)))</f>
        <v/>
      </c>
      <c r="O1073">
        <v>44</v>
      </c>
      <c r="P1073" t="s">
        <v>47</v>
      </c>
      <c r="Q1073">
        <v>1181</v>
      </c>
      <c r="R1073">
        <v>0</v>
      </c>
      <c r="S1073" t="b">
        <f t="shared" si="91"/>
        <v>0</v>
      </c>
      <c r="T1073" t="str">
        <f t="shared" si="90"/>
        <v/>
      </c>
      <c r="U1073" t="b">
        <f t="shared" si="92"/>
        <v>1</v>
      </c>
      <c r="V1073" s="1" t="str">
        <f t="shared" si="93"/>
        <v>SB</v>
      </c>
    </row>
    <row r="1074" spans="1:22" hidden="1">
      <c r="A1074">
        <v>1083</v>
      </c>
      <c r="B1074" t="s">
        <v>1332</v>
      </c>
      <c r="C1074" t="s">
        <v>311</v>
      </c>
      <c r="D1074">
        <v>1</v>
      </c>
      <c r="E1074" t="s">
        <v>1332</v>
      </c>
      <c r="F1074">
        <v>95</v>
      </c>
      <c r="G1074">
        <v>100626</v>
      </c>
      <c r="H1074" t="s">
        <v>310</v>
      </c>
      <c r="I1074" t="str">
        <f t="shared" si="89"/>
        <v/>
      </c>
      <c r="J1074">
        <v>378</v>
      </c>
      <c r="K1074" t="s">
        <v>47</v>
      </c>
      <c r="L1074">
        <v>1</v>
      </c>
      <c r="M1074" t="str">
        <f>IF(I1074="",VLOOKUP(C1074,GK!$B$2:$D$95,3, FALSE),VLOOKUP(I1074,GK!$B$2:$D$95,3, FALSE))</f>
        <v>PL</v>
      </c>
      <c r="N1074" t="str">
        <f>IF(IF(I1074="",VLOOKUP(C1074,GK!$B$2:$E$95,4, FALSE),VLOOKUP(I1074,GK!$B$2:$E$95,4, FALSE))=0,"",IF(I1074="",VLOOKUP(C1074,GK!$B$2:$E$95,4, FALSE),VLOOKUP(I1074,GK!$B$2:$E$95,4, FALSE)))</f>
        <v/>
      </c>
      <c r="O1074">
        <v>35</v>
      </c>
      <c r="P1074" t="s">
        <v>47</v>
      </c>
      <c r="Q1074">
        <v>1183</v>
      </c>
      <c r="R1074">
        <v>0</v>
      </c>
      <c r="S1074" t="b">
        <f t="shared" si="91"/>
        <v>0</v>
      </c>
      <c r="T1074" t="str">
        <f t="shared" si="90"/>
        <v/>
      </c>
      <c r="U1074" t="str">
        <f t="shared" si="92"/>
        <v/>
      </c>
      <c r="V1074" s="1" t="str">
        <f t="shared" si="93"/>
        <v>SB</v>
      </c>
    </row>
    <row r="1075" spans="1:22" hidden="1">
      <c r="A1075">
        <v>1084</v>
      </c>
      <c r="B1075" t="s">
        <v>1333</v>
      </c>
      <c r="C1075" t="s">
        <v>125</v>
      </c>
      <c r="D1075">
        <v>1</v>
      </c>
      <c r="E1075" t="s">
        <v>1333</v>
      </c>
      <c r="F1075">
        <v>73</v>
      </c>
      <c r="G1075">
        <v>80851</v>
      </c>
      <c r="H1075" t="s">
        <v>124</v>
      </c>
      <c r="I1075" t="str">
        <f t="shared" si="89"/>
        <v/>
      </c>
      <c r="J1075">
        <v>1527</v>
      </c>
      <c r="K1075" t="s">
        <v>47</v>
      </c>
      <c r="L1075">
        <v>1</v>
      </c>
      <c r="M1075" t="str">
        <f>IF(I1075="",VLOOKUP(C1075,GK!$B$2:$D$95,3, FALSE),VLOOKUP(I1075,GK!$B$2:$D$95,3, FALSE))</f>
        <v>C</v>
      </c>
      <c r="N1075" t="str">
        <f>IF(IF(I1075="",VLOOKUP(C1075,GK!$B$2:$E$95,4, FALSE),VLOOKUP(I1075,GK!$B$2:$E$95,4, FALSE))=0,"",IF(I1075="",VLOOKUP(C1075,GK!$B$2:$E$95,4, FALSE),VLOOKUP(I1075,GK!$B$2:$E$95,4, FALSE)))</f>
        <v>R</v>
      </c>
      <c r="O1075">
        <v>30</v>
      </c>
      <c r="P1075" t="s">
        <v>47</v>
      </c>
      <c r="Q1075">
        <v>1184</v>
      </c>
      <c r="R1075">
        <v>0</v>
      </c>
      <c r="S1075" t="b">
        <f t="shared" si="91"/>
        <v>0</v>
      </c>
      <c r="T1075" t="str">
        <f t="shared" si="90"/>
        <v/>
      </c>
      <c r="U1075" t="str">
        <f t="shared" si="92"/>
        <v/>
      </c>
      <c r="V1075" s="1" t="str">
        <f t="shared" si="93"/>
        <v>SB</v>
      </c>
    </row>
    <row r="1076" spans="1:22" hidden="1">
      <c r="A1076">
        <v>1085</v>
      </c>
      <c r="B1076" t="s">
        <v>1334</v>
      </c>
      <c r="C1076" t="s">
        <v>285</v>
      </c>
      <c r="D1076">
        <v>1</v>
      </c>
      <c r="E1076" t="s">
        <v>1334</v>
      </c>
      <c r="F1076">
        <v>91</v>
      </c>
      <c r="G1076">
        <v>144521</v>
      </c>
      <c r="H1076" t="s">
        <v>124</v>
      </c>
      <c r="I1076" t="str">
        <f t="shared" si="89"/>
        <v>LEICESTER</v>
      </c>
      <c r="J1076">
        <v>1527</v>
      </c>
      <c r="K1076" t="s">
        <v>47</v>
      </c>
      <c r="L1076">
        <v>1</v>
      </c>
      <c r="M1076" t="str">
        <f>IF(I1076="",VLOOKUP(C1076,GK!$B$2:$D$95,3, FALSE),VLOOKUP(I1076,GK!$B$2:$D$95,3, FALSE))</f>
        <v>C</v>
      </c>
      <c r="N1076" t="str">
        <f>IF(IF(I1076="",VLOOKUP(C1076,GK!$B$2:$E$95,4, FALSE),VLOOKUP(I1076,GK!$B$2:$E$95,4, FALSE))=0,"",IF(I1076="",VLOOKUP(C1076,GK!$B$2:$E$95,4, FALSE),VLOOKUP(I1076,GK!$B$2:$E$95,4, FALSE)))</f>
        <v>R</v>
      </c>
      <c r="O1076">
        <v>18</v>
      </c>
      <c r="P1076" t="s">
        <v>47</v>
      </c>
      <c r="Q1076">
        <v>1185</v>
      </c>
      <c r="R1076">
        <v>0</v>
      </c>
      <c r="S1076" t="b">
        <f t="shared" si="91"/>
        <v>0</v>
      </c>
      <c r="T1076" t="str">
        <f t="shared" si="90"/>
        <v/>
      </c>
      <c r="U1076" t="b">
        <f t="shared" si="92"/>
        <v>1</v>
      </c>
      <c r="V1076" s="1" t="str">
        <f t="shared" si="93"/>
        <v>SB</v>
      </c>
    </row>
    <row r="1077" spans="1:22" hidden="1">
      <c r="A1077">
        <v>1086</v>
      </c>
      <c r="B1077" t="s">
        <v>1335</v>
      </c>
      <c r="C1077" t="s">
        <v>257</v>
      </c>
      <c r="D1077">
        <v>1</v>
      </c>
      <c r="E1077" t="s">
        <v>1335</v>
      </c>
      <c r="F1077">
        <v>85</v>
      </c>
      <c r="G1077">
        <v>97334</v>
      </c>
      <c r="H1077" t="s">
        <v>256</v>
      </c>
      <c r="I1077" t="str">
        <f t="shared" si="89"/>
        <v/>
      </c>
      <c r="J1077">
        <v>2471</v>
      </c>
      <c r="K1077" t="s">
        <v>47</v>
      </c>
      <c r="L1077">
        <v>1</v>
      </c>
      <c r="M1077" t="str">
        <f>IF(I1077="",VLOOKUP(C1077,GK!$B$2:$D$95,3, FALSE),VLOOKUP(I1077,GK!$B$2:$D$95,3, FALSE))</f>
        <v>C</v>
      </c>
      <c r="N1077" t="str">
        <f>IF(IF(I1077="",VLOOKUP(C1077,GK!$B$2:$E$95,4, FALSE),VLOOKUP(I1077,GK!$B$2:$E$95,4, FALSE))=0,"",IF(I1077="",VLOOKUP(C1077,GK!$B$2:$E$95,4, FALSE),VLOOKUP(I1077,GK!$B$2:$E$95,4, FALSE)))</f>
        <v>R</v>
      </c>
      <c r="O1077">
        <v>20</v>
      </c>
      <c r="P1077" t="s">
        <v>47</v>
      </c>
      <c r="Q1077">
        <v>1186</v>
      </c>
      <c r="R1077">
        <v>0</v>
      </c>
      <c r="S1077" t="b">
        <f t="shared" si="91"/>
        <v>0</v>
      </c>
      <c r="T1077" t="str">
        <f t="shared" si="90"/>
        <v/>
      </c>
      <c r="U1077" t="str">
        <f t="shared" si="92"/>
        <v/>
      </c>
      <c r="V1077" s="1" t="str">
        <f t="shared" si="93"/>
        <v>SB</v>
      </c>
    </row>
    <row r="1078" spans="1:22" hidden="1">
      <c r="A1078">
        <v>1087</v>
      </c>
      <c r="B1078" t="s">
        <v>1336</v>
      </c>
      <c r="C1078" t="s">
        <v>24</v>
      </c>
      <c r="D1078">
        <v>1</v>
      </c>
      <c r="E1078" t="s">
        <v>1336</v>
      </c>
      <c r="F1078">
        <v>69</v>
      </c>
      <c r="G1078">
        <v>65293</v>
      </c>
      <c r="H1078" t="s">
        <v>23</v>
      </c>
      <c r="I1078" t="str">
        <f t="shared" si="89"/>
        <v/>
      </c>
      <c r="J1078">
        <v>1964</v>
      </c>
      <c r="K1078" t="s">
        <v>47</v>
      </c>
      <c r="L1078">
        <v>1</v>
      </c>
      <c r="M1078" t="str">
        <f>IF(I1078="",VLOOKUP(C1078,GK!$B$2:$D$95,3, FALSE),VLOOKUP(I1078,GK!$B$2:$D$95,3, FALSE))</f>
        <v>C</v>
      </c>
      <c r="N1078" t="str">
        <f>IF(IF(I1078="",VLOOKUP(C1078,GK!$B$2:$E$95,4, FALSE),VLOOKUP(I1078,GK!$B$2:$E$95,4, FALSE))=0,"",IF(I1078="",VLOOKUP(C1078,GK!$B$2:$E$95,4, FALSE),VLOOKUP(I1078,GK!$B$2:$E$95,4, FALSE)))</f>
        <v/>
      </c>
      <c r="O1078">
        <v>46</v>
      </c>
      <c r="P1078" t="s">
        <v>47</v>
      </c>
      <c r="Q1078">
        <v>1187</v>
      </c>
      <c r="R1078">
        <v>0</v>
      </c>
      <c r="S1078" t="b">
        <f t="shared" si="91"/>
        <v>0</v>
      </c>
      <c r="T1078" t="str">
        <f t="shared" si="90"/>
        <v/>
      </c>
      <c r="U1078" t="str">
        <f t="shared" si="92"/>
        <v/>
      </c>
      <c r="V1078" s="1" t="str">
        <f t="shared" si="93"/>
        <v>SB</v>
      </c>
    </row>
    <row r="1079" spans="1:22" hidden="1">
      <c r="A1079">
        <v>1088</v>
      </c>
      <c r="B1079" t="s">
        <v>1337</v>
      </c>
      <c r="C1079" t="s">
        <v>166</v>
      </c>
      <c r="D1079">
        <v>1</v>
      </c>
      <c r="E1079" t="s">
        <v>1337</v>
      </c>
      <c r="F1079">
        <v>69</v>
      </c>
      <c r="G1079">
        <v>112926</v>
      </c>
      <c r="H1079" t="s">
        <v>162</v>
      </c>
      <c r="I1079" t="str">
        <f t="shared" si="89"/>
        <v/>
      </c>
      <c r="J1079">
        <v>2477</v>
      </c>
      <c r="K1079" t="s">
        <v>47</v>
      </c>
      <c r="L1079">
        <v>1</v>
      </c>
      <c r="M1079" t="str">
        <f>IF(I1079="",VLOOKUP(C1079,GK!$B$2:$D$95,3, FALSE),VLOOKUP(I1079,GK!$B$2:$D$95,3, FALSE))</f>
        <v>C</v>
      </c>
      <c r="N1079" t="str">
        <f>IF(IF(I1079="",VLOOKUP(C1079,GK!$B$2:$E$95,4, FALSE),VLOOKUP(I1079,GK!$B$2:$E$95,4, FALSE))=0,"",IF(I1079="",VLOOKUP(C1079,GK!$B$2:$E$95,4, FALSE),VLOOKUP(I1079,GK!$B$2:$E$95,4, FALSE)))</f>
        <v/>
      </c>
      <c r="O1079">
        <v>45</v>
      </c>
      <c r="P1079" t="s">
        <v>47</v>
      </c>
      <c r="Q1079">
        <v>1188</v>
      </c>
      <c r="R1079">
        <v>0</v>
      </c>
      <c r="S1079" t="b">
        <f t="shared" si="91"/>
        <v>0</v>
      </c>
      <c r="T1079" t="str">
        <f t="shared" si="90"/>
        <v/>
      </c>
      <c r="U1079" t="str">
        <f t="shared" si="92"/>
        <v/>
      </c>
      <c r="V1079" s="1" t="str">
        <f t="shared" si="93"/>
        <v>SB</v>
      </c>
    </row>
    <row r="1080" spans="1:22" hidden="1">
      <c r="A1080">
        <v>1089</v>
      </c>
      <c r="B1080" t="s">
        <v>1338</v>
      </c>
      <c r="C1080" t="s">
        <v>136</v>
      </c>
      <c r="D1080">
        <v>1</v>
      </c>
      <c r="E1080" t="s">
        <v>1338</v>
      </c>
      <c r="F1080">
        <v>83</v>
      </c>
      <c r="G1080">
        <v>165854</v>
      </c>
      <c r="H1080" t="s">
        <v>135</v>
      </c>
      <c r="I1080" t="str">
        <f t="shared" si="89"/>
        <v/>
      </c>
      <c r="J1080">
        <v>1628</v>
      </c>
      <c r="K1080" t="s">
        <v>47</v>
      </c>
      <c r="L1080">
        <v>1</v>
      </c>
      <c r="M1080" t="str">
        <f>IF(I1080="",VLOOKUP(C1080,GK!$B$2:$D$95,3, FALSE),VLOOKUP(I1080,GK!$B$2:$D$95,3, FALSE))</f>
        <v>L1</v>
      </c>
      <c r="N1080" t="str">
        <f>IF(IF(I1080="",VLOOKUP(C1080,GK!$B$2:$E$95,4, FALSE),VLOOKUP(I1080,GK!$B$2:$E$95,4, FALSE))=0,"",IF(I1080="",VLOOKUP(C1080,GK!$B$2:$E$95,4, FALSE),VLOOKUP(I1080,GK!$B$2:$E$95,4, FALSE)))</f>
        <v>R</v>
      </c>
      <c r="O1080">
        <v>23</v>
      </c>
      <c r="P1080" t="s">
        <v>47</v>
      </c>
      <c r="Q1080">
        <v>1189</v>
      </c>
      <c r="R1080">
        <v>0</v>
      </c>
      <c r="S1080" t="b">
        <f t="shared" si="91"/>
        <v>0</v>
      </c>
      <c r="T1080" t="str">
        <f t="shared" si="90"/>
        <v/>
      </c>
      <c r="U1080" t="str">
        <f t="shared" si="92"/>
        <v/>
      </c>
      <c r="V1080" s="1" t="str">
        <f t="shared" si="93"/>
        <v>SB</v>
      </c>
    </row>
    <row r="1081" spans="1:22">
      <c r="A1081">
        <v>1090</v>
      </c>
      <c r="B1081" t="s">
        <v>1339</v>
      </c>
      <c r="C1081" t="s">
        <v>45</v>
      </c>
      <c r="D1081">
        <v>31</v>
      </c>
      <c r="E1081" t="s">
        <v>1339</v>
      </c>
      <c r="F1081">
        <v>117</v>
      </c>
      <c r="G1081">
        <v>101493</v>
      </c>
      <c r="H1081" t="s">
        <v>44</v>
      </c>
      <c r="I1081" t="str">
        <f t="shared" si="89"/>
        <v/>
      </c>
      <c r="J1081">
        <v>1718</v>
      </c>
      <c r="K1081" t="s">
        <v>56</v>
      </c>
      <c r="L1081">
        <v>31</v>
      </c>
      <c r="M1081" t="str">
        <f>IF(I1081="",VLOOKUP(C1081,GK!$B$2:$D$95,3, FALSE),VLOOKUP(I1081,GK!$B$2:$D$95,3, FALSE))</f>
        <v>PL</v>
      </c>
      <c r="N1081" t="str">
        <f>IF(IF(I1081="",VLOOKUP(C1081,GK!$B$2:$E$95,4, FALSE),VLOOKUP(I1081,GK!$B$2:$E$95,4, FALSE))=0,"",IF(I1081="",VLOOKUP(C1081,GK!$B$2:$E$95,4, FALSE),VLOOKUP(I1081,GK!$B$2:$E$95,4, FALSE)))</f>
        <v>CL</v>
      </c>
      <c r="O1081">
        <v>44</v>
      </c>
      <c r="P1081" t="s">
        <v>56</v>
      </c>
      <c r="Q1081">
        <v>1190</v>
      </c>
      <c r="R1081">
        <v>0</v>
      </c>
      <c r="S1081" t="b">
        <f t="shared" si="91"/>
        <v>0</v>
      </c>
      <c r="T1081" t="str">
        <f t="shared" si="90"/>
        <v/>
      </c>
      <c r="U1081" t="str">
        <f t="shared" si="92"/>
        <v/>
      </c>
      <c r="V1081" s="1" t="str">
        <f t="shared" si="93"/>
        <v>SB</v>
      </c>
    </row>
    <row r="1082" spans="1:22">
      <c r="A1082">
        <v>1091</v>
      </c>
      <c r="B1082" t="s">
        <v>1340</v>
      </c>
      <c r="C1082" t="s">
        <v>35</v>
      </c>
      <c r="D1082">
        <v>27</v>
      </c>
      <c r="E1082" t="s">
        <v>1340</v>
      </c>
      <c r="F1082">
        <v>95</v>
      </c>
      <c r="G1082">
        <v>88879</v>
      </c>
      <c r="H1082" t="s">
        <v>33</v>
      </c>
      <c r="I1082" t="str">
        <f t="shared" si="89"/>
        <v/>
      </c>
      <c r="J1082">
        <v>1823</v>
      </c>
      <c r="K1082" t="s">
        <v>56</v>
      </c>
      <c r="L1082">
        <v>27</v>
      </c>
      <c r="M1082" t="str">
        <f>IF(I1082="",VLOOKUP(C1082,GK!$B$2:$D$95,3, FALSE),VLOOKUP(I1082,GK!$B$2:$D$95,3, FALSE))</f>
        <v>PL</v>
      </c>
      <c r="N1082" t="str">
        <f>IF(IF(I1082="",VLOOKUP(C1082,GK!$B$2:$E$95,4, FALSE),VLOOKUP(I1082,GK!$B$2:$E$95,4, FALSE))=0,"",IF(I1082="",VLOOKUP(C1082,GK!$B$2:$E$95,4, FALSE),VLOOKUP(I1082,GK!$B$2:$E$95,4, FALSE)))</f>
        <v>CL</v>
      </c>
      <c r="O1082">
        <v>42</v>
      </c>
      <c r="P1082" t="s">
        <v>56</v>
      </c>
      <c r="Q1082">
        <v>1191</v>
      </c>
      <c r="R1082">
        <v>0</v>
      </c>
      <c r="S1082" t="b">
        <f t="shared" si="91"/>
        <v>0</v>
      </c>
      <c r="T1082" t="str">
        <f t="shared" si="90"/>
        <v/>
      </c>
      <c r="U1082" t="str">
        <f t="shared" si="92"/>
        <v/>
      </c>
      <c r="V1082" s="1" t="str">
        <f t="shared" si="93"/>
        <v>SB</v>
      </c>
    </row>
    <row r="1083" spans="1:22">
      <c r="A1083">
        <v>1092</v>
      </c>
      <c r="B1083" t="s">
        <v>1341</v>
      </c>
      <c r="C1083" t="s">
        <v>77</v>
      </c>
      <c r="D1083">
        <v>26</v>
      </c>
      <c r="E1083" t="s">
        <v>1341</v>
      </c>
      <c r="F1083">
        <v>90</v>
      </c>
      <c r="G1083">
        <v>79412</v>
      </c>
      <c r="H1083" t="s">
        <v>76</v>
      </c>
      <c r="I1083" t="str">
        <f t="shared" si="89"/>
        <v/>
      </c>
      <c r="J1083">
        <v>335</v>
      </c>
      <c r="K1083" t="s">
        <v>56</v>
      </c>
      <c r="L1083">
        <v>26</v>
      </c>
      <c r="M1083" t="str">
        <f>IF(I1083="",VLOOKUP(C1083,GK!$B$2:$D$95,3, FALSE),VLOOKUP(I1083,GK!$B$2:$D$95,3, FALSE))</f>
        <v>L2</v>
      </c>
      <c r="N1083" t="str">
        <f>IF(IF(I1083="",VLOOKUP(C1083,GK!$B$2:$E$95,4, FALSE),VLOOKUP(I1083,GK!$B$2:$E$95,4, FALSE))=0,"",IF(I1083="",VLOOKUP(C1083,GK!$B$2:$E$95,4, FALSE),VLOOKUP(I1083,GK!$B$2:$E$95,4, FALSE)))</f>
        <v/>
      </c>
      <c r="O1083">
        <v>49</v>
      </c>
      <c r="P1083" t="s">
        <v>56</v>
      </c>
      <c r="Q1083">
        <v>1192</v>
      </c>
      <c r="R1083">
        <v>0</v>
      </c>
      <c r="S1083" t="b">
        <f t="shared" si="91"/>
        <v>0</v>
      </c>
      <c r="T1083" t="str">
        <f t="shared" si="90"/>
        <v/>
      </c>
      <c r="U1083" t="str">
        <f t="shared" si="92"/>
        <v/>
      </c>
      <c r="V1083" s="1" t="str">
        <f t="shared" si="93"/>
        <v>SB</v>
      </c>
    </row>
    <row r="1084" spans="1:22">
      <c r="A1084">
        <v>1093</v>
      </c>
      <c r="B1084" t="s">
        <v>1342</v>
      </c>
      <c r="C1084" t="s">
        <v>243</v>
      </c>
      <c r="D1084">
        <v>25</v>
      </c>
      <c r="E1084" t="s">
        <v>1342</v>
      </c>
      <c r="F1084">
        <v>99</v>
      </c>
      <c r="G1084">
        <v>117404</v>
      </c>
      <c r="H1084" t="s">
        <v>67</v>
      </c>
      <c r="I1084" t="str">
        <f t="shared" si="89"/>
        <v>QPR</v>
      </c>
      <c r="J1084">
        <v>2093</v>
      </c>
      <c r="K1084" t="s">
        <v>56</v>
      </c>
      <c r="L1084">
        <v>25</v>
      </c>
      <c r="M1084" t="str">
        <f>IF(I1084="",VLOOKUP(C1084,GK!$B$2:$D$95,3, FALSE),VLOOKUP(I1084,GK!$B$2:$D$95,3, FALSE))</f>
        <v>C</v>
      </c>
      <c r="N1084" t="str">
        <f>IF(IF(I1084="",VLOOKUP(C1084,GK!$B$2:$E$95,4, FALSE),VLOOKUP(I1084,GK!$B$2:$E$95,4, FALSE))=0,"",IF(I1084="",VLOOKUP(C1084,GK!$B$2:$E$95,4, FALSE),VLOOKUP(I1084,GK!$B$2:$E$95,4, FALSE)))</f>
        <v/>
      </c>
      <c r="O1084">
        <v>56</v>
      </c>
      <c r="P1084" t="s">
        <v>56</v>
      </c>
      <c r="Q1084">
        <v>1193</v>
      </c>
      <c r="R1084">
        <v>0</v>
      </c>
      <c r="S1084" t="b">
        <f t="shared" si="91"/>
        <v>0</v>
      </c>
      <c r="T1084" t="str">
        <f t="shared" si="90"/>
        <v/>
      </c>
      <c r="U1084" t="b">
        <f t="shared" si="92"/>
        <v>1</v>
      </c>
      <c r="V1084" s="1" t="str">
        <f t="shared" si="93"/>
        <v>SB</v>
      </c>
    </row>
    <row r="1085" spans="1:22">
      <c r="A1085">
        <v>1094</v>
      </c>
      <c r="B1085" t="s">
        <v>1343</v>
      </c>
      <c r="C1085" t="s">
        <v>139</v>
      </c>
      <c r="D1085">
        <v>22</v>
      </c>
      <c r="E1085" t="s">
        <v>1343</v>
      </c>
      <c r="F1085">
        <v>101</v>
      </c>
      <c r="G1085">
        <v>140717</v>
      </c>
      <c r="H1085" t="s">
        <v>128</v>
      </c>
      <c r="I1085" t="str">
        <f t="shared" si="89"/>
        <v/>
      </c>
      <c r="J1085">
        <v>1871</v>
      </c>
      <c r="K1085" t="s">
        <v>56</v>
      </c>
      <c r="L1085">
        <v>22</v>
      </c>
      <c r="M1085" t="str">
        <f>IF(I1085="",VLOOKUP(C1085,GK!$B$2:$D$95,3, FALSE),VLOOKUP(I1085,GK!$B$2:$D$95,3, FALSE))</f>
        <v>L2</v>
      </c>
      <c r="N1085" t="str">
        <f>IF(IF(I1085="",VLOOKUP(C1085,GK!$B$2:$E$95,4, FALSE),VLOOKUP(I1085,GK!$B$2:$E$95,4, FALSE))=0,"",IF(I1085="",VLOOKUP(C1085,GK!$B$2:$E$95,4, FALSE),VLOOKUP(I1085,GK!$B$2:$E$95,4, FALSE)))</f>
        <v/>
      </c>
      <c r="O1085">
        <v>43</v>
      </c>
      <c r="P1085" t="s">
        <v>56</v>
      </c>
      <c r="Q1085">
        <v>1194</v>
      </c>
      <c r="R1085">
        <v>0</v>
      </c>
      <c r="S1085" t="b">
        <f t="shared" si="91"/>
        <v>0</v>
      </c>
      <c r="T1085" t="str">
        <f t="shared" si="90"/>
        <v/>
      </c>
      <c r="U1085" t="str">
        <f t="shared" si="92"/>
        <v/>
      </c>
      <c r="V1085" s="1" t="str">
        <f t="shared" si="93"/>
        <v>SB</v>
      </c>
    </row>
    <row r="1086" spans="1:22">
      <c r="A1086">
        <v>1095</v>
      </c>
      <c r="B1086" t="s">
        <v>1345</v>
      </c>
      <c r="C1086" t="s">
        <v>51</v>
      </c>
      <c r="D1086">
        <v>21</v>
      </c>
      <c r="E1086" t="s">
        <v>1344</v>
      </c>
      <c r="F1086">
        <v>99</v>
      </c>
      <c r="G1086">
        <v>51791</v>
      </c>
      <c r="H1086" t="s">
        <v>50</v>
      </c>
      <c r="I1086" t="str">
        <f t="shared" ref="I1086:I1118" si="94">IF(U1086=TRUE,H1086,"")</f>
        <v/>
      </c>
      <c r="J1086">
        <v>527</v>
      </c>
      <c r="K1086" t="s">
        <v>56</v>
      </c>
      <c r="L1086">
        <v>21</v>
      </c>
      <c r="M1086" t="str">
        <f>IF(I1086="",VLOOKUP(C1086,GK!$B$2:$D$95,3, FALSE),VLOOKUP(I1086,GK!$B$2:$D$95,3, FALSE))</f>
        <v>C</v>
      </c>
      <c r="N1086" t="str">
        <f>IF(IF(I1086="",VLOOKUP(C1086,GK!$B$2:$E$95,4, FALSE),VLOOKUP(I1086,GK!$B$2:$E$95,4, FALSE))=0,"",IF(I1086="",VLOOKUP(C1086,GK!$B$2:$E$95,4, FALSE),VLOOKUP(I1086,GK!$B$2:$E$95,4, FALSE)))</f>
        <v>P</v>
      </c>
      <c r="O1086">
        <v>47</v>
      </c>
      <c r="P1086" t="s">
        <v>56</v>
      </c>
      <c r="Q1086">
        <v>1195</v>
      </c>
      <c r="R1086">
        <v>2.7777777777777901E-2</v>
      </c>
      <c r="S1086" t="b">
        <f t="shared" si="91"/>
        <v>0</v>
      </c>
      <c r="T1086" t="str">
        <f t="shared" si="90"/>
        <v/>
      </c>
      <c r="U1086" t="str">
        <f t="shared" si="92"/>
        <v/>
      </c>
      <c r="V1086" s="1" t="str">
        <f t="shared" si="93"/>
        <v>SB</v>
      </c>
    </row>
    <row r="1087" spans="1:22">
      <c r="A1087">
        <v>1097</v>
      </c>
      <c r="B1087" t="s">
        <v>1346</v>
      </c>
      <c r="C1087" t="s">
        <v>48</v>
      </c>
      <c r="D1087">
        <v>21</v>
      </c>
      <c r="E1087" t="s">
        <v>1346</v>
      </c>
      <c r="F1087">
        <v>98</v>
      </c>
      <c r="G1087">
        <v>187443</v>
      </c>
      <c r="H1087" t="s">
        <v>13</v>
      </c>
      <c r="I1087" t="str">
        <f t="shared" si="94"/>
        <v/>
      </c>
      <c r="J1087">
        <v>2898</v>
      </c>
      <c r="K1087" t="s">
        <v>56</v>
      </c>
      <c r="L1087">
        <v>21</v>
      </c>
      <c r="M1087" t="str">
        <f>IF(I1087="",VLOOKUP(C1087,GK!$B$2:$D$95,3, FALSE),VLOOKUP(I1087,GK!$B$2:$D$95,3, FALSE))</f>
        <v>L1</v>
      </c>
      <c r="N1087" t="str">
        <f>IF(IF(I1087="",VLOOKUP(C1087,GK!$B$2:$E$95,4, FALSE),VLOOKUP(I1087,GK!$B$2:$E$95,4, FALSE))=0,"",IF(I1087="",VLOOKUP(C1087,GK!$B$2:$E$95,4, FALSE),VLOOKUP(I1087,GK!$B$2:$E$95,4, FALSE)))</f>
        <v/>
      </c>
      <c r="O1087">
        <v>49</v>
      </c>
      <c r="P1087" t="s">
        <v>56</v>
      </c>
      <c r="Q1087">
        <v>1196</v>
      </c>
      <c r="R1087">
        <v>0</v>
      </c>
      <c r="S1087" t="b">
        <f t="shared" si="91"/>
        <v>0</v>
      </c>
      <c r="T1087" t="str">
        <f t="shared" si="90"/>
        <v/>
      </c>
      <c r="U1087" t="str">
        <f t="shared" si="92"/>
        <v/>
      </c>
      <c r="V1087" s="1" t="str">
        <f t="shared" si="93"/>
        <v>SB</v>
      </c>
    </row>
    <row r="1088" spans="1:22">
      <c r="A1088">
        <v>1098</v>
      </c>
      <c r="B1088" t="s">
        <v>1347</v>
      </c>
      <c r="C1088" t="s">
        <v>74</v>
      </c>
      <c r="D1088">
        <v>20</v>
      </c>
      <c r="E1088" t="s">
        <v>1347</v>
      </c>
      <c r="F1088">
        <v>89</v>
      </c>
      <c r="G1088">
        <v>51339</v>
      </c>
      <c r="H1088" t="s">
        <v>73</v>
      </c>
      <c r="I1088" t="str">
        <f t="shared" si="94"/>
        <v/>
      </c>
      <c r="J1088">
        <v>1845</v>
      </c>
      <c r="K1088" t="s">
        <v>56</v>
      </c>
      <c r="L1088">
        <v>20</v>
      </c>
      <c r="M1088" t="str">
        <f>IF(I1088="",VLOOKUP(C1088,GK!$B$2:$D$95,3, FALSE),VLOOKUP(I1088,GK!$B$2:$D$95,3, FALSE))</f>
        <v>PL</v>
      </c>
      <c r="N1088" t="str">
        <f>IF(IF(I1088="",VLOOKUP(C1088,GK!$B$2:$E$95,4, FALSE),VLOOKUP(I1088,GK!$B$2:$E$95,4, FALSE))=0,"",IF(I1088="",VLOOKUP(C1088,GK!$B$2:$E$95,4, FALSE),VLOOKUP(I1088,GK!$B$2:$E$95,4, FALSE)))</f>
        <v>EL</v>
      </c>
      <c r="O1088">
        <v>40</v>
      </c>
      <c r="P1088" t="s">
        <v>56</v>
      </c>
      <c r="Q1088">
        <v>1197</v>
      </c>
      <c r="R1088">
        <v>0</v>
      </c>
      <c r="S1088" t="b">
        <f t="shared" si="91"/>
        <v>0</v>
      </c>
      <c r="T1088" t="str">
        <f t="shared" si="90"/>
        <v/>
      </c>
      <c r="U1088" t="str">
        <f t="shared" si="92"/>
        <v/>
      </c>
      <c r="V1088" s="1" t="str">
        <f t="shared" si="93"/>
        <v>SB</v>
      </c>
    </row>
    <row r="1089" spans="1:22">
      <c r="A1089">
        <v>1099</v>
      </c>
      <c r="B1089" t="s">
        <v>1348</v>
      </c>
      <c r="C1089" t="s">
        <v>59</v>
      </c>
      <c r="D1089">
        <v>20</v>
      </c>
      <c r="E1089" t="s">
        <v>1348</v>
      </c>
      <c r="F1089">
        <v>103</v>
      </c>
      <c r="G1089">
        <v>128576</v>
      </c>
      <c r="H1089" t="s">
        <v>58</v>
      </c>
      <c r="I1089" t="str">
        <f t="shared" si="94"/>
        <v/>
      </c>
      <c r="J1089">
        <v>291</v>
      </c>
      <c r="K1089" t="s">
        <v>56</v>
      </c>
      <c r="L1089">
        <v>20</v>
      </c>
      <c r="M1089" t="str">
        <f>IF(I1089="",VLOOKUP(C1089,GK!$B$2:$D$95,3, FALSE),VLOOKUP(I1089,GK!$B$2:$D$95,3, FALSE))</f>
        <v>C</v>
      </c>
      <c r="N1089" t="str">
        <f>IF(IF(I1089="",VLOOKUP(C1089,GK!$B$2:$E$95,4, FALSE),VLOOKUP(I1089,GK!$B$2:$E$95,4, FALSE))=0,"",IF(I1089="",VLOOKUP(C1089,GK!$B$2:$E$95,4, FALSE),VLOOKUP(I1089,GK!$B$2:$E$95,4, FALSE)))</f>
        <v>P</v>
      </c>
      <c r="O1089">
        <v>41</v>
      </c>
      <c r="P1089" t="s">
        <v>56</v>
      </c>
      <c r="Q1089">
        <v>1198</v>
      </c>
      <c r="R1089">
        <v>0</v>
      </c>
      <c r="S1089" t="b">
        <f t="shared" si="91"/>
        <v>0</v>
      </c>
      <c r="T1089" t="str">
        <f t="shared" ref="T1089:T1153" si="95">IF(AND(P1089&lt;&gt;K1089,NOT(S1089)), TRUE, "")</f>
        <v/>
      </c>
      <c r="U1089" t="str">
        <f t="shared" si="92"/>
        <v/>
      </c>
      <c r="V1089" s="1" t="str">
        <f t="shared" si="93"/>
        <v>SB</v>
      </c>
    </row>
    <row r="1090" spans="1:22">
      <c r="A1090">
        <v>1100</v>
      </c>
      <c r="B1090" t="s">
        <v>1349</v>
      </c>
      <c r="C1090" t="s">
        <v>311</v>
      </c>
      <c r="D1090">
        <v>20</v>
      </c>
      <c r="E1090" t="s">
        <v>1349</v>
      </c>
      <c r="F1090">
        <v>81</v>
      </c>
      <c r="G1090">
        <v>88182</v>
      </c>
      <c r="H1090" t="s">
        <v>310</v>
      </c>
      <c r="I1090" t="str">
        <f t="shared" si="94"/>
        <v/>
      </c>
      <c r="J1090">
        <v>378</v>
      </c>
      <c r="K1090" t="s">
        <v>47</v>
      </c>
      <c r="L1090">
        <v>20</v>
      </c>
      <c r="M1090" t="str">
        <f>IF(I1090="",VLOOKUP(C1090,GK!$B$2:$D$95,3, FALSE),VLOOKUP(I1090,GK!$B$2:$D$95,3, FALSE))</f>
        <v>PL</v>
      </c>
      <c r="N1090" t="str">
        <f>IF(IF(I1090="",VLOOKUP(C1090,GK!$B$2:$E$95,4, FALSE),VLOOKUP(I1090,GK!$B$2:$E$95,4, FALSE))=0,"",IF(I1090="",VLOOKUP(C1090,GK!$B$2:$E$95,4, FALSE),VLOOKUP(I1090,GK!$B$2:$E$95,4, FALSE)))</f>
        <v/>
      </c>
      <c r="O1090">
        <v>39</v>
      </c>
      <c r="P1090" t="s">
        <v>56</v>
      </c>
      <c r="Q1090">
        <v>1199</v>
      </c>
      <c r="R1090">
        <v>0</v>
      </c>
      <c r="S1090" t="b">
        <f t="shared" si="91"/>
        <v>0</v>
      </c>
      <c r="T1090" t="b">
        <f t="shared" si="95"/>
        <v>1</v>
      </c>
      <c r="U1090" t="str">
        <f t="shared" si="92"/>
        <v/>
      </c>
      <c r="V1090" s="1" t="str">
        <f t="shared" si="93"/>
        <v>SB</v>
      </c>
    </row>
    <row r="1091" spans="1:22">
      <c r="A1091">
        <v>1101</v>
      </c>
      <c r="B1091" t="s">
        <v>1351</v>
      </c>
      <c r="C1091" t="s">
        <v>42</v>
      </c>
      <c r="D1091">
        <v>19</v>
      </c>
      <c r="E1091" t="s">
        <v>1350</v>
      </c>
      <c r="F1091">
        <v>80</v>
      </c>
      <c r="G1091">
        <v>113416</v>
      </c>
      <c r="H1091" t="s">
        <v>41</v>
      </c>
      <c r="I1091" t="str">
        <f t="shared" si="94"/>
        <v/>
      </c>
      <c r="J1091">
        <v>1524</v>
      </c>
      <c r="K1091" t="s">
        <v>56</v>
      </c>
      <c r="L1091">
        <v>19</v>
      </c>
      <c r="M1091" t="str">
        <f>IF(I1091="",VLOOKUP(C1091,GK!$B$2:$D$95,3, FALSE),VLOOKUP(I1091,GK!$B$2:$D$95,3, FALSE))</f>
        <v>PL</v>
      </c>
      <c r="N1091" t="str">
        <f>IF(IF(I1091="",VLOOKUP(C1091,GK!$B$2:$E$95,4, FALSE),VLOOKUP(I1091,GK!$B$2:$E$95,4, FALSE))=0,"",IF(I1091="",VLOOKUP(C1091,GK!$B$2:$E$95,4, FALSE),VLOOKUP(I1091,GK!$B$2:$E$95,4, FALSE)))</f>
        <v>P</v>
      </c>
      <c r="O1091">
        <v>48</v>
      </c>
      <c r="P1091" t="s">
        <v>56</v>
      </c>
      <c r="Q1091">
        <v>1201</v>
      </c>
      <c r="R1091">
        <v>6.6666666666666805E-2</v>
      </c>
      <c r="S1091" t="b">
        <f t="shared" si="91"/>
        <v>0</v>
      </c>
      <c r="T1091" t="str">
        <f t="shared" si="95"/>
        <v/>
      </c>
      <c r="U1091" t="str">
        <f t="shared" si="92"/>
        <v/>
      </c>
      <c r="V1091" s="1" t="str">
        <f t="shared" si="93"/>
        <v>SB</v>
      </c>
    </row>
    <row r="1092" spans="1:22">
      <c r="A1092">
        <v>1102</v>
      </c>
      <c r="B1092" t="s">
        <v>1353</v>
      </c>
      <c r="C1092" t="s">
        <v>503</v>
      </c>
      <c r="D1092">
        <v>19</v>
      </c>
      <c r="E1092" t="s">
        <v>1352</v>
      </c>
      <c r="F1092">
        <v>89</v>
      </c>
      <c r="G1092">
        <v>77819</v>
      </c>
      <c r="H1092" t="s">
        <v>502</v>
      </c>
      <c r="I1092" t="str">
        <f t="shared" si="94"/>
        <v/>
      </c>
      <c r="J1092">
        <v>4194</v>
      </c>
      <c r="K1092" t="s">
        <v>56</v>
      </c>
      <c r="L1092">
        <v>20</v>
      </c>
      <c r="M1092" t="str">
        <f>IF(I1092="",VLOOKUP(C1092,GK!$B$2:$D$95,3, FALSE),VLOOKUP(I1092,GK!$B$2:$D$95,3, FALSE))</f>
        <v>L1</v>
      </c>
      <c r="N1092" t="str">
        <f>IF(IF(I1092="",VLOOKUP(C1092,GK!$B$2:$E$95,4, FALSE),VLOOKUP(I1092,GK!$B$2:$E$95,4, FALSE))=0,"",IF(I1092="",VLOOKUP(C1092,GK!$B$2:$E$95,4, FALSE),VLOOKUP(I1092,GK!$B$2:$E$95,4, FALSE)))</f>
        <v>P</v>
      </c>
      <c r="O1092">
        <v>54</v>
      </c>
      <c r="P1092" t="s">
        <v>56</v>
      </c>
      <c r="Q1092">
        <v>1202</v>
      </c>
      <c r="R1092">
        <v>2.5641025641025501E-2</v>
      </c>
      <c r="S1092" t="b">
        <f t="shared" si="91"/>
        <v>0</v>
      </c>
      <c r="T1092" t="str">
        <f t="shared" si="95"/>
        <v/>
      </c>
      <c r="U1092" t="str">
        <f t="shared" si="92"/>
        <v/>
      </c>
      <c r="V1092" s="1" t="str">
        <f t="shared" si="93"/>
        <v>SB</v>
      </c>
    </row>
    <row r="1093" spans="1:22">
      <c r="A1093">
        <v>1103</v>
      </c>
      <c r="B1093" t="s">
        <v>1354</v>
      </c>
      <c r="C1093" t="s">
        <v>166</v>
      </c>
      <c r="D1093">
        <v>18</v>
      </c>
      <c r="E1093" t="s">
        <v>1354</v>
      </c>
      <c r="F1093">
        <v>97</v>
      </c>
      <c r="G1093">
        <v>174802</v>
      </c>
      <c r="H1093" t="s">
        <v>162</v>
      </c>
      <c r="I1093" t="str">
        <f t="shared" si="94"/>
        <v/>
      </c>
      <c r="J1093">
        <v>2477</v>
      </c>
      <c r="K1093" t="s">
        <v>56</v>
      </c>
      <c r="L1093">
        <v>18</v>
      </c>
      <c r="M1093" t="str">
        <f>IF(I1093="",VLOOKUP(C1093,GK!$B$2:$D$95,3, FALSE),VLOOKUP(I1093,GK!$B$2:$D$95,3, FALSE))</f>
        <v>C</v>
      </c>
      <c r="N1093" t="str">
        <f>IF(IF(I1093="",VLOOKUP(C1093,GK!$B$2:$E$95,4, FALSE),VLOOKUP(I1093,GK!$B$2:$E$95,4, FALSE))=0,"",IF(I1093="",VLOOKUP(C1093,GK!$B$2:$E$95,4, FALSE),VLOOKUP(I1093,GK!$B$2:$E$95,4, FALSE)))</f>
        <v/>
      </c>
      <c r="O1093">
        <v>36</v>
      </c>
      <c r="P1093" t="s">
        <v>56</v>
      </c>
      <c r="Q1093">
        <v>1205</v>
      </c>
      <c r="R1093">
        <v>0</v>
      </c>
      <c r="S1093" t="b">
        <f t="shared" si="91"/>
        <v>0</v>
      </c>
      <c r="T1093" t="str">
        <f t="shared" si="95"/>
        <v/>
      </c>
      <c r="U1093" t="str">
        <f t="shared" si="92"/>
        <v/>
      </c>
      <c r="V1093" s="1" t="str">
        <f t="shared" si="93"/>
        <v>SB</v>
      </c>
    </row>
    <row r="1094" spans="1:22">
      <c r="A1094">
        <v>1104</v>
      </c>
      <c r="B1094" t="s">
        <v>1355</v>
      </c>
      <c r="C1094" t="s">
        <v>21</v>
      </c>
      <c r="D1094">
        <v>18</v>
      </c>
      <c r="E1094" t="s">
        <v>1355</v>
      </c>
      <c r="F1094">
        <v>99</v>
      </c>
      <c r="G1094">
        <v>99462</v>
      </c>
      <c r="H1094" t="s">
        <v>20</v>
      </c>
      <c r="I1094" t="str">
        <f t="shared" si="94"/>
        <v/>
      </c>
      <c r="J1094">
        <v>2859</v>
      </c>
      <c r="K1094" t="s">
        <v>56</v>
      </c>
      <c r="L1094">
        <v>18</v>
      </c>
      <c r="M1094" t="str">
        <f>IF(I1094="",VLOOKUP(C1094,GK!$B$2:$D$95,3, FALSE),VLOOKUP(I1094,GK!$B$2:$D$95,3, FALSE))</f>
        <v>C</v>
      </c>
      <c r="N1094" t="str">
        <f>IF(IF(I1094="",VLOOKUP(C1094,GK!$B$2:$E$95,4, FALSE),VLOOKUP(I1094,GK!$B$2:$E$95,4, FALSE))=0,"",IF(I1094="",VLOOKUP(C1094,GK!$B$2:$E$95,4, FALSE),VLOOKUP(I1094,GK!$B$2:$E$95,4, FALSE)))</f>
        <v>P</v>
      </c>
      <c r="O1094">
        <v>44</v>
      </c>
      <c r="P1094" t="s">
        <v>56</v>
      </c>
      <c r="Q1094">
        <v>1206</v>
      </c>
      <c r="R1094">
        <v>0</v>
      </c>
      <c r="S1094" t="b">
        <f t="shared" si="91"/>
        <v>0</v>
      </c>
      <c r="T1094" t="str">
        <f t="shared" si="95"/>
        <v/>
      </c>
      <c r="U1094" t="str">
        <f t="shared" si="92"/>
        <v/>
      </c>
      <c r="V1094" s="1" t="str">
        <f t="shared" si="93"/>
        <v>SB</v>
      </c>
    </row>
    <row r="1095" spans="1:22">
      <c r="A1095">
        <v>1105</v>
      </c>
      <c r="B1095" t="s">
        <v>1356</v>
      </c>
      <c r="C1095" t="s">
        <v>139</v>
      </c>
      <c r="D1095">
        <v>17</v>
      </c>
      <c r="E1095" t="s">
        <v>1356</v>
      </c>
      <c r="F1095">
        <v>103</v>
      </c>
      <c r="G1095">
        <v>37797</v>
      </c>
      <c r="H1095" t="s">
        <v>132</v>
      </c>
      <c r="I1095" t="str">
        <f t="shared" si="94"/>
        <v>BARNSLEY</v>
      </c>
      <c r="J1095">
        <v>208</v>
      </c>
      <c r="K1095" t="s">
        <v>56</v>
      </c>
      <c r="L1095">
        <v>17</v>
      </c>
      <c r="M1095" t="str">
        <f>IF(I1095="",VLOOKUP(C1095,GK!$B$2:$D$95,3, FALSE),VLOOKUP(I1095,GK!$B$2:$D$95,3, FALSE))</f>
        <v>L1</v>
      </c>
      <c r="N1095" t="str">
        <f>IF(IF(I1095="",VLOOKUP(C1095,GK!$B$2:$E$95,4, FALSE),VLOOKUP(I1095,GK!$B$2:$E$95,4, FALSE))=0,"",IF(I1095="",VLOOKUP(C1095,GK!$B$2:$E$95,4, FALSE),VLOOKUP(I1095,GK!$B$2:$E$95,4, FALSE)))</f>
        <v/>
      </c>
      <c r="O1095">
        <v>37</v>
      </c>
      <c r="P1095" t="s">
        <v>56</v>
      </c>
      <c r="Q1095">
        <v>1207</v>
      </c>
      <c r="R1095">
        <v>0</v>
      </c>
      <c r="S1095" t="b">
        <f t="shared" si="91"/>
        <v>0</v>
      </c>
      <c r="T1095" t="str">
        <f t="shared" si="95"/>
        <v/>
      </c>
      <c r="U1095" t="b">
        <f t="shared" si="92"/>
        <v>1</v>
      </c>
      <c r="V1095" s="1" t="str">
        <f t="shared" si="93"/>
        <v>SB</v>
      </c>
    </row>
    <row r="1096" spans="1:22">
      <c r="A1096">
        <v>1106</v>
      </c>
      <c r="B1096" t="s">
        <v>1357</v>
      </c>
      <c r="C1096" t="s">
        <v>31</v>
      </c>
      <c r="D1096">
        <v>17</v>
      </c>
      <c r="E1096" t="s">
        <v>1357</v>
      </c>
      <c r="F1096">
        <v>103</v>
      </c>
      <c r="G1096">
        <v>94648</v>
      </c>
      <c r="H1096" t="s">
        <v>29</v>
      </c>
      <c r="I1096" t="str">
        <f t="shared" si="94"/>
        <v/>
      </c>
      <c r="J1096">
        <v>646</v>
      </c>
      <c r="K1096" t="s">
        <v>56</v>
      </c>
      <c r="L1096">
        <v>17</v>
      </c>
      <c r="M1096" t="str">
        <f>IF(I1096="",VLOOKUP(C1096,GK!$B$2:$D$95,3, FALSE),VLOOKUP(I1096,GK!$B$2:$D$95,3, FALSE))</f>
        <v>PL</v>
      </c>
      <c r="N1096" t="str">
        <f>IF(IF(I1096="",VLOOKUP(C1096,GK!$B$2:$E$95,4, FALSE),VLOOKUP(I1096,GK!$B$2:$E$95,4, FALSE))=0,"",IF(I1096="",VLOOKUP(C1096,GK!$B$2:$E$95,4, FALSE),VLOOKUP(I1096,GK!$B$2:$E$95,4, FALSE)))</f>
        <v>ECL</v>
      </c>
      <c r="O1096">
        <v>46</v>
      </c>
      <c r="P1096" t="s">
        <v>56</v>
      </c>
      <c r="Q1096">
        <v>1208</v>
      </c>
      <c r="R1096">
        <v>0</v>
      </c>
      <c r="S1096" t="b">
        <f t="shared" si="91"/>
        <v>0</v>
      </c>
      <c r="T1096" t="str">
        <f t="shared" si="95"/>
        <v/>
      </c>
      <c r="U1096" t="str">
        <f t="shared" si="92"/>
        <v/>
      </c>
      <c r="V1096" s="1" t="str">
        <f t="shared" si="93"/>
        <v>SB</v>
      </c>
    </row>
    <row r="1097" spans="1:22">
      <c r="A1097">
        <v>1107</v>
      </c>
      <c r="B1097" t="s">
        <v>1358</v>
      </c>
      <c r="C1097" t="s">
        <v>81</v>
      </c>
      <c r="D1097">
        <v>17</v>
      </c>
      <c r="E1097" t="s">
        <v>1358</v>
      </c>
      <c r="F1097">
        <v>123</v>
      </c>
      <c r="G1097">
        <v>105629</v>
      </c>
      <c r="H1097" t="s">
        <v>112</v>
      </c>
      <c r="I1097" t="str">
        <f t="shared" si="94"/>
        <v>MANCHESTER UNITED</v>
      </c>
      <c r="J1097">
        <v>1724</v>
      </c>
      <c r="K1097" t="s">
        <v>56</v>
      </c>
      <c r="L1097">
        <v>17</v>
      </c>
      <c r="M1097" t="str">
        <f>IF(I1097="",VLOOKUP(C1097,GK!$B$2:$D$95,3, FALSE),VLOOKUP(I1097,GK!$B$2:$D$95,3, FALSE))</f>
        <v>PL</v>
      </c>
      <c r="N1097" t="str">
        <f>IF(IF(I1097="",VLOOKUP(C1097,GK!$B$2:$E$95,4, FALSE),VLOOKUP(I1097,GK!$B$2:$E$95,4, FALSE))=0,"",IF(I1097="",VLOOKUP(C1097,GK!$B$2:$E$95,4, FALSE),VLOOKUP(I1097,GK!$B$2:$E$95,4, FALSE)))</f>
        <v/>
      </c>
      <c r="O1097">
        <v>36</v>
      </c>
      <c r="P1097" t="s">
        <v>56</v>
      </c>
      <c r="Q1097">
        <v>1209</v>
      </c>
      <c r="R1097">
        <v>0</v>
      </c>
      <c r="S1097" t="b">
        <f t="shared" si="91"/>
        <v>0</v>
      </c>
      <c r="T1097" t="str">
        <f t="shared" si="95"/>
        <v/>
      </c>
      <c r="U1097" t="b">
        <f t="shared" si="92"/>
        <v>1</v>
      </c>
      <c r="V1097" s="1" t="str">
        <f t="shared" si="93"/>
        <v>SB</v>
      </c>
    </row>
    <row r="1098" spans="1:22">
      <c r="A1098">
        <v>1108</v>
      </c>
      <c r="B1098" t="s">
        <v>1359</v>
      </c>
      <c r="C1098" t="s">
        <v>198</v>
      </c>
      <c r="D1098">
        <v>17</v>
      </c>
      <c r="E1098" t="s">
        <v>1359</v>
      </c>
      <c r="F1098">
        <v>113</v>
      </c>
      <c r="G1098">
        <v>74516</v>
      </c>
      <c r="H1098" t="s">
        <v>197</v>
      </c>
      <c r="I1098" t="str">
        <f t="shared" si="94"/>
        <v/>
      </c>
      <c r="J1098">
        <v>154</v>
      </c>
      <c r="K1098" t="s">
        <v>56</v>
      </c>
      <c r="L1098">
        <v>17</v>
      </c>
      <c r="M1098" t="str">
        <f>IF(I1098="",VLOOKUP(C1098,GK!$B$2:$D$95,3, FALSE),VLOOKUP(I1098,GK!$B$2:$D$95,3, FALSE))</f>
        <v>PL</v>
      </c>
      <c r="N1098" t="str">
        <f>IF(IF(I1098="",VLOOKUP(C1098,GK!$B$2:$E$95,4, FALSE),VLOOKUP(I1098,GK!$B$2:$E$95,4, FALSE))=0,"",IF(I1098="",VLOOKUP(C1098,GK!$B$2:$E$95,4, FALSE),VLOOKUP(I1098,GK!$B$2:$E$95,4, FALSE)))</f>
        <v>EL</v>
      </c>
      <c r="O1098">
        <v>54</v>
      </c>
      <c r="P1098" t="s">
        <v>56</v>
      </c>
      <c r="Q1098">
        <v>1210</v>
      </c>
      <c r="R1098">
        <v>0</v>
      </c>
      <c r="S1098" t="b">
        <f t="shared" si="91"/>
        <v>0</v>
      </c>
      <c r="T1098" t="str">
        <f t="shared" si="95"/>
        <v/>
      </c>
      <c r="U1098" t="str">
        <f t="shared" si="92"/>
        <v/>
      </c>
      <c r="V1098" s="1" t="str">
        <f t="shared" si="93"/>
        <v>SB</v>
      </c>
    </row>
    <row r="1099" spans="1:22">
      <c r="A1099">
        <v>1109</v>
      </c>
      <c r="B1099" t="s">
        <v>1360</v>
      </c>
      <c r="C1099" t="s">
        <v>59</v>
      </c>
      <c r="D1099">
        <v>16</v>
      </c>
      <c r="E1099" t="s">
        <v>1360</v>
      </c>
      <c r="F1099">
        <v>95</v>
      </c>
      <c r="G1099">
        <v>85708</v>
      </c>
      <c r="H1099" t="s">
        <v>58</v>
      </c>
      <c r="I1099" t="str">
        <f t="shared" si="94"/>
        <v/>
      </c>
      <c r="J1099">
        <v>291</v>
      </c>
      <c r="K1099" t="s">
        <v>56</v>
      </c>
      <c r="L1099">
        <v>16</v>
      </c>
      <c r="M1099" t="str">
        <f>IF(I1099="",VLOOKUP(C1099,GK!$B$2:$D$95,3, FALSE),VLOOKUP(I1099,GK!$B$2:$D$95,3, FALSE))</f>
        <v>C</v>
      </c>
      <c r="N1099" t="str">
        <f>IF(IF(I1099="",VLOOKUP(C1099,GK!$B$2:$E$95,4, FALSE),VLOOKUP(I1099,GK!$B$2:$E$95,4, FALSE))=0,"",IF(I1099="",VLOOKUP(C1099,GK!$B$2:$E$95,4, FALSE),VLOOKUP(I1099,GK!$B$2:$E$95,4, FALSE)))</f>
        <v>P</v>
      </c>
      <c r="O1099">
        <v>49</v>
      </c>
      <c r="P1099" t="s">
        <v>56</v>
      </c>
      <c r="Q1099">
        <v>1211</v>
      </c>
      <c r="R1099">
        <v>0</v>
      </c>
      <c r="S1099" t="b">
        <f t="shared" si="91"/>
        <v>0</v>
      </c>
      <c r="T1099" t="str">
        <f t="shared" si="95"/>
        <v/>
      </c>
      <c r="U1099" t="str">
        <f t="shared" si="92"/>
        <v/>
      </c>
      <c r="V1099" s="1" t="str">
        <f t="shared" si="93"/>
        <v>SB</v>
      </c>
    </row>
    <row r="1100" spans="1:22">
      <c r="A1100">
        <v>1110</v>
      </c>
      <c r="B1100" t="s">
        <v>1361</v>
      </c>
      <c r="C1100" t="s">
        <v>222</v>
      </c>
      <c r="D1100">
        <v>16</v>
      </c>
      <c r="E1100" t="s">
        <v>1361</v>
      </c>
      <c r="F1100">
        <v>100</v>
      </c>
      <c r="G1100">
        <v>63703</v>
      </c>
      <c r="H1100" t="s">
        <v>221</v>
      </c>
      <c r="I1100" t="str">
        <f t="shared" si="94"/>
        <v/>
      </c>
      <c r="J1100">
        <v>4880</v>
      </c>
      <c r="K1100" t="s">
        <v>56</v>
      </c>
      <c r="L1100">
        <v>17</v>
      </c>
      <c r="M1100" t="str">
        <f>IF(I1100="",VLOOKUP(C1100,GK!$B$2:$D$95,3, FALSE),VLOOKUP(I1100,GK!$B$2:$D$95,3, FALSE))</f>
        <v>L2</v>
      </c>
      <c r="N1100" t="str">
        <f>IF(IF(I1100="",VLOOKUP(C1100,GK!$B$2:$E$95,4, FALSE),VLOOKUP(I1100,GK!$B$2:$E$95,4, FALSE))=0,"",IF(I1100="",VLOOKUP(C1100,GK!$B$2:$E$95,4, FALSE),VLOOKUP(I1100,GK!$B$2:$E$95,4, FALSE)))</f>
        <v/>
      </c>
      <c r="O1100">
        <v>41</v>
      </c>
      <c r="P1100" t="s">
        <v>56</v>
      </c>
      <c r="Q1100">
        <v>1212</v>
      </c>
      <c r="R1100">
        <v>0</v>
      </c>
      <c r="S1100" t="b">
        <f t="shared" si="91"/>
        <v>0</v>
      </c>
      <c r="T1100" t="str">
        <f t="shared" si="95"/>
        <v/>
      </c>
      <c r="U1100" t="str">
        <f t="shared" si="92"/>
        <v/>
      </c>
      <c r="V1100" s="1" t="str">
        <f t="shared" si="93"/>
        <v>SB</v>
      </c>
    </row>
    <row r="1101" spans="1:22">
      <c r="A1101">
        <v>1111</v>
      </c>
      <c r="B1101" t="s">
        <v>1362</v>
      </c>
      <c r="C1101" t="s">
        <v>144</v>
      </c>
      <c r="D1101">
        <v>16</v>
      </c>
      <c r="E1101" t="s">
        <v>1362</v>
      </c>
      <c r="F1101">
        <v>111</v>
      </c>
      <c r="G1101">
        <v>78519</v>
      </c>
      <c r="H1101" t="s">
        <v>143</v>
      </c>
      <c r="I1101" t="str">
        <f t="shared" si="94"/>
        <v/>
      </c>
      <c r="J1101">
        <v>2590</v>
      </c>
      <c r="K1101" t="s">
        <v>56</v>
      </c>
      <c r="L1101">
        <v>16</v>
      </c>
      <c r="M1101" t="str">
        <f>IF(I1101="",VLOOKUP(C1101,GK!$B$2:$D$95,3, FALSE),VLOOKUP(I1101,GK!$B$2:$D$95,3, FALSE))</f>
        <v>PL</v>
      </c>
      <c r="N1101" t="str">
        <f>IF(IF(I1101="",VLOOKUP(C1101,GK!$B$2:$E$95,4, FALSE),VLOOKUP(I1101,GK!$B$2:$E$95,4, FALSE))=0,"",IF(I1101="",VLOOKUP(C1101,GK!$B$2:$E$95,4, FALSE),VLOOKUP(I1101,GK!$B$2:$E$95,4, FALSE)))</f>
        <v>CL</v>
      </c>
      <c r="O1101">
        <v>45</v>
      </c>
      <c r="P1101" t="s">
        <v>56</v>
      </c>
      <c r="Q1101">
        <v>1213</v>
      </c>
      <c r="R1101">
        <v>0</v>
      </c>
      <c r="S1101" t="b">
        <f t="shared" si="91"/>
        <v>0</v>
      </c>
      <c r="T1101" t="str">
        <f t="shared" si="95"/>
        <v/>
      </c>
      <c r="U1101" t="str">
        <f t="shared" si="92"/>
        <v/>
      </c>
      <c r="V1101" s="1" t="str">
        <f t="shared" si="93"/>
        <v>SB</v>
      </c>
    </row>
    <row r="1102" spans="1:22">
      <c r="A1102">
        <v>1112</v>
      </c>
      <c r="B1102" t="s">
        <v>1363</v>
      </c>
      <c r="C1102" t="s">
        <v>27</v>
      </c>
      <c r="D1102">
        <v>16</v>
      </c>
      <c r="E1102" t="s">
        <v>1363</v>
      </c>
      <c r="F1102">
        <v>105</v>
      </c>
      <c r="G1102">
        <v>94740</v>
      </c>
      <c r="H1102" t="s">
        <v>26</v>
      </c>
      <c r="I1102" t="str">
        <f t="shared" si="94"/>
        <v/>
      </c>
      <c r="J1102">
        <v>2519</v>
      </c>
      <c r="K1102" t="s">
        <v>56</v>
      </c>
      <c r="L1102">
        <v>16</v>
      </c>
      <c r="M1102" t="str">
        <f>IF(I1102="",VLOOKUP(C1102,GK!$B$2:$D$95,3, FALSE),VLOOKUP(I1102,GK!$B$2:$D$95,3, FALSE))</f>
        <v>L2</v>
      </c>
      <c r="N1102" t="str">
        <f>IF(IF(I1102="",VLOOKUP(C1102,GK!$B$2:$E$95,4, FALSE),VLOOKUP(I1102,GK!$B$2:$E$95,4, FALSE))=0,"",IF(I1102="",VLOOKUP(C1102,GK!$B$2:$E$95,4, FALSE),VLOOKUP(I1102,GK!$B$2:$E$95,4, FALSE)))</f>
        <v/>
      </c>
      <c r="O1102">
        <v>42</v>
      </c>
      <c r="P1102" t="s">
        <v>56</v>
      </c>
      <c r="Q1102">
        <v>1214</v>
      </c>
      <c r="R1102">
        <v>0</v>
      </c>
      <c r="S1102" t="b">
        <f t="shared" si="91"/>
        <v>0</v>
      </c>
      <c r="T1102" t="str">
        <f t="shared" si="95"/>
        <v/>
      </c>
      <c r="U1102" t="str">
        <f t="shared" si="92"/>
        <v/>
      </c>
      <c r="V1102" s="1" t="str">
        <f t="shared" si="93"/>
        <v>SB</v>
      </c>
    </row>
    <row r="1103" spans="1:22">
      <c r="A1103">
        <v>1113</v>
      </c>
      <c r="B1103" t="s">
        <v>1364</v>
      </c>
      <c r="C1103" t="s">
        <v>149</v>
      </c>
      <c r="D1103">
        <v>15</v>
      </c>
      <c r="E1103" t="s">
        <v>1364</v>
      </c>
      <c r="F1103">
        <v>95</v>
      </c>
      <c r="G1103">
        <v>108959</v>
      </c>
      <c r="H1103" t="s">
        <v>1686</v>
      </c>
      <c r="I1103" t="str">
        <f t="shared" si="94"/>
        <v/>
      </c>
      <c r="J1103">
        <v>1855</v>
      </c>
      <c r="K1103" t="s">
        <v>56</v>
      </c>
      <c r="L1103">
        <v>15</v>
      </c>
      <c r="M1103" t="str">
        <f>IF(I1103="",VLOOKUP(C1103,GK!$B$2:$D$95,3, FALSE),VLOOKUP(I1103,GK!$B$2:$D$95,3, FALSE))</f>
        <v>C</v>
      </c>
      <c r="N1103" t="str">
        <f>IF(IF(I1103="",VLOOKUP(C1103,GK!$B$2:$E$95,4, FALSE),VLOOKUP(I1103,GK!$B$2:$E$95,4, FALSE))=0,"",IF(I1103="",VLOOKUP(C1103,GK!$B$2:$E$95,4, FALSE),VLOOKUP(I1103,GK!$B$2:$E$95,4, FALSE)))</f>
        <v/>
      </c>
      <c r="O1103">
        <v>33</v>
      </c>
      <c r="P1103" t="s">
        <v>56</v>
      </c>
      <c r="Q1103">
        <v>1215</v>
      </c>
      <c r="R1103">
        <v>0</v>
      </c>
      <c r="S1103" t="b">
        <f t="shared" si="91"/>
        <v>0</v>
      </c>
      <c r="T1103" t="str">
        <f t="shared" si="95"/>
        <v/>
      </c>
      <c r="U1103" t="str">
        <f t="shared" si="92"/>
        <v/>
      </c>
      <c r="V1103" s="1" t="str">
        <f t="shared" si="93"/>
        <v>SB</v>
      </c>
    </row>
    <row r="1104" spans="1:22">
      <c r="A1104">
        <v>1182</v>
      </c>
      <c r="B1104" t="s">
        <v>774</v>
      </c>
      <c r="C1104" t="s">
        <v>63</v>
      </c>
      <c r="D1104">
        <v>15</v>
      </c>
      <c r="E1104" t="s">
        <v>774</v>
      </c>
      <c r="F1104">
        <v>95</v>
      </c>
      <c r="G1104">
        <v>96629</v>
      </c>
      <c r="H1104" t="s">
        <v>61</v>
      </c>
      <c r="I1104" t="str">
        <f>IF(U1104=TRUE,H1104,"")</f>
        <v/>
      </c>
      <c r="J1104">
        <v>142</v>
      </c>
      <c r="K1104" t="s">
        <v>56</v>
      </c>
      <c r="L1104">
        <v>15</v>
      </c>
      <c r="M1104" t="str">
        <f>IF(I1104="",VLOOKUP(C1104,GK!$B$2:$D$95,3, FALSE),VLOOKUP(I1104,GK!$B$2:$D$95,3, FALSE))</f>
        <v>PL</v>
      </c>
      <c r="N1104" t="str">
        <f>IF(IF(I1104="",VLOOKUP(C1104,GK!$B$2:$E$95,4, FALSE),VLOOKUP(I1104,GK!$B$2:$E$95,4, FALSE))=0,"",IF(I1104="",VLOOKUP(C1104,GK!$B$2:$E$95,4, FALSE),VLOOKUP(I1104,GK!$B$2:$E$95,4, FALSE)))</f>
        <v>CL</v>
      </c>
      <c r="O1104">
        <v>36</v>
      </c>
      <c r="P1104" t="s">
        <v>56</v>
      </c>
      <c r="Q1104">
        <v>1290</v>
      </c>
      <c r="R1104">
        <v>0</v>
      </c>
      <c r="S1104" t="b">
        <f>AND(R1104&lt;&gt;0,C1104&lt;&gt;H1104)</f>
        <v>0</v>
      </c>
      <c r="T1104" t="str">
        <f>IF(AND(P1104&lt;&gt;K1104,NOT(S1104)), TRUE, "")</f>
        <v/>
      </c>
      <c r="U1104" t="str">
        <f>IF(AND(NOT(S1104),H1104&lt;&gt;C1104), TRUE,"")</f>
        <v/>
      </c>
      <c r="V1104" s="1" t="str">
        <f>HYPERLINK(_xlfn.CONCAT("https://www.soccerbase.com/players/player.sd?player_id=",G1104), "SB")</f>
        <v>SB</v>
      </c>
    </row>
    <row r="1105" spans="1:22">
      <c r="A1105">
        <v>1114</v>
      </c>
      <c r="B1105" t="s">
        <v>1365</v>
      </c>
      <c r="C1105" t="s">
        <v>110</v>
      </c>
      <c r="D1105">
        <v>15</v>
      </c>
      <c r="E1105" t="s">
        <v>1365</v>
      </c>
      <c r="F1105">
        <v>103</v>
      </c>
      <c r="G1105">
        <v>116556</v>
      </c>
      <c r="H1105" t="s">
        <v>197</v>
      </c>
      <c r="I1105" t="str">
        <f t="shared" si="94"/>
        <v>ASTON VILLA</v>
      </c>
      <c r="J1105">
        <v>154</v>
      </c>
      <c r="K1105" t="s">
        <v>56</v>
      </c>
      <c r="L1105">
        <v>15</v>
      </c>
      <c r="M1105" t="str">
        <f>IF(I1105="",VLOOKUP(C1105,GK!$B$2:$D$95,3, FALSE),VLOOKUP(I1105,GK!$B$2:$D$95,3, FALSE))</f>
        <v>PL</v>
      </c>
      <c r="N1105" t="str">
        <f>IF(IF(I1105="",VLOOKUP(C1105,GK!$B$2:$E$95,4, FALSE),VLOOKUP(I1105,GK!$B$2:$E$95,4, FALSE))=0,"",IF(I1105="",VLOOKUP(C1105,GK!$B$2:$E$95,4, FALSE),VLOOKUP(I1105,GK!$B$2:$E$95,4, FALSE)))</f>
        <v>EL</v>
      </c>
      <c r="O1105">
        <v>27</v>
      </c>
      <c r="P1105" t="s">
        <v>56</v>
      </c>
      <c r="Q1105">
        <v>1216</v>
      </c>
      <c r="R1105">
        <v>0</v>
      </c>
      <c r="S1105" t="b">
        <f t="shared" si="91"/>
        <v>0</v>
      </c>
      <c r="T1105" t="str">
        <f t="shared" si="95"/>
        <v/>
      </c>
      <c r="U1105" t="b">
        <f t="shared" si="92"/>
        <v>1</v>
      </c>
      <c r="V1105" s="1" t="str">
        <f t="shared" si="93"/>
        <v>SB</v>
      </c>
    </row>
    <row r="1106" spans="1:22">
      <c r="A1106">
        <v>1115</v>
      </c>
      <c r="B1106" t="s">
        <v>1366</v>
      </c>
      <c r="C1106" t="s">
        <v>99</v>
      </c>
      <c r="D1106">
        <v>15</v>
      </c>
      <c r="E1106" t="s">
        <v>1366</v>
      </c>
      <c r="F1106">
        <v>99</v>
      </c>
      <c r="G1106">
        <v>122552</v>
      </c>
      <c r="H1106" t="s">
        <v>98</v>
      </c>
      <c r="I1106" t="str">
        <f t="shared" si="94"/>
        <v/>
      </c>
      <c r="J1106">
        <v>2054</v>
      </c>
      <c r="K1106" t="s">
        <v>56</v>
      </c>
      <c r="L1106">
        <v>15</v>
      </c>
      <c r="M1106" t="str">
        <f>IF(I1106="",VLOOKUP(C1106,GK!$B$2:$D$95,3, FALSE),VLOOKUP(I1106,GK!$B$2:$D$95,3, FALSE))</f>
        <v>C</v>
      </c>
      <c r="N1106" t="str">
        <f>IF(IF(I1106="",VLOOKUP(C1106,GK!$B$2:$E$95,4, FALSE),VLOOKUP(I1106,GK!$B$2:$E$95,4, FALSE))=0,"",IF(I1106="",VLOOKUP(C1106,GK!$B$2:$E$95,4, FALSE),VLOOKUP(I1106,GK!$B$2:$E$95,4, FALSE)))</f>
        <v/>
      </c>
      <c r="O1106">
        <v>41</v>
      </c>
      <c r="P1106" t="s">
        <v>56</v>
      </c>
      <c r="Q1106">
        <v>1217</v>
      </c>
      <c r="R1106">
        <v>0</v>
      </c>
      <c r="S1106" t="b">
        <f t="shared" si="91"/>
        <v>0</v>
      </c>
      <c r="T1106" t="str">
        <f t="shared" si="95"/>
        <v/>
      </c>
      <c r="U1106" t="str">
        <f t="shared" si="92"/>
        <v/>
      </c>
      <c r="V1106" s="1" t="str">
        <f t="shared" si="93"/>
        <v>SB</v>
      </c>
    </row>
    <row r="1107" spans="1:22">
      <c r="A1107">
        <v>1116</v>
      </c>
      <c r="B1107" t="s">
        <v>1367</v>
      </c>
      <c r="C1107" t="s">
        <v>288</v>
      </c>
      <c r="D1107">
        <v>15</v>
      </c>
      <c r="E1107" t="s">
        <v>1367</v>
      </c>
      <c r="F1107">
        <v>75</v>
      </c>
      <c r="G1107">
        <v>94679</v>
      </c>
      <c r="H1107" t="s">
        <v>365</v>
      </c>
      <c r="I1107" t="str">
        <f t="shared" si="94"/>
        <v/>
      </c>
      <c r="J1107">
        <v>2180</v>
      </c>
      <c r="K1107" t="s">
        <v>56</v>
      </c>
      <c r="L1107">
        <v>15</v>
      </c>
      <c r="M1107" t="str">
        <f>IF(I1107="",VLOOKUP(C1107,GK!$B$2:$D$95,3, FALSE),VLOOKUP(I1107,GK!$B$2:$D$95,3, FALSE))</f>
        <v>L1</v>
      </c>
      <c r="N1107" t="str">
        <f>IF(IF(I1107="",VLOOKUP(C1107,GK!$B$2:$E$95,4, FALSE),VLOOKUP(I1107,GK!$B$2:$E$95,4, FALSE))=0,"",IF(I1107="",VLOOKUP(C1107,GK!$B$2:$E$95,4, FALSE),VLOOKUP(I1107,GK!$B$2:$E$95,4, FALSE)))</f>
        <v/>
      </c>
      <c r="O1107">
        <v>46</v>
      </c>
      <c r="P1107" t="s">
        <v>56</v>
      </c>
      <c r="Q1107">
        <v>1218</v>
      </c>
      <c r="R1107">
        <v>0</v>
      </c>
      <c r="S1107" t="b">
        <f t="shared" si="91"/>
        <v>0</v>
      </c>
      <c r="T1107" t="str">
        <f t="shared" si="95"/>
        <v/>
      </c>
      <c r="U1107" t="str">
        <f t="shared" si="92"/>
        <v/>
      </c>
      <c r="V1107" s="1" t="str">
        <f t="shared" si="93"/>
        <v>SB</v>
      </c>
    </row>
    <row r="1108" spans="1:22">
      <c r="A1108">
        <v>1117</v>
      </c>
      <c r="B1108" t="s">
        <v>1368</v>
      </c>
      <c r="C1108" t="s">
        <v>116</v>
      </c>
      <c r="D1108">
        <v>14</v>
      </c>
      <c r="E1108" t="s">
        <v>1368</v>
      </c>
      <c r="F1108">
        <v>89</v>
      </c>
      <c r="G1108">
        <v>59376</v>
      </c>
      <c r="H1108" t="s">
        <v>115</v>
      </c>
      <c r="I1108" t="str">
        <f t="shared" si="94"/>
        <v/>
      </c>
      <c r="J1108">
        <v>1148</v>
      </c>
      <c r="K1108" t="s">
        <v>56</v>
      </c>
      <c r="L1108">
        <v>14</v>
      </c>
      <c r="M1108" t="str">
        <f>IF(I1108="",VLOOKUP(C1108,GK!$B$2:$D$95,3, FALSE),VLOOKUP(I1108,GK!$B$2:$D$95,3, FALSE))</f>
        <v>L2</v>
      </c>
      <c r="N1108" t="str">
        <f>IF(IF(I1108="",VLOOKUP(C1108,GK!$B$2:$E$95,4, FALSE),VLOOKUP(I1108,GK!$B$2:$E$95,4, FALSE))=0,"",IF(I1108="",VLOOKUP(C1108,GK!$B$2:$E$95,4, FALSE),VLOOKUP(I1108,GK!$B$2:$E$95,4, FALSE)))</f>
        <v/>
      </c>
      <c r="O1108">
        <v>47</v>
      </c>
      <c r="P1108" t="s">
        <v>56</v>
      </c>
      <c r="Q1108">
        <v>1219</v>
      </c>
      <c r="R1108">
        <v>0</v>
      </c>
      <c r="S1108" t="b">
        <f t="shared" si="91"/>
        <v>0</v>
      </c>
      <c r="T1108" t="str">
        <f t="shared" si="95"/>
        <v/>
      </c>
      <c r="U1108" t="str">
        <f t="shared" si="92"/>
        <v/>
      </c>
      <c r="V1108" s="1" t="str">
        <f t="shared" si="93"/>
        <v>SB</v>
      </c>
    </row>
    <row r="1109" spans="1:22">
      <c r="A1109">
        <v>1118</v>
      </c>
      <c r="B1109" t="s">
        <v>1370</v>
      </c>
      <c r="C1109" t="s">
        <v>81</v>
      </c>
      <c r="D1109">
        <v>14</v>
      </c>
      <c r="E1109" t="s">
        <v>1369</v>
      </c>
      <c r="F1109">
        <v>89</v>
      </c>
      <c r="G1109">
        <v>101149</v>
      </c>
      <c r="H1109" t="s">
        <v>349</v>
      </c>
      <c r="I1109" t="str">
        <f t="shared" si="94"/>
        <v/>
      </c>
      <c r="J1109">
        <v>2848</v>
      </c>
      <c r="K1109" t="s">
        <v>56</v>
      </c>
      <c r="L1109">
        <v>14</v>
      </c>
      <c r="M1109" t="str">
        <f>IF(I1109="",VLOOKUP(C1109,GK!$B$2:$D$95,3, FALSE),VLOOKUP(I1109,GK!$B$2:$D$95,3, FALSE))</f>
        <v>PL</v>
      </c>
      <c r="N1109" t="str">
        <f>IF(IF(I1109="",VLOOKUP(C1109,GK!$B$2:$E$95,4, FALSE),VLOOKUP(I1109,GK!$B$2:$E$95,4, FALSE))=0,"",IF(I1109="",VLOOKUP(C1109,GK!$B$2:$E$95,4, FALSE),VLOOKUP(I1109,GK!$B$2:$E$95,4, FALSE)))</f>
        <v/>
      </c>
      <c r="O1109">
        <v>38</v>
      </c>
      <c r="P1109" t="s">
        <v>56</v>
      </c>
      <c r="Q1109">
        <v>1220</v>
      </c>
      <c r="R1109">
        <v>3.3333333333333402E-2</v>
      </c>
      <c r="S1109" t="b">
        <f t="shared" si="91"/>
        <v>0</v>
      </c>
      <c r="T1109" t="str">
        <f t="shared" si="95"/>
        <v/>
      </c>
      <c r="U1109" t="str">
        <f t="shared" si="92"/>
        <v/>
      </c>
      <c r="V1109" s="1" t="str">
        <f t="shared" si="93"/>
        <v>SB</v>
      </c>
    </row>
    <row r="1110" spans="1:22">
      <c r="A1110">
        <v>1119</v>
      </c>
      <c r="B1110" t="s">
        <v>1371</v>
      </c>
      <c r="C1110" t="s">
        <v>119</v>
      </c>
      <c r="D1110">
        <v>14</v>
      </c>
      <c r="E1110" t="s">
        <v>1371</v>
      </c>
      <c r="F1110">
        <v>98</v>
      </c>
      <c r="G1110">
        <v>126929</v>
      </c>
      <c r="H1110" t="s">
        <v>118</v>
      </c>
      <c r="I1110" t="str">
        <f t="shared" si="94"/>
        <v/>
      </c>
      <c r="J1110">
        <v>2083</v>
      </c>
      <c r="K1110" t="s">
        <v>56</v>
      </c>
      <c r="L1110">
        <v>14</v>
      </c>
      <c r="M1110" t="str">
        <f>IF(I1110="",VLOOKUP(C1110,GK!$B$2:$D$95,3, FALSE),VLOOKUP(I1110,GK!$B$2:$D$95,3, FALSE))</f>
        <v>L1</v>
      </c>
      <c r="N1110" t="str">
        <f>IF(IF(I1110="",VLOOKUP(C1110,GK!$B$2:$E$95,4, FALSE),VLOOKUP(I1110,GK!$B$2:$E$95,4, FALSE))=0,"",IF(I1110="",VLOOKUP(C1110,GK!$B$2:$E$95,4, FALSE),VLOOKUP(I1110,GK!$B$2:$E$95,4, FALSE)))</f>
        <v>P</v>
      </c>
      <c r="O1110">
        <v>38</v>
      </c>
      <c r="P1110" t="s">
        <v>56</v>
      </c>
      <c r="Q1110">
        <v>1221</v>
      </c>
      <c r="R1110">
        <v>0</v>
      </c>
      <c r="S1110" t="b">
        <f t="shared" si="91"/>
        <v>0</v>
      </c>
      <c r="T1110" t="str">
        <f t="shared" si="95"/>
        <v/>
      </c>
      <c r="U1110" t="str">
        <f t="shared" si="92"/>
        <v/>
      </c>
      <c r="V1110" s="1" t="str">
        <f t="shared" si="93"/>
        <v>SB</v>
      </c>
    </row>
    <row r="1111" spans="1:22">
      <c r="A1111">
        <v>1120</v>
      </c>
      <c r="B1111" t="s">
        <v>1372</v>
      </c>
      <c r="C1111" t="s">
        <v>136</v>
      </c>
      <c r="D1111">
        <v>14</v>
      </c>
      <c r="E1111" t="s">
        <v>1372</v>
      </c>
      <c r="F1111">
        <v>99</v>
      </c>
      <c r="G1111">
        <v>137112</v>
      </c>
      <c r="H1111" t="s">
        <v>135</v>
      </c>
      <c r="I1111" t="str">
        <f t="shared" si="94"/>
        <v/>
      </c>
      <c r="J1111">
        <v>1628</v>
      </c>
      <c r="K1111" t="s">
        <v>56</v>
      </c>
      <c r="L1111">
        <v>14</v>
      </c>
      <c r="M1111" t="str">
        <f>IF(I1111="",VLOOKUP(C1111,GK!$B$2:$D$95,3, FALSE),VLOOKUP(I1111,GK!$B$2:$D$95,3, FALSE))</f>
        <v>L1</v>
      </c>
      <c r="N1111" t="str">
        <f>IF(IF(I1111="",VLOOKUP(C1111,GK!$B$2:$E$95,4, FALSE),VLOOKUP(I1111,GK!$B$2:$E$95,4, FALSE))=0,"",IF(I1111="",VLOOKUP(C1111,GK!$B$2:$E$95,4, FALSE),VLOOKUP(I1111,GK!$B$2:$E$95,4, FALSE)))</f>
        <v>R</v>
      </c>
      <c r="O1111">
        <v>45</v>
      </c>
      <c r="P1111" t="s">
        <v>56</v>
      </c>
      <c r="Q1111">
        <v>1222</v>
      </c>
      <c r="R1111">
        <v>0</v>
      </c>
      <c r="S1111" t="b">
        <f t="shared" si="91"/>
        <v>0</v>
      </c>
      <c r="T1111" t="str">
        <f t="shared" si="95"/>
        <v/>
      </c>
      <c r="U1111" t="str">
        <f t="shared" si="92"/>
        <v/>
      </c>
      <c r="V1111" s="1" t="str">
        <f t="shared" si="93"/>
        <v>SB</v>
      </c>
    </row>
    <row r="1112" spans="1:22">
      <c r="A1112">
        <v>1121</v>
      </c>
      <c r="B1112" t="s">
        <v>1374</v>
      </c>
      <c r="C1112" t="s">
        <v>147</v>
      </c>
      <c r="D1112">
        <v>14</v>
      </c>
      <c r="E1112" t="s">
        <v>1373</v>
      </c>
      <c r="F1112">
        <v>77</v>
      </c>
      <c r="G1112">
        <v>69582</v>
      </c>
      <c r="H1112" t="s">
        <v>146</v>
      </c>
      <c r="I1112" t="str">
        <f t="shared" si="94"/>
        <v/>
      </c>
      <c r="J1112">
        <v>1055</v>
      </c>
      <c r="K1112" t="s">
        <v>56</v>
      </c>
      <c r="L1112">
        <v>14</v>
      </c>
      <c r="M1112" t="str">
        <f>IF(I1112="",VLOOKUP(C1112,GK!$B$2:$D$95,3, FALSE),VLOOKUP(I1112,GK!$B$2:$D$95,3, FALSE))</f>
        <v>PL</v>
      </c>
      <c r="N1112" t="str">
        <f>IF(IF(I1112="",VLOOKUP(C1112,GK!$B$2:$E$95,4, FALSE),VLOOKUP(I1112,GK!$B$2:$E$95,4, FALSE))=0,"",IF(I1112="",VLOOKUP(C1112,GK!$B$2:$E$95,4, FALSE),VLOOKUP(I1112,GK!$B$2:$E$95,4, FALSE)))</f>
        <v/>
      </c>
      <c r="O1112">
        <v>43</v>
      </c>
      <c r="P1112" t="s">
        <v>56</v>
      </c>
      <c r="Q1112">
        <v>1223</v>
      </c>
      <c r="R1112">
        <v>0.14444444444444399</v>
      </c>
      <c r="S1112" t="b">
        <f t="shared" si="91"/>
        <v>0</v>
      </c>
      <c r="T1112" t="str">
        <f t="shared" si="95"/>
        <v/>
      </c>
      <c r="U1112" t="str">
        <f t="shared" si="92"/>
        <v/>
      </c>
      <c r="V1112" s="1" t="str">
        <f t="shared" si="93"/>
        <v>SB</v>
      </c>
    </row>
    <row r="1113" spans="1:22">
      <c r="A1113">
        <v>1122</v>
      </c>
      <c r="B1113" t="s">
        <v>1375</v>
      </c>
      <c r="C1113" t="s">
        <v>207</v>
      </c>
      <c r="D1113">
        <v>14</v>
      </c>
      <c r="E1113" t="s">
        <v>1375</v>
      </c>
      <c r="F1113">
        <v>80</v>
      </c>
      <c r="G1113">
        <v>50818</v>
      </c>
      <c r="H1113" t="s">
        <v>206</v>
      </c>
      <c r="I1113" t="str">
        <f t="shared" si="94"/>
        <v/>
      </c>
      <c r="J1113">
        <v>656</v>
      </c>
      <c r="K1113" t="s">
        <v>56</v>
      </c>
      <c r="L1113">
        <v>14</v>
      </c>
      <c r="M1113" t="str">
        <f>IF(I1113="",VLOOKUP(C1113,GK!$B$2:$D$95,3, FALSE),VLOOKUP(I1113,GK!$B$2:$D$95,3, FALSE))</f>
        <v>L2</v>
      </c>
      <c r="N1113" t="str">
        <f>IF(IF(I1113="",VLOOKUP(C1113,GK!$B$2:$E$95,4, FALSE),VLOOKUP(I1113,GK!$B$2:$E$95,4, FALSE))=0,"",IF(I1113="",VLOOKUP(C1113,GK!$B$2:$E$95,4, FALSE),VLOOKUP(I1113,GK!$B$2:$E$95,4, FALSE)))</f>
        <v/>
      </c>
      <c r="O1113">
        <v>34</v>
      </c>
      <c r="P1113" t="s">
        <v>56</v>
      </c>
      <c r="Q1113">
        <v>1225</v>
      </c>
      <c r="R1113">
        <v>0</v>
      </c>
      <c r="S1113" t="b">
        <f t="shared" si="91"/>
        <v>0</v>
      </c>
      <c r="T1113" t="str">
        <f t="shared" si="95"/>
        <v/>
      </c>
      <c r="U1113" t="str">
        <f t="shared" si="92"/>
        <v/>
      </c>
      <c r="V1113" s="1" t="str">
        <f t="shared" si="93"/>
        <v>SB</v>
      </c>
    </row>
    <row r="1114" spans="1:22">
      <c r="A1114">
        <v>1123</v>
      </c>
      <c r="B1114" t="s">
        <v>1376</v>
      </c>
      <c r="C1114" t="s">
        <v>269</v>
      </c>
      <c r="D1114">
        <v>13</v>
      </c>
      <c r="E1114" t="s">
        <v>1376</v>
      </c>
      <c r="F1114">
        <v>91</v>
      </c>
      <c r="G1114">
        <v>78063</v>
      </c>
      <c r="H1114" t="s">
        <v>1698</v>
      </c>
      <c r="I1114" t="str">
        <f t="shared" si="94"/>
        <v>MILTON KEYNES</v>
      </c>
      <c r="J1114">
        <v>2812</v>
      </c>
      <c r="K1114" t="s">
        <v>56</v>
      </c>
      <c r="L1114">
        <v>13</v>
      </c>
      <c r="M1114" t="str">
        <f>IF(I1114="",VLOOKUP(C1114,GK!$B$2:$D$95,3, FALSE),VLOOKUP(I1114,GK!$B$2:$D$95,3, FALSE))</f>
        <v>L2</v>
      </c>
      <c r="N1114" t="str">
        <f>IF(IF(I1114="",VLOOKUP(C1114,GK!$B$2:$E$95,4, FALSE),VLOOKUP(I1114,GK!$B$2:$E$95,4, FALSE))=0,"",IF(I1114="",VLOOKUP(C1114,GK!$B$2:$E$95,4, FALSE),VLOOKUP(I1114,GK!$B$2:$E$95,4, FALSE)))</f>
        <v/>
      </c>
      <c r="O1114">
        <v>49</v>
      </c>
      <c r="P1114" t="s">
        <v>56</v>
      </c>
      <c r="Q1114">
        <v>1226</v>
      </c>
      <c r="R1114">
        <v>0</v>
      </c>
      <c r="S1114" t="b">
        <f t="shared" si="91"/>
        <v>0</v>
      </c>
      <c r="T1114" t="str">
        <f t="shared" si="95"/>
        <v/>
      </c>
      <c r="U1114" t="b">
        <f t="shared" si="92"/>
        <v>1</v>
      </c>
      <c r="V1114" s="1" t="str">
        <f t="shared" si="93"/>
        <v>SB</v>
      </c>
    </row>
    <row r="1115" spans="1:22">
      <c r="A1115">
        <v>1124</v>
      </c>
      <c r="B1115" t="s">
        <v>1377</v>
      </c>
      <c r="C1115" t="s">
        <v>275</v>
      </c>
      <c r="D1115">
        <v>13</v>
      </c>
      <c r="E1115" t="s">
        <v>1377</v>
      </c>
      <c r="F1115">
        <v>89</v>
      </c>
      <c r="G1115">
        <v>52497</v>
      </c>
      <c r="H1115" t="s">
        <v>274</v>
      </c>
      <c r="I1115" t="str">
        <f t="shared" si="94"/>
        <v/>
      </c>
      <c r="J1115">
        <v>234</v>
      </c>
      <c r="K1115" t="s">
        <v>56</v>
      </c>
      <c r="L1115">
        <v>13</v>
      </c>
      <c r="M1115" t="str">
        <f>IF(I1115="",VLOOKUP(C1115,GK!$B$2:$D$95,3, FALSE),VLOOKUP(I1115,GK!$B$2:$D$95,3, FALSE))</f>
        <v>L1</v>
      </c>
      <c r="N1115" t="str">
        <f>IF(IF(I1115="",VLOOKUP(C1115,GK!$B$2:$E$95,4, FALSE),VLOOKUP(I1115,GK!$B$2:$E$95,4, FALSE))=0,"",IF(I1115="",VLOOKUP(C1115,GK!$B$2:$E$95,4, FALSE),VLOOKUP(I1115,GK!$B$2:$E$95,4, FALSE)))</f>
        <v>P</v>
      </c>
      <c r="O1115">
        <v>25</v>
      </c>
      <c r="P1115" t="s">
        <v>56</v>
      </c>
      <c r="Q1115">
        <v>1227</v>
      </c>
      <c r="R1115">
        <v>0</v>
      </c>
      <c r="S1115" t="b">
        <f t="shared" si="91"/>
        <v>0</v>
      </c>
      <c r="T1115" t="str">
        <f t="shared" si="95"/>
        <v/>
      </c>
      <c r="U1115" t="str">
        <f t="shared" si="92"/>
        <v/>
      </c>
      <c r="V1115" s="1" t="str">
        <f t="shared" si="93"/>
        <v>SB</v>
      </c>
    </row>
    <row r="1116" spans="1:22">
      <c r="A1116">
        <v>1125</v>
      </c>
      <c r="B1116" t="s">
        <v>1378</v>
      </c>
      <c r="C1116" t="s">
        <v>194</v>
      </c>
      <c r="D1116">
        <v>13</v>
      </c>
      <c r="E1116" t="s">
        <v>1378</v>
      </c>
      <c r="F1116">
        <v>61</v>
      </c>
      <c r="G1116">
        <v>70939</v>
      </c>
      <c r="H1116" t="s">
        <v>193</v>
      </c>
      <c r="I1116" t="str">
        <f t="shared" si="94"/>
        <v/>
      </c>
      <c r="J1116">
        <v>2330</v>
      </c>
      <c r="K1116" t="s">
        <v>47</v>
      </c>
      <c r="L1116">
        <v>13</v>
      </c>
      <c r="M1116" t="str">
        <f>IF(I1116="",VLOOKUP(C1116,GK!$B$2:$D$95,3, FALSE),VLOOKUP(I1116,GK!$B$2:$D$95,3, FALSE))</f>
        <v>C</v>
      </c>
      <c r="N1116" t="str">
        <f>IF(IF(I1116="",VLOOKUP(C1116,GK!$B$2:$E$95,4, FALSE),VLOOKUP(I1116,GK!$B$2:$E$95,4, FALSE))=0,"",IF(I1116="",VLOOKUP(C1116,GK!$B$2:$E$95,4, FALSE),VLOOKUP(I1116,GK!$B$2:$E$95,4, FALSE)))</f>
        <v/>
      </c>
      <c r="O1116">
        <v>47</v>
      </c>
      <c r="P1116" t="s">
        <v>56</v>
      </c>
      <c r="Q1116">
        <v>1228</v>
      </c>
      <c r="R1116">
        <v>0</v>
      </c>
      <c r="S1116" t="b">
        <f t="shared" si="91"/>
        <v>0</v>
      </c>
      <c r="T1116" t="b">
        <f t="shared" si="95"/>
        <v>1</v>
      </c>
      <c r="U1116" t="str">
        <f t="shared" si="92"/>
        <v/>
      </c>
      <c r="V1116" s="1" t="str">
        <f t="shared" si="93"/>
        <v>SB</v>
      </c>
    </row>
    <row r="1117" spans="1:22">
      <c r="A1117">
        <v>1126</v>
      </c>
      <c r="B1117" t="s">
        <v>1379</v>
      </c>
      <c r="C1117" t="s">
        <v>110</v>
      </c>
      <c r="D1117">
        <v>13</v>
      </c>
      <c r="E1117" t="s">
        <v>1379</v>
      </c>
      <c r="F1117">
        <v>83</v>
      </c>
      <c r="G1117">
        <v>77148</v>
      </c>
      <c r="H1117" t="s">
        <v>217</v>
      </c>
      <c r="I1117" t="str">
        <f t="shared" si="94"/>
        <v/>
      </c>
      <c r="J1117">
        <v>2473</v>
      </c>
      <c r="K1117" t="s">
        <v>56</v>
      </c>
      <c r="L1117">
        <v>13</v>
      </c>
      <c r="M1117" t="str">
        <f>IF(I1117="",VLOOKUP(C1117,GK!$B$2:$D$95,3, FALSE),VLOOKUP(I1117,GK!$B$2:$D$95,3, FALSE))</f>
        <v>L1</v>
      </c>
      <c r="N1117" t="str">
        <f>IF(IF(I1117="",VLOOKUP(C1117,GK!$B$2:$E$95,4, FALSE),VLOOKUP(I1117,GK!$B$2:$E$95,4, FALSE))=0,"",IF(I1117="",VLOOKUP(C1117,GK!$B$2:$E$95,4, FALSE),VLOOKUP(I1117,GK!$B$2:$E$95,4, FALSE)))</f>
        <v/>
      </c>
      <c r="O1117">
        <v>51</v>
      </c>
      <c r="P1117" t="s">
        <v>56</v>
      </c>
      <c r="Q1117">
        <v>1229</v>
      </c>
      <c r="R1117">
        <v>0</v>
      </c>
      <c r="S1117" t="b">
        <f t="shared" si="91"/>
        <v>0</v>
      </c>
      <c r="T1117" t="str">
        <f t="shared" si="95"/>
        <v/>
      </c>
      <c r="U1117" t="str">
        <f t="shared" si="92"/>
        <v/>
      </c>
      <c r="V1117" s="1" t="str">
        <f t="shared" si="93"/>
        <v>SB</v>
      </c>
    </row>
    <row r="1118" spans="1:22">
      <c r="A1118">
        <v>1127</v>
      </c>
      <c r="B1118" t="s">
        <v>1380</v>
      </c>
      <c r="C1118" t="s">
        <v>202</v>
      </c>
      <c r="D1118">
        <v>13</v>
      </c>
      <c r="E1118" t="s">
        <v>1380</v>
      </c>
      <c r="F1118">
        <v>99</v>
      </c>
      <c r="G1118">
        <v>161274</v>
      </c>
      <c r="H1118" t="s">
        <v>156</v>
      </c>
      <c r="I1118" t="str">
        <f t="shared" si="94"/>
        <v/>
      </c>
      <c r="J1118">
        <v>1699</v>
      </c>
      <c r="K1118" t="s">
        <v>56</v>
      </c>
      <c r="L1118">
        <v>13</v>
      </c>
      <c r="M1118" t="str">
        <f>IF(I1118="",VLOOKUP(C1118,GK!$B$2:$D$95,3, FALSE),VLOOKUP(I1118,GK!$B$2:$D$95,3, FALSE))</f>
        <v>C</v>
      </c>
      <c r="N1118" t="str">
        <f>IF(IF(I1118="",VLOOKUP(C1118,GK!$B$2:$E$95,4, FALSE),VLOOKUP(I1118,GK!$B$2:$E$95,4, FALSE))=0,"",IF(I1118="",VLOOKUP(C1118,GK!$B$2:$E$95,4, FALSE),VLOOKUP(I1118,GK!$B$2:$E$95,4, FALSE)))</f>
        <v/>
      </c>
      <c r="O1118">
        <v>44</v>
      </c>
      <c r="P1118" t="s">
        <v>56</v>
      </c>
      <c r="Q1118">
        <v>1230</v>
      </c>
      <c r="R1118">
        <v>0</v>
      </c>
      <c r="S1118" t="b">
        <f t="shared" si="91"/>
        <v>0</v>
      </c>
      <c r="T1118" t="str">
        <f t="shared" si="95"/>
        <v/>
      </c>
      <c r="U1118" t="str">
        <f t="shared" si="92"/>
        <v/>
      </c>
      <c r="V1118" s="1" t="str">
        <f t="shared" si="93"/>
        <v>SB</v>
      </c>
    </row>
    <row r="1119" spans="1:22">
      <c r="A1119">
        <v>1128</v>
      </c>
      <c r="B1119" t="s">
        <v>1382</v>
      </c>
      <c r="C1119" t="s">
        <v>18</v>
      </c>
      <c r="D1119">
        <v>13</v>
      </c>
      <c r="E1119" t="s">
        <v>1381</v>
      </c>
      <c r="F1119">
        <v>137</v>
      </c>
      <c r="G1119">
        <v>134733</v>
      </c>
      <c r="H1119" t="s">
        <v>17</v>
      </c>
      <c r="I1119" t="str">
        <f t="shared" ref="I1119:I1149" si="96">IF(U1119=TRUE,H1119,"")</f>
        <v/>
      </c>
      <c r="J1119">
        <v>536</v>
      </c>
      <c r="K1119" t="s">
        <v>56</v>
      </c>
      <c r="L1119">
        <v>13</v>
      </c>
      <c r="M1119" t="str">
        <f>IF(I1119="",VLOOKUP(C1119,GK!$B$2:$D$95,3, FALSE),VLOOKUP(I1119,GK!$B$2:$D$95,3, FALSE))</f>
        <v>PL</v>
      </c>
      <c r="N1119" t="str">
        <f>IF(IF(I1119="",VLOOKUP(C1119,GK!$B$2:$E$95,4, FALSE),VLOOKUP(I1119,GK!$B$2:$E$95,4, FALSE))=0,"",IF(I1119="",VLOOKUP(C1119,GK!$B$2:$E$95,4, FALSE),VLOOKUP(I1119,GK!$B$2:$E$95,4, FALSE)))</f>
        <v>CL</v>
      </c>
      <c r="O1119">
        <v>34</v>
      </c>
      <c r="P1119" t="s">
        <v>56</v>
      </c>
      <c r="Q1119">
        <v>1231</v>
      </c>
      <c r="R1119">
        <v>2.0833333333333402E-2</v>
      </c>
      <c r="S1119" t="b">
        <f t="shared" si="91"/>
        <v>0</v>
      </c>
      <c r="T1119" t="str">
        <f t="shared" si="95"/>
        <v/>
      </c>
      <c r="U1119" t="str">
        <f t="shared" si="92"/>
        <v/>
      </c>
      <c r="V1119" s="1" t="str">
        <f t="shared" si="93"/>
        <v>SB</v>
      </c>
    </row>
    <row r="1120" spans="1:22">
      <c r="A1120">
        <v>1129</v>
      </c>
      <c r="B1120" t="s">
        <v>1383</v>
      </c>
      <c r="C1120" t="s">
        <v>670</v>
      </c>
      <c r="D1120">
        <v>13</v>
      </c>
      <c r="E1120" t="s">
        <v>1383</v>
      </c>
      <c r="F1120">
        <v>98</v>
      </c>
      <c r="G1120">
        <v>79543</v>
      </c>
      <c r="H1120" t="s">
        <v>76</v>
      </c>
      <c r="I1120" t="str">
        <f t="shared" si="96"/>
        <v>BROMLEY</v>
      </c>
      <c r="J1120">
        <v>335</v>
      </c>
      <c r="K1120" t="s">
        <v>56</v>
      </c>
      <c r="L1120">
        <v>3</v>
      </c>
      <c r="M1120" t="str">
        <f>IF(I1120="",VLOOKUP(C1120,GK!$B$2:$D$95,3, FALSE),VLOOKUP(I1120,GK!$B$2:$D$95,3, FALSE))</f>
        <v>L2</v>
      </c>
      <c r="N1120" t="str">
        <f>IF(IF(I1120="",VLOOKUP(C1120,GK!$B$2:$E$95,4, FALSE),VLOOKUP(I1120,GK!$B$2:$E$95,4, FALSE))=0,"",IF(I1120="",VLOOKUP(C1120,GK!$B$2:$E$95,4, FALSE),VLOOKUP(I1120,GK!$B$2:$E$95,4, FALSE)))</f>
        <v/>
      </c>
      <c r="O1120">
        <v>20</v>
      </c>
      <c r="P1120" t="s">
        <v>56</v>
      </c>
      <c r="Q1120">
        <v>1232</v>
      </c>
      <c r="R1120">
        <v>0</v>
      </c>
      <c r="S1120" t="b">
        <f t="shared" si="91"/>
        <v>0</v>
      </c>
      <c r="T1120" t="str">
        <f t="shared" si="95"/>
        <v/>
      </c>
      <c r="U1120" t="b">
        <f t="shared" si="92"/>
        <v>1</v>
      </c>
      <c r="V1120" s="1" t="str">
        <f t="shared" si="93"/>
        <v>SB</v>
      </c>
    </row>
    <row r="1121" spans="1:22">
      <c r="A1121">
        <v>1130</v>
      </c>
      <c r="B1121" t="s">
        <v>1384</v>
      </c>
      <c r="C1121" t="s">
        <v>474</v>
      </c>
      <c r="D1121">
        <v>13</v>
      </c>
      <c r="E1121" t="s">
        <v>1384</v>
      </c>
      <c r="F1121">
        <v>108</v>
      </c>
      <c r="G1121">
        <v>134873</v>
      </c>
      <c r="H1121" t="s">
        <v>186</v>
      </c>
      <c r="I1121" t="str">
        <f t="shared" si="96"/>
        <v/>
      </c>
      <c r="J1121">
        <v>1697</v>
      </c>
      <c r="K1121" t="s">
        <v>56</v>
      </c>
      <c r="L1121">
        <v>13</v>
      </c>
      <c r="M1121" t="str">
        <f>IF(I1121="",VLOOKUP(C1121,GK!$B$2:$D$95,3, FALSE),VLOOKUP(I1121,GK!$B$2:$D$95,3, FALSE))</f>
        <v>C</v>
      </c>
      <c r="N1121" t="str">
        <f>IF(IF(I1121="",VLOOKUP(C1121,GK!$B$2:$E$95,4, FALSE),VLOOKUP(I1121,GK!$B$2:$E$95,4, FALSE))=0,"",IF(I1121="",VLOOKUP(C1121,GK!$B$2:$E$95,4, FALSE),VLOOKUP(I1121,GK!$B$2:$E$95,4, FALSE)))</f>
        <v/>
      </c>
      <c r="O1121">
        <v>37</v>
      </c>
      <c r="P1121" t="s">
        <v>56</v>
      </c>
      <c r="Q1121">
        <v>1233</v>
      </c>
      <c r="R1121">
        <v>0</v>
      </c>
      <c r="S1121" t="b">
        <f t="shared" si="91"/>
        <v>0</v>
      </c>
      <c r="T1121" t="str">
        <f t="shared" si="95"/>
        <v/>
      </c>
      <c r="U1121" t="str">
        <f t="shared" si="92"/>
        <v/>
      </c>
      <c r="V1121" s="1" t="str">
        <f t="shared" si="93"/>
        <v>SB</v>
      </c>
    </row>
    <row r="1122" spans="1:22">
      <c r="A1122">
        <v>1131</v>
      </c>
      <c r="B1122" t="s">
        <v>1385</v>
      </c>
      <c r="C1122" t="s">
        <v>96</v>
      </c>
      <c r="D1122">
        <v>13</v>
      </c>
      <c r="E1122" t="s">
        <v>1385</v>
      </c>
      <c r="F1122">
        <v>97</v>
      </c>
      <c r="G1122">
        <v>96472</v>
      </c>
      <c r="H1122" t="s">
        <v>95</v>
      </c>
      <c r="I1122" t="str">
        <f t="shared" si="96"/>
        <v/>
      </c>
      <c r="J1122">
        <v>1723</v>
      </c>
      <c r="K1122" t="s">
        <v>56</v>
      </c>
      <c r="L1122">
        <v>14</v>
      </c>
      <c r="M1122" t="str">
        <f>IF(I1122="",VLOOKUP(C1122,GK!$B$2:$D$95,3, FALSE),VLOOKUP(I1122,GK!$B$2:$D$95,3, FALSE))</f>
        <v>L2</v>
      </c>
      <c r="N1122" t="str">
        <f>IF(IF(I1122="",VLOOKUP(C1122,GK!$B$2:$E$95,4, FALSE),VLOOKUP(I1122,GK!$B$2:$E$95,4, FALSE))=0,"",IF(I1122="",VLOOKUP(C1122,GK!$B$2:$E$95,4, FALSE),VLOOKUP(I1122,GK!$B$2:$E$95,4, FALSE)))</f>
        <v/>
      </c>
      <c r="O1122">
        <v>44</v>
      </c>
      <c r="P1122" t="s">
        <v>56</v>
      </c>
      <c r="Q1122">
        <v>1234</v>
      </c>
      <c r="R1122">
        <v>0</v>
      </c>
      <c r="S1122" t="b">
        <f t="shared" si="91"/>
        <v>0</v>
      </c>
      <c r="T1122" t="str">
        <f t="shared" si="95"/>
        <v/>
      </c>
      <c r="U1122" t="str">
        <f t="shared" si="92"/>
        <v/>
      </c>
      <c r="V1122" s="1" t="str">
        <f t="shared" si="93"/>
        <v>SB</v>
      </c>
    </row>
    <row r="1123" spans="1:22">
      <c r="A1123">
        <v>1132</v>
      </c>
      <c r="B1123" t="s">
        <v>1386</v>
      </c>
      <c r="C1123" t="s">
        <v>188</v>
      </c>
      <c r="D1123">
        <v>13</v>
      </c>
      <c r="E1123" t="s">
        <v>1386</v>
      </c>
      <c r="F1123">
        <v>107</v>
      </c>
      <c r="G1123">
        <v>116183</v>
      </c>
      <c r="H1123" t="s">
        <v>190</v>
      </c>
      <c r="I1123" t="str">
        <f t="shared" si="96"/>
        <v/>
      </c>
      <c r="J1123">
        <v>2493</v>
      </c>
      <c r="K1123" t="s">
        <v>56</v>
      </c>
      <c r="L1123">
        <v>13</v>
      </c>
      <c r="M1123" t="str">
        <f>IF(I1123="",VLOOKUP(C1123,GK!$B$2:$D$95,3, FALSE),VLOOKUP(I1123,GK!$B$2:$D$95,3, FALSE))</f>
        <v>PL</v>
      </c>
      <c r="N1123" t="str">
        <f>IF(IF(I1123="",VLOOKUP(C1123,GK!$B$2:$E$95,4, FALSE),VLOOKUP(I1123,GK!$B$2:$E$95,4, FALSE))=0,"",IF(I1123="",VLOOKUP(C1123,GK!$B$2:$E$95,4, FALSE),VLOOKUP(I1123,GK!$B$2:$E$95,4, FALSE)))</f>
        <v>P</v>
      </c>
      <c r="O1123">
        <v>46</v>
      </c>
      <c r="P1123" t="s">
        <v>56</v>
      </c>
      <c r="Q1123">
        <v>1235</v>
      </c>
      <c r="R1123">
        <v>0</v>
      </c>
      <c r="S1123" t="b">
        <f t="shared" si="91"/>
        <v>0</v>
      </c>
      <c r="T1123" t="str">
        <f t="shared" si="95"/>
        <v/>
      </c>
      <c r="U1123" t="str">
        <f t="shared" si="92"/>
        <v/>
      </c>
      <c r="V1123" s="1" t="str">
        <f t="shared" si="93"/>
        <v>SB</v>
      </c>
    </row>
    <row r="1124" spans="1:22">
      <c r="A1124">
        <v>1133</v>
      </c>
      <c r="B1124" t="s">
        <v>1387</v>
      </c>
      <c r="C1124" t="s">
        <v>218</v>
      </c>
      <c r="D1124">
        <v>12</v>
      </c>
      <c r="E1124" t="s">
        <v>1387</v>
      </c>
      <c r="F1124">
        <v>91</v>
      </c>
      <c r="G1124">
        <v>38747</v>
      </c>
      <c r="H1124" t="s">
        <v>69</v>
      </c>
      <c r="I1124" t="str">
        <f t="shared" si="96"/>
        <v/>
      </c>
      <c r="J1124">
        <v>800</v>
      </c>
      <c r="K1124" t="s">
        <v>56</v>
      </c>
      <c r="L1124">
        <v>12</v>
      </c>
      <c r="M1124" t="str">
        <f>IF(I1124="",VLOOKUP(C1124,GK!$B$2:$D$95,3, FALSE),VLOOKUP(I1124,GK!$B$2:$D$95,3, FALSE))</f>
        <v>L1</v>
      </c>
      <c r="N1124" t="str">
        <f>IF(IF(I1124="",VLOOKUP(C1124,GK!$B$2:$E$95,4, FALSE),VLOOKUP(I1124,GK!$B$2:$E$95,4, FALSE))=0,"",IF(I1124="",VLOOKUP(C1124,GK!$B$2:$E$95,4, FALSE),VLOOKUP(I1124,GK!$B$2:$E$95,4, FALSE)))</f>
        <v>P</v>
      </c>
      <c r="O1124">
        <v>49</v>
      </c>
      <c r="P1124" t="s">
        <v>56</v>
      </c>
      <c r="Q1124">
        <v>1236</v>
      </c>
      <c r="R1124">
        <v>0</v>
      </c>
      <c r="S1124" t="b">
        <f t="shared" si="91"/>
        <v>0</v>
      </c>
      <c r="T1124" t="str">
        <f t="shared" si="95"/>
        <v/>
      </c>
      <c r="U1124" t="str">
        <f t="shared" si="92"/>
        <v/>
      </c>
      <c r="V1124" s="1" t="str">
        <f t="shared" si="93"/>
        <v>SB</v>
      </c>
    </row>
    <row r="1125" spans="1:22">
      <c r="A1125">
        <v>1134</v>
      </c>
      <c r="B1125" t="s">
        <v>1388</v>
      </c>
      <c r="C1125" t="s">
        <v>99</v>
      </c>
      <c r="D1125">
        <v>12</v>
      </c>
      <c r="E1125" t="s">
        <v>1388</v>
      </c>
      <c r="F1125">
        <v>87</v>
      </c>
      <c r="G1125">
        <v>96012</v>
      </c>
      <c r="H1125" t="s">
        <v>83</v>
      </c>
      <c r="I1125" t="str">
        <f t="shared" si="96"/>
        <v>BRISTOL CITY</v>
      </c>
      <c r="J1125">
        <v>376</v>
      </c>
      <c r="K1125" t="s">
        <v>56</v>
      </c>
      <c r="L1125">
        <v>12</v>
      </c>
      <c r="M1125" t="str">
        <f>IF(I1125="",VLOOKUP(C1125,GK!$B$2:$D$95,3, FALSE),VLOOKUP(I1125,GK!$B$2:$D$95,3, FALSE))</f>
        <v>C</v>
      </c>
      <c r="N1125" t="str">
        <f>IF(IF(I1125="",VLOOKUP(C1125,GK!$B$2:$E$95,4, FALSE),VLOOKUP(I1125,GK!$B$2:$E$95,4, FALSE))=0,"",IF(I1125="",VLOOKUP(C1125,GK!$B$2:$E$95,4, FALSE),VLOOKUP(I1125,GK!$B$2:$E$95,4, FALSE)))</f>
        <v/>
      </c>
      <c r="O1125">
        <v>50</v>
      </c>
      <c r="P1125" t="s">
        <v>56</v>
      </c>
      <c r="Q1125">
        <v>1237</v>
      </c>
      <c r="R1125">
        <v>0</v>
      </c>
      <c r="S1125" t="b">
        <f t="shared" si="91"/>
        <v>0</v>
      </c>
      <c r="T1125" t="str">
        <f t="shared" si="95"/>
        <v/>
      </c>
      <c r="U1125" t="b">
        <f t="shared" si="92"/>
        <v>1</v>
      </c>
      <c r="V1125" s="1" t="str">
        <f t="shared" si="93"/>
        <v>SB</v>
      </c>
    </row>
    <row r="1126" spans="1:22">
      <c r="A1126">
        <v>1135</v>
      </c>
      <c r="B1126" t="s">
        <v>1389</v>
      </c>
      <c r="C1126" t="s">
        <v>358</v>
      </c>
      <c r="D1126">
        <v>12</v>
      </c>
      <c r="E1126" t="s">
        <v>1389</v>
      </c>
      <c r="F1126">
        <v>81</v>
      </c>
      <c r="G1126">
        <v>134073</v>
      </c>
      <c r="H1126" t="s">
        <v>437</v>
      </c>
      <c r="I1126" t="str">
        <f t="shared" si="96"/>
        <v/>
      </c>
      <c r="J1126">
        <v>359</v>
      </c>
      <c r="K1126" t="s">
        <v>56</v>
      </c>
      <c r="L1126">
        <v>12</v>
      </c>
      <c r="M1126" t="str">
        <f>IF(I1126="",VLOOKUP(C1126,GK!$B$2:$D$95,3, FALSE),VLOOKUP(I1126,GK!$B$2:$D$95,3, FALSE))</f>
        <v>PL</v>
      </c>
      <c r="N1126" t="str">
        <f>IF(IF(I1126="",VLOOKUP(C1126,GK!$B$2:$E$95,4, FALSE),VLOOKUP(I1126,GK!$B$2:$E$95,4, FALSE))=0,"",IF(I1126="",VLOOKUP(C1126,GK!$B$2:$E$95,4, FALSE),VLOOKUP(I1126,GK!$B$2:$E$95,4, FALSE)))</f>
        <v/>
      </c>
      <c r="O1126">
        <v>34</v>
      </c>
      <c r="P1126" t="s">
        <v>56</v>
      </c>
      <c r="Q1126">
        <v>1238</v>
      </c>
      <c r="R1126">
        <v>0</v>
      </c>
      <c r="S1126" t="b">
        <f t="shared" si="91"/>
        <v>0</v>
      </c>
      <c r="T1126" t="str">
        <f t="shared" si="95"/>
        <v/>
      </c>
      <c r="U1126" t="str">
        <f t="shared" si="92"/>
        <v/>
      </c>
      <c r="V1126" s="1" t="str">
        <f t="shared" si="93"/>
        <v>SB</v>
      </c>
    </row>
    <row r="1127" spans="1:22">
      <c r="A1127">
        <v>1136</v>
      </c>
      <c r="B1127" t="s">
        <v>1390</v>
      </c>
      <c r="C1127" t="s">
        <v>54</v>
      </c>
      <c r="D1127">
        <v>12</v>
      </c>
      <c r="E1127" t="s">
        <v>1390</v>
      </c>
      <c r="F1127">
        <v>91</v>
      </c>
      <c r="G1127">
        <v>102802</v>
      </c>
      <c r="H1127" t="s">
        <v>53</v>
      </c>
      <c r="I1127" t="str">
        <f t="shared" si="96"/>
        <v/>
      </c>
      <c r="J1127">
        <v>621</v>
      </c>
      <c r="K1127" t="s">
        <v>56</v>
      </c>
      <c r="L1127">
        <v>12</v>
      </c>
      <c r="M1127" t="str">
        <f>IF(I1127="",VLOOKUP(C1127,GK!$B$2:$D$95,3, FALSE),VLOOKUP(I1127,GK!$B$2:$D$95,3, FALSE))</f>
        <v>C</v>
      </c>
      <c r="N1127" t="str">
        <f>IF(IF(I1127="",VLOOKUP(C1127,GK!$B$2:$E$95,4, FALSE),VLOOKUP(I1127,GK!$B$2:$E$95,4, FALSE))=0,"",IF(I1127="",VLOOKUP(C1127,GK!$B$2:$E$95,4, FALSE),VLOOKUP(I1127,GK!$B$2:$E$95,4, FALSE)))</f>
        <v/>
      </c>
      <c r="O1127">
        <v>31</v>
      </c>
      <c r="P1127" t="s">
        <v>56</v>
      </c>
      <c r="Q1127">
        <v>1239</v>
      </c>
      <c r="R1127">
        <v>0</v>
      </c>
      <c r="S1127" t="b">
        <f t="shared" si="91"/>
        <v>0</v>
      </c>
      <c r="T1127" t="str">
        <f t="shared" si="95"/>
        <v/>
      </c>
      <c r="U1127" t="str">
        <f t="shared" si="92"/>
        <v/>
      </c>
      <c r="V1127" s="1" t="str">
        <f t="shared" si="93"/>
        <v>SB</v>
      </c>
    </row>
    <row r="1128" spans="1:22">
      <c r="A1128">
        <v>1137</v>
      </c>
      <c r="B1128" t="s">
        <v>1391</v>
      </c>
      <c r="C1128" t="s">
        <v>15</v>
      </c>
      <c r="D1128">
        <v>12</v>
      </c>
      <c r="E1128" t="s">
        <v>1391</v>
      </c>
      <c r="F1128">
        <v>79</v>
      </c>
      <c r="G1128">
        <v>57804</v>
      </c>
      <c r="H1128" t="s">
        <v>200</v>
      </c>
      <c r="I1128" t="str">
        <f t="shared" si="96"/>
        <v/>
      </c>
      <c r="J1128">
        <v>2737</v>
      </c>
      <c r="K1128" t="s">
        <v>56</v>
      </c>
      <c r="L1128">
        <v>12</v>
      </c>
      <c r="M1128" t="str">
        <f>IF(I1128="",VLOOKUP(C1128,GK!$B$2:$D$95,3, FALSE),VLOOKUP(I1128,GK!$B$2:$D$95,3, FALSE))</f>
        <v>L1</v>
      </c>
      <c r="N1128" t="str">
        <f>IF(IF(I1128="",VLOOKUP(C1128,GK!$B$2:$E$95,4, FALSE),VLOOKUP(I1128,GK!$B$2:$E$95,4, FALSE))=0,"",IF(I1128="",VLOOKUP(C1128,GK!$B$2:$E$95,4, FALSE),VLOOKUP(I1128,GK!$B$2:$E$95,4, FALSE)))</f>
        <v/>
      </c>
      <c r="O1128">
        <v>50</v>
      </c>
      <c r="P1128" t="s">
        <v>56</v>
      </c>
      <c r="Q1128">
        <v>1240</v>
      </c>
      <c r="R1128">
        <v>0</v>
      </c>
      <c r="S1128" t="b">
        <f t="shared" si="91"/>
        <v>0</v>
      </c>
      <c r="T1128" t="str">
        <f t="shared" si="95"/>
        <v/>
      </c>
      <c r="U1128" t="str">
        <f t="shared" si="92"/>
        <v/>
      </c>
      <c r="V1128" s="1" t="str">
        <f t="shared" si="93"/>
        <v>SB</v>
      </c>
    </row>
    <row r="1129" spans="1:22">
      <c r="A1129">
        <v>1138</v>
      </c>
      <c r="B1129" t="s">
        <v>1392</v>
      </c>
      <c r="C1129" t="s">
        <v>160</v>
      </c>
      <c r="D1129">
        <v>12</v>
      </c>
      <c r="E1129" t="s">
        <v>1392</v>
      </c>
      <c r="F1129">
        <v>85</v>
      </c>
      <c r="G1129">
        <v>52181</v>
      </c>
      <c r="H1129" t="s">
        <v>159</v>
      </c>
      <c r="I1129" t="str">
        <f t="shared" si="96"/>
        <v/>
      </c>
      <c r="J1129">
        <v>2325</v>
      </c>
      <c r="K1129" t="s">
        <v>56</v>
      </c>
      <c r="L1129">
        <v>12</v>
      </c>
      <c r="M1129" t="str">
        <f>IF(I1129="",VLOOKUP(C1129,GK!$B$2:$D$95,3, FALSE),VLOOKUP(I1129,GK!$B$2:$D$95,3, FALSE))</f>
        <v>L2</v>
      </c>
      <c r="N1129" t="str">
        <f>IF(IF(I1129="",VLOOKUP(C1129,GK!$B$2:$E$95,4, FALSE),VLOOKUP(I1129,GK!$B$2:$E$95,4, FALSE))=0,"",IF(I1129="",VLOOKUP(C1129,GK!$B$2:$E$95,4, FALSE),VLOOKUP(I1129,GK!$B$2:$E$95,4, FALSE)))</f>
        <v>R</v>
      </c>
      <c r="O1129">
        <v>42</v>
      </c>
      <c r="P1129" t="s">
        <v>56</v>
      </c>
      <c r="Q1129">
        <v>1242</v>
      </c>
      <c r="R1129">
        <v>0</v>
      </c>
      <c r="S1129" t="b">
        <f t="shared" si="91"/>
        <v>0</v>
      </c>
      <c r="T1129" t="str">
        <f t="shared" si="95"/>
        <v/>
      </c>
      <c r="U1129" t="str">
        <f t="shared" si="92"/>
        <v/>
      </c>
      <c r="V1129" s="1" t="str">
        <f t="shared" si="93"/>
        <v>SB</v>
      </c>
    </row>
    <row r="1130" spans="1:22">
      <c r="A1130">
        <v>1139</v>
      </c>
      <c r="B1130" t="s">
        <v>1393</v>
      </c>
      <c r="C1130" t="s">
        <v>157</v>
      </c>
      <c r="D1130">
        <v>12</v>
      </c>
      <c r="E1130" t="s">
        <v>1393</v>
      </c>
      <c r="F1130">
        <v>96</v>
      </c>
      <c r="G1130">
        <v>47648</v>
      </c>
      <c r="H1130" t="s">
        <v>407</v>
      </c>
      <c r="I1130" t="str">
        <f t="shared" si="96"/>
        <v/>
      </c>
      <c r="J1130">
        <v>947</v>
      </c>
      <c r="K1130" t="s">
        <v>56</v>
      </c>
      <c r="L1130">
        <v>12</v>
      </c>
      <c r="M1130" t="str">
        <f>IF(I1130="",VLOOKUP(C1130,GK!$B$2:$D$95,3, FALSE),VLOOKUP(I1130,GK!$B$2:$D$95,3, FALSE))</f>
        <v>L1</v>
      </c>
      <c r="N1130" t="str">
        <f>IF(IF(I1130="",VLOOKUP(C1130,GK!$B$2:$E$95,4, FALSE),VLOOKUP(I1130,GK!$B$2:$E$95,4, FALSE))=0,"",IF(I1130="",VLOOKUP(C1130,GK!$B$2:$E$95,4, FALSE),VLOOKUP(I1130,GK!$B$2:$E$95,4, FALSE)))</f>
        <v/>
      </c>
      <c r="O1130">
        <v>45</v>
      </c>
      <c r="P1130" t="s">
        <v>56</v>
      </c>
      <c r="Q1130">
        <v>1243</v>
      </c>
      <c r="R1130">
        <v>0</v>
      </c>
      <c r="S1130" t="b">
        <f t="shared" si="91"/>
        <v>0</v>
      </c>
      <c r="T1130" t="str">
        <f t="shared" si="95"/>
        <v/>
      </c>
      <c r="U1130" t="str">
        <f t="shared" si="92"/>
        <v/>
      </c>
      <c r="V1130" s="1" t="str">
        <f t="shared" si="93"/>
        <v>SB</v>
      </c>
    </row>
    <row r="1131" spans="1:22">
      <c r="A1131">
        <v>1140</v>
      </c>
      <c r="B1131" t="s">
        <v>1394</v>
      </c>
      <c r="C1131" t="s">
        <v>454</v>
      </c>
      <c r="D1131">
        <v>12</v>
      </c>
      <c r="E1131" t="s">
        <v>1394</v>
      </c>
      <c r="F1131">
        <v>87</v>
      </c>
      <c r="G1131">
        <v>96487</v>
      </c>
      <c r="H1131" t="s">
        <v>1685</v>
      </c>
      <c r="I1131" t="str">
        <f t="shared" si="96"/>
        <v/>
      </c>
      <c r="J1131">
        <v>2744</v>
      </c>
      <c r="K1131" t="s">
        <v>56</v>
      </c>
      <c r="L1131">
        <v>12</v>
      </c>
      <c r="M1131" t="str">
        <f>IF(I1131="",VLOOKUP(C1131,GK!$B$2:$D$95,3, FALSE),VLOOKUP(I1131,GK!$B$2:$D$95,3, FALSE))</f>
        <v>C</v>
      </c>
      <c r="N1131" t="str">
        <f>IF(IF(I1131="",VLOOKUP(C1131,GK!$B$2:$E$95,4, FALSE),VLOOKUP(I1131,GK!$B$2:$E$95,4, FALSE))=0,"",IF(I1131="",VLOOKUP(C1131,GK!$B$2:$E$95,4, FALSE),VLOOKUP(I1131,GK!$B$2:$E$95,4, FALSE)))</f>
        <v/>
      </c>
      <c r="O1131">
        <v>26</v>
      </c>
      <c r="P1131" t="s">
        <v>56</v>
      </c>
      <c r="Q1131">
        <v>1244</v>
      </c>
      <c r="R1131">
        <v>0</v>
      </c>
      <c r="S1131" t="b">
        <f t="shared" si="91"/>
        <v>0</v>
      </c>
      <c r="T1131" t="str">
        <f t="shared" si="95"/>
        <v/>
      </c>
      <c r="U1131" t="str">
        <f t="shared" si="92"/>
        <v/>
      </c>
      <c r="V1131" s="1" t="str">
        <f t="shared" si="93"/>
        <v>SB</v>
      </c>
    </row>
    <row r="1132" spans="1:22">
      <c r="A1132">
        <v>1141</v>
      </c>
      <c r="B1132" t="s">
        <v>1395</v>
      </c>
      <c r="C1132" t="s">
        <v>27</v>
      </c>
      <c r="D1132">
        <v>12</v>
      </c>
      <c r="E1132" t="s">
        <v>1395</v>
      </c>
      <c r="F1132">
        <v>79</v>
      </c>
      <c r="G1132">
        <v>78913</v>
      </c>
      <c r="H1132" t="s">
        <v>429</v>
      </c>
      <c r="I1132" t="str">
        <f t="shared" si="96"/>
        <v>CRAWLEY</v>
      </c>
      <c r="J1132">
        <v>649</v>
      </c>
      <c r="K1132" t="s">
        <v>56</v>
      </c>
      <c r="L1132">
        <v>12</v>
      </c>
      <c r="M1132" t="str">
        <f>IF(I1132="",VLOOKUP(C1132,GK!$B$2:$D$95,3, FALSE),VLOOKUP(I1132,GK!$B$2:$D$95,3, FALSE))</f>
        <v>L2</v>
      </c>
      <c r="N1132" t="str">
        <f>IF(IF(I1132="",VLOOKUP(C1132,GK!$B$2:$E$95,4, FALSE),VLOOKUP(I1132,GK!$B$2:$E$95,4, FALSE))=0,"",IF(I1132="",VLOOKUP(C1132,GK!$B$2:$E$95,4, FALSE),VLOOKUP(I1132,GK!$B$2:$E$95,4, FALSE)))</f>
        <v>R</v>
      </c>
      <c r="O1132">
        <v>41</v>
      </c>
      <c r="P1132" t="s">
        <v>56</v>
      </c>
      <c r="Q1132">
        <v>1245</v>
      </c>
      <c r="R1132">
        <v>0</v>
      </c>
      <c r="S1132" t="b">
        <f t="shared" si="91"/>
        <v>0</v>
      </c>
      <c r="T1132" t="str">
        <f t="shared" si="95"/>
        <v/>
      </c>
      <c r="U1132" t="b">
        <f t="shared" si="92"/>
        <v>1</v>
      </c>
      <c r="V1132" s="1" t="str">
        <f t="shared" si="93"/>
        <v>SB</v>
      </c>
    </row>
    <row r="1133" spans="1:22">
      <c r="A1133">
        <v>1142</v>
      </c>
      <c r="B1133" t="s">
        <v>1396</v>
      </c>
      <c r="C1133" t="s">
        <v>311</v>
      </c>
      <c r="D1133">
        <v>12</v>
      </c>
      <c r="E1133" t="s">
        <v>1396</v>
      </c>
      <c r="F1133">
        <v>77</v>
      </c>
      <c r="G1133">
        <v>136591</v>
      </c>
      <c r="H1133" t="s">
        <v>310</v>
      </c>
      <c r="I1133" t="str">
        <f t="shared" si="96"/>
        <v/>
      </c>
      <c r="J1133">
        <v>378</v>
      </c>
      <c r="K1133" t="s">
        <v>47</v>
      </c>
      <c r="L1133">
        <v>12</v>
      </c>
      <c r="M1133" t="str">
        <f>IF(I1133="",VLOOKUP(C1133,GK!$B$2:$D$95,3, FALSE),VLOOKUP(I1133,GK!$B$2:$D$95,3, FALSE))</f>
        <v>PL</v>
      </c>
      <c r="N1133" t="str">
        <f>IF(IF(I1133="",VLOOKUP(C1133,GK!$B$2:$E$95,4, FALSE),VLOOKUP(I1133,GK!$B$2:$E$95,4, FALSE))=0,"",IF(I1133="",VLOOKUP(C1133,GK!$B$2:$E$95,4, FALSE),VLOOKUP(I1133,GK!$B$2:$E$95,4, FALSE)))</f>
        <v/>
      </c>
      <c r="O1133">
        <v>43</v>
      </c>
      <c r="P1133" t="s">
        <v>56</v>
      </c>
      <c r="Q1133">
        <v>1246</v>
      </c>
      <c r="R1133">
        <v>0</v>
      </c>
      <c r="S1133" t="b">
        <f t="shared" si="91"/>
        <v>0</v>
      </c>
      <c r="T1133" t="b">
        <f t="shared" si="95"/>
        <v>1</v>
      </c>
      <c r="U1133" t="str">
        <f t="shared" si="92"/>
        <v/>
      </c>
      <c r="V1133" s="1" t="str">
        <f t="shared" si="93"/>
        <v>SB</v>
      </c>
    </row>
    <row r="1134" spans="1:22">
      <c r="A1134">
        <v>1143</v>
      </c>
      <c r="B1134" t="s">
        <v>1397</v>
      </c>
      <c r="C1134" t="s">
        <v>415</v>
      </c>
      <c r="D1134">
        <v>12</v>
      </c>
      <c r="E1134" t="s">
        <v>1397</v>
      </c>
      <c r="F1134">
        <v>133</v>
      </c>
      <c r="G1134">
        <v>133497</v>
      </c>
      <c r="H1134" t="s">
        <v>17</v>
      </c>
      <c r="I1134" t="str">
        <f t="shared" si="96"/>
        <v>CHELSEA</v>
      </c>
      <c r="J1134">
        <v>536</v>
      </c>
      <c r="K1134" t="s">
        <v>56</v>
      </c>
      <c r="L1134">
        <v>12</v>
      </c>
      <c r="M1134" t="str">
        <f>IF(I1134="",VLOOKUP(C1134,GK!$B$2:$D$95,3, FALSE),VLOOKUP(I1134,GK!$B$2:$D$95,3, FALSE))</f>
        <v>PL</v>
      </c>
      <c r="N1134" t="str">
        <f>IF(IF(I1134="",VLOOKUP(C1134,GK!$B$2:$E$95,4, FALSE),VLOOKUP(I1134,GK!$B$2:$E$95,4, FALSE))=0,"",IF(I1134="",VLOOKUP(C1134,GK!$B$2:$E$95,4, FALSE),VLOOKUP(I1134,GK!$B$2:$E$95,4, FALSE)))</f>
        <v>CL</v>
      </c>
      <c r="O1134">
        <v>40</v>
      </c>
      <c r="P1134" t="s">
        <v>56</v>
      </c>
      <c r="Q1134">
        <v>1247</v>
      </c>
      <c r="R1134">
        <v>0</v>
      </c>
      <c r="S1134" t="b">
        <f t="shared" si="91"/>
        <v>0</v>
      </c>
      <c r="T1134" t="str">
        <f t="shared" si="95"/>
        <v/>
      </c>
      <c r="U1134" t="b">
        <f t="shared" si="92"/>
        <v>1</v>
      </c>
      <c r="V1134" s="1" t="str">
        <f t="shared" si="93"/>
        <v>SB</v>
      </c>
    </row>
    <row r="1135" spans="1:22">
      <c r="A1135">
        <v>1144</v>
      </c>
      <c r="B1135" t="s">
        <v>1399</v>
      </c>
      <c r="C1135" t="s">
        <v>218</v>
      </c>
      <c r="D1135">
        <v>12</v>
      </c>
      <c r="E1135" t="s">
        <v>1398</v>
      </c>
      <c r="F1135">
        <v>80</v>
      </c>
      <c r="G1135">
        <v>137455</v>
      </c>
      <c r="H1135" t="s">
        <v>86</v>
      </c>
      <c r="I1135" t="str">
        <f t="shared" si="96"/>
        <v/>
      </c>
      <c r="J1135">
        <v>1559</v>
      </c>
      <c r="K1135" t="s">
        <v>56</v>
      </c>
      <c r="L1135">
        <v>12</v>
      </c>
      <c r="M1135" t="str">
        <f>IF(I1135="",VLOOKUP(C1135,GK!$B$2:$D$95,3, FALSE),VLOOKUP(I1135,GK!$B$2:$D$95,3, FALSE))</f>
        <v>L1</v>
      </c>
      <c r="N1135" t="str">
        <f>IF(IF(I1135="",VLOOKUP(C1135,GK!$B$2:$E$95,4, FALSE),VLOOKUP(I1135,GK!$B$2:$E$95,4, FALSE))=0,"",IF(I1135="",VLOOKUP(C1135,GK!$B$2:$E$95,4, FALSE),VLOOKUP(I1135,GK!$B$2:$E$95,4, FALSE)))</f>
        <v>P</v>
      </c>
      <c r="O1135">
        <v>31</v>
      </c>
      <c r="P1135" t="s">
        <v>56</v>
      </c>
      <c r="Q1135">
        <v>1248</v>
      </c>
      <c r="R1135">
        <v>0.17692307692307699</v>
      </c>
      <c r="S1135" t="b">
        <f t="shared" ref="S1135:S1197" si="97">AND(R1135&lt;&gt;0,C1135&lt;&gt;H1135)</f>
        <v>1</v>
      </c>
      <c r="T1135" t="str">
        <f t="shared" si="95"/>
        <v/>
      </c>
      <c r="U1135" t="str">
        <f t="shared" ref="U1135:U1197" si="98">IF(AND(NOT(S1135),H1135&lt;&gt;C1135), TRUE,"")</f>
        <v/>
      </c>
      <c r="V1135" s="1" t="str">
        <f t="shared" ref="V1135:V1197" si="99">HYPERLINK(_xlfn.CONCAT("https://www.soccerbase.com/players/player.sd?player_id=",G1135), "SB")</f>
        <v>SB</v>
      </c>
    </row>
    <row r="1136" spans="1:22">
      <c r="A1136">
        <v>1145</v>
      </c>
      <c r="B1136" t="s">
        <v>1400</v>
      </c>
      <c r="C1136" t="s">
        <v>122</v>
      </c>
      <c r="D1136">
        <v>12</v>
      </c>
      <c r="E1136" t="s">
        <v>1400</v>
      </c>
      <c r="F1136">
        <v>90</v>
      </c>
      <c r="G1136">
        <v>116020</v>
      </c>
      <c r="H1136" t="s">
        <v>121</v>
      </c>
      <c r="I1136" t="str">
        <f t="shared" si="96"/>
        <v/>
      </c>
      <c r="J1136">
        <v>990</v>
      </c>
      <c r="K1136" t="s">
        <v>56</v>
      </c>
      <c r="L1136">
        <v>12</v>
      </c>
      <c r="M1136" t="str">
        <f>IF(I1136="",VLOOKUP(C1136,GK!$B$2:$D$95,3, FALSE),VLOOKUP(I1136,GK!$B$2:$D$95,3, FALSE))</f>
        <v>L2</v>
      </c>
      <c r="N1136" t="str">
        <f>IF(IF(I1136="",VLOOKUP(C1136,GK!$B$2:$E$95,4, FALSE),VLOOKUP(I1136,GK!$B$2:$E$95,4, FALSE))=0,"",IF(I1136="",VLOOKUP(C1136,GK!$B$2:$E$95,4, FALSE),VLOOKUP(I1136,GK!$B$2:$E$95,4, FALSE)))</f>
        <v/>
      </c>
      <c r="O1136">
        <v>38</v>
      </c>
      <c r="P1136" t="s">
        <v>56</v>
      </c>
      <c r="Q1136">
        <v>1249</v>
      </c>
      <c r="R1136">
        <v>0</v>
      </c>
      <c r="S1136" t="b">
        <f t="shared" si="97"/>
        <v>0</v>
      </c>
      <c r="T1136" t="str">
        <f t="shared" si="95"/>
        <v/>
      </c>
      <c r="U1136" t="str">
        <f t="shared" si="98"/>
        <v/>
      </c>
      <c r="V1136" s="1" t="str">
        <f t="shared" si="99"/>
        <v>SB</v>
      </c>
    </row>
    <row r="1137" spans="1:22">
      <c r="A1137">
        <v>1146</v>
      </c>
      <c r="B1137" t="s">
        <v>1401</v>
      </c>
      <c r="C1137" t="s">
        <v>347</v>
      </c>
      <c r="D1137">
        <v>12</v>
      </c>
      <c r="E1137" t="s">
        <v>1401</v>
      </c>
      <c r="F1137">
        <v>85</v>
      </c>
      <c r="G1137">
        <v>78126</v>
      </c>
      <c r="H1137" t="s">
        <v>20</v>
      </c>
      <c r="I1137" t="str">
        <f t="shared" si="96"/>
        <v>WREXHAM</v>
      </c>
      <c r="J1137">
        <v>2859</v>
      </c>
      <c r="K1137" t="s">
        <v>56</v>
      </c>
      <c r="L1137">
        <v>12</v>
      </c>
      <c r="M1137" t="str">
        <f>IF(I1137="",VLOOKUP(C1137,GK!$B$2:$D$95,3, FALSE),VLOOKUP(I1137,GK!$B$2:$D$95,3, FALSE))</f>
        <v>C</v>
      </c>
      <c r="N1137" t="str">
        <f>IF(IF(I1137="",VLOOKUP(C1137,GK!$B$2:$E$95,4, FALSE),VLOOKUP(I1137,GK!$B$2:$E$95,4, FALSE))=0,"",IF(I1137="",VLOOKUP(C1137,GK!$B$2:$E$95,4, FALSE),VLOOKUP(I1137,GK!$B$2:$E$95,4, FALSE)))</f>
        <v>P</v>
      </c>
      <c r="O1137">
        <v>40</v>
      </c>
      <c r="P1137" t="s">
        <v>56</v>
      </c>
      <c r="Q1137">
        <v>1250</v>
      </c>
      <c r="R1137">
        <v>0</v>
      </c>
      <c r="S1137" t="b">
        <f t="shared" si="97"/>
        <v>0</v>
      </c>
      <c r="T1137" t="str">
        <f t="shared" si="95"/>
        <v/>
      </c>
      <c r="U1137" t="b">
        <f t="shared" si="98"/>
        <v>1</v>
      </c>
      <c r="V1137" s="1" t="str">
        <f t="shared" si="99"/>
        <v>SB</v>
      </c>
    </row>
    <row r="1138" spans="1:22">
      <c r="A1138">
        <v>1147</v>
      </c>
      <c r="B1138" t="s">
        <v>1403</v>
      </c>
      <c r="C1138" t="s">
        <v>39</v>
      </c>
      <c r="D1138">
        <v>12</v>
      </c>
      <c r="E1138" t="s">
        <v>1402</v>
      </c>
      <c r="F1138">
        <v>93</v>
      </c>
      <c r="G1138">
        <v>144978</v>
      </c>
      <c r="H1138" t="s">
        <v>38</v>
      </c>
      <c r="I1138" t="str">
        <f t="shared" si="96"/>
        <v/>
      </c>
      <c r="J1138">
        <v>2328</v>
      </c>
      <c r="K1138" t="s">
        <v>56</v>
      </c>
      <c r="L1138">
        <v>12</v>
      </c>
      <c r="M1138" t="str">
        <f>IF(I1138="",VLOOKUP(C1138,GK!$B$2:$D$95,3, FALSE),VLOOKUP(I1138,GK!$B$2:$D$95,3, FALSE))</f>
        <v>C</v>
      </c>
      <c r="N1138" t="str">
        <f>IF(IF(I1138="",VLOOKUP(C1138,GK!$B$2:$E$95,4, FALSE),VLOOKUP(I1138,GK!$B$2:$E$95,4, FALSE))=0,"",IF(I1138="",VLOOKUP(C1138,GK!$B$2:$E$95,4, FALSE),VLOOKUP(I1138,GK!$B$2:$E$95,4, FALSE)))</f>
        <v/>
      </c>
      <c r="O1138">
        <v>42</v>
      </c>
      <c r="P1138" t="s">
        <v>56</v>
      </c>
      <c r="Q1138">
        <v>1251</v>
      </c>
      <c r="R1138">
        <v>0.126923076923077</v>
      </c>
      <c r="S1138" t="b">
        <f t="shared" si="97"/>
        <v>0</v>
      </c>
      <c r="T1138" t="str">
        <f t="shared" si="95"/>
        <v/>
      </c>
      <c r="U1138" t="str">
        <f t="shared" si="98"/>
        <v/>
      </c>
      <c r="V1138" s="1" t="str">
        <f t="shared" si="99"/>
        <v>SB</v>
      </c>
    </row>
    <row r="1139" spans="1:22">
      <c r="A1139">
        <v>1148</v>
      </c>
      <c r="B1139" t="s">
        <v>1404</v>
      </c>
      <c r="C1139" t="s">
        <v>113</v>
      </c>
      <c r="D1139">
        <v>11</v>
      </c>
      <c r="E1139" t="s">
        <v>1404</v>
      </c>
      <c r="F1139">
        <v>129</v>
      </c>
      <c r="G1139">
        <v>126206</v>
      </c>
      <c r="H1139" t="s">
        <v>112</v>
      </c>
      <c r="I1139" t="str">
        <f t="shared" si="96"/>
        <v/>
      </c>
      <c r="J1139">
        <v>1724</v>
      </c>
      <c r="K1139" t="s">
        <v>56</v>
      </c>
      <c r="L1139">
        <v>11</v>
      </c>
      <c r="M1139" t="str">
        <f>IF(I1139="",VLOOKUP(C1139,GK!$B$2:$D$95,3, FALSE),VLOOKUP(I1139,GK!$B$2:$D$95,3, FALSE))</f>
        <v>PL</v>
      </c>
      <c r="N1139" t="str">
        <f>IF(IF(I1139="",VLOOKUP(C1139,GK!$B$2:$E$95,4, FALSE),VLOOKUP(I1139,GK!$B$2:$E$95,4, FALSE))=0,"",IF(I1139="",VLOOKUP(C1139,GK!$B$2:$E$95,4, FALSE),VLOOKUP(I1139,GK!$B$2:$E$95,4, FALSE)))</f>
        <v/>
      </c>
      <c r="O1139">
        <v>43</v>
      </c>
      <c r="P1139" t="s">
        <v>56</v>
      </c>
      <c r="Q1139">
        <v>1252</v>
      </c>
      <c r="R1139">
        <v>0</v>
      </c>
      <c r="S1139" t="b">
        <f t="shared" si="97"/>
        <v>0</v>
      </c>
      <c r="T1139" t="str">
        <f t="shared" si="95"/>
        <v/>
      </c>
      <c r="U1139" t="str">
        <f t="shared" si="98"/>
        <v/>
      </c>
      <c r="V1139" s="1" t="str">
        <f t="shared" si="99"/>
        <v>SB</v>
      </c>
    </row>
    <row r="1140" spans="1:22">
      <c r="A1140">
        <v>1149</v>
      </c>
      <c r="B1140" t="s">
        <v>1405</v>
      </c>
      <c r="C1140" t="s">
        <v>204</v>
      </c>
      <c r="D1140">
        <v>11</v>
      </c>
      <c r="E1140" t="s">
        <v>1405</v>
      </c>
      <c r="F1140">
        <v>87</v>
      </c>
      <c r="G1140">
        <v>89684</v>
      </c>
      <c r="H1140" t="s">
        <v>109</v>
      </c>
      <c r="I1140" t="str">
        <f t="shared" si="96"/>
        <v/>
      </c>
      <c r="J1140">
        <v>317</v>
      </c>
      <c r="K1140" t="s">
        <v>56</v>
      </c>
      <c r="L1140">
        <v>11</v>
      </c>
      <c r="M1140" t="str">
        <f>IF(I1140="",VLOOKUP(C1140,GK!$B$2:$D$95,3, FALSE),VLOOKUP(I1140,GK!$B$2:$D$95,3, FALSE))</f>
        <v>L1</v>
      </c>
      <c r="N1140" t="str">
        <f>IF(IF(I1140="",VLOOKUP(C1140,GK!$B$2:$E$95,4, FALSE),VLOOKUP(I1140,GK!$B$2:$E$95,4, FALSE))=0,"",IF(I1140="",VLOOKUP(C1140,GK!$B$2:$E$95,4, FALSE),VLOOKUP(I1140,GK!$B$2:$E$95,4, FALSE)))</f>
        <v/>
      </c>
      <c r="O1140">
        <v>44</v>
      </c>
      <c r="P1140" t="s">
        <v>56</v>
      </c>
      <c r="Q1140">
        <v>1253</v>
      </c>
      <c r="R1140">
        <v>0</v>
      </c>
      <c r="S1140" t="b">
        <f t="shared" si="97"/>
        <v>0</v>
      </c>
      <c r="T1140" t="str">
        <f t="shared" si="95"/>
        <v/>
      </c>
      <c r="U1140" t="str">
        <f t="shared" si="98"/>
        <v/>
      </c>
      <c r="V1140" s="1" t="str">
        <f t="shared" si="99"/>
        <v>SB</v>
      </c>
    </row>
    <row r="1141" spans="1:22">
      <c r="A1141">
        <v>1150</v>
      </c>
      <c r="B1141" t="s">
        <v>1406</v>
      </c>
      <c r="C1141" t="s">
        <v>107</v>
      </c>
      <c r="D1141">
        <v>11</v>
      </c>
      <c r="E1141" t="s">
        <v>1406</v>
      </c>
      <c r="F1141">
        <v>81</v>
      </c>
      <c r="G1141">
        <v>74316</v>
      </c>
      <c r="H1141" t="s">
        <v>106</v>
      </c>
      <c r="I1141" t="str">
        <f t="shared" si="96"/>
        <v/>
      </c>
      <c r="J1141">
        <v>2049</v>
      </c>
      <c r="K1141" t="s">
        <v>56</v>
      </c>
      <c r="L1141">
        <v>11</v>
      </c>
      <c r="M1141" t="str">
        <f>IF(I1141="",VLOOKUP(C1141,GK!$B$2:$D$95,3, FALSE),VLOOKUP(I1141,GK!$B$2:$D$95,3, FALSE))</f>
        <v>L1</v>
      </c>
      <c r="N1141" t="str">
        <f>IF(IF(I1141="",VLOOKUP(C1141,GK!$B$2:$E$95,4, FALSE),VLOOKUP(I1141,GK!$B$2:$E$95,4, FALSE))=0,"",IF(I1141="",VLOOKUP(C1141,GK!$B$2:$E$95,4, FALSE),VLOOKUP(I1141,GK!$B$2:$E$95,4, FALSE)))</f>
        <v/>
      </c>
      <c r="O1141">
        <v>32</v>
      </c>
      <c r="P1141" t="s">
        <v>56</v>
      </c>
      <c r="Q1141">
        <v>1254</v>
      </c>
      <c r="R1141">
        <v>0</v>
      </c>
      <c r="S1141" t="b">
        <f t="shared" si="97"/>
        <v>0</v>
      </c>
      <c r="T1141" t="str">
        <f t="shared" si="95"/>
        <v/>
      </c>
      <c r="U1141" t="str">
        <f t="shared" si="98"/>
        <v/>
      </c>
      <c r="V1141" s="1" t="str">
        <f t="shared" si="99"/>
        <v>SB</v>
      </c>
    </row>
    <row r="1142" spans="1:22">
      <c r="A1142">
        <v>1151</v>
      </c>
      <c r="B1142" t="s">
        <v>1407</v>
      </c>
      <c r="C1142" t="s">
        <v>215</v>
      </c>
      <c r="D1142">
        <v>11</v>
      </c>
      <c r="E1142" t="s">
        <v>1407</v>
      </c>
      <c r="F1142">
        <v>83</v>
      </c>
      <c r="G1142">
        <v>146018</v>
      </c>
      <c r="H1142" t="s">
        <v>73</v>
      </c>
      <c r="I1142" t="str">
        <f t="shared" si="96"/>
        <v>NOTTINGHAM FOREST</v>
      </c>
      <c r="J1142">
        <v>1845</v>
      </c>
      <c r="K1142" t="s">
        <v>56</v>
      </c>
      <c r="L1142">
        <v>11</v>
      </c>
      <c r="M1142" t="str">
        <f>IF(I1142="",VLOOKUP(C1142,GK!$B$2:$D$95,3, FALSE),VLOOKUP(I1142,GK!$B$2:$D$95,3, FALSE))</f>
        <v>PL</v>
      </c>
      <c r="N1142" t="str">
        <f>IF(IF(I1142="",VLOOKUP(C1142,GK!$B$2:$E$95,4, FALSE),VLOOKUP(I1142,GK!$B$2:$E$95,4, FALSE))=0,"",IF(I1142="",VLOOKUP(C1142,GK!$B$2:$E$95,4, FALSE),VLOOKUP(I1142,GK!$B$2:$E$95,4, FALSE)))</f>
        <v>EL</v>
      </c>
      <c r="O1142">
        <v>47</v>
      </c>
      <c r="P1142" t="s">
        <v>56</v>
      </c>
      <c r="Q1142">
        <v>1255</v>
      </c>
      <c r="R1142">
        <v>0</v>
      </c>
      <c r="S1142" t="b">
        <f t="shared" si="97"/>
        <v>0</v>
      </c>
      <c r="T1142" t="str">
        <f t="shared" si="95"/>
        <v/>
      </c>
      <c r="U1142" t="b">
        <f t="shared" si="98"/>
        <v>1</v>
      </c>
      <c r="V1142" s="1" t="str">
        <f t="shared" si="99"/>
        <v>SB</v>
      </c>
    </row>
    <row r="1143" spans="1:22">
      <c r="A1143">
        <v>1152</v>
      </c>
      <c r="B1143" t="s">
        <v>1408</v>
      </c>
      <c r="C1143" t="s">
        <v>254</v>
      </c>
      <c r="D1143">
        <v>11</v>
      </c>
      <c r="E1143" t="s">
        <v>1408</v>
      </c>
      <c r="F1143">
        <v>125</v>
      </c>
      <c r="G1143">
        <v>48971</v>
      </c>
      <c r="H1143" t="s">
        <v>253</v>
      </c>
      <c r="I1143" t="str">
        <f t="shared" si="96"/>
        <v/>
      </c>
      <c r="J1143">
        <v>381</v>
      </c>
      <c r="K1143" t="s">
        <v>56</v>
      </c>
      <c r="L1143">
        <v>11</v>
      </c>
      <c r="M1143" t="str">
        <f>IF(I1143="",VLOOKUP(C1143,GK!$B$2:$D$95,3, FALSE),VLOOKUP(I1143,GK!$B$2:$D$95,3, FALSE))</f>
        <v>PL</v>
      </c>
      <c r="N1143" t="str">
        <f>IF(IF(I1143="",VLOOKUP(C1143,GK!$B$2:$E$95,4, FALSE),VLOOKUP(I1143,GK!$B$2:$E$95,4, FALSE))=0,"",IF(I1143="",VLOOKUP(C1143,GK!$B$2:$E$95,4, FALSE),VLOOKUP(I1143,GK!$B$2:$E$95,4, FALSE)))</f>
        <v/>
      </c>
      <c r="O1143">
        <v>36</v>
      </c>
      <c r="P1143" t="s">
        <v>56</v>
      </c>
      <c r="Q1143">
        <v>1257</v>
      </c>
      <c r="R1143">
        <v>0</v>
      </c>
      <c r="S1143" t="b">
        <f t="shared" si="97"/>
        <v>0</v>
      </c>
      <c r="T1143" t="str">
        <f t="shared" si="95"/>
        <v/>
      </c>
      <c r="U1143" t="str">
        <f t="shared" si="98"/>
        <v/>
      </c>
      <c r="V1143" s="1" t="str">
        <f t="shared" si="99"/>
        <v>SB</v>
      </c>
    </row>
    <row r="1144" spans="1:22">
      <c r="A1144">
        <v>1153</v>
      </c>
      <c r="B1144" t="s">
        <v>1409</v>
      </c>
      <c r="C1144" t="s">
        <v>948</v>
      </c>
      <c r="D1144">
        <v>11</v>
      </c>
      <c r="E1144" t="s">
        <v>1409</v>
      </c>
      <c r="F1144">
        <v>119</v>
      </c>
      <c r="G1144">
        <v>51911</v>
      </c>
      <c r="H1144" t="s">
        <v>401</v>
      </c>
      <c r="I1144" t="str">
        <f t="shared" si="96"/>
        <v/>
      </c>
      <c r="J1144">
        <v>1924</v>
      </c>
      <c r="K1144" t="s">
        <v>56</v>
      </c>
      <c r="L1144">
        <v>1</v>
      </c>
      <c r="M1144" t="str">
        <f>IF(I1144="",VLOOKUP(C1144,GK!$B$2:$D$95,3, FALSE),VLOOKUP(I1144,GK!$B$2:$D$95,3, FALSE))</f>
        <v>L2</v>
      </c>
      <c r="N1144" t="str">
        <f>IF(IF(I1144="",VLOOKUP(C1144,GK!$B$2:$E$95,4, FALSE),VLOOKUP(I1144,GK!$B$2:$E$95,4, FALSE))=0,"",IF(I1144="",VLOOKUP(C1144,GK!$B$2:$E$95,4, FALSE),VLOOKUP(I1144,GK!$B$2:$E$95,4, FALSE)))</f>
        <v>P</v>
      </c>
      <c r="O1144">
        <v>2</v>
      </c>
      <c r="P1144" t="s">
        <v>56</v>
      </c>
      <c r="Q1144">
        <v>1259</v>
      </c>
      <c r="R1144">
        <v>0</v>
      </c>
      <c r="S1144" t="b">
        <f t="shared" si="97"/>
        <v>0</v>
      </c>
      <c r="T1144" t="str">
        <f t="shared" si="95"/>
        <v/>
      </c>
      <c r="U1144" t="str">
        <f t="shared" si="98"/>
        <v/>
      </c>
      <c r="V1144" s="1" t="str">
        <f t="shared" si="99"/>
        <v>SB</v>
      </c>
    </row>
    <row r="1145" spans="1:22">
      <c r="A1145">
        <v>1154</v>
      </c>
      <c r="B1145" t="s">
        <v>1410</v>
      </c>
      <c r="C1145" t="s">
        <v>119</v>
      </c>
      <c r="D1145">
        <v>11</v>
      </c>
      <c r="E1145" t="s">
        <v>1410</v>
      </c>
      <c r="F1145">
        <v>94</v>
      </c>
      <c r="G1145">
        <v>52400</v>
      </c>
      <c r="H1145" t="s">
        <v>118</v>
      </c>
      <c r="I1145" t="str">
        <f t="shared" si="96"/>
        <v/>
      </c>
      <c r="J1145">
        <v>2083</v>
      </c>
      <c r="K1145" t="s">
        <v>56</v>
      </c>
      <c r="L1145">
        <v>11</v>
      </c>
      <c r="M1145" t="str">
        <f>IF(I1145="",VLOOKUP(C1145,GK!$B$2:$D$95,3, FALSE),VLOOKUP(I1145,GK!$B$2:$D$95,3, FALSE))</f>
        <v>L1</v>
      </c>
      <c r="N1145" t="str">
        <f>IF(IF(I1145="",VLOOKUP(C1145,GK!$B$2:$E$95,4, FALSE),VLOOKUP(I1145,GK!$B$2:$E$95,4, FALSE))=0,"",IF(I1145="",VLOOKUP(C1145,GK!$B$2:$E$95,4, FALSE),VLOOKUP(I1145,GK!$B$2:$E$95,4, FALSE)))</f>
        <v>P</v>
      </c>
      <c r="O1145">
        <v>39</v>
      </c>
      <c r="P1145" t="s">
        <v>56</v>
      </c>
      <c r="Q1145">
        <v>1260</v>
      </c>
      <c r="R1145">
        <v>0</v>
      </c>
      <c r="S1145" t="b">
        <f t="shared" si="97"/>
        <v>0</v>
      </c>
      <c r="T1145" t="str">
        <f t="shared" si="95"/>
        <v/>
      </c>
      <c r="U1145" t="str">
        <f t="shared" si="98"/>
        <v/>
      </c>
      <c r="V1145" s="1" t="str">
        <f t="shared" si="99"/>
        <v>SB</v>
      </c>
    </row>
    <row r="1146" spans="1:22">
      <c r="A1146">
        <v>1155</v>
      </c>
      <c r="B1146" t="s">
        <v>1411</v>
      </c>
      <c r="C1146" t="s">
        <v>269</v>
      </c>
      <c r="D1146">
        <v>11</v>
      </c>
      <c r="E1146" t="s">
        <v>1411</v>
      </c>
      <c r="F1146">
        <v>103</v>
      </c>
      <c r="G1146">
        <v>102653</v>
      </c>
      <c r="H1146" t="s">
        <v>291</v>
      </c>
      <c r="I1146" t="str">
        <f t="shared" si="96"/>
        <v/>
      </c>
      <c r="J1146">
        <v>354</v>
      </c>
      <c r="K1146" t="s">
        <v>56</v>
      </c>
      <c r="L1146">
        <v>11</v>
      </c>
      <c r="M1146" t="str">
        <f>IF(I1146="",VLOOKUP(C1146,GK!$B$2:$D$95,3, FALSE),VLOOKUP(I1146,GK!$B$2:$D$95,3, FALSE))</f>
        <v>L1</v>
      </c>
      <c r="N1146" t="str">
        <f>IF(IF(I1146="",VLOOKUP(C1146,GK!$B$2:$E$95,4, FALSE),VLOOKUP(I1146,GK!$B$2:$E$95,4, FALSE))=0,"",IF(I1146="",VLOOKUP(C1146,GK!$B$2:$E$95,4, FALSE),VLOOKUP(I1146,GK!$B$2:$E$95,4, FALSE)))</f>
        <v/>
      </c>
      <c r="O1146">
        <v>49</v>
      </c>
      <c r="P1146" t="s">
        <v>56</v>
      </c>
      <c r="Q1146">
        <v>1261</v>
      </c>
      <c r="R1146">
        <v>0</v>
      </c>
      <c r="S1146" t="b">
        <f t="shared" si="97"/>
        <v>0</v>
      </c>
      <c r="T1146" t="str">
        <f t="shared" si="95"/>
        <v/>
      </c>
      <c r="U1146" t="str">
        <f t="shared" si="98"/>
        <v/>
      </c>
      <c r="V1146" s="1" t="str">
        <f t="shared" si="99"/>
        <v>SB</v>
      </c>
    </row>
    <row r="1147" spans="1:22">
      <c r="A1147">
        <v>1156</v>
      </c>
      <c r="B1147" t="s">
        <v>1412</v>
      </c>
      <c r="C1147" t="s">
        <v>87</v>
      </c>
      <c r="D1147">
        <v>11</v>
      </c>
      <c r="E1147" t="s">
        <v>1412</v>
      </c>
      <c r="F1147">
        <v>78</v>
      </c>
      <c r="G1147">
        <v>143730</v>
      </c>
      <c r="H1147" t="s">
        <v>86</v>
      </c>
      <c r="I1147" t="str">
        <f t="shared" si="96"/>
        <v/>
      </c>
      <c r="J1147">
        <v>1559</v>
      </c>
      <c r="K1147" t="s">
        <v>56</v>
      </c>
      <c r="L1147">
        <v>11</v>
      </c>
      <c r="M1147" t="str">
        <f>IF(I1147="",VLOOKUP(C1147,GK!$B$2:$D$95,3, FALSE),VLOOKUP(I1147,GK!$B$2:$D$95,3, FALSE))</f>
        <v>L1</v>
      </c>
      <c r="N1147" t="str">
        <f>IF(IF(I1147="",VLOOKUP(C1147,GK!$B$2:$E$95,4, FALSE),VLOOKUP(I1147,GK!$B$2:$E$95,4, FALSE))=0,"",IF(I1147="",VLOOKUP(C1147,GK!$B$2:$E$95,4, FALSE),VLOOKUP(I1147,GK!$B$2:$E$95,4, FALSE)))</f>
        <v/>
      </c>
      <c r="O1147">
        <v>42</v>
      </c>
      <c r="P1147" t="s">
        <v>56</v>
      </c>
      <c r="Q1147">
        <v>1262</v>
      </c>
      <c r="R1147">
        <v>0</v>
      </c>
      <c r="S1147" t="b">
        <f t="shared" si="97"/>
        <v>0</v>
      </c>
      <c r="T1147" t="str">
        <f t="shared" si="95"/>
        <v/>
      </c>
      <c r="U1147" t="str">
        <f t="shared" si="98"/>
        <v/>
      </c>
      <c r="V1147" s="1" t="str">
        <f t="shared" si="99"/>
        <v>SB</v>
      </c>
    </row>
    <row r="1148" spans="1:22">
      <c r="A1148">
        <v>1157</v>
      </c>
      <c r="B1148" t="s">
        <v>1413</v>
      </c>
      <c r="C1148" t="s">
        <v>198</v>
      </c>
      <c r="D1148">
        <v>11</v>
      </c>
      <c r="E1148" t="s">
        <v>1413</v>
      </c>
      <c r="F1148">
        <v>125</v>
      </c>
      <c r="G1148">
        <v>89213</v>
      </c>
      <c r="H1148" t="s">
        <v>112</v>
      </c>
      <c r="I1148" t="str">
        <f t="shared" si="96"/>
        <v>MANCHESTER UNITED</v>
      </c>
      <c r="J1148">
        <v>1724</v>
      </c>
      <c r="K1148" t="s">
        <v>56</v>
      </c>
      <c r="L1148">
        <v>11</v>
      </c>
      <c r="M1148" t="str">
        <f>IF(I1148="",VLOOKUP(C1148,GK!$B$2:$D$95,3, FALSE),VLOOKUP(I1148,GK!$B$2:$D$95,3, FALSE))</f>
        <v>PL</v>
      </c>
      <c r="N1148" t="str">
        <f>IF(IF(I1148="",VLOOKUP(C1148,GK!$B$2:$E$95,4, FALSE),VLOOKUP(I1148,GK!$B$2:$E$95,4, FALSE))=0,"",IF(I1148="",VLOOKUP(C1148,GK!$B$2:$E$95,4, FALSE),VLOOKUP(I1148,GK!$B$2:$E$95,4, FALSE)))</f>
        <v/>
      </c>
      <c r="O1148">
        <v>41</v>
      </c>
      <c r="P1148" t="s">
        <v>56</v>
      </c>
      <c r="Q1148">
        <v>1263</v>
      </c>
      <c r="R1148">
        <v>0</v>
      </c>
      <c r="S1148" t="b">
        <f t="shared" si="97"/>
        <v>0</v>
      </c>
      <c r="T1148" t="str">
        <f t="shared" si="95"/>
        <v/>
      </c>
      <c r="U1148" t="b">
        <f t="shared" si="98"/>
        <v>1</v>
      </c>
      <c r="V1148" s="1" t="str">
        <f t="shared" si="99"/>
        <v>SB</v>
      </c>
    </row>
    <row r="1149" spans="1:22">
      <c r="A1149">
        <v>1158</v>
      </c>
      <c r="B1149" t="s">
        <v>1414</v>
      </c>
      <c r="C1149" t="s">
        <v>147</v>
      </c>
      <c r="D1149">
        <v>11</v>
      </c>
      <c r="E1149" t="s">
        <v>1414</v>
      </c>
      <c r="F1149">
        <v>79</v>
      </c>
      <c r="G1149">
        <v>144419</v>
      </c>
      <c r="H1149" t="s">
        <v>146</v>
      </c>
      <c r="I1149" t="str">
        <f t="shared" si="96"/>
        <v/>
      </c>
      <c r="J1149">
        <v>1055</v>
      </c>
      <c r="K1149" t="s">
        <v>56</v>
      </c>
      <c r="L1149">
        <v>11</v>
      </c>
      <c r="M1149" t="str">
        <f>IF(I1149="",VLOOKUP(C1149,GK!$B$2:$D$95,3, FALSE),VLOOKUP(I1149,GK!$B$2:$D$95,3, FALSE))</f>
        <v>PL</v>
      </c>
      <c r="N1149" t="str">
        <f>IF(IF(I1149="",VLOOKUP(C1149,GK!$B$2:$E$95,4, FALSE),VLOOKUP(I1149,GK!$B$2:$E$95,4, FALSE))=0,"",IF(I1149="",VLOOKUP(C1149,GK!$B$2:$E$95,4, FALSE),VLOOKUP(I1149,GK!$B$2:$E$95,4, FALSE)))</f>
        <v/>
      </c>
      <c r="O1149">
        <v>36</v>
      </c>
      <c r="P1149" t="s">
        <v>56</v>
      </c>
      <c r="Q1149">
        <v>1264</v>
      </c>
      <c r="R1149">
        <v>0</v>
      </c>
      <c r="S1149" t="b">
        <f t="shared" si="97"/>
        <v>0</v>
      </c>
      <c r="T1149" t="str">
        <f t="shared" si="95"/>
        <v/>
      </c>
      <c r="U1149" t="str">
        <f t="shared" si="98"/>
        <v/>
      </c>
      <c r="V1149" s="1" t="str">
        <f t="shared" si="99"/>
        <v>SB</v>
      </c>
    </row>
    <row r="1150" spans="1:22">
      <c r="A1150">
        <v>1159</v>
      </c>
      <c r="B1150" t="s">
        <v>1415</v>
      </c>
      <c r="C1150" t="s">
        <v>377</v>
      </c>
      <c r="D1150">
        <v>11</v>
      </c>
      <c r="E1150" t="s">
        <v>1415</v>
      </c>
      <c r="F1150">
        <v>96</v>
      </c>
      <c r="G1150">
        <v>116585</v>
      </c>
      <c r="H1150" t="s">
        <v>210</v>
      </c>
      <c r="I1150" t="str">
        <f t="shared" ref="I1150:I1212" si="100">IF(U1150=TRUE,H1150,"")</f>
        <v/>
      </c>
      <c r="J1150">
        <v>427</v>
      </c>
      <c r="K1150" t="s">
        <v>56</v>
      </c>
      <c r="L1150">
        <v>11</v>
      </c>
      <c r="M1150" t="str">
        <f>IF(I1150="",VLOOKUP(C1150,GK!$B$2:$D$95,3, FALSE),VLOOKUP(I1150,GK!$B$2:$D$95,3, FALSE))</f>
        <v>L2</v>
      </c>
      <c r="N1150" t="str">
        <f>IF(IF(I1150="",VLOOKUP(C1150,GK!$B$2:$E$95,4, FALSE),VLOOKUP(I1150,GK!$B$2:$E$95,4, FALSE))=0,"",IF(I1150="",VLOOKUP(C1150,GK!$B$2:$E$95,4, FALSE),VLOOKUP(I1150,GK!$B$2:$E$95,4, FALSE)))</f>
        <v/>
      </c>
      <c r="O1150">
        <v>31</v>
      </c>
      <c r="P1150" t="s">
        <v>56</v>
      </c>
      <c r="Q1150">
        <v>1265</v>
      </c>
      <c r="R1150">
        <v>0</v>
      </c>
      <c r="S1150" t="b">
        <f t="shared" si="97"/>
        <v>0</v>
      </c>
      <c r="T1150" t="str">
        <f t="shared" si="95"/>
        <v/>
      </c>
      <c r="U1150" t="str">
        <f t="shared" si="98"/>
        <v/>
      </c>
      <c r="V1150" s="1" t="str">
        <f t="shared" si="99"/>
        <v>SB</v>
      </c>
    </row>
    <row r="1151" spans="1:22">
      <c r="A1151">
        <v>1160</v>
      </c>
      <c r="B1151" t="s">
        <v>1416</v>
      </c>
      <c r="C1151" t="s">
        <v>39</v>
      </c>
      <c r="D1151">
        <v>11</v>
      </c>
      <c r="E1151" t="s">
        <v>1416</v>
      </c>
      <c r="F1151">
        <v>91</v>
      </c>
      <c r="G1151">
        <v>96074</v>
      </c>
      <c r="H1151" t="s">
        <v>38</v>
      </c>
      <c r="I1151" t="str">
        <f t="shared" si="100"/>
        <v/>
      </c>
      <c r="J1151">
        <v>2328</v>
      </c>
      <c r="K1151" t="s">
        <v>56</v>
      </c>
      <c r="L1151">
        <v>11</v>
      </c>
      <c r="M1151" t="str">
        <f>IF(I1151="",VLOOKUP(C1151,GK!$B$2:$D$95,3, FALSE),VLOOKUP(I1151,GK!$B$2:$D$95,3, FALSE))</f>
        <v>C</v>
      </c>
      <c r="N1151" t="str">
        <f>IF(IF(I1151="",VLOOKUP(C1151,GK!$B$2:$E$95,4, FALSE),VLOOKUP(I1151,GK!$B$2:$E$95,4, FALSE))=0,"",IF(I1151="",VLOOKUP(C1151,GK!$B$2:$E$95,4, FALSE),VLOOKUP(I1151,GK!$B$2:$E$95,4, FALSE)))</f>
        <v/>
      </c>
      <c r="O1151">
        <v>37</v>
      </c>
      <c r="P1151" t="s">
        <v>56</v>
      </c>
      <c r="Q1151">
        <v>1266</v>
      </c>
      <c r="R1151">
        <v>0</v>
      </c>
      <c r="S1151" t="b">
        <f t="shared" si="97"/>
        <v>0</v>
      </c>
      <c r="T1151" t="str">
        <f t="shared" si="95"/>
        <v/>
      </c>
      <c r="U1151" t="str">
        <f t="shared" si="98"/>
        <v/>
      </c>
      <c r="V1151" s="1" t="str">
        <f t="shared" si="99"/>
        <v>SB</v>
      </c>
    </row>
    <row r="1152" spans="1:22">
      <c r="A1152">
        <v>1161</v>
      </c>
      <c r="B1152" t="s">
        <v>1417</v>
      </c>
      <c r="C1152" t="s">
        <v>322</v>
      </c>
      <c r="D1152">
        <v>10</v>
      </c>
      <c r="E1152" t="s">
        <v>1417</v>
      </c>
      <c r="F1152">
        <v>77</v>
      </c>
      <c r="G1152">
        <v>121804</v>
      </c>
      <c r="H1152" t="s">
        <v>321</v>
      </c>
      <c r="I1152" t="str">
        <f t="shared" si="100"/>
        <v/>
      </c>
      <c r="J1152">
        <v>942</v>
      </c>
      <c r="K1152" t="s">
        <v>56</v>
      </c>
      <c r="L1152">
        <v>10</v>
      </c>
      <c r="M1152" t="str">
        <f>IF(I1152="",VLOOKUP(C1152,GK!$B$2:$D$95,3, FALSE),VLOOKUP(I1152,GK!$B$2:$D$95,3, FALSE))</f>
        <v>PL</v>
      </c>
      <c r="N1152" t="str">
        <f>IF(IF(I1152="",VLOOKUP(C1152,GK!$B$2:$E$95,4, FALSE),VLOOKUP(I1152,GK!$B$2:$E$95,4, FALSE))=0,"",IF(I1152="",VLOOKUP(C1152,GK!$B$2:$E$95,4, FALSE),VLOOKUP(I1152,GK!$B$2:$E$95,4, FALSE)))</f>
        <v/>
      </c>
      <c r="O1152">
        <v>34</v>
      </c>
      <c r="P1152" t="s">
        <v>56</v>
      </c>
      <c r="Q1152">
        <v>1267</v>
      </c>
      <c r="R1152">
        <v>0</v>
      </c>
      <c r="S1152" t="b">
        <f t="shared" si="97"/>
        <v>0</v>
      </c>
      <c r="T1152" t="str">
        <f t="shared" si="95"/>
        <v/>
      </c>
      <c r="U1152" t="str">
        <f t="shared" si="98"/>
        <v/>
      </c>
      <c r="V1152" s="1" t="str">
        <f t="shared" si="99"/>
        <v>SB</v>
      </c>
    </row>
    <row r="1153" spans="1:22">
      <c r="A1153">
        <v>1162</v>
      </c>
      <c r="B1153" t="s">
        <v>1418</v>
      </c>
      <c r="C1153" t="s">
        <v>107</v>
      </c>
      <c r="D1153">
        <v>10</v>
      </c>
      <c r="E1153" t="s">
        <v>1418</v>
      </c>
      <c r="F1153">
        <v>91</v>
      </c>
      <c r="G1153">
        <v>92842</v>
      </c>
      <c r="H1153" t="s">
        <v>106</v>
      </c>
      <c r="I1153" t="str">
        <f t="shared" si="100"/>
        <v/>
      </c>
      <c r="J1153">
        <v>2049</v>
      </c>
      <c r="K1153" t="s">
        <v>56</v>
      </c>
      <c r="L1153">
        <v>10</v>
      </c>
      <c r="M1153" t="str">
        <f>IF(I1153="",VLOOKUP(C1153,GK!$B$2:$D$95,3, FALSE),VLOOKUP(I1153,GK!$B$2:$D$95,3, FALSE))</f>
        <v>L1</v>
      </c>
      <c r="N1153" t="str">
        <f>IF(IF(I1153="",VLOOKUP(C1153,GK!$B$2:$E$95,4, FALSE),VLOOKUP(I1153,GK!$B$2:$E$95,4, FALSE))=0,"",IF(I1153="",VLOOKUP(C1153,GK!$B$2:$E$95,4, FALSE),VLOOKUP(I1153,GK!$B$2:$E$95,4, FALSE)))</f>
        <v/>
      </c>
      <c r="O1153">
        <v>33</v>
      </c>
      <c r="P1153" t="s">
        <v>56</v>
      </c>
      <c r="Q1153">
        <v>1268</v>
      </c>
      <c r="R1153">
        <v>0</v>
      </c>
      <c r="S1153" t="b">
        <f t="shared" si="97"/>
        <v>0</v>
      </c>
      <c r="T1153" t="str">
        <f t="shared" si="95"/>
        <v/>
      </c>
      <c r="U1153" t="str">
        <f t="shared" si="98"/>
        <v/>
      </c>
      <c r="V1153" s="1" t="str">
        <f t="shared" si="99"/>
        <v>SB</v>
      </c>
    </row>
    <row r="1154" spans="1:22">
      <c r="A1154">
        <v>1163</v>
      </c>
      <c r="B1154" t="s">
        <v>1419</v>
      </c>
      <c r="C1154" t="s">
        <v>71</v>
      </c>
      <c r="D1154">
        <v>10</v>
      </c>
      <c r="E1154" t="s">
        <v>1419</v>
      </c>
      <c r="F1154">
        <v>103</v>
      </c>
      <c r="G1154">
        <v>165966</v>
      </c>
      <c r="H1154" t="s">
        <v>264</v>
      </c>
      <c r="I1154" t="str">
        <f t="shared" si="100"/>
        <v>WEST HAM</v>
      </c>
      <c r="J1154">
        <v>2802</v>
      </c>
      <c r="K1154" t="s">
        <v>56</v>
      </c>
      <c r="L1154">
        <v>10</v>
      </c>
      <c r="M1154" t="str">
        <f>IF(I1154="",VLOOKUP(C1154,GK!$B$2:$D$95,3, FALSE),VLOOKUP(I1154,GK!$B$2:$D$95,3, FALSE))</f>
        <v>PL</v>
      </c>
      <c r="N1154" t="str">
        <f>IF(IF(I1154="",VLOOKUP(C1154,GK!$B$2:$E$95,4, FALSE),VLOOKUP(I1154,GK!$B$2:$E$95,4, FALSE))=0,"",IF(I1154="",VLOOKUP(C1154,GK!$B$2:$E$95,4, FALSE),VLOOKUP(I1154,GK!$B$2:$E$95,4, FALSE)))</f>
        <v/>
      </c>
      <c r="O1154">
        <v>46</v>
      </c>
      <c r="P1154" t="s">
        <v>56</v>
      </c>
      <c r="Q1154">
        <v>1269</v>
      </c>
      <c r="R1154">
        <v>0</v>
      </c>
      <c r="S1154" t="b">
        <f t="shared" si="97"/>
        <v>0</v>
      </c>
      <c r="T1154" t="str">
        <f t="shared" ref="T1154:T1216" si="101">IF(AND(P1154&lt;&gt;K1154,NOT(S1154)), TRUE, "")</f>
        <v/>
      </c>
      <c r="U1154" t="b">
        <f t="shared" si="98"/>
        <v>1</v>
      </c>
      <c r="V1154" s="1" t="str">
        <f t="shared" si="99"/>
        <v>SB</v>
      </c>
    </row>
    <row r="1155" spans="1:22">
      <c r="A1155">
        <v>1164</v>
      </c>
      <c r="B1155" t="s">
        <v>1420</v>
      </c>
      <c r="C1155" t="s">
        <v>275</v>
      </c>
      <c r="D1155">
        <v>10</v>
      </c>
      <c r="E1155" t="s">
        <v>1420</v>
      </c>
      <c r="F1155">
        <v>87</v>
      </c>
      <c r="G1155">
        <v>154923</v>
      </c>
      <c r="H1155" t="s">
        <v>274</v>
      </c>
      <c r="I1155" t="str">
        <f t="shared" si="100"/>
        <v/>
      </c>
      <c r="J1155">
        <v>234</v>
      </c>
      <c r="K1155" t="s">
        <v>56</v>
      </c>
      <c r="L1155">
        <v>10</v>
      </c>
      <c r="M1155" t="str">
        <f>IF(I1155="",VLOOKUP(C1155,GK!$B$2:$D$95,3, FALSE),VLOOKUP(I1155,GK!$B$2:$D$95,3, FALSE))</f>
        <v>L1</v>
      </c>
      <c r="N1155" t="str">
        <f>IF(IF(I1155="",VLOOKUP(C1155,GK!$B$2:$E$95,4, FALSE),VLOOKUP(I1155,GK!$B$2:$E$95,4, FALSE))=0,"",IF(I1155="",VLOOKUP(C1155,GK!$B$2:$E$95,4, FALSE),VLOOKUP(I1155,GK!$B$2:$E$95,4, FALSE)))</f>
        <v>P</v>
      </c>
      <c r="O1155">
        <v>41</v>
      </c>
      <c r="P1155" t="s">
        <v>56</v>
      </c>
      <c r="Q1155">
        <v>1270</v>
      </c>
      <c r="R1155">
        <v>0</v>
      </c>
      <c r="S1155" t="b">
        <f t="shared" si="97"/>
        <v>0</v>
      </c>
      <c r="T1155" t="str">
        <f t="shared" si="101"/>
        <v/>
      </c>
      <c r="U1155" t="str">
        <f t="shared" si="98"/>
        <v/>
      </c>
      <c r="V1155" s="1" t="str">
        <f t="shared" si="99"/>
        <v>SB</v>
      </c>
    </row>
    <row r="1156" spans="1:22">
      <c r="A1156">
        <v>1165</v>
      </c>
      <c r="B1156" t="s">
        <v>1421</v>
      </c>
      <c r="C1156" t="s">
        <v>48</v>
      </c>
      <c r="D1156">
        <v>10</v>
      </c>
      <c r="E1156" t="s">
        <v>1421</v>
      </c>
      <c r="F1156">
        <v>92</v>
      </c>
      <c r="G1156">
        <v>90653</v>
      </c>
      <c r="H1156" t="s">
        <v>13</v>
      </c>
      <c r="I1156" t="str">
        <f t="shared" si="100"/>
        <v/>
      </c>
      <c r="J1156">
        <v>2898</v>
      </c>
      <c r="K1156" t="s">
        <v>56</v>
      </c>
      <c r="L1156">
        <v>9</v>
      </c>
      <c r="M1156" t="str">
        <f>IF(I1156="",VLOOKUP(C1156,GK!$B$2:$D$95,3, FALSE),VLOOKUP(I1156,GK!$B$2:$D$95,3, FALSE))</f>
        <v>L1</v>
      </c>
      <c r="N1156" t="str">
        <f>IF(IF(I1156="",VLOOKUP(C1156,GK!$B$2:$E$95,4, FALSE),VLOOKUP(I1156,GK!$B$2:$E$95,4, FALSE))=0,"",IF(I1156="",VLOOKUP(C1156,GK!$B$2:$E$95,4, FALSE),VLOOKUP(I1156,GK!$B$2:$E$95,4, FALSE)))</f>
        <v/>
      </c>
      <c r="O1156">
        <v>48</v>
      </c>
      <c r="P1156" t="s">
        <v>56</v>
      </c>
      <c r="Q1156">
        <v>1271</v>
      </c>
      <c r="R1156">
        <v>0</v>
      </c>
      <c r="S1156" t="b">
        <f t="shared" si="97"/>
        <v>0</v>
      </c>
      <c r="T1156" t="str">
        <f t="shared" si="101"/>
        <v/>
      </c>
      <c r="U1156" t="str">
        <f t="shared" si="98"/>
        <v/>
      </c>
      <c r="V1156" s="1" t="str">
        <f t="shared" si="99"/>
        <v>SB</v>
      </c>
    </row>
    <row r="1157" spans="1:22">
      <c r="A1157">
        <v>1166</v>
      </c>
      <c r="B1157" t="s">
        <v>1422</v>
      </c>
      <c r="C1157" t="s">
        <v>188</v>
      </c>
      <c r="D1157">
        <v>10</v>
      </c>
      <c r="E1157" t="s">
        <v>1422</v>
      </c>
      <c r="F1157">
        <v>103</v>
      </c>
      <c r="G1157">
        <v>181119</v>
      </c>
      <c r="H1157" t="s">
        <v>190</v>
      </c>
      <c r="I1157" t="str">
        <f t="shared" si="100"/>
        <v/>
      </c>
      <c r="J1157">
        <v>2493</v>
      </c>
      <c r="K1157" t="s">
        <v>56</v>
      </c>
      <c r="L1157">
        <v>10</v>
      </c>
      <c r="M1157" t="str">
        <f>IF(I1157="",VLOOKUP(C1157,GK!$B$2:$D$95,3, FALSE),VLOOKUP(I1157,GK!$B$2:$D$95,3, FALSE))</f>
        <v>PL</v>
      </c>
      <c r="N1157" t="str">
        <f>IF(IF(I1157="",VLOOKUP(C1157,GK!$B$2:$E$95,4, FALSE),VLOOKUP(I1157,GK!$B$2:$E$95,4, FALSE))=0,"",IF(I1157="",VLOOKUP(C1157,GK!$B$2:$E$95,4, FALSE),VLOOKUP(I1157,GK!$B$2:$E$95,4, FALSE)))</f>
        <v>P</v>
      </c>
      <c r="O1157">
        <v>41</v>
      </c>
      <c r="P1157" t="s">
        <v>56</v>
      </c>
      <c r="Q1157">
        <v>1272</v>
      </c>
      <c r="R1157">
        <v>0</v>
      </c>
      <c r="S1157" t="b">
        <f t="shared" si="97"/>
        <v>0</v>
      </c>
      <c r="T1157" t="str">
        <f t="shared" si="101"/>
        <v/>
      </c>
      <c r="U1157" t="str">
        <f t="shared" si="98"/>
        <v/>
      </c>
      <c r="V1157" s="1" t="str">
        <f t="shared" si="99"/>
        <v>SB</v>
      </c>
    </row>
    <row r="1158" spans="1:22">
      <c r="A1158">
        <v>1167</v>
      </c>
      <c r="B1158" t="s">
        <v>1423</v>
      </c>
      <c r="C1158" t="s">
        <v>110</v>
      </c>
      <c r="D1158">
        <v>10</v>
      </c>
      <c r="E1158" t="s">
        <v>1423</v>
      </c>
      <c r="F1158">
        <v>85</v>
      </c>
      <c r="G1158">
        <v>114049</v>
      </c>
      <c r="H1158" t="s">
        <v>50</v>
      </c>
      <c r="I1158" t="str">
        <f t="shared" si="100"/>
        <v>CHARLTON</v>
      </c>
      <c r="J1158">
        <v>527</v>
      </c>
      <c r="K1158" t="s">
        <v>56</v>
      </c>
      <c r="L1158">
        <v>11</v>
      </c>
      <c r="M1158" t="str">
        <f>IF(I1158="",VLOOKUP(C1158,GK!$B$2:$D$95,3, FALSE),VLOOKUP(I1158,GK!$B$2:$D$95,3, FALSE))</f>
        <v>C</v>
      </c>
      <c r="N1158" t="str">
        <f>IF(IF(I1158="",VLOOKUP(C1158,GK!$B$2:$E$95,4, FALSE),VLOOKUP(I1158,GK!$B$2:$E$95,4, FALSE))=0,"",IF(I1158="",VLOOKUP(C1158,GK!$B$2:$E$95,4, FALSE),VLOOKUP(I1158,GK!$B$2:$E$95,4, FALSE)))</f>
        <v>P</v>
      </c>
      <c r="O1158">
        <v>47</v>
      </c>
      <c r="P1158" t="s">
        <v>56</v>
      </c>
      <c r="Q1158">
        <v>1273</v>
      </c>
      <c r="R1158">
        <v>0</v>
      </c>
      <c r="S1158" t="b">
        <f t="shared" si="97"/>
        <v>0</v>
      </c>
      <c r="T1158" t="str">
        <f t="shared" si="101"/>
        <v/>
      </c>
      <c r="U1158" t="b">
        <f t="shared" si="98"/>
        <v>1</v>
      </c>
      <c r="V1158" s="1" t="str">
        <f t="shared" si="99"/>
        <v>SB</v>
      </c>
    </row>
    <row r="1159" spans="1:22">
      <c r="A1159">
        <v>1168</v>
      </c>
      <c r="B1159" t="s">
        <v>1424</v>
      </c>
      <c r="C1159" t="s">
        <v>87</v>
      </c>
      <c r="D1159">
        <v>10</v>
      </c>
      <c r="E1159" t="s">
        <v>1424</v>
      </c>
      <c r="F1159">
        <v>76</v>
      </c>
      <c r="G1159">
        <v>52650</v>
      </c>
      <c r="H1159" t="s">
        <v>86</v>
      </c>
      <c r="I1159" t="str">
        <f t="shared" si="100"/>
        <v/>
      </c>
      <c r="J1159">
        <v>1559</v>
      </c>
      <c r="K1159" t="s">
        <v>56</v>
      </c>
      <c r="L1159">
        <v>10</v>
      </c>
      <c r="M1159" t="str">
        <f>IF(I1159="",VLOOKUP(C1159,GK!$B$2:$D$95,3, FALSE),VLOOKUP(I1159,GK!$B$2:$D$95,3, FALSE))</f>
        <v>L1</v>
      </c>
      <c r="N1159" t="str">
        <f>IF(IF(I1159="",VLOOKUP(C1159,GK!$B$2:$E$95,4, FALSE),VLOOKUP(I1159,GK!$B$2:$E$95,4, FALSE))=0,"",IF(I1159="",VLOOKUP(C1159,GK!$B$2:$E$95,4, FALSE),VLOOKUP(I1159,GK!$B$2:$E$95,4, FALSE)))</f>
        <v/>
      </c>
      <c r="O1159">
        <v>40</v>
      </c>
      <c r="P1159" t="s">
        <v>56</v>
      </c>
      <c r="Q1159">
        <v>1274</v>
      </c>
      <c r="R1159">
        <v>0</v>
      </c>
      <c r="S1159" t="b">
        <f t="shared" si="97"/>
        <v>0</v>
      </c>
      <c r="T1159" t="str">
        <f t="shared" si="101"/>
        <v/>
      </c>
      <c r="U1159" t="str">
        <f t="shared" si="98"/>
        <v/>
      </c>
      <c r="V1159" s="1" t="str">
        <f t="shared" si="99"/>
        <v>SB</v>
      </c>
    </row>
    <row r="1160" spans="1:22">
      <c r="A1160">
        <v>1169</v>
      </c>
      <c r="B1160" t="s">
        <v>1425</v>
      </c>
      <c r="C1160" t="s">
        <v>184</v>
      </c>
      <c r="D1160">
        <v>10</v>
      </c>
      <c r="E1160" t="s">
        <v>1425</v>
      </c>
      <c r="F1160">
        <v>87</v>
      </c>
      <c r="G1160">
        <v>80225</v>
      </c>
      <c r="H1160" t="s">
        <v>55</v>
      </c>
      <c r="I1160" t="str">
        <f t="shared" si="100"/>
        <v>SWANSEA</v>
      </c>
      <c r="J1160">
        <v>2513</v>
      </c>
      <c r="K1160" t="s">
        <v>56</v>
      </c>
      <c r="L1160">
        <v>10</v>
      </c>
      <c r="M1160" t="str">
        <f>IF(I1160="",VLOOKUP(C1160,GK!$B$2:$D$95,3, FALSE),VLOOKUP(I1160,GK!$B$2:$D$95,3, FALSE))</f>
        <v>C</v>
      </c>
      <c r="N1160" t="str">
        <f>IF(IF(I1160="",VLOOKUP(C1160,GK!$B$2:$E$95,4, FALSE),VLOOKUP(I1160,GK!$B$2:$E$95,4, FALSE))=0,"",IF(I1160="",VLOOKUP(C1160,GK!$B$2:$E$95,4, FALSE),VLOOKUP(I1160,GK!$B$2:$E$95,4, FALSE)))</f>
        <v/>
      </c>
      <c r="O1160">
        <v>42</v>
      </c>
      <c r="P1160" t="s">
        <v>56</v>
      </c>
      <c r="Q1160">
        <v>1276</v>
      </c>
      <c r="R1160">
        <v>0</v>
      </c>
      <c r="S1160" t="b">
        <f t="shared" si="97"/>
        <v>0</v>
      </c>
      <c r="T1160" t="str">
        <f t="shared" si="101"/>
        <v/>
      </c>
      <c r="U1160" t="b">
        <f t="shared" si="98"/>
        <v>1</v>
      </c>
      <c r="V1160" s="1" t="str">
        <f t="shared" si="99"/>
        <v>SB</v>
      </c>
    </row>
    <row r="1161" spans="1:22">
      <c r="A1161">
        <v>1170</v>
      </c>
      <c r="B1161" t="s">
        <v>1426</v>
      </c>
      <c r="C1161" t="s">
        <v>254</v>
      </c>
      <c r="D1161">
        <v>10</v>
      </c>
      <c r="E1161" t="s">
        <v>1426</v>
      </c>
      <c r="F1161">
        <v>141</v>
      </c>
      <c r="G1161">
        <v>128568</v>
      </c>
      <c r="H1161" t="s">
        <v>17</v>
      </c>
      <c r="I1161" t="str">
        <f t="shared" si="100"/>
        <v>CHELSEA</v>
      </c>
      <c r="J1161">
        <v>536</v>
      </c>
      <c r="K1161" t="s">
        <v>56</v>
      </c>
      <c r="L1161">
        <v>10</v>
      </c>
      <c r="M1161" t="str">
        <f>IF(I1161="",VLOOKUP(C1161,GK!$B$2:$D$95,3, FALSE),VLOOKUP(I1161,GK!$B$2:$D$95,3, FALSE))</f>
        <v>PL</v>
      </c>
      <c r="N1161" t="str">
        <f>IF(IF(I1161="",VLOOKUP(C1161,GK!$B$2:$E$95,4, FALSE),VLOOKUP(I1161,GK!$B$2:$E$95,4, FALSE))=0,"",IF(I1161="",VLOOKUP(C1161,GK!$B$2:$E$95,4, FALSE),VLOOKUP(I1161,GK!$B$2:$E$95,4, FALSE)))</f>
        <v>CL</v>
      </c>
      <c r="O1161">
        <v>30</v>
      </c>
      <c r="P1161" t="s">
        <v>56</v>
      </c>
      <c r="Q1161">
        <v>1277</v>
      </c>
      <c r="R1161">
        <v>0</v>
      </c>
      <c r="S1161" t="b">
        <f t="shared" si="97"/>
        <v>0</v>
      </c>
      <c r="T1161" t="str">
        <f t="shared" si="101"/>
        <v/>
      </c>
      <c r="U1161" t="b">
        <f t="shared" si="98"/>
        <v>1</v>
      </c>
      <c r="V1161" s="1" t="str">
        <f t="shared" si="99"/>
        <v>SB</v>
      </c>
    </row>
    <row r="1162" spans="1:22">
      <c r="A1162">
        <v>1171</v>
      </c>
      <c r="B1162" t="s">
        <v>1427</v>
      </c>
      <c r="C1162" t="s">
        <v>96</v>
      </c>
      <c r="D1162">
        <v>10</v>
      </c>
      <c r="E1162" t="s">
        <v>1427</v>
      </c>
      <c r="F1162">
        <v>103</v>
      </c>
      <c r="G1162">
        <v>56566</v>
      </c>
      <c r="H1162" t="s">
        <v>95</v>
      </c>
      <c r="I1162" t="str">
        <f t="shared" si="100"/>
        <v/>
      </c>
      <c r="J1162">
        <v>1723</v>
      </c>
      <c r="K1162" t="s">
        <v>56</v>
      </c>
      <c r="L1162">
        <v>10</v>
      </c>
      <c r="M1162" t="str">
        <f>IF(I1162="",VLOOKUP(C1162,GK!$B$2:$D$95,3, FALSE),VLOOKUP(I1162,GK!$B$2:$D$95,3, FALSE))</f>
        <v>L2</v>
      </c>
      <c r="N1162" t="str">
        <f>IF(IF(I1162="",VLOOKUP(C1162,GK!$B$2:$E$95,4, FALSE),VLOOKUP(I1162,GK!$B$2:$E$95,4, FALSE))=0,"",IF(I1162="",VLOOKUP(C1162,GK!$B$2:$E$95,4, FALSE),VLOOKUP(I1162,GK!$B$2:$E$95,4, FALSE)))</f>
        <v/>
      </c>
      <c r="O1162">
        <v>22</v>
      </c>
      <c r="P1162" t="s">
        <v>56</v>
      </c>
      <c r="Q1162">
        <v>1278</v>
      </c>
      <c r="R1162">
        <v>0</v>
      </c>
      <c r="S1162" t="b">
        <f t="shared" si="97"/>
        <v>0</v>
      </c>
      <c r="T1162" t="str">
        <f t="shared" si="101"/>
        <v/>
      </c>
      <c r="U1162" t="str">
        <f t="shared" si="98"/>
        <v/>
      </c>
      <c r="V1162" s="1" t="str">
        <f t="shared" si="99"/>
        <v>SB</v>
      </c>
    </row>
    <row r="1163" spans="1:22">
      <c r="A1163">
        <v>1172</v>
      </c>
      <c r="B1163" t="s">
        <v>1428</v>
      </c>
      <c r="C1163" t="s">
        <v>466</v>
      </c>
      <c r="D1163">
        <v>10</v>
      </c>
      <c r="E1163" t="s">
        <v>1428</v>
      </c>
      <c r="F1163">
        <v>101</v>
      </c>
      <c r="G1163">
        <v>50091</v>
      </c>
      <c r="H1163" t="s">
        <v>465</v>
      </c>
      <c r="I1163" t="str">
        <f t="shared" si="100"/>
        <v/>
      </c>
      <c r="J1163">
        <v>612</v>
      </c>
      <c r="K1163" t="s">
        <v>56</v>
      </c>
      <c r="L1163">
        <v>10</v>
      </c>
      <c r="M1163" t="str">
        <f>IF(I1163="",VLOOKUP(C1163,GK!$B$2:$D$95,3, FALSE),VLOOKUP(I1163,GK!$B$2:$D$95,3, FALSE))</f>
        <v>L2</v>
      </c>
      <c r="N1163" t="str">
        <f>IF(IF(I1163="",VLOOKUP(C1163,GK!$B$2:$E$95,4, FALSE),VLOOKUP(I1163,GK!$B$2:$E$95,4, FALSE))=0,"",IF(I1163="",VLOOKUP(C1163,GK!$B$2:$E$95,4, FALSE),VLOOKUP(I1163,GK!$B$2:$E$95,4, FALSE)))</f>
        <v/>
      </c>
      <c r="O1163">
        <v>38</v>
      </c>
      <c r="P1163" t="s">
        <v>56</v>
      </c>
      <c r="Q1163">
        <v>1279</v>
      </c>
      <c r="R1163">
        <v>0</v>
      </c>
      <c r="S1163" t="b">
        <f t="shared" si="97"/>
        <v>0</v>
      </c>
      <c r="T1163" t="str">
        <f t="shared" si="101"/>
        <v/>
      </c>
      <c r="U1163" t="str">
        <f t="shared" si="98"/>
        <v/>
      </c>
      <c r="V1163" s="1" t="str">
        <f t="shared" si="99"/>
        <v>SB</v>
      </c>
    </row>
    <row r="1164" spans="1:22">
      <c r="A1164">
        <v>1173</v>
      </c>
      <c r="B1164" t="s">
        <v>1429</v>
      </c>
      <c r="C1164" t="s">
        <v>84</v>
      </c>
      <c r="D1164">
        <v>10</v>
      </c>
      <c r="E1164" t="s">
        <v>1429</v>
      </c>
      <c r="F1164">
        <v>91</v>
      </c>
      <c r="G1164">
        <v>58194</v>
      </c>
      <c r="H1164" t="s">
        <v>135</v>
      </c>
      <c r="I1164" t="str">
        <f t="shared" si="100"/>
        <v>LUTON</v>
      </c>
      <c r="J1164">
        <v>1628</v>
      </c>
      <c r="K1164" t="s">
        <v>56</v>
      </c>
      <c r="L1164">
        <v>10</v>
      </c>
      <c r="M1164" t="str">
        <f>IF(I1164="",VLOOKUP(C1164,GK!$B$2:$D$95,3, FALSE),VLOOKUP(I1164,GK!$B$2:$D$95,3, FALSE))</f>
        <v>L1</v>
      </c>
      <c r="N1164" t="str">
        <f>IF(IF(I1164="",VLOOKUP(C1164,GK!$B$2:$E$95,4, FALSE),VLOOKUP(I1164,GK!$B$2:$E$95,4, FALSE))=0,"",IF(I1164="",VLOOKUP(C1164,GK!$B$2:$E$95,4, FALSE),VLOOKUP(I1164,GK!$B$2:$E$95,4, FALSE)))</f>
        <v>R</v>
      </c>
      <c r="O1164">
        <v>43</v>
      </c>
      <c r="P1164" t="s">
        <v>56</v>
      </c>
      <c r="Q1164">
        <v>1280</v>
      </c>
      <c r="R1164">
        <v>0</v>
      </c>
      <c r="S1164" t="b">
        <f t="shared" si="97"/>
        <v>0</v>
      </c>
      <c r="T1164" t="str">
        <f t="shared" si="101"/>
        <v/>
      </c>
      <c r="U1164" t="b">
        <f t="shared" si="98"/>
        <v>1</v>
      </c>
      <c r="V1164" s="1" t="str">
        <f t="shared" si="99"/>
        <v>SB</v>
      </c>
    </row>
    <row r="1165" spans="1:22">
      <c r="A1165">
        <v>1174</v>
      </c>
      <c r="B1165" t="s">
        <v>1430</v>
      </c>
      <c r="C1165" t="s">
        <v>113</v>
      </c>
      <c r="D1165">
        <v>10</v>
      </c>
      <c r="E1165" t="s">
        <v>1430</v>
      </c>
      <c r="F1165">
        <v>121</v>
      </c>
      <c r="G1165">
        <v>135166</v>
      </c>
      <c r="H1165" t="s">
        <v>112</v>
      </c>
      <c r="I1165" t="str">
        <f t="shared" si="100"/>
        <v/>
      </c>
      <c r="J1165">
        <v>1724</v>
      </c>
      <c r="K1165" t="s">
        <v>56</v>
      </c>
      <c r="L1165">
        <v>10</v>
      </c>
      <c r="M1165" t="str">
        <f>IF(I1165="",VLOOKUP(C1165,GK!$B$2:$D$95,3, FALSE),VLOOKUP(I1165,GK!$B$2:$D$95,3, FALSE))</f>
        <v>PL</v>
      </c>
      <c r="N1165" t="str">
        <f>IF(IF(I1165="",VLOOKUP(C1165,GK!$B$2:$E$95,4, FALSE),VLOOKUP(I1165,GK!$B$2:$E$95,4, FALSE))=0,"",IF(I1165="",VLOOKUP(C1165,GK!$B$2:$E$95,4, FALSE),VLOOKUP(I1165,GK!$B$2:$E$95,4, FALSE)))</f>
        <v/>
      </c>
      <c r="O1165">
        <v>52</v>
      </c>
      <c r="P1165" t="s">
        <v>56</v>
      </c>
      <c r="Q1165">
        <v>1281</v>
      </c>
      <c r="R1165">
        <v>0</v>
      </c>
      <c r="S1165" t="b">
        <f t="shared" si="97"/>
        <v>0</v>
      </c>
      <c r="T1165" t="str">
        <f t="shared" si="101"/>
        <v/>
      </c>
      <c r="U1165" t="str">
        <f t="shared" si="98"/>
        <v/>
      </c>
      <c r="V1165" s="1" t="str">
        <f t="shared" si="99"/>
        <v>SB</v>
      </c>
    </row>
    <row r="1166" spans="1:22">
      <c r="A1166">
        <v>1175</v>
      </c>
      <c r="B1166" t="s">
        <v>1431</v>
      </c>
      <c r="C1166" t="s">
        <v>430</v>
      </c>
      <c r="D1166">
        <v>10</v>
      </c>
      <c r="E1166" t="s">
        <v>1431</v>
      </c>
      <c r="F1166">
        <v>95</v>
      </c>
      <c r="G1166">
        <v>81732</v>
      </c>
      <c r="H1166" t="s">
        <v>1698</v>
      </c>
      <c r="I1166" t="str">
        <f t="shared" si="100"/>
        <v>MILTON KEYNES</v>
      </c>
      <c r="J1166">
        <v>2812</v>
      </c>
      <c r="K1166" t="s">
        <v>56</v>
      </c>
      <c r="L1166">
        <v>10</v>
      </c>
      <c r="M1166" t="str">
        <f>IF(I1166="",VLOOKUP(C1166,GK!$B$2:$D$95,3, FALSE),VLOOKUP(I1166,GK!$B$2:$D$95,3, FALSE))</f>
        <v>L2</v>
      </c>
      <c r="N1166" t="str">
        <f>IF(IF(I1166="",VLOOKUP(C1166,GK!$B$2:$E$95,4, FALSE),VLOOKUP(I1166,GK!$B$2:$E$95,4, FALSE))=0,"",IF(I1166="",VLOOKUP(C1166,GK!$B$2:$E$95,4, FALSE),VLOOKUP(I1166,GK!$B$2:$E$95,4, FALSE)))</f>
        <v/>
      </c>
      <c r="O1166">
        <v>44</v>
      </c>
      <c r="P1166" t="s">
        <v>56</v>
      </c>
      <c r="Q1166">
        <v>1282</v>
      </c>
      <c r="R1166">
        <v>0</v>
      </c>
      <c r="S1166" t="b">
        <f t="shared" si="97"/>
        <v>0</v>
      </c>
      <c r="T1166" t="str">
        <f t="shared" si="101"/>
        <v/>
      </c>
      <c r="U1166" t="b">
        <f t="shared" si="98"/>
        <v>1</v>
      </c>
      <c r="V1166" s="1" t="str">
        <f t="shared" si="99"/>
        <v>SB</v>
      </c>
    </row>
    <row r="1167" spans="1:22">
      <c r="A1167">
        <v>1176</v>
      </c>
      <c r="B1167" t="s">
        <v>1433</v>
      </c>
      <c r="C1167" t="s">
        <v>282</v>
      </c>
      <c r="D1167">
        <v>10</v>
      </c>
      <c r="E1167" t="s">
        <v>1432</v>
      </c>
      <c r="F1167">
        <v>87</v>
      </c>
      <c r="G1167">
        <v>126724</v>
      </c>
      <c r="H1167" t="s">
        <v>58</v>
      </c>
      <c r="I1167" t="str">
        <f t="shared" si="100"/>
        <v/>
      </c>
      <c r="J1167">
        <v>291</v>
      </c>
      <c r="K1167" t="s">
        <v>56</v>
      </c>
      <c r="L1167">
        <v>1</v>
      </c>
      <c r="M1167" t="str">
        <f>IF(I1167="",VLOOKUP(C1167,GK!$B$2:$D$95,3, FALSE),VLOOKUP(I1167,GK!$B$2:$D$95,3, FALSE))</f>
        <v>C</v>
      </c>
      <c r="N1167" t="str">
        <f>IF(IF(I1167="",VLOOKUP(C1167,GK!$B$2:$E$95,4, FALSE),VLOOKUP(I1167,GK!$B$2:$E$95,4, FALSE))=0,"",IF(I1167="",VLOOKUP(C1167,GK!$B$2:$E$95,4, FALSE),VLOOKUP(I1167,GK!$B$2:$E$95,4, FALSE)))</f>
        <v/>
      </c>
      <c r="O1167">
        <v>7</v>
      </c>
      <c r="P1167" t="s">
        <v>56</v>
      </c>
      <c r="Q1167">
        <v>1284</v>
      </c>
      <c r="R1167">
        <v>0.20808080808080801</v>
      </c>
      <c r="S1167" t="b">
        <f t="shared" si="97"/>
        <v>1</v>
      </c>
      <c r="T1167" t="str">
        <f t="shared" si="101"/>
        <v/>
      </c>
      <c r="U1167" t="str">
        <f t="shared" si="98"/>
        <v/>
      </c>
      <c r="V1167" s="1" t="str">
        <f t="shared" si="99"/>
        <v>SB</v>
      </c>
    </row>
    <row r="1168" spans="1:22">
      <c r="A1168">
        <v>1177</v>
      </c>
      <c r="B1168" t="s">
        <v>1433</v>
      </c>
      <c r="C1168" t="s">
        <v>282</v>
      </c>
      <c r="D1168">
        <v>10</v>
      </c>
      <c r="E1168" t="s">
        <v>1433</v>
      </c>
      <c r="F1168">
        <v>113</v>
      </c>
      <c r="G1168">
        <v>148463</v>
      </c>
      <c r="H1168" t="s">
        <v>281</v>
      </c>
      <c r="I1168" t="str">
        <f t="shared" si="100"/>
        <v/>
      </c>
      <c r="J1168">
        <v>308</v>
      </c>
      <c r="K1168" t="s">
        <v>56</v>
      </c>
      <c r="L1168">
        <v>10</v>
      </c>
      <c r="M1168" t="str">
        <f>IF(I1168="",VLOOKUP(C1168,GK!$B$2:$D$95,3, FALSE),VLOOKUP(I1168,GK!$B$2:$D$95,3, FALSE))</f>
        <v>C</v>
      </c>
      <c r="N1168" t="str">
        <f>IF(IF(I1168="",VLOOKUP(C1168,GK!$B$2:$E$95,4, FALSE),VLOOKUP(I1168,GK!$B$2:$E$95,4, FALSE))=0,"",IF(I1168="",VLOOKUP(C1168,GK!$B$2:$E$95,4, FALSE),VLOOKUP(I1168,GK!$B$2:$E$95,4, FALSE)))</f>
        <v/>
      </c>
      <c r="O1168">
        <v>38</v>
      </c>
      <c r="P1168" t="s">
        <v>56</v>
      </c>
      <c r="Q1168">
        <v>1284</v>
      </c>
      <c r="R1168">
        <v>0</v>
      </c>
      <c r="S1168" t="b">
        <f t="shared" si="97"/>
        <v>0</v>
      </c>
      <c r="T1168" t="str">
        <f t="shared" si="101"/>
        <v/>
      </c>
      <c r="U1168" t="str">
        <f t="shared" si="98"/>
        <v/>
      </c>
      <c r="V1168" s="1" t="str">
        <f t="shared" si="99"/>
        <v>SB</v>
      </c>
    </row>
    <row r="1169" spans="1:22">
      <c r="A1169">
        <v>1178</v>
      </c>
      <c r="B1169" t="s">
        <v>1434</v>
      </c>
      <c r="C1169" t="s">
        <v>225</v>
      </c>
      <c r="D1169">
        <v>9</v>
      </c>
      <c r="E1169" t="s">
        <v>1434</v>
      </c>
      <c r="F1169">
        <v>90</v>
      </c>
      <c r="G1169">
        <v>114256</v>
      </c>
      <c r="H1169" t="s">
        <v>210</v>
      </c>
      <c r="I1169" t="str">
        <f t="shared" si="100"/>
        <v>BURTON</v>
      </c>
      <c r="J1169">
        <v>427</v>
      </c>
      <c r="K1169" t="s">
        <v>56</v>
      </c>
      <c r="L1169">
        <v>9</v>
      </c>
      <c r="M1169" t="str">
        <f>IF(I1169="",VLOOKUP(C1169,GK!$B$2:$D$95,3, FALSE),VLOOKUP(I1169,GK!$B$2:$D$95,3, FALSE))</f>
        <v>L2</v>
      </c>
      <c r="N1169" t="str">
        <f>IF(IF(I1169="",VLOOKUP(C1169,GK!$B$2:$E$95,4, FALSE),VLOOKUP(I1169,GK!$B$2:$E$95,4, FALSE))=0,"",IF(I1169="",VLOOKUP(C1169,GK!$B$2:$E$95,4, FALSE),VLOOKUP(I1169,GK!$B$2:$E$95,4, FALSE)))</f>
        <v/>
      </c>
      <c r="O1169">
        <v>47</v>
      </c>
      <c r="P1169" t="s">
        <v>56</v>
      </c>
      <c r="Q1169">
        <v>1285</v>
      </c>
      <c r="R1169">
        <v>0</v>
      </c>
      <c r="S1169" t="b">
        <f t="shared" si="97"/>
        <v>0</v>
      </c>
      <c r="T1169" t="str">
        <f t="shared" si="101"/>
        <v/>
      </c>
      <c r="U1169" t="b">
        <f t="shared" si="98"/>
        <v>1</v>
      </c>
      <c r="V1169" s="1" t="str">
        <f t="shared" si="99"/>
        <v>SB</v>
      </c>
    </row>
    <row r="1170" spans="1:22">
      <c r="A1170">
        <v>1179</v>
      </c>
      <c r="B1170" t="s">
        <v>1435</v>
      </c>
      <c r="C1170" t="s">
        <v>153</v>
      </c>
      <c r="D1170">
        <v>9</v>
      </c>
      <c r="E1170" t="s">
        <v>1435</v>
      </c>
      <c r="F1170">
        <v>72</v>
      </c>
      <c r="G1170">
        <v>89639</v>
      </c>
      <c r="H1170" t="s">
        <v>164</v>
      </c>
      <c r="I1170" t="str">
        <f t="shared" si="100"/>
        <v/>
      </c>
      <c r="J1170">
        <v>579</v>
      </c>
      <c r="K1170" t="s">
        <v>56</v>
      </c>
      <c r="L1170">
        <v>9</v>
      </c>
      <c r="M1170" t="str">
        <f>IF(I1170="",VLOOKUP(C1170,GK!$B$2:$D$95,3, FALSE),VLOOKUP(I1170,GK!$B$2:$D$95,3, FALSE))</f>
        <v>L2</v>
      </c>
      <c r="N1170" t="str">
        <f>IF(IF(I1170="",VLOOKUP(C1170,GK!$B$2:$E$95,4, FALSE),VLOOKUP(I1170,GK!$B$2:$E$95,4, FALSE))=0,"",IF(I1170="",VLOOKUP(C1170,GK!$B$2:$E$95,4, FALSE),VLOOKUP(I1170,GK!$B$2:$E$95,4, FALSE)))</f>
        <v/>
      </c>
      <c r="O1170">
        <v>43</v>
      </c>
      <c r="P1170" t="s">
        <v>56</v>
      </c>
      <c r="Q1170">
        <v>1287</v>
      </c>
      <c r="R1170">
        <v>0</v>
      </c>
      <c r="S1170" t="b">
        <f t="shared" si="97"/>
        <v>0</v>
      </c>
      <c r="T1170" t="str">
        <f t="shared" si="101"/>
        <v/>
      </c>
      <c r="U1170" t="str">
        <f t="shared" si="98"/>
        <v/>
      </c>
      <c r="V1170" s="1" t="str">
        <f t="shared" si="99"/>
        <v>SB</v>
      </c>
    </row>
    <row r="1171" spans="1:22">
      <c r="A1171">
        <v>1180</v>
      </c>
      <c r="B1171" t="s">
        <v>1436</v>
      </c>
      <c r="C1171" t="s">
        <v>178</v>
      </c>
      <c r="D1171">
        <v>9</v>
      </c>
      <c r="E1171" t="s">
        <v>1436</v>
      </c>
      <c r="F1171">
        <v>99</v>
      </c>
      <c r="G1171">
        <v>68053</v>
      </c>
      <c r="H1171" t="s">
        <v>177</v>
      </c>
      <c r="I1171" t="str">
        <f t="shared" si="100"/>
        <v/>
      </c>
      <c r="J1171">
        <v>2499</v>
      </c>
      <c r="K1171" t="s">
        <v>56</v>
      </c>
      <c r="L1171">
        <v>9</v>
      </c>
      <c r="M1171" t="str">
        <f>IF(I1171="",VLOOKUP(C1171,GK!$B$2:$D$95,3, FALSE),VLOOKUP(I1171,GK!$B$2:$D$95,3, FALSE))</f>
        <v>L1</v>
      </c>
      <c r="N1171" t="str">
        <f>IF(IF(I1171="",VLOOKUP(C1171,GK!$B$2:$E$95,4, FALSE),VLOOKUP(I1171,GK!$B$2:$E$95,4, FALSE))=0,"",IF(I1171="",VLOOKUP(C1171,GK!$B$2:$E$95,4, FALSE),VLOOKUP(I1171,GK!$B$2:$E$95,4, FALSE)))</f>
        <v/>
      </c>
      <c r="O1171">
        <v>43</v>
      </c>
      <c r="P1171" t="s">
        <v>56</v>
      </c>
      <c r="Q1171">
        <v>1288</v>
      </c>
      <c r="R1171">
        <v>0</v>
      </c>
      <c r="S1171" t="b">
        <f t="shared" si="97"/>
        <v>0</v>
      </c>
      <c r="T1171" t="str">
        <f t="shared" si="101"/>
        <v/>
      </c>
      <c r="U1171" t="str">
        <f t="shared" si="98"/>
        <v/>
      </c>
      <c r="V1171" s="1" t="str">
        <f t="shared" si="99"/>
        <v>SB</v>
      </c>
    </row>
    <row r="1172" spans="1:22">
      <c r="A1172">
        <v>1181</v>
      </c>
      <c r="B1172" t="s">
        <v>1437</v>
      </c>
      <c r="C1172" t="s">
        <v>211</v>
      </c>
      <c r="D1172">
        <v>9</v>
      </c>
      <c r="E1172" t="s">
        <v>1437</v>
      </c>
      <c r="F1172">
        <v>89</v>
      </c>
      <c r="G1172">
        <v>123635</v>
      </c>
      <c r="H1172" t="s">
        <v>355</v>
      </c>
      <c r="I1172" t="str">
        <f t="shared" si="100"/>
        <v>CREWE</v>
      </c>
      <c r="J1172">
        <v>652</v>
      </c>
      <c r="K1172" t="s">
        <v>56</v>
      </c>
      <c r="L1172">
        <v>9</v>
      </c>
      <c r="M1172" t="str">
        <f>IF(I1172="",VLOOKUP(C1172,GK!$B$2:$D$95,3, FALSE),VLOOKUP(I1172,GK!$B$2:$D$95,3, FALSE))</f>
        <v>L2</v>
      </c>
      <c r="N1172" t="str">
        <f>IF(IF(I1172="",VLOOKUP(C1172,GK!$B$2:$E$95,4, FALSE),VLOOKUP(I1172,GK!$B$2:$E$95,4, FALSE))=0,"",IF(I1172="",VLOOKUP(C1172,GK!$B$2:$E$95,4, FALSE),VLOOKUP(I1172,GK!$B$2:$E$95,4, FALSE)))</f>
        <v/>
      </c>
      <c r="O1172">
        <v>38</v>
      </c>
      <c r="P1172" t="s">
        <v>56</v>
      </c>
      <c r="Q1172">
        <v>1289</v>
      </c>
      <c r="R1172">
        <v>0</v>
      </c>
      <c r="S1172" t="b">
        <f t="shared" si="97"/>
        <v>0</v>
      </c>
      <c r="T1172" t="str">
        <f t="shared" si="101"/>
        <v/>
      </c>
      <c r="U1172" t="b">
        <f t="shared" si="98"/>
        <v>1</v>
      </c>
      <c r="V1172" s="1" t="str">
        <f t="shared" si="99"/>
        <v>SB</v>
      </c>
    </row>
    <row r="1173" spans="1:22">
      <c r="A1173">
        <v>1183</v>
      </c>
      <c r="B1173" t="s">
        <v>1438</v>
      </c>
      <c r="C1173" t="s">
        <v>175</v>
      </c>
      <c r="D1173">
        <v>9</v>
      </c>
      <c r="E1173" t="s">
        <v>1438</v>
      </c>
      <c r="F1173">
        <v>73</v>
      </c>
      <c r="G1173">
        <v>70469</v>
      </c>
      <c r="H1173" t="s">
        <v>174</v>
      </c>
      <c r="I1173" t="str">
        <f t="shared" si="100"/>
        <v/>
      </c>
      <c r="J1173">
        <v>2598</v>
      </c>
      <c r="K1173" t="s">
        <v>56</v>
      </c>
      <c r="L1173">
        <v>9</v>
      </c>
      <c r="M1173" t="str">
        <f>IF(I1173="",VLOOKUP(C1173,GK!$B$2:$D$95,3, FALSE),VLOOKUP(I1173,GK!$B$2:$D$95,3, FALSE))</f>
        <v>L2</v>
      </c>
      <c r="N1173" t="str">
        <f>IF(IF(I1173="",VLOOKUP(C1173,GK!$B$2:$E$95,4, FALSE),VLOOKUP(I1173,GK!$B$2:$E$95,4, FALSE))=0,"",IF(I1173="",VLOOKUP(C1173,GK!$B$2:$E$95,4, FALSE),VLOOKUP(I1173,GK!$B$2:$E$95,4, FALSE)))</f>
        <v/>
      </c>
      <c r="O1173">
        <v>40</v>
      </c>
      <c r="P1173" t="s">
        <v>56</v>
      </c>
      <c r="Q1173">
        <v>1291</v>
      </c>
      <c r="R1173">
        <v>0</v>
      </c>
      <c r="S1173" t="b">
        <f t="shared" si="97"/>
        <v>0</v>
      </c>
      <c r="T1173" t="str">
        <f t="shared" si="101"/>
        <v/>
      </c>
      <c r="U1173" t="str">
        <f t="shared" si="98"/>
        <v/>
      </c>
      <c r="V1173" s="1" t="str">
        <f t="shared" si="99"/>
        <v>SB</v>
      </c>
    </row>
    <row r="1174" spans="1:22">
      <c r="A1174">
        <v>1184</v>
      </c>
      <c r="B1174" t="s">
        <v>1438</v>
      </c>
      <c r="C1174" t="s">
        <v>175</v>
      </c>
      <c r="D1174">
        <v>9</v>
      </c>
      <c r="E1174" t="s">
        <v>1439</v>
      </c>
      <c r="F1174">
        <v>77</v>
      </c>
      <c r="G1174">
        <v>106949</v>
      </c>
      <c r="H1174" t="s">
        <v>44</v>
      </c>
      <c r="I1174" t="str">
        <f t="shared" si="100"/>
        <v/>
      </c>
      <c r="J1174">
        <v>1718</v>
      </c>
      <c r="K1174" t="s">
        <v>47</v>
      </c>
      <c r="L1174">
        <v>3</v>
      </c>
      <c r="M1174" t="str">
        <f>IF(I1174="",VLOOKUP(C1174,GK!$B$2:$D$95,3, FALSE),VLOOKUP(I1174,GK!$B$2:$D$95,3, FALSE))</f>
        <v>L2</v>
      </c>
      <c r="N1174" t="str">
        <f>IF(IF(I1174="",VLOOKUP(C1174,GK!$B$2:$E$95,4, FALSE),VLOOKUP(I1174,GK!$B$2:$E$95,4, FALSE))=0,"",IF(I1174="",VLOOKUP(C1174,GK!$B$2:$E$95,4, FALSE),VLOOKUP(I1174,GK!$B$2:$E$95,4, FALSE)))</f>
        <v/>
      </c>
      <c r="O1174">
        <v>10</v>
      </c>
      <c r="P1174" t="s">
        <v>56</v>
      </c>
      <c r="Q1174">
        <v>1291</v>
      </c>
      <c r="R1174">
        <v>0.28970588235294098</v>
      </c>
      <c r="S1174" t="b">
        <f t="shared" si="97"/>
        <v>1</v>
      </c>
      <c r="T1174" t="str">
        <f t="shared" si="101"/>
        <v/>
      </c>
      <c r="U1174" t="str">
        <f t="shared" si="98"/>
        <v/>
      </c>
      <c r="V1174" s="1" t="str">
        <f t="shared" si="99"/>
        <v>SB</v>
      </c>
    </row>
    <row r="1175" spans="1:22">
      <c r="A1175">
        <v>1185</v>
      </c>
      <c r="B1175" t="s">
        <v>1440</v>
      </c>
      <c r="C1175" t="s">
        <v>67</v>
      </c>
      <c r="D1175">
        <v>9</v>
      </c>
      <c r="E1175" t="s">
        <v>1440</v>
      </c>
      <c r="F1175">
        <v>93</v>
      </c>
      <c r="G1175">
        <v>65087</v>
      </c>
      <c r="H1175" t="s">
        <v>67</v>
      </c>
      <c r="I1175" t="str">
        <f t="shared" si="100"/>
        <v/>
      </c>
      <c r="J1175">
        <v>2093</v>
      </c>
      <c r="K1175" t="s">
        <v>56</v>
      </c>
      <c r="L1175">
        <v>9</v>
      </c>
      <c r="M1175" t="str">
        <f>IF(I1175="",VLOOKUP(C1175,GK!$B$2:$D$95,3, FALSE),VLOOKUP(I1175,GK!$B$2:$D$95,3, FALSE))</f>
        <v>C</v>
      </c>
      <c r="N1175" t="str">
        <f>IF(IF(I1175="",VLOOKUP(C1175,GK!$B$2:$E$95,4, FALSE),VLOOKUP(I1175,GK!$B$2:$E$95,4, FALSE))=0,"",IF(I1175="",VLOOKUP(C1175,GK!$B$2:$E$95,4, FALSE),VLOOKUP(I1175,GK!$B$2:$E$95,4, FALSE)))</f>
        <v/>
      </c>
      <c r="O1175">
        <v>31</v>
      </c>
      <c r="P1175" t="s">
        <v>56</v>
      </c>
      <c r="Q1175">
        <v>1292</v>
      </c>
      <c r="R1175">
        <v>0</v>
      </c>
      <c r="S1175" t="b">
        <f t="shared" si="97"/>
        <v>0</v>
      </c>
      <c r="T1175" t="str">
        <f t="shared" si="101"/>
        <v/>
      </c>
      <c r="U1175" t="str">
        <f t="shared" si="98"/>
        <v/>
      </c>
      <c r="V1175" s="1" t="str">
        <f t="shared" si="99"/>
        <v>SB</v>
      </c>
    </row>
    <row r="1176" spans="1:22">
      <c r="A1176">
        <v>1186</v>
      </c>
      <c r="B1176" t="s">
        <v>1441</v>
      </c>
      <c r="C1176" t="s">
        <v>122</v>
      </c>
      <c r="D1176">
        <v>9</v>
      </c>
      <c r="E1176" t="s">
        <v>1441</v>
      </c>
      <c r="F1176">
        <v>92</v>
      </c>
      <c r="G1176">
        <v>111602</v>
      </c>
      <c r="H1176" t="s">
        <v>121</v>
      </c>
      <c r="I1176" t="str">
        <f t="shared" si="100"/>
        <v/>
      </c>
      <c r="J1176">
        <v>990</v>
      </c>
      <c r="K1176" t="s">
        <v>56</v>
      </c>
      <c r="L1176">
        <v>9</v>
      </c>
      <c r="M1176" t="str">
        <f>IF(I1176="",VLOOKUP(C1176,GK!$B$2:$D$95,3, FALSE),VLOOKUP(I1176,GK!$B$2:$D$95,3, FALSE))</f>
        <v>L2</v>
      </c>
      <c r="N1176" t="str">
        <f>IF(IF(I1176="",VLOOKUP(C1176,GK!$B$2:$E$95,4, FALSE),VLOOKUP(I1176,GK!$B$2:$E$95,4, FALSE))=0,"",IF(I1176="",VLOOKUP(C1176,GK!$B$2:$E$95,4, FALSE),VLOOKUP(I1176,GK!$B$2:$E$95,4, FALSE)))</f>
        <v/>
      </c>
      <c r="O1176">
        <v>26</v>
      </c>
      <c r="P1176" t="s">
        <v>56</v>
      </c>
      <c r="Q1176">
        <v>1293</v>
      </c>
      <c r="R1176">
        <v>0</v>
      </c>
      <c r="S1176" t="b">
        <f t="shared" si="97"/>
        <v>0</v>
      </c>
      <c r="T1176" t="str">
        <f t="shared" si="101"/>
        <v/>
      </c>
      <c r="U1176" t="str">
        <f t="shared" si="98"/>
        <v/>
      </c>
      <c r="V1176" s="1" t="str">
        <f t="shared" si="99"/>
        <v>SB</v>
      </c>
    </row>
    <row r="1177" spans="1:22">
      <c r="A1177">
        <v>1187</v>
      </c>
      <c r="B1177" t="s">
        <v>1442</v>
      </c>
      <c r="C1177" t="s">
        <v>133</v>
      </c>
      <c r="D1177">
        <v>9</v>
      </c>
      <c r="E1177" t="s">
        <v>1442</v>
      </c>
      <c r="F1177">
        <v>81</v>
      </c>
      <c r="G1177">
        <v>100006</v>
      </c>
      <c r="H1177" t="s">
        <v>274</v>
      </c>
      <c r="I1177" t="str">
        <f t="shared" si="100"/>
        <v>BRADFORD</v>
      </c>
      <c r="J1177">
        <v>234</v>
      </c>
      <c r="K1177" t="s">
        <v>56</v>
      </c>
      <c r="L1177">
        <v>9</v>
      </c>
      <c r="M1177" t="str">
        <f>IF(I1177="",VLOOKUP(C1177,GK!$B$2:$D$95,3, FALSE),VLOOKUP(I1177,GK!$B$2:$D$95,3, FALSE))</f>
        <v>L1</v>
      </c>
      <c r="N1177" t="str">
        <f>IF(IF(I1177="",VLOOKUP(C1177,GK!$B$2:$E$95,4, FALSE),VLOOKUP(I1177,GK!$B$2:$E$95,4, FALSE))=0,"",IF(I1177="",VLOOKUP(C1177,GK!$B$2:$E$95,4, FALSE),VLOOKUP(I1177,GK!$B$2:$E$95,4, FALSE)))</f>
        <v>P</v>
      </c>
      <c r="O1177">
        <v>40</v>
      </c>
      <c r="P1177" t="s">
        <v>56</v>
      </c>
      <c r="Q1177">
        <v>1294</v>
      </c>
      <c r="R1177">
        <v>0</v>
      </c>
      <c r="S1177" t="b">
        <f t="shared" si="97"/>
        <v>0</v>
      </c>
      <c r="T1177" t="str">
        <f t="shared" si="101"/>
        <v/>
      </c>
      <c r="U1177" t="b">
        <f t="shared" si="98"/>
        <v>1</v>
      </c>
      <c r="V1177" s="1" t="str">
        <f t="shared" si="99"/>
        <v>SB</v>
      </c>
    </row>
    <row r="1178" spans="1:22">
      <c r="A1178">
        <v>1188</v>
      </c>
      <c r="B1178" t="s">
        <v>1444</v>
      </c>
      <c r="C1178" t="s">
        <v>285</v>
      </c>
      <c r="D1178">
        <v>9</v>
      </c>
      <c r="E1178" t="s">
        <v>1443</v>
      </c>
      <c r="F1178">
        <v>101</v>
      </c>
      <c r="G1178">
        <v>140720</v>
      </c>
      <c r="H1178" t="s">
        <v>284</v>
      </c>
      <c r="I1178" t="str">
        <f t="shared" si="100"/>
        <v/>
      </c>
      <c r="J1178">
        <v>485</v>
      </c>
      <c r="K1178" t="s">
        <v>56</v>
      </c>
      <c r="L1178">
        <v>9</v>
      </c>
      <c r="M1178" t="str">
        <f>IF(I1178="",VLOOKUP(C1178,GK!$B$2:$D$95,3, FALSE),VLOOKUP(I1178,GK!$B$2:$D$95,3, FALSE))</f>
        <v>L1</v>
      </c>
      <c r="N1178" t="str">
        <f>IF(IF(I1178="",VLOOKUP(C1178,GK!$B$2:$E$95,4, FALSE),VLOOKUP(I1178,GK!$B$2:$E$95,4, FALSE))=0,"",IF(I1178="",VLOOKUP(C1178,GK!$B$2:$E$95,4, FALSE),VLOOKUP(I1178,GK!$B$2:$E$95,4, FALSE)))</f>
        <v>R</v>
      </c>
      <c r="O1178">
        <v>22</v>
      </c>
      <c r="P1178" t="s">
        <v>56</v>
      </c>
      <c r="Q1178">
        <v>1295</v>
      </c>
      <c r="R1178">
        <v>2.5641025641025501E-2</v>
      </c>
      <c r="S1178" t="b">
        <f t="shared" si="97"/>
        <v>0</v>
      </c>
      <c r="T1178" t="str">
        <f t="shared" si="101"/>
        <v/>
      </c>
      <c r="U1178" t="str">
        <f t="shared" si="98"/>
        <v/>
      </c>
      <c r="V1178" s="1" t="str">
        <f t="shared" si="99"/>
        <v>SB</v>
      </c>
    </row>
    <row r="1179" spans="1:22">
      <c r="A1179">
        <v>1189</v>
      </c>
      <c r="B1179" t="s">
        <v>1445</v>
      </c>
      <c r="C1179" t="s">
        <v>194</v>
      </c>
      <c r="D1179">
        <v>8</v>
      </c>
      <c r="E1179" t="s">
        <v>1445</v>
      </c>
      <c r="F1179">
        <v>71</v>
      </c>
      <c r="G1179">
        <v>65785</v>
      </c>
      <c r="H1179" t="s">
        <v>193</v>
      </c>
      <c r="I1179" t="str">
        <f t="shared" si="100"/>
        <v/>
      </c>
      <c r="J1179">
        <v>2330</v>
      </c>
      <c r="K1179" t="s">
        <v>56</v>
      </c>
      <c r="L1179">
        <v>8</v>
      </c>
      <c r="M1179" t="str">
        <f>IF(I1179="",VLOOKUP(C1179,GK!$B$2:$D$95,3, FALSE),VLOOKUP(I1179,GK!$B$2:$D$95,3, FALSE))</f>
        <v>C</v>
      </c>
      <c r="N1179" t="str">
        <f>IF(IF(I1179="",VLOOKUP(C1179,GK!$B$2:$E$95,4, FALSE),VLOOKUP(I1179,GK!$B$2:$E$95,4, FALSE))=0,"",IF(I1179="",VLOOKUP(C1179,GK!$B$2:$E$95,4, FALSE),VLOOKUP(I1179,GK!$B$2:$E$95,4, FALSE)))</f>
        <v/>
      </c>
      <c r="O1179">
        <v>31</v>
      </c>
      <c r="P1179" t="s">
        <v>56</v>
      </c>
      <c r="Q1179">
        <v>1296</v>
      </c>
      <c r="R1179">
        <v>0</v>
      </c>
      <c r="S1179" t="b">
        <f t="shared" si="97"/>
        <v>0</v>
      </c>
      <c r="T1179" t="str">
        <f t="shared" si="101"/>
        <v/>
      </c>
      <c r="U1179" t="str">
        <f t="shared" si="98"/>
        <v/>
      </c>
      <c r="V1179" s="1" t="str">
        <f t="shared" si="99"/>
        <v>SB</v>
      </c>
    </row>
    <row r="1180" spans="1:22">
      <c r="A1180">
        <v>1190</v>
      </c>
      <c r="B1180" t="s">
        <v>1446</v>
      </c>
      <c r="C1180" t="s">
        <v>136</v>
      </c>
      <c r="D1180">
        <v>8</v>
      </c>
      <c r="E1180" t="s">
        <v>1446</v>
      </c>
      <c r="F1180">
        <v>95</v>
      </c>
      <c r="G1180">
        <v>77018</v>
      </c>
      <c r="H1180" t="s">
        <v>183</v>
      </c>
      <c r="I1180" t="str">
        <f t="shared" si="100"/>
        <v>DERBY</v>
      </c>
      <c r="J1180">
        <v>747</v>
      </c>
      <c r="K1180" t="s">
        <v>56</v>
      </c>
      <c r="L1180">
        <v>8</v>
      </c>
      <c r="M1180" t="str">
        <f>IF(I1180="",VLOOKUP(C1180,GK!$B$2:$D$95,3, FALSE),VLOOKUP(I1180,GK!$B$2:$D$95,3, FALSE))</f>
        <v>C</v>
      </c>
      <c r="N1180" t="str">
        <f>IF(IF(I1180="",VLOOKUP(C1180,GK!$B$2:$E$95,4, FALSE),VLOOKUP(I1180,GK!$B$2:$E$95,4, FALSE))=0,"",IF(I1180="",VLOOKUP(C1180,GK!$B$2:$E$95,4, FALSE),VLOOKUP(I1180,GK!$B$2:$E$95,4, FALSE)))</f>
        <v/>
      </c>
      <c r="O1180">
        <v>43</v>
      </c>
      <c r="P1180" t="s">
        <v>56</v>
      </c>
      <c r="Q1180">
        <v>1297</v>
      </c>
      <c r="R1180">
        <v>0</v>
      </c>
      <c r="S1180" t="b">
        <f t="shared" si="97"/>
        <v>0</v>
      </c>
      <c r="T1180" t="str">
        <f t="shared" si="101"/>
        <v/>
      </c>
      <c r="U1180" t="b">
        <f t="shared" si="98"/>
        <v>1</v>
      </c>
      <c r="V1180" s="1" t="str">
        <f t="shared" si="99"/>
        <v>SB</v>
      </c>
    </row>
    <row r="1181" spans="1:22">
      <c r="A1181">
        <v>1191</v>
      </c>
      <c r="B1181" t="s">
        <v>1447</v>
      </c>
      <c r="C1181" t="s">
        <v>71</v>
      </c>
      <c r="D1181">
        <v>8</v>
      </c>
      <c r="E1181" t="s">
        <v>1447</v>
      </c>
      <c r="F1181">
        <v>100</v>
      </c>
      <c r="G1181">
        <v>71463</v>
      </c>
      <c r="H1181" t="s">
        <v>127</v>
      </c>
      <c r="I1181" t="str">
        <f t="shared" si="100"/>
        <v/>
      </c>
      <c r="J1181">
        <v>1309</v>
      </c>
      <c r="K1181" t="s">
        <v>56</v>
      </c>
      <c r="L1181">
        <v>8</v>
      </c>
      <c r="M1181" t="str">
        <f>IF(I1181="",VLOOKUP(C1181,GK!$B$2:$D$95,3, FALSE),VLOOKUP(I1181,GK!$B$2:$D$95,3, FALSE))</f>
        <v>L1</v>
      </c>
      <c r="N1181" t="str">
        <f>IF(IF(I1181="",VLOOKUP(C1181,GK!$B$2:$E$95,4, FALSE),VLOOKUP(I1181,GK!$B$2:$E$95,4, FALSE))=0,"",IF(I1181="",VLOOKUP(C1181,GK!$B$2:$E$95,4, FALSE),VLOOKUP(I1181,GK!$B$2:$E$95,4, FALSE)))</f>
        <v/>
      </c>
      <c r="O1181">
        <v>46</v>
      </c>
      <c r="P1181" t="s">
        <v>56</v>
      </c>
      <c r="Q1181">
        <v>1298</v>
      </c>
      <c r="R1181">
        <v>0</v>
      </c>
      <c r="S1181" t="b">
        <f t="shared" si="97"/>
        <v>0</v>
      </c>
      <c r="T1181" t="str">
        <f t="shared" si="101"/>
        <v/>
      </c>
      <c r="U1181" t="str">
        <f t="shared" si="98"/>
        <v/>
      </c>
      <c r="V1181" s="1" t="str">
        <f t="shared" si="99"/>
        <v>SB</v>
      </c>
    </row>
    <row r="1182" spans="1:22">
      <c r="A1182">
        <v>1192</v>
      </c>
      <c r="B1182" t="s">
        <v>1448</v>
      </c>
      <c r="C1182" t="s">
        <v>254</v>
      </c>
      <c r="D1182">
        <v>8</v>
      </c>
      <c r="E1182" t="s">
        <v>1448</v>
      </c>
      <c r="F1182">
        <v>121</v>
      </c>
      <c r="G1182">
        <v>115097</v>
      </c>
      <c r="H1182" t="s">
        <v>253</v>
      </c>
      <c r="I1182" t="str">
        <f t="shared" si="100"/>
        <v/>
      </c>
      <c r="J1182">
        <v>381</v>
      </c>
      <c r="K1182" t="s">
        <v>56</v>
      </c>
      <c r="L1182">
        <v>8</v>
      </c>
      <c r="M1182" t="str">
        <f>IF(I1182="",VLOOKUP(C1182,GK!$B$2:$D$95,3, FALSE),VLOOKUP(I1182,GK!$B$2:$D$95,3, FALSE))</f>
        <v>PL</v>
      </c>
      <c r="N1182" t="str">
        <f>IF(IF(I1182="",VLOOKUP(C1182,GK!$B$2:$E$95,4, FALSE),VLOOKUP(I1182,GK!$B$2:$E$95,4, FALSE))=0,"",IF(I1182="",VLOOKUP(C1182,GK!$B$2:$E$95,4, FALSE),VLOOKUP(I1182,GK!$B$2:$E$95,4, FALSE)))</f>
        <v/>
      </c>
      <c r="O1182">
        <v>34</v>
      </c>
      <c r="P1182" t="s">
        <v>56</v>
      </c>
      <c r="Q1182">
        <v>1299</v>
      </c>
      <c r="R1182">
        <v>0</v>
      </c>
      <c r="S1182" t="b">
        <f t="shared" si="97"/>
        <v>0</v>
      </c>
      <c r="T1182" t="str">
        <f t="shared" si="101"/>
        <v/>
      </c>
      <c r="U1182" t="str">
        <f t="shared" si="98"/>
        <v/>
      </c>
      <c r="V1182" s="1" t="str">
        <f t="shared" si="99"/>
        <v>SB</v>
      </c>
    </row>
    <row r="1183" spans="1:22">
      <c r="A1183">
        <v>1193</v>
      </c>
      <c r="B1183" t="s">
        <v>1449</v>
      </c>
      <c r="C1183" t="s">
        <v>243</v>
      </c>
      <c r="D1183">
        <v>8</v>
      </c>
      <c r="E1183" t="s">
        <v>1449</v>
      </c>
      <c r="F1183">
        <v>73</v>
      </c>
      <c r="G1183">
        <v>165942</v>
      </c>
      <c r="H1183" t="s">
        <v>143</v>
      </c>
      <c r="I1183" t="str">
        <f t="shared" si="100"/>
        <v>TOTTENHAM</v>
      </c>
      <c r="J1183">
        <v>2590</v>
      </c>
      <c r="K1183" t="s">
        <v>47</v>
      </c>
      <c r="L1183">
        <v>8</v>
      </c>
      <c r="M1183" t="str">
        <f>IF(I1183="",VLOOKUP(C1183,GK!$B$2:$D$95,3, FALSE),VLOOKUP(I1183,GK!$B$2:$D$95,3, FALSE))</f>
        <v>PL</v>
      </c>
      <c r="N1183" t="str">
        <f>IF(IF(I1183="",VLOOKUP(C1183,GK!$B$2:$E$95,4, FALSE),VLOOKUP(I1183,GK!$B$2:$E$95,4, FALSE))=0,"",IF(I1183="",VLOOKUP(C1183,GK!$B$2:$E$95,4, FALSE),VLOOKUP(I1183,GK!$B$2:$E$95,4, FALSE)))</f>
        <v>CL</v>
      </c>
      <c r="O1183">
        <v>48</v>
      </c>
      <c r="P1183" t="s">
        <v>56</v>
      </c>
      <c r="Q1183">
        <v>1300</v>
      </c>
      <c r="R1183">
        <v>0</v>
      </c>
      <c r="S1183" t="b">
        <f t="shared" si="97"/>
        <v>0</v>
      </c>
      <c r="T1183" t="b">
        <f t="shared" si="101"/>
        <v>1</v>
      </c>
      <c r="U1183" t="b">
        <f t="shared" si="98"/>
        <v>1</v>
      </c>
      <c r="V1183" s="1" t="str">
        <f t="shared" si="99"/>
        <v>SB</v>
      </c>
    </row>
    <row r="1184" spans="1:22">
      <c r="A1184">
        <v>1194</v>
      </c>
      <c r="B1184" t="s">
        <v>1450</v>
      </c>
      <c r="C1184" t="s">
        <v>282</v>
      </c>
      <c r="D1184">
        <v>8</v>
      </c>
      <c r="E1184" t="s">
        <v>1450</v>
      </c>
      <c r="F1184">
        <v>109</v>
      </c>
      <c r="G1184">
        <v>114631</v>
      </c>
      <c r="H1184" t="s">
        <v>281</v>
      </c>
      <c r="I1184" t="str">
        <f t="shared" si="100"/>
        <v/>
      </c>
      <c r="J1184">
        <v>308</v>
      </c>
      <c r="K1184" t="s">
        <v>56</v>
      </c>
      <c r="L1184">
        <v>8</v>
      </c>
      <c r="M1184" t="str">
        <f>IF(I1184="",VLOOKUP(C1184,GK!$B$2:$D$95,3, FALSE),VLOOKUP(I1184,GK!$B$2:$D$95,3, FALSE))</f>
        <v>C</v>
      </c>
      <c r="N1184" t="str">
        <f>IF(IF(I1184="",VLOOKUP(C1184,GK!$B$2:$E$95,4, FALSE),VLOOKUP(I1184,GK!$B$2:$E$95,4, FALSE))=0,"",IF(I1184="",VLOOKUP(C1184,GK!$B$2:$E$95,4, FALSE),VLOOKUP(I1184,GK!$B$2:$E$95,4, FALSE)))</f>
        <v/>
      </c>
      <c r="O1184">
        <v>48</v>
      </c>
      <c r="P1184" t="s">
        <v>56</v>
      </c>
      <c r="Q1184">
        <v>1301</v>
      </c>
      <c r="R1184">
        <v>0</v>
      </c>
      <c r="S1184" t="b">
        <f t="shared" si="97"/>
        <v>0</v>
      </c>
      <c r="T1184" t="str">
        <f t="shared" si="101"/>
        <v/>
      </c>
      <c r="U1184" t="str">
        <f t="shared" si="98"/>
        <v/>
      </c>
      <c r="V1184" s="1" t="str">
        <f t="shared" si="99"/>
        <v>SB</v>
      </c>
    </row>
    <row r="1185" spans="1:22">
      <c r="A1185">
        <v>1195</v>
      </c>
      <c r="B1185" t="s">
        <v>1451</v>
      </c>
      <c r="C1185" t="s">
        <v>194</v>
      </c>
      <c r="D1185">
        <v>8</v>
      </c>
      <c r="E1185" t="s">
        <v>1451</v>
      </c>
      <c r="F1185">
        <v>77</v>
      </c>
      <c r="G1185">
        <v>50130</v>
      </c>
      <c r="H1185" t="s">
        <v>193</v>
      </c>
      <c r="I1185" t="str">
        <f t="shared" si="100"/>
        <v/>
      </c>
      <c r="J1185">
        <v>2330</v>
      </c>
      <c r="K1185" t="s">
        <v>56</v>
      </c>
      <c r="L1185">
        <v>8</v>
      </c>
      <c r="M1185" t="str">
        <f>IF(I1185="",VLOOKUP(C1185,GK!$B$2:$D$95,3, FALSE),VLOOKUP(I1185,GK!$B$2:$D$95,3, FALSE))</f>
        <v>C</v>
      </c>
      <c r="N1185" t="str">
        <f>IF(IF(I1185="",VLOOKUP(C1185,GK!$B$2:$E$95,4, FALSE),VLOOKUP(I1185,GK!$B$2:$E$95,4, FALSE))=0,"",IF(I1185="",VLOOKUP(C1185,GK!$B$2:$E$95,4, FALSE),VLOOKUP(I1185,GK!$B$2:$E$95,4, FALSE)))</f>
        <v/>
      </c>
      <c r="O1185">
        <v>44</v>
      </c>
      <c r="P1185" t="s">
        <v>56</v>
      </c>
      <c r="Q1185">
        <v>1302</v>
      </c>
      <c r="R1185">
        <v>0</v>
      </c>
      <c r="S1185" t="b">
        <f t="shared" si="97"/>
        <v>0</v>
      </c>
      <c r="T1185" t="str">
        <f t="shared" si="101"/>
        <v/>
      </c>
      <c r="U1185" t="str">
        <f t="shared" si="98"/>
        <v/>
      </c>
      <c r="V1185" s="1" t="str">
        <f t="shared" si="99"/>
        <v>SB</v>
      </c>
    </row>
    <row r="1186" spans="1:22">
      <c r="A1186">
        <v>1196</v>
      </c>
      <c r="B1186" t="s">
        <v>1452</v>
      </c>
      <c r="C1186" t="s">
        <v>166</v>
      </c>
      <c r="D1186">
        <v>8</v>
      </c>
      <c r="E1186" t="s">
        <v>1452</v>
      </c>
      <c r="F1186">
        <v>85</v>
      </c>
      <c r="G1186">
        <v>105846</v>
      </c>
      <c r="H1186" t="s">
        <v>109</v>
      </c>
      <c r="I1186" t="str">
        <f t="shared" si="100"/>
        <v>BLACKPOOL</v>
      </c>
      <c r="J1186">
        <v>317</v>
      </c>
      <c r="K1186" t="s">
        <v>56</v>
      </c>
      <c r="L1186">
        <v>8</v>
      </c>
      <c r="M1186" t="str">
        <f>IF(I1186="",VLOOKUP(C1186,GK!$B$2:$D$95,3, FALSE),VLOOKUP(I1186,GK!$B$2:$D$95,3, FALSE))</f>
        <v>L1</v>
      </c>
      <c r="N1186" t="str">
        <f>IF(IF(I1186="",VLOOKUP(C1186,GK!$B$2:$E$95,4, FALSE),VLOOKUP(I1186,GK!$B$2:$E$95,4, FALSE))=0,"",IF(I1186="",VLOOKUP(C1186,GK!$B$2:$E$95,4, FALSE),VLOOKUP(I1186,GK!$B$2:$E$95,4, FALSE)))</f>
        <v/>
      </c>
      <c r="O1186">
        <v>31</v>
      </c>
      <c r="P1186" t="s">
        <v>56</v>
      </c>
      <c r="Q1186">
        <v>1303</v>
      </c>
      <c r="R1186">
        <v>0</v>
      </c>
      <c r="S1186" t="b">
        <f t="shared" si="97"/>
        <v>0</v>
      </c>
      <c r="T1186" t="str">
        <f t="shared" si="101"/>
        <v/>
      </c>
      <c r="U1186" t="b">
        <f t="shared" si="98"/>
        <v>1</v>
      </c>
      <c r="V1186" s="1" t="str">
        <f t="shared" si="99"/>
        <v>SB</v>
      </c>
    </row>
    <row r="1187" spans="1:22">
      <c r="A1187">
        <v>1197</v>
      </c>
      <c r="B1187" t="s">
        <v>1453</v>
      </c>
      <c r="C1187" t="s">
        <v>45</v>
      </c>
      <c r="D1187">
        <v>8</v>
      </c>
      <c r="E1187" t="s">
        <v>1453</v>
      </c>
      <c r="F1187">
        <v>115</v>
      </c>
      <c r="G1187">
        <v>129893</v>
      </c>
      <c r="H1187" t="s">
        <v>44</v>
      </c>
      <c r="I1187" t="str">
        <f t="shared" si="100"/>
        <v/>
      </c>
      <c r="J1187">
        <v>1718</v>
      </c>
      <c r="K1187" t="s">
        <v>56</v>
      </c>
      <c r="L1187">
        <v>12</v>
      </c>
      <c r="M1187" t="str">
        <f>IF(I1187="",VLOOKUP(C1187,GK!$B$2:$D$95,3, FALSE),VLOOKUP(I1187,GK!$B$2:$D$95,3, FALSE))</f>
        <v>PL</v>
      </c>
      <c r="N1187" t="str">
        <f>IF(IF(I1187="",VLOOKUP(C1187,GK!$B$2:$E$95,4, FALSE),VLOOKUP(I1187,GK!$B$2:$E$95,4, FALSE))=0,"",IF(I1187="",VLOOKUP(C1187,GK!$B$2:$E$95,4, FALSE),VLOOKUP(I1187,GK!$B$2:$E$95,4, FALSE)))</f>
        <v>CL</v>
      </c>
      <c r="O1187">
        <v>28</v>
      </c>
      <c r="P1187" t="s">
        <v>56</v>
      </c>
      <c r="Q1187">
        <v>1304</v>
      </c>
      <c r="R1187">
        <v>0</v>
      </c>
      <c r="S1187" t="b">
        <f t="shared" si="97"/>
        <v>0</v>
      </c>
      <c r="T1187" t="str">
        <f t="shared" si="101"/>
        <v/>
      </c>
      <c r="U1187" t="str">
        <f t="shared" si="98"/>
        <v/>
      </c>
      <c r="V1187" s="1" t="str">
        <f t="shared" si="99"/>
        <v>SB</v>
      </c>
    </row>
    <row r="1188" spans="1:22">
      <c r="A1188">
        <v>1198</v>
      </c>
      <c r="B1188" t="s">
        <v>1454</v>
      </c>
      <c r="C1188" t="s">
        <v>225</v>
      </c>
      <c r="D1188">
        <v>8</v>
      </c>
      <c r="E1188" t="s">
        <v>1454</v>
      </c>
      <c r="F1188">
        <v>105</v>
      </c>
      <c r="G1188">
        <v>52994</v>
      </c>
      <c r="H1188" t="s">
        <v>1698</v>
      </c>
      <c r="I1188" t="str">
        <f t="shared" si="100"/>
        <v/>
      </c>
      <c r="J1188">
        <v>2812</v>
      </c>
      <c r="K1188" t="s">
        <v>56</v>
      </c>
      <c r="L1188">
        <v>8</v>
      </c>
      <c r="M1188" t="str">
        <f>IF(I1188="",VLOOKUP(C1188,GK!$B$2:$D$95,3, FALSE),VLOOKUP(I1188,GK!$B$2:$D$95,3, FALSE))</f>
        <v>L2</v>
      </c>
      <c r="N1188" t="str">
        <f>IF(IF(I1188="",VLOOKUP(C1188,GK!$B$2:$E$95,4, FALSE),VLOOKUP(I1188,GK!$B$2:$E$95,4, FALSE))=0,"",IF(I1188="",VLOOKUP(C1188,GK!$B$2:$E$95,4, FALSE),VLOOKUP(I1188,GK!$B$2:$E$95,4, FALSE)))</f>
        <v/>
      </c>
      <c r="O1188">
        <v>34</v>
      </c>
      <c r="P1188" t="s">
        <v>56</v>
      </c>
      <c r="Q1188">
        <v>1305</v>
      </c>
      <c r="R1188">
        <v>0</v>
      </c>
      <c r="S1188" t="b">
        <f t="shared" si="97"/>
        <v>0</v>
      </c>
      <c r="T1188" t="str">
        <f t="shared" si="101"/>
        <v/>
      </c>
      <c r="U1188" t="str">
        <f t="shared" si="98"/>
        <v/>
      </c>
      <c r="V1188" s="1" t="str">
        <f t="shared" si="99"/>
        <v>SB</v>
      </c>
    </row>
    <row r="1189" spans="1:22">
      <c r="A1189">
        <v>1199</v>
      </c>
      <c r="B1189" t="s">
        <v>1455</v>
      </c>
      <c r="C1189" t="s">
        <v>21</v>
      </c>
      <c r="D1189">
        <v>8</v>
      </c>
      <c r="E1189" t="s">
        <v>1455</v>
      </c>
      <c r="F1189">
        <v>95</v>
      </c>
      <c r="G1189">
        <v>38103</v>
      </c>
      <c r="H1189" t="s">
        <v>20</v>
      </c>
      <c r="I1189" t="str">
        <f t="shared" si="100"/>
        <v/>
      </c>
      <c r="J1189">
        <v>2859</v>
      </c>
      <c r="K1189" t="s">
        <v>56</v>
      </c>
      <c r="L1189">
        <v>8</v>
      </c>
      <c r="M1189" t="str">
        <f>IF(I1189="",VLOOKUP(C1189,GK!$B$2:$D$95,3, FALSE),VLOOKUP(I1189,GK!$B$2:$D$95,3, FALSE))</f>
        <v>C</v>
      </c>
      <c r="N1189" t="str">
        <f>IF(IF(I1189="",VLOOKUP(C1189,GK!$B$2:$E$95,4, FALSE),VLOOKUP(I1189,GK!$B$2:$E$95,4, FALSE))=0,"",IF(I1189="",VLOOKUP(C1189,GK!$B$2:$E$95,4, FALSE),VLOOKUP(I1189,GK!$B$2:$E$95,4, FALSE)))</f>
        <v>P</v>
      </c>
      <c r="O1189">
        <v>41</v>
      </c>
      <c r="P1189" t="s">
        <v>56</v>
      </c>
      <c r="Q1189">
        <v>1306</v>
      </c>
      <c r="R1189">
        <v>0</v>
      </c>
      <c r="S1189" t="b">
        <f t="shared" si="97"/>
        <v>0</v>
      </c>
      <c r="T1189" t="str">
        <f t="shared" si="101"/>
        <v/>
      </c>
      <c r="U1189" t="str">
        <f t="shared" si="98"/>
        <v/>
      </c>
      <c r="V1189" s="1" t="str">
        <f t="shared" si="99"/>
        <v>SB</v>
      </c>
    </row>
    <row r="1190" spans="1:22">
      <c r="A1190">
        <v>1200</v>
      </c>
      <c r="B1190" t="s">
        <v>1456</v>
      </c>
      <c r="C1190" t="s">
        <v>149</v>
      </c>
      <c r="D1190">
        <v>7</v>
      </c>
      <c r="E1190" t="s">
        <v>1456</v>
      </c>
      <c r="F1190">
        <v>97</v>
      </c>
      <c r="G1190">
        <v>154927</v>
      </c>
      <c r="H1190" t="s">
        <v>1686</v>
      </c>
      <c r="I1190" t="str">
        <f t="shared" si="100"/>
        <v/>
      </c>
      <c r="J1190">
        <v>1855</v>
      </c>
      <c r="K1190" t="s">
        <v>56</v>
      </c>
      <c r="L1190">
        <v>7</v>
      </c>
      <c r="M1190" t="str">
        <f>IF(I1190="",VLOOKUP(C1190,GK!$B$2:$D$95,3, FALSE),VLOOKUP(I1190,GK!$B$2:$D$95,3, FALSE))</f>
        <v>C</v>
      </c>
      <c r="N1190" t="str">
        <f>IF(IF(I1190="",VLOOKUP(C1190,GK!$B$2:$E$95,4, FALSE),VLOOKUP(I1190,GK!$B$2:$E$95,4, FALSE))=0,"",IF(I1190="",VLOOKUP(C1190,GK!$B$2:$E$95,4, FALSE),VLOOKUP(I1190,GK!$B$2:$E$95,4, FALSE)))</f>
        <v/>
      </c>
      <c r="O1190">
        <v>40</v>
      </c>
      <c r="P1190" t="s">
        <v>56</v>
      </c>
      <c r="Q1190">
        <v>1307</v>
      </c>
      <c r="R1190">
        <v>0</v>
      </c>
      <c r="S1190" t="b">
        <f t="shared" si="97"/>
        <v>0</v>
      </c>
      <c r="T1190" t="str">
        <f t="shared" si="101"/>
        <v/>
      </c>
      <c r="U1190" t="str">
        <f t="shared" si="98"/>
        <v/>
      </c>
      <c r="V1190" s="1" t="str">
        <f t="shared" si="99"/>
        <v>SB</v>
      </c>
    </row>
    <row r="1191" spans="1:22">
      <c r="A1191">
        <v>1201</v>
      </c>
      <c r="B1191" t="s">
        <v>1458</v>
      </c>
      <c r="C1191" t="s">
        <v>93</v>
      </c>
      <c r="D1191">
        <v>7</v>
      </c>
      <c r="E1191" t="s">
        <v>1457</v>
      </c>
      <c r="F1191">
        <v>105</v>
      </c>
      <c r="G1191">
        <v>124971</v>
      </c>
      <c r="H1191" t="s">
        <v>92</v>
      </c>
      <c r="I1191" t="str">
        <f t="shared" si="100"/>
        <v/>
      </c>
      <c r="J1191">
        <v>1563</v>
      </c>
      <c r="K1191" t="s">
        <v>56</v>
      </c>
      <c r="L1191">
        <v>7</v>
      </c>
      <c r="M1191" t="str">
        <f>IF(I1191="",VLOOKUP(C1191,GK!$B$2:$D$95,3, FALSE),VLOOKUP(I1191,GK!$B$2:$D$95,3, FALSE))</f>
        <v>PL</v>
      </c>
      <c r="N1191" t="str">
        <f>IF(IF(I1191="",VLOOKUP(C1191,GK!$B$2:$E$95,4, FALSE),VLOOKUP(I1191,GK!$B$2:$E$95,4, FALSE))=0,"",IF(I1191="",VLOOKUP(C1191,GK!$B$2:$E$95,4, FALSE),VLOOKUP(I1191,GK!$B$2:$E$95,4, FALSE)))</f>
        <v>CL</v>
      </c>
      <c r="O1191">
        <v>47</v>
      </c>
      <c r="P1191" t="s">
        <v>56</v>
      </c>
      <c r="Q1191">
        <v>1308</v>
      </c>
      <c r="R1191">
        <v>0.11111111111111099</v>
      </c>
      <c r="S1191" t="b">
        <f t="shared" si="97"/>
        <v>0</v>
      </c>
      <c r="T1191" t="str">
        <f t="shared" si="101"/>
        <v/>
      </c>
      <c r="U1191" t="str">
        <f t="shared" si="98"/>
        <v/>
      </c>
      <c r="V1191" s="1" t="str">
        <f t="shared" si="99"/>
        <v>SB</v>
      </c>
    </row>
    <row r="1192" spans="1:22">
      <c r="A1192">
        <v>1202</v>
      </c>
      <c r="B1192" t="s">
        <v>1459</v>
      </c>
      <c r="C1192" t="s">
        <v>31</v>
      </c>
      <c r="D1192">
        <v>7</v>
      </c>
      <c r="E1192" t="s">
        <v>1459</v>
      </c>
      <c r="F1192">
        <v>99</v>
      </c>
      <c r="G1192">
        <v>104454</v>
      </c>
      <c r="H1192" t="s">
        <v>29</v>
      </c>
      <c r="I1192" t="str">
        <f t="shared" si="100"/>
        <v/>
      </c>
      <c r="J1192">
        <v>646</v>
      </c>
      <c r="K1192" t="s">
        <v>56</v>
      </c>
      <c r="L1192">
        <v>7</v>
      </c>
      <c r="M1192" t="str">
        <f>IF(I1192="",VLOOKUP(C1192,GK!$B$2:$D$95,3, FALSE),VLOOKUP(I1192,GK!$B$2:$D$95,3, FALSE))</f>
        <v>PL</v>
      </c>
      <c r="N1192" t="str">
        <f>IF(IF(I1192="",VLOOKUP(C1192,GK!$B$2:$E$95,4, FALSE),VLOOKUP(I1192,GK!$B$2:$E$95,4, FALSE))=0,"",IF(I1192="",VLOOKUP(C1192,GK!$B$2:$E$95,4, FALSE),VLOOKUP(I1192,GK!$B$2:$E$95,4, FALSE)))</f>
        <v>ECL</v>
      </c>
      <c r="O1192">
        <v>37</v>
      </c>
      <c r="P1192" t="s">
        <v>56</v>
      </c>
      <c r="Q1192">
        <v>1309</v>
      </c>
      <c r="R1192">
        <v>0</v>
      </c>
      <c r="S1192" t="b">
        <f t="shared" si="97"/>
        <v>0</v>
      </c>
      <c r="T1192" t="str">
        <f t="shared" si="101"/>
        <v/>
      </c>
      <c r="U1192" t="str">
        <f t="shared" si="98"/>
        <v/>
      </c>
      <c r="V1192" s="1" t="str">
        <f t="shared" si="99"/>
        <v>SB</v>
      </c>
    </row>
    <row r="1193" spans="1:22">
      <c r="A1193">
        <v>1203</v>
      </c>
      <c r="B1193" t="s">
        <v>1460</v>
      </c>
      <c r="C1193" t="s">
        <v>451</v>
      </c>
      <c r="D1193">
        <v>7</v>
      </c>
      <c r="E1193" t="s">
        <v>1460</v>
      </c>
      <c r="F1193">
        <v>87</v>
      </c>
      <c r="G1193">
        <v>57126</v>
      </c>
      <c r="H1193" t="s">
        <v>450</v>
      </c>
      <c r="I1193" t="str">
        <f t="shared" si="100"/>
        <v/>
      </c>
      <c r="J1193">
        <v>483</v>
      </c>
      <c r="K1193" t="s">
        <v>56</v>
      </c>
      <c r="L1193">
        <v>7</v>
      </c>
      <c r="M1193" t="str">
        <f>IF(I1193="",VLOOKUP(C1193,GK!$B$2:$D$95,3, FALSE),VLOOKUP(I1193,GK!$B$2:$D$95,3, FALSE))</f>
        <v>L2</v>
      </c>
      <c r="N1193" t="str">
        <f>IF(IF(I1193="",VLOOKUP(C1193,GK!$B$2:$E$95,4, FALSE),VLOOKUP(I1193,GK!$B$2:$E$95,4, FALSE))=0,"",IF(I1193="",VLOOKUP(C1193,GK!$B$2:$E$95,4, FALSE),VLOOKUP(I1193,GK!$B$2:$E$95,4, FALSE)))</f>
        <v>R</v>
      </c>
      <c r="O1193">
        <v>46</v>
      </c>
      <c r="P1193" t="s">
        <v>56</v>
      </c>
      <c r="Q1193">
        <v>1310</v>
      </c>
      <c r="R1193">
        <v>0</v>
      </c>
      <c r="S1193" t="b">
        <f t="shared" si="97"/>
        <v>0</v>
      </c>
      <c r="T1193" t="str">
        <f t="shared" si="101"/>
        <v/>
      </c>
      <c r="U1193" t="str">
        <f t="shared" si="98"/>
        <v/>
      </c>
      <c r="V1193" s="1" t="str">
        <f t="shared" si="99"/>
        <v>SB</v>
      </c>
    </row>
    <row r="1194" spans="1:22">
      <c r="A1194">
        <v>1204</v>
      </c>
      <c r="B1194" t="s">
        <v>1461</v>
      </c>
      <c r="C1194" t="s">
        <v>54</v>
      </c>
      <c r="D1194">
        <v>7</v>
      </c>
      <c r="E1194" t="s">
        <v>1461</v>
      </c>
      <c r="F1194">
        <v>87</v>
      </c>
      <c r="G1194">
        <v>116941</v>
      </c>
      <c r="H1194" t="s">
        <v>53</v>
      </c>
      <c r="I1194" t="str">
        <f t="shared" si="100"/>
        <v/>
      </c>
      <c r="J1194">
        <v>621</v>
      </c>
      <c r="K1194" t="s">
        <v>56</v>
      </c>
      <c r="L1194">
        <v>7</v>
      </c>
      <c r="M1194" t="str">
        <f>IF(I1194="",VLOOKUP(C1194,GK!$B$2:$D$95,3, FALSE),VLOOKUP(I1194,GK!$B$2:$D$95,3, FALSE))</f>
        <v>C</v>
      </c>
      <c r="N1194" t="str">
        <f>IF(IF(I1194="",VLOOKUP(C1194,GK!$B$2:$E$95,4, FALSE),VLOOKUP(I1194,GK!$B$2:$E$95,4, FALSE))=0,"",IF(I1194="",VLOOKUP(C1194,GK!$B$2:$E$95,4, FALSE),VLOOKUP(I1194,GK!$B$2:$E$95,4, FALSE)))</f>
        <v/>
      </c>
      <c r="O1194">
        <v>46</v>
      </c>
      <c r="P1194" t="s">
        <v>56</v>
      </c>
      <c r="Q1194">
        <v>1311</v>
      </c>
      <c r="R1194">
        <v>0</v>
      </c>
      <c r="S1194" t="b">
        <f t="shared" si="97"/>
        <v>0</v>
      </c>
      <c r="T1194" t="str">
        <f t="shared" si="101"/>
        <v/>
      </c>
      <c r="U1194" t="str">
        <f t="shared" si="98"/>
        <v/>
      </c>
      <c r="V1194" s="1" t="str">
        <f t="shared" si="99"/>
        <v>SB</v>
      </c>
    </row>
    <row r="1195" spans="1:22">
      <c r="A1195">
        <v>1205</v>
      </c>
      <c r="B1195" t="s">
        <v>1462</v>
      </c>
      <c r="C1195" t="s">
        <v>63</v>
      </c>
      <c r="D1195">
        <v>7</v>
      </c>
      <c r="E1195" t="s">
        <v>1462</v>
      </c>
      <c r="F1195">
        <v>87</v>
      </c>
      <c r="G1195">
        <v>91392</v>
      </c>
      <c r="H1195" t="s">
        <v>61</v>
      </c>
      <c r="I1195" t="str">
        <f t="shared" si="100"/>
        <v/>
      </c>
      <c r="J1195">
        <v>142</v>
      </c>
      <c r="K1195" t="s">
        <v>56</v>
      </c>
      <c r="L1195">
        <v>7</v>
      </c>
      <c r="M1195" t="str">
        <f>IF(I1195="",VLOOKUP(C1195,GK!$B$2:$D$95,3, FALSE),VLOOKUP(I1195,GK!$B$2:$D$95,3, FALSE))</f>
        <v>PL</v>
      </c>
      <c r="N1195" t="str">
        <f>IF(IF(I1195="",VLOOKUP(C1195,GK!$B$2:$E$95,4, FALSE),VLOOKUP(I1195,GK!$B$2:$E$95,4, FALSE))=0,"",IF(I1195="",VLOOKUP(C1195,GK!$B$2:$E$95,4, FALSE),VLOOKUP(I1195,GK!$B$2:$E$95,4, FALSE)))</f>
        <v>CL</v>
      </c>
      <c r="O1195">
        <v>27</v>
      </c>
      <c r="P1195" t="s">
        <v>56</v>
      </c>
      <c r="Q1195">
        <v>1313</v>
      </c>
      <c r="R1195">
        <v>0</v>
      </c>
      <c r="S1195" t="b">
        <f t="shared" si="97"/>
        <v>0</v>
      </c>
      <c r="T1195" t="str">
        <f t="shared" si="101"/>
        <v/>
      </c>
      <c r="U1195" t="str">
        <f t="shared" si="98"/>
        <v/>
      </c>
      <c r="V1195" s="1" t="str">
        <f t="shared" si="99"/>
        <v>SB</v>
      </c>
    </row>
    <row r="1196" spans="1:22">
      <c r="A1196">
        <v>1206</v>
      </c>
      <c r="B1196" t="s">
        <v>1464</v>
      </c>
      <c r="C1196" t="s">
        <v>18</v>
      </c>
      <c r="D1196">
        <v>7</v>
      </c>
      <c r="E1196" t="s">
        <v>1463</v>
      </c>
      <c r="F1196">
        <v>127</v>
      </c>
      <c r="G1196">
        <v>114089</v>
      </c>
      <c r="H1196" t="s">
        <v>17</v>
      </c>
      <c r="I1196" t="str">
        <f t="shared" si="100"/>
        <v/>
      </c>
      <c r="J1196">
        <v>536</v>
      </c>
      <c r="K1196" t="s">
        <v>56</v>
      </c>
      <c r="L1196">
        <v>7</v>
      </c>
      <c r="M1196" t="str">
        <f>IF(I1196="",VLOOKUP(C1196,GK!$B$2:$D$95,3, FALSE),VLOOKUP(I1196,GK!$B$2:$D$95,3, FALSE))</f>
        <v>PL</v>
      </c>
      <c r="N1196" t="str">
        <f>IF(IF(I1196="",VLOOKUP(C1196,GK!$B$2:$E$95,4, FALSE),VLOOKUP(I1196,GK!$B$2:$E$95,4, FALSE))=0,"",IF(I1196="",VLOOKUP(C1196,GK!$B$2:$E$95,4, FALSE),VLOOKUP(I1196,GK!$B$2:$E$95,4, FALSE)))</f>
        <v>CL</v>
      </c>
      <c r="O1196">
        <v>22</v>
      </c>
      <c r="P1196" t="s">
        <v>56</v>
      </c>
      <c r="Q1196">
        <v>1314</v>
      </c>
      <c r="R1196">
        <v>0.133333333333333</v>
      </c>
      <c r="S1196" t="b">
        <f t="shared" si="97"/>
        <v>0</v>
      </c>
      <c r="T1196" t="str">
        <f t="shared" si="101"/>
        <v/>
      </c>
      <c r="U1196" t="str">
        <f t="shared" si="98"/>
        <v/>
      </c>
      <c r="V1196" s="1" t="str">
        <f t="shared" si="99"/>
        <v>SB</v>
      </c>
    </row>
    <row r="1197" spans="1:22">
      <c r="A1197">
        <v>1207</v>
      </c>
      <c r="B1197" t="s">
        <v>1465</v>
      </c>
      <c r="C1197" t="s">
        <v>113</v>
      </c>
      <c r="D1197">
        <v>7</v>
      </c>
      <c r="E1197" t="s">
        <v>1465</v>
      </c>
      <c r="F1197">
        <v>127</v>
      </c>
      <c r="G1197">
        <v>113695</v>
      </c>
      <c r="H1197" t="s">
        <v>112</v>
      </c>
      <c r="I1197" t="str">
        <f t="shared" si="100"/>
        <v/>
      </c>
      <c r="J1197">
        <v>1724</v>
      </c>
      <c r="K1197" t="s">
        <v>56</v>
      </c>
      <c r="L1197">
        <v>7</v>
      </c>
      <c r="M1197" t="str">
        <f>IF(I1197="",VLOOKUP(C1197,GK!$B$2:$D$95,3, FALSE),VLOOKUP(I1197,GK!$B$2:$D$95,3, FALSE))</f>
        <v>PL</v>
      </c>
      <c r="N1197" t="str">
        <f>IF(IF(I1197="",VLOOKUP(C1197,GK!$B$2:$E$95,4, FALSE),VLOOKUP(I1197,GK!$B$2:$E$95,4, FALSE))=0,"",IF(I1197="",VLOOKUP(C1197,GK!$B$2:$E$95,4, FALSE),VLOOKUP(I1197,GK!$B$2:$E$95,4, FALSE)))</f>
        <v/>
      </c>
      <c r="O1197">
        <v>49</v>
      </c>
      <c r="P1197" t="s">
        <v>56</v>
      </c>
      <c r="Q1197">
        <v>1316</v>
      </c>
      <c r="R1197">
        <v>0</v>
      </c>
      <c r="S1197" t="b">
        <f t="shared" si="97"/>
        <v>0</v>
      </c>
      <c r="T1197" t="str">
        <f t="shared" si="101"/>
        <v/>
      </c>
      <c r="U1197" t="str">
        <f t="shared" si="98"/>
        <v/>
      </c>
      <c r="V1197" s="1" t="str">
        <f t="shared" si="99"/>
        <v>SB</v>
      </c>
    </row>
    <row r="1198" spans="1:22">
      <c r="A1198">
        <v>1208</v>
      </c>
      <c r="B1198" t="s">
        <v>1466</v>
      </c>
      <c r="C1198" t="s">
        <v>116</v>
      </c>
      <c r="D1198">
        <v>7</v>
      </c>
      <c r="E1198" t="s">
        <v>1466</v>
      </c>
      <c r="F1198">
        <v>85</v>
      </c>
      <c r="G1198">
        <v>181845</v>
      </c>
      <c r="H1198" t="s">
        <v>53</v>
      </c>
      <c r="I1198" t="str">
        <f t="shared" si="100"/>
        <v>COVENTRY</v>
      </c>
      <c r="J1198">
        <v>621</v>
      </c>
      <c r="K1198" t="s">
        <v>56</v>
      </c>
      <c r="L1198">
        <v>7</v>
      </c>
      <c r="M1198" t="str">
        <f>IF(I1198="",VLOOKUP(C1198,GK!$B$2:$D$95,3, FALSE),VLOOKUP(I1198,GK!$B$2:$D$95,3, FALSE))</f>
        <v>C</v>
      </c>
      <c r="N1198" t="str">
        <f>IF(IF(I1198="",VLOOKUP(C1198,GK!$B$2:$E$95,4, FALSE),VLOOKUP(I1198,GK!$B$2:$E$95,4, FALSE))=0,"",IF(I1198="",VLOOKUP(C1198,GK!$B$2:$E$95,4, FALSE),VLOOKUP(I1198,GK!$B$2:$E$95,4, FALSE)))</f>
        <v/>
      </c>
      <c r="O1198">
        <v>20</v>
      </c>
      <c r="P1198" t="s">
        <v>56</v>
      </c>
      <c r="Q1198">
        <v>1317</v>
      </c>
      <c r="R1198">
        <v>0</v>
      </c>
      <c r="S1198" t="b">
        <f t="shared" ref="S1198:S1261" si="102">AND(R1198&lt;&gt;0,C1198&lt;&gt;H1198)</f>
        <v>0</v>
      </c>
      <c r="T1198" t="str">
        <f t="shared" si="101"/>
        <v/>
      </c>
      <c r="U1198" t="b">
        <f t="shared" ref="U1198:U1261" si="103">IF(AND(NOT(S1198),H1198&lt;&gt;C1198), TRUE,"")</f>
        <v>1</v>
      </c>
      <c r="V1198" s="1" t="str">
        <f t="shared" ref="V1198:V1261" si="104">HYPERLINK(_xlfn.CONCAT("https://www.soccerbase.com/players/player.sd?player_id=",G1198), "SB")</f>
        <v>SB</v>
      </c>
    </row>
    <row r="1199" spans="1:22">
      <c r="A1199">
        <v>1209</v>
      </c>
      <c r="B1199" t="s">
        <v>1467</v>
      </c>
      <c r="C1199" t="s">
        <v>454</v>
      </c>
      <c r="D1199">
        <v>7</v>
      </c>
      <c r="E1199" t="s">
        <v>1467</v>
      </c>
      <c r="F1199">
        <v>91</v>
      </c>
      <c r="G1199">
        <v>78150</v>
      </c>
      <c r="H1199" t="s">
        <v>1685</v>
      </c>
      <c r="I1199" t="str">
        <f t="shared" si="100"/>
        <v/>
      </c>
      <c r="J1199">
        <v>2744</v>
      </c>
      <c r="K1199" t="s">
        <v>56</v>
      </c>
      <c r="L1199">
        <v>7</v>
      </c>
      <c r="M1199" t="str">
        <f>IF(I1199="",VLOOKUP(C1199,GK!$B$2:$D$95,3, FALSE),VLOOKUP(I1199,GK!$B$2:$D$95,3, FALSE))</f>
        <v>C</v>
      </c>
      <c r="N1199" t="str">
        <f>IF(IF(I1199="",VLOOKUP(C1199,GK!$B$2:$E$95,4, FALSE),VLOOKUP(I1199,GK!$B$2:$E$95,4, FALSE))=0,"",IF(I1199="",VLOOKUP(C1199,GK!$B$2:$E$95,4, FALSE),VLOOKUP(I1199,GK!$B$2:$E$95,4, FALSE)))</f>
        <v/>
      </c>
      <c r="O1199">
        <v>44</v>
      </c>
      <c r="P1199" t="s">
        <v>56</v>
      </c>
      <c r="Q1199">
        <v>1318</v>
      </c>
      <c r="R1199">
        <v>0</v>
      </c>
      <c r="S1199" t="b">
        <f t="shared" si="102"/>
        <v>0</v>
      </c>
      <c r="T1199" t="str">
        <f t="shared" si="101"/>
        <v/>
      </c>
      <c r="U1199" t="str">
        <f t="shared" si="103"/>
        <v/>
      </c>
      <c r="V1199" s="1" t="str">
        <f t="shared" si="104"/>
        <v>SB</v>
      </c>
    </row>
    <row r="1200" spans="1:22">
      <c r="A1200">
        <v>1210</v>
      </c>
      <c r="B1200" t="s">
        <v>1468</v>
      </c>
      <c r="C1200" t="s">
        <v>204</v>
      </c>
      <c r="D1200">
        <v>7</v>
      </c>
      <c r="E1200" t="s">
        <v>1468</v>
      </c>
      <c r="F1200">
        <v>85</v>
      </c>
      <c r="G1200">
        <v>133312</v>
      </c>
      <c r="H1200" t="s">
        <v>433</v>
      </c>
      <c r="I1200" t="str">
        <f t="shared" si="100"/>
        <v>HULL</v>
      </c>
      <c r="J1200">
        <v>1310</v>
      </c>
      <c r="K1200" t="s">
        <v>56</v>
      </c>
      <c r="L1200">
        <v>8</v>
      </c>
      <c r="M1200" t="str">
        <f>IF(I1200="",VLOOKUP(C1200,GK!$B$2:$D$95,3, FALSE),VLOOKUP(I1200,GK!$B$2:$D$95,3, FALSE))</f>
        <v>C</v>
      </c>
      <c r="N1200" t="str">
        <f>IF(IF(I1200="",VLOOKUP(C1200,GK!$B$2:$E$95,4, FALSE),VLOOKUP(I1200,GK!$B$2:$E$95,4, FALSE))=0,"",IF(I1200="",VLOOKUP(C1200,GK!$B$2:$E$95,4, FALSE),VLOOKUP(I1200,GK!$B$2:$E$95,4, FALSE)))</f>
        <v/>
      </c>
      <c r="O1200">
        <v>45</v>
      </c>
      <c r="P1200" t="s">
        <v>56</v>
      </c>
      <c r="Q1200">
        <v>1319</v>
      </c>
      <c r="R1200">
        <v>0</v>
      </c>
      <c r="S1200" t="b">
        <f t="shared" si="102"/>
        <v>0</v>
      </c>
      <c r="T1200" t="str">
        <f t="shared" si="101"/>
        <v/>
      </c>
      <c r="U1200" t="b">
        <f t="shared" si="103"/>
        <v>1</v>
      </c>
      <c r="V1200" s="1" t="str">
        <f t="shared" si="104"/>
        <v>SB</v>
      </c>
    </row>
    <row r="1201" spans="1:22">
      <c r="A1201">
        <v>1211</v>
      </c>
      <c r="B1201" t="s">
        <v>1469</v>
      </c>
      <c r="C1201" t="s">
        <v>369</v>
      </c>
      <c r="D1201">
        <v>7</v>
      </c>
      <c r="E1201" t="s">
        <v>1469</v>
      </c>
      <c r="F1201">
        <v>68</v>
      </c>
      <c r="G1201">
        <v>65251</v>
      </c>
      <c r="H1201" t="s">
        <v>164</v>
      </c>
      <c r="I1201" t="str">
        <f t="shared" si="100"/>
        <v>CHELTENHAM</v>
      </c>
      <c r="J1201">
        <v>579</v>
      </c>
      <c r="K1201" t="s">
        <v>56</v>
      </c>
      <c r="L1201">
        <v>7</v>
      </c>
      <c r="M1201" t="str">
        <f>IF(I1201="",VLOOKUP(C1201,GK!$B$2:$D$95,3, FALSE),VLOOKUP(I1201,GK!$B$2:$D$95,3, FALSE))</f>
        <v>L2</v>
      </c>
      <c r="N1201" t="str">
        <f>IF(IF(I1201="",VLOOKUP(C1201,GK!$B$2:$E$95,4, FALSE),VLOOKUP(I1201,GK!$B$2:$E$95,4, FALSE))=0,"",IF(I1201="",VLOOKUP(C1201,GK!$B$2:$E$95,4, FALSE),VLOOKUP(I1201,GK!$B$2:$E$95,4, FALSE)))</f>
        <v/>
      </c>
      <c r="O1201">
        <v>27</v>
      </c>
      <c r="P1201" t="s">
        <v>56</v>
      </c>
      <c r="Q1201">
        <v>1320</v>
      </c>
      <c r="R1201">
        <v>0</v>
      </c>
      <c r="S1201" t="b">
        <f t="shared" si="102"/>
        <v>0</v>
      </c>
      <c r="T1201" t="str">
        <f t="shared" si="101"/>
        <v/>
      </c>
      <c r="U1201" t="b">
        <f t="shared" si="103"/>
        <v>1</v>
      </c>
      <c r="V1201" s="1" t="str">
        <f t="shared" si="104"/>
        <v>SB</v>
      </c>
    </row>
    <row r="1202" spans="1:22">
      <c r="A1202">
        <v>1212</v>
      </c>
      <c r="B1202" t="s">
        <v>1470</v>
      </c>
      <c r="C1202" t="s">
        <v>51</v>
      </c>
      <c r="D1202">
        <v>7</v>
      </c>
      <c r="E1202" t="s">
        <v>1470</v>
      </c>
      <c r="F1202">
        <v>91</v>
      </c>
      <c r="G1202">
        <v>165239</v>
      </c>
      <c r="H1202" t="s">
        <v>50</v>
      </c>
      <c r="I1202" t="str">
        <f t="shared" si="100"/>
        <v/>
      </c>
      <c r="J1202">
        <v>527</v>
      </c>
      <c r="K1202" t="s">
        <v>56</v>
      </c>
      <c r="L1202">
        <v>7</v>
      </c>
      <c r="M1202" t="str">
        <f>IF(I1202="",VLOOKUP(C1202,GK!$B$2:$D$95,3, FALSE),VLOOKUP(I1202,GK!$B$2:$D$95,3, FALSE))</f>
        <v>C</v>
      </c>
      <c r="N1202" t="str">
        <f>IF(IF(I1202="",VLOOKUP(C1202,GK!$B$2:$E$95,4, FALSE),VLOOKUP(I1202,GK!$B$2:$E$95,4, FALSE))=0,"",IF(I1202="",VLOOKUP(C1202,GK!$B$2:$E$95,4, FALSE),VLOOKUP(I1202,GK!$B$2:$E$95,4, FALSE)))</f>
        <v>P</v>
      </c>
      <c r="O1202">
        <v>29</v>
      </c>
      <c r="P1202" t="s">
        <v>56</v>
      </c>
      <c r="Q1202">
        <v>1321</v>
      </c>
      <c r="R1202">
        <v>0</v>
      </c>
      <c r="S1202" t="b">
        <f t="shared" si="102"/>
        <v>0</v>
      </c>
      <c r="T1202" t="str">
        <f t="shared" si="101"/>
        <v/>
      </c>
      <c r="U1202" t="str">
        <f t="shared" si="103"/>
        <v/>
      </c>
      <c r="V1202" s="1" t="str">
        <f t="shared" si="104"/>
        <v>SB</v>
      </c>
    </row>
    <row r="1203" spans="1:22">
      <c r="A1203">
        <v>1213</v>
      </c>
      <c r="B1203" t="s">
        <v>1471</v>
      </c>
      <c r="C1203" t="s">
        <v>466</v>
      </c>
      <c r="D1203">
        <v>7</v>
      </c>
      <c r="E1203" t="s">
        <v>1471</v>
      </c>
      <c r="F1203">
        <v>91</v>
      </c>
      <c r="G1203">
        <v>133806</v>
      </c>
      <c r="H1203" t="s">
        <v>465</v>
      </c>
      <c r="I1203" t="str">
        <f t="shared" si="100"/>
        <v/>
      </c>
      <c r="J1203">
        <v>612</v>
      </c>
      <c r="K1203" t="s">
        <v>56</v>
      </c>
      <c r="L1203">
        <v>7</v>
      </c>
      <c r="M1203" t="str">
        <f>IF(I1203="",VLOOKUP(C1203,GK!$B$2:$D$95,3, FALSE),VLOOKUP(I1203,GK!$B$2:$D$95,3, FALSE))</f>
        <v>L2</v>
      </c>
      <c r="N1203" t="str">
        <f>IF(IF(I1203="",VLOOKUP(C1203,GK!$B$2:$E$95,4, FALSE),VLOOKUP(I1203,GK!$B$2:$E$95,4, FALSE))=0,"",IF(I1203="",VLOOKUP(C1203,GK!$B$2:$E$95,4, FALSE),VLOOKUP(I1203,GK!$B$2:$E$95,4, FALSE)))</f>
        <v/>
      </c>
      <c r="O1203">
        <v>31</v>
      </c>
      <c r="P1203" t="s">
        <v>56</v>
      </c>
      <c r="Q1203">
        <v>1322</v>
      </c>
      <c r="R1203">
        <v>0</v>
      </c>
      <c r="S1203" t="b">
        <f t="shared" si="102"/>
        <v>0</v>
      </c>
      <c r="T1203" t="str">
        <f t="shared" si="101"/>
        <v/>
      </c>
      <c r="U1203" t="str">
        <f t="shared" si="103"/>
        <v/>
      </c>
      <c r="V1203" s="1" t="str">
        <f t="shared" si="104"/>
        <v>SB</v>
      </c>
    </row>
    <row r="1204" spans="1:22">
      <c r="A1204">
        <v>1214</v>
      </c>
      <c r="B1204" t="s">
        <v>1472</v>
      </c>
      <c r="C1204" t="s">
        <v>430</v>
      </c>
      <c r="D1204">
        <v>7</v>
      </c>
      <c r="E1204" t="s">
        <v>1472</v>
      </c>
      <c r="F1204">
        <v>85</v>
      </c>
      <c r="G1204">
        <v>136564</v>
      </c>
      <c r="H1204" t="s">
        <v>274</v>
      </c>
      <c r="I1204" t="str">
        <f t="shared" si="100"/>
        <v>BRADFORD</v>
      </c>
      <c r="J1204">
        <v>234</v>
      </c>
      <c r="K1204" t="s">
        <v>56</v>
      </c>
      <c r="L1204">
        <v>7</v>
      </c>
      <c r="M1204" t="str">
        <f>IF(I1204="",VLOOKUP(C1204,GK!$B$2:$D$95,3, FALSE),VLOOKUP(I1204,GK!$B$2:$D$95,3, FALSE))</f>
        <v>L1</v>
      </c>
      <c r="N1204" t="str">
        <f>IF(IF(I1204="",VLOOKUP(C1204,GK!$B$2:$E$95,4, FALSE),VLOOKUP(I1204,GK!$B$2:$E$95,4, FALSE))=0,"",IF(I1204="",VLOOKUP(C1204,GK!$B$2:$E$95,4, FALSE),VLOOKUP(I1204,GK!$B$2:$E$95,4, FALSE)))</f>
        <v>P</v>
      </c>
      <c r="O1204">
        <v>40</v>
      </c>
      <c r="P1204" t="s">
        <v>56</v>
      </c>
      <c r="Q1204">
        <v>1323</v>
      </c>
      <c r="R1204">
        <v>0</v>
      </c>
      <c r="S1204" t="b">
        <f t="shared" si="102"/>
        <v>0</v>
      </c>
      <c r="T1204" t="str">
        <f t="shared" si="101"/>
        <v/>
      </c>
      <c r="U1204" t="b">
        <f t="shared" si="103"/>
        <v>1</v>
      </c>
      <c r="V1204" s="1" t="str">
        <f t="shared" si="104"/>
        <v>SB</v>
      </c>
    </row>
    <row r="1205" spans="1:22">
      <c r="A1205">
        <v>1215</v>
      </c>
      <c r="B1205" t="s">
        <v>1473</v>
      </c>
      <c r="C1205" t="s">
        <v>65</v>
      </c>
      <c r="D1205">
        <v>7</v>
      </c>
      <c r="E1205" t="s">
        <v>1473</v>
      </c>
      <c r="F1205">
        <v>89</v>
      </c>
      <c r="G1205">
        <v>137575</v>
      </c>
      <c r="H1205" t="s">
        <v>55</v>
      </c>
      <c r="I1205" t="str">
        <f t="shared" si="100"/>
        <v/>
      </c>
      <c r="J1205">
        <v>2513</v>
      </c>
      <c r="K1205" t="s">
        <v>56</v>
      </c>
      <c r="L1205">
        <v>7</v>
      </c>
      <c r="M1205" t="str">
        <f>IF(I1205="",VLOOKUP(C1205,GK!$B$2:$D$95,3, FALSE),VLOOKUP(I1205,GK!$B$2:$D$95,3, FALSE))</f>
        <v>C</v>
      </c>
      <c r="N1205" t="str">
        <f>IF(IF(I1205="",VLOOKUP(C1205,GK!$B$2:$E$95,4, FALSE),VLOOKUP(I1205,GK!$B$2:$E$95,4, FALSE))=0,"",IF(I1205="",VLOOKUP(C1205,GK!$B$2:$E$95,4, FALSE),VLOOKUP(I1205,GK!$B$2:$E$95,4, FALSE)))</f>
        <v/>
      </c>
      <c r="O1205">
        <v>44</v>
      </c>
      <c r="P1205" t="s">
        <v>56</v>
      </c>
      <c r="Q1205">
        <v>1324</v>
      </c>
      <c r="R1205">
        <v>0</v>
      </c>
      <c r="S1205" t="b">
        <f t="shared" si="102"/>
        <v>0</v>
      </c>
      <c r="T1205" t="str">
        <f t="shared" si="101"/>
        <v/>
      </c>
      <c r="U1205" t="str">
        <f t="shared" si="103"/>
        <v/>
      </c>
      <c r="V1205" s="1" t="str">
        <f t="shared" si="104"/>
        <v>SB</v>
      </c>
    </row>
    <row r="1206" spans="1:22">
      <c r="A1206">
        <v>1216</v>
      </c>
      <c r="B1206" t="s">
        <v>1474</v>
      </c>
      <c r="C1206" t="s">
        <v>149</v>
      </c>
      <c r="D1206">
        <v>6</v>
      </c>
      <c r="E1206" t="s">
        <v>1474</v>
      </c>
      <c r="F1206">
        <v>91</v>
      </c>
      <c r="G1206">
        <v>136740</v>
      </c>
      <c r="H1206" t="s">
        <v>433</v>
      </c>
      <c r="I1206" t="str">
        <f t="shared" si="100"/>
        <v>HULL</v>
      </c>
      <c r="J1206">
        <v>1310</v>
      </c>
      <c r="K1206" t="s">
        <v>56</v>
      </c>
      <c r="L1206">
        <v>6</v>
      </c>
      <c r="M1206" t="str">
        <f>IF(I1206="",VLOOKUP(C1206,GK!$B$2:$D$95,3, FALSE),VLOOKUP(I1206,GK!$B$2:$D$95,3, FALSE))</f>
        <v>C</v>
      </c>
      <c r="N1206" t="str">
        <f>IF(IF(I1206="",VLOOKUP(C1206,GK!$B$2:$E$95,4, FALSE),VLOOKUP(I1206,GK!$B$2:$E$95,4, FALSE))=0,"",IF(I1206="",VLOOKUP(C1206,GK!$B$2:$E$95,4, FALSE),VLOOKUP(I1206,GK!$B$2:$E$95,4, FALSE)))</f>
        <v/>
      </c>
      <c r="O1206">
        <v>40</v>
      </c>
      <c r="P1206" t="s">
        <v>56</v>
      </c>
      <c r="Q1206">
        <v>1325</v>
      </c>
      <c r="R1206">
        <v>0</v>
      </c>
      <c r="S1206" t="b">
        <f t="shared" si="102"/>
        <v>0</v>
      </c>
      <c r="T1206" t="str">
        <f t="shared" si="101"/>
        <v/>
      </c>
      <c r="U1206" t="b">
        <f t="shared" si="103"/>
        <v>1</v>
      </c>
      <c r="V1206" s="1" t="str">
        <f t="shared" si="104"/>
        <v>SB</v>
      </c>
    </row>
    <row r="1207" spans="1:22">
      <c r="A1207">
        <v>1217</v>
      </c>
      <c r="B1207" t="s">
        <v>1475</v>
      </c>
      <c r="C1207" t="s">
        <v>454</v>
      </c>
      <c r="D1207">
        <v>6</v>
      </c>
      <c r="E1207" t="s">
        <v>1475</v>
      </c>
      <c r="F1207">
        <v>107</v>
      </c>
      <c r="G1207">
        <v>74581</v>
      </c>
      <c r="H1207" t="s">
        <v>256</v>
      </c>
      <c r="I1207" t="str">
        <f t="shared" si="100"/>
        <v>SOUTHAMPTON</v>
      </c>
      <c r="J1207">
        <v>2471</v>
      </c>
      <c r="K1207" t="s">
        <v>56</v>
      </c>
      <c r="L1207">
        <v>6</v>
      </c>
      <c r="M1207" t="str">
        <f>IF(I1207="",VLOOKUP(C1207,GK!$B$2:$D$95,3, FALSE),VLOOKUP(I1207,GK!$B$2:$D$95,3, FALSE))</f>
        <v>C</v>
      </c>
      <c r="N1207" t="str">
        <f>IF(IF(I1207="",VLOOKUP(C1207,GK!$B$2:$E$95,4, FALSE),VLOOKUP(I1207,GK!$B$2:$E$95,4, FALSE))=0,"",IF(I1207="",VLOOKUP(C1207,GK!$B$2:$E$95,4, FALSE),VLOOKUP(I1207,GK!$B$2:$E$95,4, FALSE)))</f>
        <v>R</v>
      </c>
      <c r="O1207">
        <v>39</v>
      </c>
      <c r="P1207" t="s">
        <v>56</v>
      </c>
      <c r="Q1207">
        <v>1326</v>
      </c>
      <c r="R1207">
        <v>0</v>
      </c>
      <c r="S1207" t="b">
        <f t="shared" si="102"/>
        <v>0</v>
      </c>
      <c r="T1207" t="str">
        <f t="shared" si="101"/>
        <v/>
      </c>
      <c r="U1207" t="b">
        <f t="shared" si="103"/>
        <v>1</v>
      </c>
      <c r="V1207" s="1" t="str">
        <f t="shared" si="104"/>
        <v>SB</v>
      </c>
    </row>
    <row r="1208" spans="1:22">
      <c r="A1208">
        <v>1218</v>
      </c>
      <c r="B1208" t="s">
        <v>1476</v>
      </c>
      <c r="C1208" t="s">
        <v>369</v>
      </c>
      <c r="D1208">
        <v>6</v>
      </c>
      <c r="E1208" t="s">
        <v>1476</v>
      </c>
      <c r="F1208">
        <v>111</v>
      </c>
      <c r="G1208">
        <v>93399</v>
      </c>
      <c r="H1208" t="s">
        <v>132</v>
      </c>
      <c r="I1208" t="str">
        <f t="shared" si="100"/>
        <v>BARNSLEY</v>
      </c>
      <c r="J1208">
        <v>208</v>
      </c>
      <c r="K1208" t="s">
        <v>56</v>
      </c>
      <c r="L1208">
        <v>6</v>
      </c>
      <c r="M1208" t="str">
        <f>IF(I1208="",VLOOKUP(C1208,GK!$B$2:$D$95,3, FALSE),VLOOKUP(I1208,GK!$B$2:$D$95,3, FALSE))</f>
        <v>L1</v>
      </c>
      <c r="N1208" t="str">
        <f>IF(IF(I1208="",VLOOKUP(C1208,GK!$B$2:$E$95,4, FALSE),VLOOKUP(I1208,GK!$B$2:$E$95,4, FALSE))=0,"",IF(I1208="",VLOOKUP(C1208,GK!$B$2:$E$95,4, FALSE),VLOOKUP(I1208,GK!$B$2:$E$95,4, FALSE)))</f>
        <v/>
      </c>
      <c r="O1208">
        <v>37</v>
      </c>
      <c r="P1208" t="s">
        <v>56</v>
      </c>
      <c r="Q1208">
        <v>1327</v>
      </c>
      <c r="R1208">
        <v>0</v>
      </c>
      <c r="S1208" t="b">
        <f t="shared" si="102"/>
        <v>0</v>
      </c>
      <c r="T1208" t="str">
        <f t="shared" si="101"/>
        <v/>
      </c>
      <c r="U1208" t="b">
        <f t="shared" si="103"/>
        <v>1</v>
      </c>
      <c r="V1208" s="1" t="str">
        <f t="shared" si="104"/>
        <v>SB</v>
      </c>
    </row>
    <row r="1209" spans="1:22">
      <c r="A1209">
        <v>1219</v>
      </c>
      <c r="B1209" t="s">
        <v>1477</v>
      </c>
      <c r="C1209" t="s">
        <v>87</v>
      </c>
      <c r="D1209">
        <v>6</v>
      </c>
      <c r="E1209" t="s">
        <v>1477</v>
      </c>
      <c r="F1209">
        <v>74</v>
      </c>
      <c r="G1209">
        <v>107768</v>
      </c>
      <c r="H1209" t="s">
        <v>86</v>
      </c>
      <c r="I1209" t="str">
        <f t="shared" si="100"/>
        <v/>
      </c>
      <c r="J1209">
        <v>1559</v>
      </c>
      <c r="K1209" t="s">
        <v>56</v>
      </c>
      <c r="L1209">
        <v>6</v>
      </c>
      <c r="M1209" t="str">
        <f>IF(I1209="",VLOOKUP(C1209,GK!$B$2:$D$95,3, FALSE),VLOOKUP(I1209,GK!$B$2:$D$95,3, FALSE))</f>
        <v>L1</v>
      </c>
      <c r="N1209" t="str">
        <f>IF(IF(I1209="",VLOOKUP(C1209,GK!$B$2:$E$95,4, FALSE),VLOOKUP(I1209,GK!$B$2:$E$95,4, FALSE))=0,"",IF(I1209="",VLOOKUP(C1209,GK!$B$2:$E$95,4, FALSE),VLOOKUP(I1209,GK!$B$2:$E$95,4, FALSE)))</f>
        <v/>
      </c>
      <c r="O1209">
        <v>42</v>
      </c>
      <c r="P1209" t="s">
        <v>56</v>
      </c>
      <c r="Q1209">
        <v>1328</v>
      </c>
      <c r="R1209">
        <v>0</v>
      </c>
      <c r="S1209" t="b">
        <f t="shared" si="102"/>
        <v>0</v>
      </c>
      <c r="T1209" t="str">
        <f t="shared" si="101"/>
        <v/>
      </c>
      <c r="U1209" t="str">
        <f t="shared" si="103"/>
        <v/>
      </c>
      <c r="V1209" s="1" t="str">
        <f t="shared" si="104"/>
        <v>SB</v>
      </c>
    </row>
    <row r="1210" spans="1:22">
      <c r="A1210">
        <v>1220</v>
      </c>
      <c r="B1210" t="s">
        <v>1478</v>
      </c>
      <c r="C1210" t="s">
        <v>54</v>
      </c>
      <c r="D1210">
        <v>6</v>
      </c>
      <c r="E1210" t="s">
        <v>1478</v>
      </c>
      <c r="F1210">
        <v>95</v>
      </c>
      <c r="G1210">
        <v>93901</v>
      </c>
      <c r="H1210" t="s">
        <v>53</v>
      </c>
      <c r="I1210" t="str">
        <f t="shared" si="100"/>
        <v/>
      </c>
      <c r="J1210">
        <v>621</v>
      </c>
      <c r="K1210" t="s">
        <v>56</v>
      </c>
      <c r="L1210">
        <v>6</v>
      </c>
      <c r="M1210" t="str">
        <f>IF(I1210="",VLOOKUP(C1210,GK!$B$2:$D$95,3, FALSE),VLOOKUP(I1210,GK!$B$2:$D$95,3, FALSE))</f>
        <v>C</v>
      </c>
      <c r="N1210" t="str">
        <f>IF(IF(I1210="",VLOOKUP(C1210,GK!$B$2:$E$95,4, FALSE),VLOOKUP(I1210,GK!$B$2:$E$95,4, FALSE))=0,"",IF(I1210="",VLOOKUP(C1210,GK!$B$2:$E$95,4, FALSE),VLOOKUP(I1210,GK!$B$2:$E$95,4, FALSE)))</f>
        <v/>
      </c>
      <c r="O1210">
        <v>43</v>
      </c>
      <c r="P1210" t="s">
        <v>56</v>
      </c>
      <c r="Q1210">
        <v>1329</v>
      </c>
      <c r="R1210">
        <v>0</v>
      </c>
      <c r="S1210" t="b">
        <f t="shared" si="102"/>
        <v>0</v>
      </c>
      <c r="T1210" t="str">
        <f t="shared" si="101"/>
        <v/>
      </c>
      <c r="U1210" t="str">
        <f t="shared" si="103"/>
        <v/>
      </c>
      <c r="V1210" s="1" t="str">
        <f t="shared" si="104"/>
        <v>SB</v>
      </c>
    </row>
    <row r="1211" spans="1:22">
      <c r="A1211">
        <v>1221</v>
      </c>
      <c r="B1211" t="s">
        <v>1479</v>
      </c>
      <c r="C1211" t="s">
        <v>181</v>
      </c>
      <c r="D1211">
        <v>6</v>
      </c>
      <c r="E1211" t="s">
        <v>1479</v>
      </c>
      <c r="F1211">
        <v>91</v>
      </c>
      <c r="G1211">
        <v>70732</v>
      </c>
      <c r="H1211" t="s">
        <v>355</v>
      </c>
      <c r="I1211" t="str">
        <f t="shared" si="100"/>
        <v/>
      </c>
      <c r="J1211">
        <v>652</v>
      </c>
      <c r="K1211" t="s">
        <v>56</v>
      </c>
      <c r="L1211">
        <v>6</v>
      </c>
      <c r="M1211" t="str">
        <f>IF(I1211="",VLOOKUP(C1211,GK!$B$2:$D$95,3, FALSE),VLOOKUP(I1211,GK!$B$2:$D$95,3, FALSE))</f>
        <v>L2</v>
      </c>
      <c r="N1211" t="str">
        <f>IF(IF(I1211="",VLOOKUP(C1211,GK!$B$2:$E$95,4, FALSE),VLOOKUP(I1211,GK!$B$2:$E$95,4, FALSE))=0,"",IF(I1211="",VLOOKUP(C1211,GK!$B$2:$E$95,4, FALSE),VLOOKUP(I1211,GK!$B$2:$E$95,4, FALSE)))</f>
        <v/>
      </c>
      <c r="O1211">
        <v>26</v>
      </c>
      <c r="P1211" t="s">
        <v>56</v>
      </c>
      <c r="Q1211">
        <v>1330</v>
      </c>
      <c r="R1211">
        <v>0</v>
      </c>
      <c r="S1211" t="b">
        <f t="shared" si="102"/>
        <v>0</v>
      </c>
      <c r="T1211" t="str">
        <f t="shared" si="101"/>
        <v/>
      </c>
      <c r="U1211" t="str">
        <f t="shared" si="103"/>
        <v/>
      </c>
      <c r="V1211" s="1" t="str">
        <f t="shared" si="104"/>
        <v>SB</v>
      </c>
    </row>
    <row r="1212" spans="1:22">
      <c r="A1212">
        <v>1222</v>
      </c>
      <c r="B1212" t="s">
        <v>1480</v>
      </c>
      <c r="C1212" t="s">
        <v>369</v>
      </c>
      <c r="D1212">
        <v>6</v>
      </c>
      <c r="E1212" t="s">
        <v>1480</v>
      </c>
      <c r="F1212">
        <v>85</v>
      </c>
      <c r="G1212">
        <v>106659</v>
      </c>
      <c r="H1212" t="s">
        <v>1684</v>
      </c>
      <c r="I1212" t="str">
        <f t="shared" si="100"/>
        <v>NEWPORT</v>
      </c>
      <c r="J1212">
        <v>1824</v>
      </c>
      <c r="K1212" t="s">
        <v>56</v>
      </c>
      <c r="L1212">
        <v>6</v>
      </c>
      <c r="M1212" t="str">
        <f>IF(I1212="",VLOOKUP(C1212,GK!$B$2:$D$95,3, FALSE),VLOOKUP(I1212,GK!$B$2:$D$95,3, FALSE))</f>
        <v>L2</v>
      </c>
      <c r="N1212" t="str">
        <f>IF(IF(I1212="",VLOOKUP(C1212,GK!$B$2:$E$95,4, FALSE),VLOOKUP(I1212,GK!$B$2:$E$95,4, FALSE))=0,"",IF(I1212="",VLOOKUP(C1212,GK!$B$2:$E$95,4, FALSE),VLOOKUP(I1212,GK!$B$2:$E$95,4, FALSE)))</f>
        <v/>
      </c>
      <c r="O1212">
        <v>28</v>
      </c>
      <c r="P1212" t="s">
        <v>56</v>
      </c>
      <c r="Q1212">
        <v>1331</v>
      </c>
      <c r="R1212">
        <v>0</v>
      </c>
      <c r="S1212" t="b">
        <f t="shared" si="102"/>
        <v>0</v>
      </c>
      <c r="T1212" t="str">
        <f t="shared" si="101"/>
        <v/>
      </c>
      <c r="U1212" t="b">
        <f t="shared" si="103"/>
        <v>1</v>
      </c>
      <c r="V1212" s="1" t="str">
        <f t="shared" si="104"/>
        <v>SB</v>
      </c>
    </row>
    <row r="1213" spans="1:22">
      <c r="A1213">
        <v>1223</v>
      </c>
      <c r="B1213" t="s">
        <v>1481</v>
      </c>
      <c r="C1213" t="s">
        <v>21</v>
      </c>
      <c r="D1213">
        <v>6</v>
      </c>
      <c r="E1213" t="s">
        <v>1481</v>
      </c>
      <c r="F1213">
        <v>89</v>
      </c>
      <c r="G1213">
        <v>70010</v>
      </c>
      <c r="H1213" t="s">
        <v>20</v>
      </c>
      <c r="I1213" t="str">
        <f t="shared" ref="I1213:I1276" si="105">IF(U1213=TRUE,H1213,"")</f>
        <v/>
      </c>
      <c r="J1213">
        <v>2859</v>
      </c>
      <c r="K1213" t="s">
        <v>56</v>
      </c>
      <c r="L1213">
        <v>6</v>
      </c>
      <c r="M1213" t="str">
        <f>IF(I1213="",VLOOKUP(C1213,GK!$B$2:$D$95,3, FALSE),VLOOKUP(I1213,GK!$B$2:$D$95,3, FALSE))</f>
        <v>C</v>
      </c>
      <c r="N1213" t="str">
        <f>IF(IF(I1213="",VLOOKUP(C1213,GK!$B$2:$E$95,4, FALSE),VLOOKUP(I1213,GK!$B$2:$E$95,4, FALSE))=0,"",IF(I1213="",VLOOKUP(C1213,GK!$B$2:$E$95,4, FALSE),VLOOKUP(I1213,GK!$B$2:$E$95,4, FALSE)))</f>
        <v>P</v>
      </c>
      <c r="O1213">
        <v>27</v>
      </c>
      <c r="P1213" t="s">
        <v>56</v>
      </c>
      <c r="Q1213">
        <v>1332</v>
      </c>
      <c r="R1213">
        <v>0</v>
      </c>
      <c r="S1213" t="b">
        <f t="shared" si="102"/>
        <v>0</v>
      </c>
      <c r="T1213" t="str">
        <f t="shared" si="101"/>
        <v/>
      </c>
      <c r="U1213" t="str">
        <f t="shared" si="103"/>
        <v/>
      </c>
      <c r="V1213" s="1" t="str">
        <f t="shared" si="104"/>
        <v>SB</v>
      </c>
    </row>
    <row r="1214" spans="1:22">
      <c r="A1214">
        <v>1224</v>
      </c>
      <c r="B1214" t="s">
        <v>1482</v>
      </c>
      <c r="C1214" t="s">
        <v>261</v>
      </c>
      <c r="D1214">
        <v>6</v>
      </c>
      <c r="E1214" t="s">
        <v>1482</v>
      </c>
      <c r="F1214">
        <v>85</v>
      </c>
      <c r="G1214">
        <v>128558</v>
      </c>
      <c r="H1214" t="s">
        <v>407</v>
      </c>
      <c r="I1214" t="str">
        <f t="shared" si="105"/>
        <v>EXETER</v>
      </c>
      <c r="J1214">
        <v>947</v>
      </c>
      <c r="K1214" t="s">
        <v>56</v>
      </c>
      <c r="L1214">
        <v>5</v>
      </c>
      <c r="M1214" t="str">
        <f>IF(I1214="",VLOOKUP(C1214,GK!$B$2:$D$95,3, FALSE),VLOOKUP(I1214,GK!$B$2:$D$95,3, FALSE))</f>
        <v>L1</v>
      </c>
      <c r="N1214" t="str">
        <f>IF(IF(I1214="",VLOOKUP(C1214,GK!$B$2:$E$95,4, FALSE),VLOOKUP(I1214,GK!$B$2:$E$95,4, FALSE))=0,"",IF(I1214="",VLOOKUP(C1214,GK!$B$2:$E$95,4, FALSE),VLOOKUP(I1214,GK!$B$2:$E$95,4, FALSE)))</f>
        <v/>
      </c>
      <c r="O1214">
        <v>41</v>
      </c>
      <c r="P1214" t="s">
        <v>56</v>
      </c>
      <c r="Q1214">
        <v>1333</v>
      </c>
      <c r="R1214">
        <v>0</v>
      </c>
      <c r="S1214" t="b">
        <f t="shared" si="102"/>
        <v>0</v>
      </c>
      <c r="T1214" t="str">
        <f t="shared" si="101"/>
        <v/>
      </c>
      <c r="U1214" t="b">
        <f t="shared" si="103"/>
        <v>1</v>
      </c>
      <c r="V1214" s="1" t="str">
        <f t="shared" si="104"/>
        <v>SB</v>
      </c>
    </row>
    <row r="1215" spans="1:22">
      <c r="A1215">
        <v>1225</v>
      </c>
      <c r="B1215" t="s">
        <v>1426</v>
      </c>
      <c r="C1215" t="s">
        <v>434</v>
      </c>
      <c r="D1215">
        <v>6</v>
      </c>
      <c r="E1215" t="s">
        <v>1426</v>
      </c>
      <c r="F1215">
        <v>141</v>
      </c>
      <c r="G1215">
        <v>128568</v>
      </c>
      <c r="H1215" t="s">
        <v>17</v>
      </c>
      <c r="I1215" t="str">
        <f t="shared" si="105"/>
        <v>CHELSEA</v>
      </c>
      <c r="J1215">
        <v>536</v>
      </c>
      <c r="K1215" t="s">
        <v>56</v>
      </c>
      <c r="L1215">
        <v>10</v>
      </c>
      <c r="M1215" t="str">
        <f>IF(I1215="",VLOOKUP(C1215,GK!$B$2:$D$95,3, FALSE),VLOOKUP(I1215,GK!$B$2:$D$95,3, FALSE))</f>
        <v>PL</v>
      </c>
      <c r="N1215" t="str">
        <f>IF(IF(I1215="",VLOOKUP(C1215,GK!$B$2:$E$95,4, FALSE),VLOOKUP(I1215,GK!$B$2:$E$95,4, FALSE))=0,"",IF(I1215="",VLOOKUP(C1215,GK!$B$2:$E$95,4, FALSE),VLOOKUP(I1215,GK!$B$2:$E$95,4, FALSE)))</f>
        <v>CL</v>
      </c>
      <c r="O1215">
        <v>30</v>
      </c>
      <c r="P1215" t="s">
        <v>56</v>
      </c>
      <c r="Q1215">
        <v>1334</v>
      </c>
      <c r="R1215">
        <v>0</v>
      </c>
      <c r="S1215" t="b">
        <f t="shared" si="102"/>
        <v>0</v>
      </c>
      <c r="T1215" t="str">
        <f t="shared" si="101"/>
        <v/>
      </c>
      <c r="U1215" t="b">
        <f t="shared" si="103"/>
        <v>1</v>
      </c>
      <c r="V1215" s="1" t="str">
        <f t="shared" si="104"/>
        <v>SB</v>
      </c>
    </row>
    <row r="1216" spans="1:22">
      <c r="A1216">
        <v>1226</v>
      </c>
      <c r="B1216" t="s">
        <v>1483</v>
      </c>
      <c r="C1216" t="s">
        <v>202</v>
      </c>
      <c r="D1216">
        <v>6</v>
      </c>
      <c r="E1216" t="s">
        <v>1483</v>
      </c>
      <c r="F1216">
        <v>87</v>
      </c>
      <c r="G1216">
        <v>138500</v>
      </c>
      <c r="H1216" t="s">
        <v>156</v>
      </c>
      <c r="I1216" t="str">
        <f t="shared" si="105"/>
        <v/>
      </c>
      <c r="J1216">
        <v>1699</v>
      </c>
      <c r="K1216" t="s">
        <v>56</v>
      </c>
      <c r="L1216">
        <v>6</v>
      </c>
      <c r="M1216" t="str">
        <f>IF(I1216="",VLOOKUP(C1216,GK!$B$2:$D$95,3, FALSE),VLOOKUP(I1216,GK!$B$2:$D$95,3, FALSE))</f>
        <v>C</v>
      </c>
      <c r="N1216" t="str">
        <f>IF(IF(I1216="",VLOOKUP(C1216,GK!$B$2:$E$95,4, FALSE),VLOOKUP(I1216,GK!$B$2:$E$95,4, FALSE))=0,"",IF(I1216="",VLOOKUP(C1216,GK!$B$2:$E$95,4, FALSE),VLOOKUP(I1216,GK!$B$2:$E$95,4, FALSE)))</f>
        <v/>
      </c>
      <c r="O1216">
        <v>25</v>
      </c>
      <c r="P1216" t="s">
        <v>56</v>
      </c>
      <c r="Q1216">
        <v>1335</v>
      </c>
      <c r="R1216">
        <v>0</v>
      </c>
      <c r="S1216" t="b">
        <f t="shared" si="102"/>
        <v>0</v>
      </c>
      <c r="T1216" t="str">
        <f t="shared" si="101"/>
        <v/>
      </c>
      <c r="U1216" t="str">
        <f t="shared" si="103"/>
        <v/>
      </c>
      <c r="V1216" s="1" t="str">
        <f t="shared" si="104"/>
        <v>SB</v>
      </c>
    </row>
    <row r="1217" spans="1:22">
      <c r="A1217">
        <v>1227</v>
      </c>
      <c r="B1217" t="s">
        <v>1484</v>
      </c>
      <c r="C1217" t="s">
        <v>250</v>
      </c>
      <c r="D1217">
        <v>6</v>
      </c>
      <c r="E1217" t="s">
        <v>1484</v>
      </c>
      <c r="F1217">
        <v>101</v>
      </c>
      <c r="G1217">
        <v>143308</v>
      </c>
      <c r="H1217" t="s">
        <v>418</v>
      </c>
      <c r="I1217" t="str">
        <f t="shared" si="105"/>
        <v/>
      </c>
      <c r="J1217">
        <v>42</v>
      </c>
      <c r="K1217" t="s">
        <v>56</v>
      </c>
      <c r="L1217">
        <v>6</v>
      </c>
      <c r="M1217" t="str">
        <f>IF(I1217="",VLOOKUP(C1217,GK!$B$2:$D$95,3, FALSE),VLOOKUP(I1217,GK!$B$2:$D$95,3, FALSE))</f>
        <v>L2</v>
      </c>
      <c r="N1217" t="str">
        <f>IF(IF(I1217="",VLOOKUP(C1217,GK!$B$2:$E$95,4, FALSE),VLOOKUP(I1217,GK!$B$2:$E$95,4, FALSE))=0,"",IF(I1217="",VLOOKUP(C1217,GK!$B$2:$E$95,4, FALSE),VLOOKUP(I1217,GK!$B$2:$E$95,4, FALSE)))</f>
        <v/>
      </c>
      <c r="O1217">
        <v>35</v>
      </c>
      <c r="P1217" t="s">
        <v>56</v>
      </c>
      <c r="Q1217">
        <v>1336</v>
      </c>
      <c r="R1217">
        <v>0</v>
      </c>
      <c r="S1217" t="b">
        <f t="shared" si="102"/>
        <v>0</v>
      </c>
      <c r="T1217" t="str">
        <f t="shared" ref="T1217:T1280" si="106">IF(AND(P1217&lt;&gt;K1217,NOT(S1217)), TRUE, "")</f>
        <v/>
      </c>
      <c r="U1217" t="str">
        <f t="shared" si="103"/>
        <v/>
      </c>
      <c r="V1217" s="1" t="str">
        <f t="shared" si="104"/>
        <v>SB</v>
      </c>
    </row>
    <row r="1218" spans="1:22">
      <c r="A1218">
        <v>1228</v>
      </c>
      <c r="B1218" t="s">
        <v>1485</v>
      </c>
      <c r="C1218" t="s">
        <v>39</v>
      </c>
      <c r="D1218">
        <v>6</v>
      </c>
      <c r="E1218" t="s">
        <v>1485</v>
      </c>
      <c r="F1218">
        <v>89</v>
      </c>
      <c r="G1218">
        <v>70655</v>
      </c>
      <c r="H1218" t="s">
        <v>38</v>
      </c>
      <c r="I1218" t="str">
        <f t="shared" si="105"/>
        <v/>
      </c>
      <c r="J1218">
        <v>2328</v>
      </c>
      <c r="K1218" t="s">
        <v>56</v>
      </c>
      <c r="L1218">
        <v>6</v>
      </c>
      <c r="M1218" t="str">
        <f>IF(I1218="",VLOOKUP(C1218,GK!$B$2:$D$95,3, FALSE),VLOOKUP(I1218,GK!$B$2:$D$95,3, FALSE))</f>
        <v>C</v>
      </c>
      <c r="N1218" t="str">
        <f>IF(IF(I1218="",VLOOKUP(C1218,GK!$B$2:$E$95,4, FALSE),VLOOKUP(I1218,GK!$B$2:$E$95,4, FALSE))=0,"",IF(I1218="",VLOOKUP(C1218,GK!$B$2:$E$95,4, FALSE),VLOOKUP(I1218,GK!$B$2:$E$95,4, FALSE)))</f>
        <v/>
      </c>
      <c r="O1218">
        <v>30</v>
      </c>
      <c r="P1218" t="s">
        <v>56</v>
      </c>
      <c r="Q1218">
        <v>1337</v>
      </c>
      <c r="R1218">
        <v>0</v>
      </c>
      <c r="S1218" t="b">
        <f t="shared" si="102"/>
        <v>0</v>
      </c>
      <c r="T1218" t="str">
        <f t="shared" si="106"/>
        <v/>
      </c>
      <c r="U1218" t="str">
        <f t="shared" si="103"/>
        <v/>
      </c>
      <c r="V1218" s="1" t="str">
        <f t="shared" si="104"/>
        <v>SB</v>
      </c>
    </row>
    <row r="1219" spans="1:22">
      <c r="A1219">
        <v>1229</v>
      </c>
      <c r="B1219" t="s">
        <v>1486</v>
      </c>
      <c r="C1219" t="s">
        <v>102</v>
      </c>
      <c r="D1219">
        <v>6</v>
      </c>
      <c r="E1219" t="s">
        <v>1486</v>
      </c>
      <c r="F1219">
        <v>92</v>
      </c>
      <c r="G1219">
        <v>135218</v>
      </c>
      <c r="H1219" t="s">
        <v>127</v>
      </c>
      <c r="I1219" t="str">
        <f t="shared" si="105"/>
        <v>HUDDERSFIELD</v>
      </c>
      <c r="J1219">
        <v>1309</v>
      </c>
      <c r="K1219" t="s">
        <v>56</v>
      </c>
      <c r="L1219">
        <v>6</v>
      </c>
      <c r="M1219" t="str">
        <f>IF(I1219="",VLOOKUP(C1219,GK!$B$2:$D$95,3, FALSE),VLOOKUP(I1219,GK!$B$2:$D$95,3, FALSE))</f>
        <v>L1</v>
      </c>
      <c r="N1219" t="str">
        <f>IF(IF(I1219="",VLOOKUP(C1219,GK!$B$2:$E$95,4, FALSE),VLOOKUP(I1219,GK!$B$2:$E$95,4, FALSE))=0,"",IF(I1219="",VLOOKUP(C1219,GK!$B$2:$E$95,4, FALSE),VLOOKUP(I1219,GK!$B$2:$E$95,4, FALSE)))</f>
        <v/>
      </c>
      <c r="O1219">
        <v>28</v>
      </c>
      <c r="P1219" t="s">
        <v>56</v>
      </c>
      <c r="Q1219">
        <v>1338</v>
      </c>
      <c r="R1219">
        <v>0</v>
      </c>
      <c r="S1219" t="b">
        <f t="shared" si="102"/>
        <v>0</v>
      </c>
      <c r="T1219" t="str">
        <f t="shared" si="106"/>
        <v/>
      </c>
      <c r="U1219" t="b">
        <f t="shared" si="103"/>
        <v>1</v>
      </c>
      <c r="V1219" s="1" t="str">
        <f t="shared" si="104"/>
        <v>SB</v>
      </c>
    </row>
    <row r="1220" spans="1:22">
      <c r="A1220">
        <v>1230</v>
      </c>
      <c r="B1220" t="s">
        <v>1487</v>
      </c>
      <c r="C1220" t="s">
        <v>18</v>
      </c>
      <c r="D1220">
        <v>6</v>
      </c>
      <c r="E1220" t="s">
        <v>1487</v>
      </c>
      <c r="F1220">
        <v>145</v>
      </c>
      <c r="G1220">
        <v>177693</v>
      </c>
      <c r="H1220" t="s">
        <v>17</v>
      </c>
      <c r="I1220" t="str">
        <f t="shared" si="105"/>
        <v/>
      </c>
      <c r="J1220">
        <v>536</v>
      </c>
      <c r="K1220" t="s">
        <v>56</v>
      </c>
      <c r="L1220">
        <v>6</v>
      </c>
      <c r="M1220" t="str">
        <f>IF(I1220="",VLOOKUP(C1220,GK!$B$2:$D$95,3, FALSE),VLOOKUP(I1220,GK!$B$2:$D$95,3, FALSE))</f>
        <v>PL</v>
      </c>
      <c r="N1220" t="str">
        <f>IF(IF(I1220="",VLOOKUP(C1220,GK!$B$2:$E$95,4, FALSE),VLOOKUP(I1220,GK!$B$2:$E$95,4, FALSE))=0,"",IF(I1220="",VLOOKUP(C1220,GK!$B$2:$E$95,4, FALSE),VLOOKUP(I1220,GK!$B$2:$E$95,4, FALSE)))</f>
        <v>CL</v>
      </c>
      <c r="O1220">
        <v>14</v>
      </c>
      <c r="P1220" t="s">
        <v>56</v>
      </c>
      <c r="Q1220">
        <v>1340</v>
      </c>
      <c r="R1220">
        <v>0</v>
      </c>
      <c r="S1220" t="b">
        <f t="shared" si="102"/>
        <v>0</v>
      </c>
      <c r="T1220" t="str">
        <f t="shared" si="106"/>
        <v/>
      </c>
      <c r="U1220" t="str">
        <f t="shared" si="103"/>
        <v/>
      </c>
      <c r="V1220" s="1" t="str">
        <f t="shared" si="104"/>
        <v>SB</v>
      </c>
    </row>
    <row r="1221" spans="1:22">
      <c r="A1221">
        <v>1231</v>
      </c>
      <c r="B1221" t="s">
        <v>1488</v>
      </c>
      <c r="C1221" t="s">
        <v>24</v>
      </c>
      <c r="D1221">
        <v>6</v>
      </c>
      <c r="E1221" t="s">
        <v>1488</v>
      </c>
      <c r="F1221">
        <v>85</v>
      </c>
      <c r="G1221">
        <v>100563</v>
      </c>
      <c r="H1221" t="s">
        <v>23</v>
      </c>
      <c r="I1221" t="str">
        <f t="shared" si="105"/>
        <v/>
      </c>
      <c r="J1221">
        <v>1964</v>
      </c>
      <c r="K1221" t="s">
        <v>56</v>
      </c>
      <c r="L1221">
        <v>6</v>
      </c>
      <c r="M1221" t="str">
        <f>IF(I1221="",VLOOKUP(C1221,GK!$B$2:$D$95,3, FALSE),VLOOKUP(I1221,GK!$B$2:$D$95,3, FALSE))</f>
        <v>C</v>
      </c>
      <c r="N1221" t="str">
        <f>IF(IF(I1221="",VLOOKUP(C1221,GK!$B$2:$E$95,4, FALSE),VLOOKUP(I1221,GK!$B$2:$E$95,4, FALSE))=0,"",IF(I1221="",VLOOKUP(C1221,GK!$B$2:$E$95,4, FALSE),VLOOKUP(I1221,GK!$B$2:$E$95,4, FALSE)))</f>
        <v/>
      </c>
      <c r="O1221">
        <v>47</v>
      </c>
      <c r="P1221" t="s">
        <v>56</v>
      </c>
      <c r="Q1221">
        <v>1341</v>
      </c>
      <c r="R1221">
        <v>0</v>
      </c>
      <c r="S1221" t="b">
        <f t="shared" si="102"/>
        <v>0</v>
      </c>
      <c r="T1221" t="str">
        <f t="shared" si="106"/>
        <v/>
      </c>
      <c r="U1221" t="str">
        <f t="shared" si="103"/>
        <v/>
      </c>
      <c r="V1221" s="1" t="str">
        <f t="shared" si="104"/>
        <v>SB</v>
      </c>
    </row>
    <row r="1222" spans="1:22">
      <c r="A1222">
        <v>1232</v>
      </c>
      <c r="B1222" t="s">
        <v>1489</v>
      </c>
      <c r="C1222" t="s">
        <v>483</v>
      </c>
      <c r="D1222">
        <v>6</v>
      </c>
      <c r="E1222" t="s">
        <v>1489</v>
      </c>
      <c r="F1222">
        <v>93</v>
      </c>
      <c r="G1222">
        <v>133520</v>
      </c>
      <c r="H1222" t="s">
        <v>1698</v>
      </c>
      <c r="I1222" t="str">
        <f t="shared" si="105"/>
        <v>MILTON KEYNES</v>
      </c>
      <c r="J1222">
        <v>2812</v>
      </c>
      <c r="K1222" t="s">
        <v>56</v>
      </c>
      <c r="L1222">
        <v>6</v>
      </c>
      <c r="M1222" t="str">
        <f>IF(I1222="",VLOOKUP(C1222,GK!$B$2:$D$95,3, FALSE),VLOOKUP(I1222,GK!$B$2:$D$95,3, FALSE))</f>
        <v>L2</v>
      </c>
      <c r="N1222" t="str">
        <f>IF(IF(I1222="",VLOOKUP(C1222,GK!$B$2:$E$95,4, FALSE),VLOOKUP(I1222,GK!$B$2:$E$95,4, FALSE))=0,"",IF(I1222="",VLOOKUP(C1222,GK!$B$2:$E$95,4, FALSE),VLOOKUP(I1222,GK!$B$2:$E$95,4, FALSE)))</f>
        <v/>
      </c>
      <c r="O1222">
        <v>17</v>
      </c>
      <c r="P1222" t="s">
        <v>56</v>
      </c>
      <c r="Q1222">
        <v>1342</v>
      </c>
      <c r="R1222">
        <v>0</v>
      </c>
      <c r="S1222" t="b">
        <f t="shared" si="102"/>
        <v>0</v>
      </c>
      <c r="T1222" t="str">
        <f t="shared" si="106"/>
        <v/>
      </c>
      <c r="U1222" t="b">
        <f t="shared" si="103"/>
        <v>1</v>
      </c>
      <c r="V1222" s="1" t="str">
        <f t="shared" si="104"/>
        <v>SB</v>
      </c>
    </row>
    <row r="1223" spans="1:22">
      <c r="A1223">
        <v>1233</v>
      </c>
      <c r="B1223" t="s">
        <v>1490</v>
      </c>
      <c r="C1223" t="s">
        <v>133</v>
      </c>
      <c r="D1223">
        <v>6</v>
      </c>
      <c r="E1223" t="s">
        <v>1490</v>
      </c>
      <c r="F1223">
        <v>115</v>
      </c>
      <c r="G1223">
        <v>114055</v>
      </c>
      <c r="H1223" t="s">
        <v>132</v>
      </c>
      <c r="I1223" t="str">
        <f t="shared" si="105"/>
        <v/>
      </c>
      <c r="J1223">
        <v>208</v>
      </c>
      <c r="K1223" t="s">
        <v>56</v>
      </c>
      <c r="L1223">
        <v>6</v>
      </c>
      <c r="M1223" t="str">
        <f>IF(I1223="",VLOOKUP(C1223,GK!$B$2:$D$95,3, FALSE),VLOOKUP(I1223,GK!$B$2:$D$95,3, FALSE))</f>
        <v>L1</v>
      </c>
      <c r="N1223" t="str">
        <f>IF(IF(I1223="",VLOOKUP(C1223,GK!$B$2:$E$95,4, FALSE),VLOOKUP(I1223,GK!$B$2:$E$95,4, FALSE))=0,"",IF(I1223="",VLOOKUP(C1223,GK!$B$2:$E$95,4, FALSE),VLOOKUP(I1223,GK!$B$2:$E$95,4, FALSE)))</f>
        <v/>
      </c>
      <c r="O1223">
        <v>34</v>
      </c>
      <c r="P1223" t="s">
        <v>56</v>
      </c>
      <c r="Q1223">
        <v>1343</v>
      </c>
      <c r="R1223">
        <v>0</v>
      </c>
      <c r="S1223" t="b">
        <f t="shared" si="102"/>
        <v>0</v>
      </c>
      <c r="T1223" t="str">
        <f t="shared" si="106"/>
        <v/>
      </c>
      <c r="U1223" t="str">
        <f t="shared" si="103"/>
        <v/>
      </c>
      <c r="V1223" s="1" t="str">
        <f t="shared" si="104"/>
        <v>SB</v>
      </c>
    </row>
    <row r="1224" spans="1:22">
      <c r="A1224">
        <v>1234</v>
      </c>
      <c r="B1224" t="s">
        <v>1491</v>
      </c>
      <c r="C1224" t="s">
        <v>503</v>
      </c>
      <c r="D1224">
        <v>6</v>
      </c>
      <c r="E1224" t="s">
        <v>1491</v>
      </c>
      <c r="F1224">
        <v>85</v>
      </c>
      <c r="G1224">
        <v>101305</v>
      </c>
      <c r="H1224" t="s">
        <v>502</v>
      </c>
      <c r="I1224" t="str">
        <f t="shared" si="105"/>
        <v/>
      </c>
      <c r="J1224">
        <v>4194</v>
      </c>
      <c r="K1224" t="s">
        <v>56</v>
      </c>
      <c r="L1224">
        <v>6</v>
      </c>
      <c r="M1224" t="str">
        <f>IF(I1224="",VLOOKUP(C1224,GK!$B$2:$D$95,3, FALSE),VLOOKUP(I1224,GK!$B$2:$D$95,3, FALSE))</f>
        <v>L1</v>
      </c>
      <c r="N1224" t="str">
        <f>IF(IF(I1224="",VLOOKUP(C1224,GK!$B$2:$E$95,4, FALSE),VLOOKUP(I1224,GK!$B$2:$E$95,4, FALSE))=0,"",IF(I1224="",VLOOKUP(C1224,GK!$B$2:$E$95,4, FALSE),VLOOKUP(I1224,GK!$B$2:$E$95,4, FALSE)))</f>
        <v>P</v>
      </c>
      <c r="O1224">
        <v>45</v>
      </c>
      <c r="P1224" t="s">
        <v>56</v>
      </c>
      <c r="Q1224">
        <v>1344</v>
      </c>
      <c r="R1224">
        <v>0</v>
      </c>
      <c r="S1224" t="b">
        <f t="shared" si="102"/>
        <v>0</v>
      </c>
      <c r="T1224" t="str">
        <f t="shared" si="106"/>
        <v/>
      </c>
      <c r="U1224" t="str">
        <f t="shared" si="103"/>
        <v/>
      </c>
      <c r="V1224" s="1" t="str">
        <f t="shared" si="104"/>
        <v>SB</v>
      </c>
    </row>
    <row r="1225" spans="1:22">
      <c r="A1225">
        <v>1235</v>
      </c>
      <c r="B1225" t="s">
        <v>1492</v>
      </c>
      <c r="C1225" t="s">
        <v>279</v>
      </c>
      <c r="D1225">
        <v>6</v>
      </c>
      <c r="E1225" t="s">
        <v>1492</v>
      </c>
      <c r="F1225">
        <v>103</v>
      </c>
      <c r="G1225">
        <v>108565</v>
      </c>
      <c r="H1225" t="s">
        <v>228</v>
      </c>
      <c r="I1225" t="str">
        <f t="shared" si="105"/>
        <v/>
      </c>
      <c r="J1225">
        <v>388</v>
      </c>
      <c r="K1225" t="s">
        <v>56</v>
      </c>
      <c r="L1225">
        <v>6</v>
      </c>
      <c r="M1225" t="str">
        <f>IF(I1225="",VLOOKUP(C1225,GK!$B$2:$D$95,3, FALSE),VLOOKUP(I1225,GK!$B$2:$D$95,3, FALSE))</f>
        <v>L1</v>
      </c>
      <c r="N1225" t="str">
        <f>IF(IF(I1225="",VLOOKUP(C1225,GK!$B$2:$E$95,4, FALSE),VLOOKUP(I1225,GK!$B$2:$E$95,4, FALSE))=0,"",IF(I1225="",VLOOKUP(C1225,GK!$B$2:$E$95,4, FALSE),VLOOKUP(I1225,GK!$B$2:$E$95,4, FALSE)))</f>
        <v>R</v>
      </c>
      <c r="O1225">
        <v>41</v>
      </c>
      <c r="P1225" t="s">
        <v>56</v>
      </c>
      <c r="Q1225">
        <v>1345</v>
      </c>
      <c r="R1225">
        <v>0</v>
      </c>
      <c r="S1225" t="b">
        <f t="shared" si="102"/>
        <v>0</v>
      </c>
      <c r="T1225" t="str">
        <f t="shared" si="106"/>
        <v/>
      </c>
      <c r="U1225" t="str">
        <f t="shared" si="103"/>
        <v/>
      </c>
      <c r="V1225" s="1" t="str">
        <f t="shared" si="104"/>
        <v>SB</v>
      </c>
    </row>
    <row r="1226" spans="1:22">
      <c r="A1226">
        <v>1236</v>
      </c>
      <c r="B1226" t="s">
        <v>1493</v>
      </c>
      <c r="C1226" t="s">
        <v>430</v>
      </c>
      <c r="D1226">
        <v>6</v>
      </c>
      <c r="E1226" t="s">
        <v>1493</v>
      </c>
      <c r="F1226">
        <v>85</v>
      </c>
      <c r="G1226">
        <v>151558</v>
      </c>
      <c r="H1226" t="s">
        <v>429</v>
      </c>
      <c r="I1226" t="str">
        <f t="shared" si="105"/>
        <v/>
      </c>
      <c r="J1226">
        <v>649</v>
      </c>
      <c r="K1226" t="s">
        <v>56</v>
      </c>
      <c r="L1226">
        <v>6</v>
      </c>
      <c r="M1226" t="str">
        <f>IF(I1226="",VLOOKUP(C1226,GK!$B$2:$D$95,3, FALSE),VLOOKUP(I1226,GK!$B$2:$D$95,3, FALSE))</f>
        <v>L2</v>
      </c>
      <c r="N1226" t="str">
        <f>IF(IF(I1226="",VLOOKUP(C1226,GK!$B$2:$E$95,4, FALSE),VLOOKUP(I1226,GK!$B$2:$E$95,4, FALSE))=0,"",IF(I1226="",VLOOKUP(C1226,GK!$B$2:$E$95,4, FALSE),VLOOKUP(I1226,GK!$B$2:$E$95,4, FALSE)))</f>
        <v>R</v>
      </c>
      <c r="O1226">
        <v>26</v>
      </c>
      <c r="P1226" t="s">
        <v>56</v>
      </c>
      <c r="Q1226">
        <v>1346</v>
      </c>
      <c r="R1226">
        <v>0</v>
      </c>
      <c r="S1226" t="b">
        <f t="shared" si="102"/>
        <v>0</v>
      </c>
      <c r="T1226" t="str">
        <f t="shared" si="106"/>
        <v/>
      </c>
      <c r="U1226" t="str">
        <f t="shared" si="103"/>
        <v/>
      </c>
      <c r="V1226" s="1" t="str">
        <f t="shared" si="104"/>
        <v>SB</v>
      </c>
    </row>
    <row r="1227" spans="1:22">
      <c r="A1227">
        <v>1237</v>
      </c>
      <c r="B1227" t="s">
        <v>1494</v>
      </c>
      <c r="C1227" t="s">
        <v>204</v>
      </c>
      <c r="D1227">
        <v>6</v>
      </c>
      <c r="E1227" t="s">
        <v>1494</v>
      </c>
      <c r="F1227">
        <v>89</v>
      </c>
      <c r="G1227">
        <v>134142</v>
      </c>
      <c r="H1227" t="s">
        <v>109</v>
      </c>
      <c r="I1227" t="str">
        <f t="shared" si="105"/>
        <v/>
      </c>
      <c r="J1227">
        <v>317</v>
      </c>
      <c r="K1227" t="s">
        <v>56</v>
      </c>
      <c r="L1227">
        <v>6</v>
      </c>
      <c r="M1227" t="str">
        <f>IF(I1227="",VLOOKUP(C1227,GK!$B$2:$D$95,3, FALSE),VLOOKUP(I1227,GK!$B$2:$D$95,3, FALSE))</f>
        <v>L1</v>
      </c>
      <c r="N1227" t="str">
        <f>IF(IF(I1227="",VLOOKUP(C1227,GK!$B$2:$E$95,4, FALSE),VLOOKUP(I1227,GK!$B$2:$E$95,4, FALSE))=0,"",IF(I1227="",VLOOKUP(C1227,GK!$B$2:$E$95,4, FALSE),VLOOKUP(I1227,GK!$B$2:$E$95,4, FALSE)))</f>
        <v/>
      </c>
      <c r="O1227">
        <v>39</v>
      </c>
      <c r="P1227" t="s">
        <v>56</v>
      </c>
      <c r="Q1227">
        <v>1347</v>
      </c>
      <c r="R1227">
        <v>0</v>
      </c>
      <c r="S1227" t="b">
        <f t="shared" si="102"/>
        <v>0</v>
      </c>
      <c r="T1227" t="str">
        <f t="shared" si="106"/>
        <v/>
      </c>
      <c r="U1227" t="str">
        <f t="shared" si="103"/>
        <v/>
      </c>
      <c r="V1227" s="1" t="str">
        <f t="shared" si="104"/>
        <v>SB</v>
      </c>
    </row>
    <row r="1228" spans="1:22">
      <c r="A1228">
        <v>1238</v>
      </c>
      <c r="B1228" t="s">
        <v>1495</v>
      </c>
      <c r="C1228" t="s">
        <v>207</v>
      </c>
      <c r="D1228">
        <v>5</v>
      </c>
      <c r="E1228" t="s">
        <v>1495</v>
      </c>
      <c r="F1228">
        <v>73</v>
      </c>
      <c r="G1228">
        <v>165601</v>
      </c>
      <c r="H1228" t="s">
        <v>277</v>
      </c>
      <c r="I1228" t="str">
        <f t="shared" si="105"/>
        <v>PLYMOUTH</v>
      </c>
      <c r="J1228">
        <v>2036</v>
      </c>
      <c r="K1228" t="s">
        <v>56</v>
      </c>
      <c r="L1228">
        <v>5</v>
      </c>
      <c r="M1228" t="str">
        <f>IF(I1228="",VLOOKUP(C1228,GK!$B$2:$D$95,3, FALSE),VLOOKUP(I1228,GK!$B$2:$D$95,3, FALSE))</f>
        <v>L1</v>
      </c>
      <c r="N1228" t="str">
        <f>IF(IF(I1228="",VLOOKUP(C1228,GK!$B$2:$E$95,4, FALSE),VLOOKUP(I1228,GK!$B$2:$E$95,4, FALSE))=0,"",IF(I1228="",VLOOKUP(C1228,GK!$B$2:$E$95,4, FALSE),VLOOKUP(I1228,GK!$B$2:$E$95,4, FALSE)))</f>
        <v>R</v>
      </c>
      <c r="O1228">
        <v>23</v>
      </c>
      <c r="P1228" t="s">
        <v>56</v>
      </c>
      <c r="Q1228">
        <v>1348</v>
      </c>
      <c r="R1228">
        <v>0</v>
      </c>
      <c r="S1228" t="b">
        <f t="shared" si="102"/>
        <v>0</v>
      </c>
      <c r="T1228" t="str">
        <f t="shared" si="106"/>
        <v/>
      </c>
      <c r="U1228" t="b">
        <f t="shared" si="103"/>
        <v>1</v>
      </c>
      <c r="V1228" s="1" t="str">
        <f t="shared" si="104"/>
        <v>SB</v>
      </c>
    </row>
    <row r="1229" spans="1:22">
      <c r="A1229">
        <v>1239</v>
      </c>
      <c r="B1229" t="s">
        <v>1496</v>
      </c>
      <c r="C1229" t="s">
        <v>87</v>
      </c>
      <c r="D1229">
        <v>5</v>
      </c>
      <c r="E1229" t="s">
        <v>1496</v>
      </c>
      <c r="F1229">
        <v>79</v>
      </c>
      <c r="G1229">
        <v>167891</v>
      </c>
      <c r="H1229" t="s">
        <v>193</v>
      </c>
      <c r="I1229" t="str">
        <f t="shared" si="105"/>
        <v>SHEFFIELD WEDNESDAY</v>
      </c>
      <c r="J1229">
        <v>2330</v>
      </c>
      <c r="K1229" t="s">
        <v>56</v>
      </c>
      <c r="L1229">
        <v>5</v>
      </c>
      <c r="M1229" t="str">
        <f>IF(I1229="",VLOOKUP(C1229,GK!$B$2:$D$95,3, FALSE),VLOOKUP(I1229,GK!$B$2:$D$95,3, FALSE))</f>
        <v>C</v>
      </c>
      <c r="N1229" t="str">
        <f>IF(IF(I1229="",VLOOKUP(C1229,GK!$B$2:$E$95,4, FALSE),VLOOKUP(I1229,GK!$B$2:$E$95,4, FALSE))=0,"",IF(I1229="",VLOOKUP(C1229,GK!$B$2:$E$95,4, FALSE),VLOOKUP(I1229,GK!$B$2:$E$95,4, FALSE)))</f>
        <v/>
      </c>
      <c r="O1229">
        <v>27</v>
      </c>
      <c r="P1229" t="s">
        <v>56</v>
      </c>
      <c r="Q1229">
        <v>1349</v>
      </c>
      <c r="R1229">
        <v>0</v>
      </c>
      <c r="S1229" t="b">
        <f t="shared" si="102"/>
        <v>0</v>
      </c>
      <c r="T1229" t="str">
        <f t="shared" si="106"/>
        <v/>
      </c>
      <c r="U1229" t="b">
        <f t="shared" si="103"/>
        <v>1</v>
      </c>
      <c r="V1229" s="1" t="str">
        <f t="shared" si="104"/>
        <v>SB</v>
      </c>
    </row>
    <row r="1230" spans="1:22">
      <c r="A1230">
        <v>1240</v>
      </c>
      <c r="B1230" t="s">
        <v>1497</v>
      </c>
      <c r="C1230" t="s">
        <v>257</v>
      </c>
      <c r="D1230">
        <v>5</v>
      </c>
      <c r="E1230" t="s">
        <v>1497</v>
      </c>
      <c r="F1230">
        <v>113</v>
      </c>
      <c r="G1230">
        <v>124901</v>
      </c>
      <c r="H1230" t="s">
        <v>256</v>
      </c>
      <c r="I1230" t="str">
        <f t="shared" si="105"/>
        <v/>
      </c>
      <c r="J1230">
        <v>2471</v>
      </c>
      <c r="K1230" t="s">
        <v>56</v>
      </c>
      <c r="L1230">
        <v>5</v>
      </c>
      <c r="M1230" t="str">
        <f>IF(I1230="",VLOOKUP(C1230,GK!$B$2:$D$95,3, FALSE),VLOOKUP(I1230,GK!$B$2:$D$95,3, FALSE))</f>
        <v>C</v>
      </c>
      <c r="N1230" t="str">
        <f>IF(IF(I1230="",VLOOKUP(C1230,GK!$B$2:$E$95,4, FALSE),VLOOKUP(I1230,GK!$B$2:$E$95,4, FALSE))=0,"",IF(I1230="",VLOOKUP(C1230,GK!$B$2:$E$95,4, FALSE),VLOOKUP(I1230,GK!$B$2:$E$95,4, FALSE)))</f>
        <v>R</v>
      </c>
      <c r="O1230">
        <v>40</v>
      </c>
      <c r="P1230" t="s">
        <v>56</v>
      </c>
      <c r="Q1230">
        <v>1350</v>
      </c>
      <c r="R1230">
        <v>0</v>
      </c>
      <c r="S1230" t="b">
        <f t="shared" si="102"/>
        <v>0</v>
      </c>
      <c r="T1230" t="str">
        <f t="shared" si="106"/>
        <v/>
      </c>
      <c r="U1230" t="str">
        <f t="shared" si="103"/>
        <v/>
      </c>
      <c r="V1230" s="1" t="str">
        <f t="shared" si="104"/>
        <v>SB</v>
      </c>
    </row>
    <row r="1231" spans="1:22">
      <c r="A1231">
        <v>1241</v>
      </c>
      <c r="B1231" t="s">
        <v>1498</v>
      </c>
      <c r="C1231" t="s">
        <v>279</v>
      </c>
      <c r="D1231">
        <v>5</v>
      </c>
      <c r="E1231" t="s">
        <v>1498</v>
      </c>
      <c r="F1231">
        <v>105</v>
      </c>
      <c r="G1231">
        <v>44722</v>
      </c>
      <c r="H1231" t="s">
        <v>228</v>
      </c>
      <c r="I1231" t="str">
        <f t="shared" si="105"/>
        <v/>
      </c>
      <c r="J1231">
        <v>388</v>
      </c>
      <c r="K1231" t="s">
        <v>56</v>
      </c>
      <c r="L1231">
        <v>5</v>
      </c>
      <c r="M1231" t="str">
        <f>IF(I1231="",VLOOKUP(C1231,GK!$B$2:$D$95,3, FALSE),VLOOKUP(I1231,GK!$B$2:$D$95,3, FALSE))</f>
        <v>L1</v>
      </c>
      <c r="N1231" t="str">
        <f>IF(IF(I1231="",VLOOKUP(C1231,GK!$B$2:$E$95,4, FALSE),VLOOKUP(I1231,GK!$B$2:$E$95,4, FALSE))=0,"",IF(I1231="",VLOOKUP(C1231,GK!$B$2:$E$95,4, FALSE),VLOOKUP(I1231,GK!$B$2:$E$95,4, FALSE)))</f>
        <v>R</v>
      </c>
      <c r="O1231">
        <v>26</v>
      </c>
      <c r="P1231" t="s">
        <v>56</v>
      </c>
      <c r="Q1231">
        <v>1351</v>
      </c>
      <c r="R1231">
        <v>0</v>
      </c>
      <c r="S1231" t="b">
        <f t="shared" si="102"/>
        <v>0</v>
      </c>
      <c r="T1231" t="str">
        <f t="shared" si="106"/>
        <v/>
      </c>
      <c r="U1231" t="str">
        <f t="shared" si="103"/>
        <v/>
      </c>
      <c r="V1231" s="1" t="str">
        <f t="shared" si="104"/>
        <v>SB</v>
      </c>
    </row>
    <row r="1232" spans="1:22">
      <c r="A1232">
        <v>1242</v>
      </c>
      <c r="B1232" t="s">
        <v>1499</v>
      </c>
      <c r="C1232" t="s">
        <v>175</v>
      </c>
      <c r="D1232">
        <v>5</v>
      </c>
      <c r="E1232" t="s">
        <v>1499</v>
      </c>
      <c r="F1232">
        <v>75</v>
      </c>
      <c r="G1232">
        <v>63609</v>
      </c>
      <c r="H1232" t="s">
        <v>174</v>
      </c>
      <c r="I1232" t="str">
        <f t="shared" si="105"/>
        <v/>
      </c>
      <c r="J1232">
        <v>2598</v>
      </c>
      <c r="K1232" t="s">
        <v>56</v>
      </c>
      <c r="L1232">
        <v>5</v>
      </c>
      <c r="M1232" t="str">
        <f>IF(I1232="",VLOOKUP(C1232,GK!$B$2:$D$95,3, FALSE),VLOOKUP(I1232,GK!$B$2:$D$95,3, FALSE))</f>
        <v>L2</v>
      </c>
      <c r="N1232" t="str">
        <f>IF(IF(I1232="",VLOOKUP(C1232,GK!$B$2:$E$95,4, FALSE),VLOOKUP(I1232,GK!$B$2:$E$95,4, FALSE))=0,"",IF(I1232="",VLOOKUP(C1232,GK!$B$2:$E$95,4, FALSE),VLOOKUP(I1232,GK!$B$2:$E$95,4, FALSE)))</f>
        <v/>
      </c>
      <c r="O1232">
        <v>47</v>
      </c>
      <c r="P1232" t="s">
        <v>56</v>
      </c>
      <c r="Q1232">
        <v>1352</v>
      </c>
      <c r="R1232">
        <v>0</v>
      </c>
      <c r="S1232" t="b">
        <f t="shared" si="102"/>
        <v>0</v>
      </c>
      <c r="T1232" t="str">
        <f t="shared" si="106"/>
        <v/>
      </c>
      <c r="U1232" t="str">
        <f t="shared" si="103"/>
        <v/>
      </c>
      <c r="V1232" s="1" t="str">
        <f t="shared" si="104"/>
        <v>SB</v>
      </c>
    </row>
    <row r="1233" spans="1:22">
      <c r="A1233">
        <v>1243</v>
      </c>
      <c r="B1233" t="s">
        <v>1500</v>
      </c>
      <c r="C1233" t="s">
        <v>24</v>
      </c>
      <c r="D1233">
        <v>5</v>
      </c>
      <c r="E1233" t="s">
        <v>1500</v>
      </c>
      <c r="F1233">
        <v>117</v>
      </c>
      <c r="G1233">
        <v>132640</v>
      </c>
      <c r="H1233" t="s">
        <v>143</v>
      </c>
      <c r="I1233" t="str">
        <f t="shared" si="105"/>
        <v>TOTTENHAM</v>
      </c>
      <c r="J1233">
        <v>2590</v>
      </c>
      <c r="K1233" t="s">
        <v>56</v>
      </c>
      <c r="L1233">
        <v>5</v>
      </c>
      <c r="M1233" t="str">
        <f>IF(I1233="",VLOOKUP(C1233,GK!$B$2:$D$95,3, FALSE),VLOOKUP(I1233,GK!$B$2:$D$95,3, FALSE))</f>
        <v>PL</v>
      </c>
      <c r="N1233" t="str">
        <f>IF(IF(I1233="",VLOOKUP(C1233,GK!$B$2:$E$95,4, FALSE),VLOOKUP(I1233,GK!$B$2:$E$95,4, FALSE))=0,"",IF(I1233="",VLOOKUP(C1233,GK!$B$2:$E$95,4, FALSE),VLOOKUP(I1233,GK!$B$2:$E$95,4, FALSE)))</f>
        <v>CL</v>
      </c>
      <c r="O1233">
        <v>27</v>
      </c>
      <c r="P1233" t="s">
        <v>56</v>
      </c>
      <c r="Q1233">
        <v>1353</v>
      </c>
      <c r="R1233">
        <v>0</v>
      </c>
      <c r="S1233" t="b">
        <f t="shared" si="102"/>
        <v>0</v>
      </c>
      <c r="T1233" t="str">
        <f t="shared" si="106"/>
        <v/>
      </c>
      <c r="U1233" t="b">
        <f t="shared" si="103"/>
        <v>1</v>
      </c>
      <c r="V1233" s="1" t="str">
        <f t="shared" si="104"/>
        <v>SB</v>
      </c>
    </row>
    <row r="1234" spans="1:22">
      <c r="A1234">
        <v>1244</v>
      </c>
      <c r="B1234" t="s">
        <v>1501</v>
      </c>
      <c r="C1234" t="s">
        <v>136</v>
      </c>
      <c r="D1234">
        <v>5</v>
      </c>
      <c r="E1234" t="s">
        <v>1501</v>
      </c>
      <c r="F1234">
        <v>95</v>
      </c>
      <c r="G1234">
        <v>107086</v>
      </c>
      <c r="H1234" t="s">
        <v>135</v>
      </c>
      <c r="I1234" t="str">
        <f t="shared" si="105"/>
        <v/>
      </c>
      <c r="J1234">
        <v>1628</v>
      </c>
      <c r="K1234" t="s">
        <v>56</v>
      </c>
      <c r="L1234">
        <v>5</v>
      </c>
      <c r="M1234" t="str">
        <f>IF(I1234="",VLOOKUP(C1234,GK!$B$2:$D$95,3, FALSE),VLOOKUP(I1234,GK!$B$2:$D$95,3, FALSE))</f>
        <v>L1</v>
      </c>
      <c r="N1234" t="str">
        <f>IF(IF(I1234="",VLOOKUP(C1234,GK!$B$2:$E$95,4, FALSE),VLOOKUP(I1234,GK!$B$2:$E$95,4, FALSE))=0,"",IF(I1234="",VLOOKUP(C1234,GK!$B$2:$E$95,4, FALSE),VLOOKUP(I1234,GK!$B$2:$E$95,4, FALSE)))</f>
        <v>R</v>
      </c>
      <c r="O1234">
        <v>41</v>
      </c>
      <c r="P1234" t="s">
        <v>56</v>
      </c>
      <c r="Q1234">
        <v>1355</v>
      </c>
      <c r="R1234">
        <v>0</v>
      </c>
      <c r="S1234" t="b">
        <f t="shared" si="102"/>
        <v>0</v>
      </c>
      <c r="T1234" t="str">
        <f t="shared" si="106"/>
        <v/>
      </c>
      <c r="U1234" t="str">
        <f t="shared" si="103"/>
        <v/>
      </c>
      <c r="V1234" s="1" t="str">
        <f t="shared" si="104"/>
        <v>SB</v>
      </c>
    </row>
    <row r="1235" spans="1:22">
      <c r="A1235">
        <v>1245</v>
      </c>
      <c r="B1235" t="s">
        <v>1502</v>
      </c>
      <c r="C1235" t="s">
        <v>15</v>
      </c>
      <c r="D1235">
        <v>5</v>
      </c>
      <c r="E1235" t="s">
        <v>1502</v>
      </c>
      <c r="F1235">
        <v>85</v>
      </c>
      <c r="G1235">
        <v>59293</v>
      </c>
      <c r="H1235" t="s">
        <v>200</v>
      </c>
      <c r="I1235" t="str">
        <f t="shared" si="105"/>
        <v/>
      </c>
      <c r="J1235">
        <v>2737</v>
      </c>
      <c r="K1235" t="s">
        <v>56</v>
      </c>
      <c r="L1235">
        <v>6</v>
      </c>
      <c r="M1235" t="str">
        <f>IF(I1235="",VLOOKUP(C1235,GK!$B$2:$D$95,3, FALSE),VLOOKUP(I1235,GK!$B$2:$D$95,3, FALSE))</f>
        <v>L1</v>
      </c>
      <c r="N1235" t="str">
        <f>IF(IF(I1235="",VLOOKUP(C1235,GK!$B$2:$E$95,4, FALSE),VLOOKUP(I1235,GK!$B$2:$E$95,4, FALSE))=0,"",IF(I1235="",VLOOKUP(C1235,GK!$B$2:$E$95,4, FALSE),VLOOKUP(I1235,GK!$B$2:$E$95,4, FALSE)))</f>
        <v/>
      </c>
      <c r="O1235">
        <v>33</v>
      </c>
      <c r="P1235" t="s">
        <v>56</v>
      </c>
      <c r="Q1235">
        <v>1356</v>
      </c>
      <c r="R1235">
        <v>0</v>
      </c>
      <c r="S1235" t="b">
        <f t="shared" si="102"/>
        <v>0</v>
      </c>
      <c r="T1235" t="str">
        <f t="shared" si="106"/>
        <v/>
      </c>
      <c r="U1235" t="str">
        <f t="shared" si="103"/>
        <v/>
      </c>
      <c r="V1235" s="1" t="str">
        <f t="shared" si="104"/>
        <v>SB</v>
      </c>
    </row>
    <row r="1236" spans="1:22">
      <c r="A1236">
        <v>1246</v>
      </c>
      <c r="B1236" t="s">
        <v>1503</v>
      </c>
      <c r="C1236" t="s">
        <v>415</v>
      </c>
      <c r="D1236">
        <v>5</v>
      </c>
      <c r="E1236" t="s">
        <v>1503</v>
      </c>
      <c r="F1236">
        <v>89</v>
      </c>
      <c r="G1236">
        <v>94672</v>
      </c>
      <c r="H1236" t="s">
        <v>289</v>
      </c>
      <c r="I1236" t="str">
        <f t="shared" si="105"/>
        <v/>
      </c>
      <c r="J1236">
        <v>1372</v>
      </c>
      <c r="K1236" t="s">
        <v>56</v>
      </c>
      <c r="L1236">
        <v>5</v>
      </c>
      <c r="M1236" t="str">
        <f>IF(I1236="",VLOOKUP(C1236,GK!$B$2:$D$95,3, FALSE),VLOOKUP(I1236,GK!$B$2:$D$95,3, FALSE))</f>
        <v>C</v>
      </c>
      <c r="N1236" t="str">
        <f>IF(IF(I1236="",VLOOKUP(C1236,GK!$B$2:$E$95,4, FALSE),VLOOKUP(I1236,GK!$B$2:$E$95,4, FALSE))=0,"",IF(I1236="",VLOOKUP(C1236,GK!$B$2:$E$95,4, FALSE),VLOOKUP(I1236,GK!$B$2:$E$95,4, FALSE)))</f>
        <v>R</v>
      </c>
      <c r="O1236">
        <v>29</v>
      </c>
      <c r="P1236" t="s">
        <v>56</v>
      </c>
      <c r="Q1236">
        <v>1357</v>
      </c>
      <c r="R1236">
        <v>0</v>
      </c>
      <c r="S1236" t="b">
        <f t="shared" si="102"/>
        <v>0</v>
      </c>
      <c r="T1236" t="str">
        <f t="shared" si="106"/>
        <v/>
      </c>
      <c r="U1236" t="str">
        <f t="shared" si="103"/>
        <v/>
      </c>
      <c r="V1236" s="1" t="str">
        <f t="shared" si="104"/>
        <v>SB</v>
      </c>
    </row>
    <row r="1237" spans="1:22">
      <c r="A1237">
        <v>1247</v>
      </c>
      <c r="B1237" t="s">
        <v>1504</v>
      </c>
      <c r="C1237" t="s">
        <v>160</v>
      </c>
      <c r="D1237">
        <v>5</v>
      </c>
      <c r="E1237" t="s">
        <v>1504</v>
      </c>
      <c r="F1237">
        <v>79</v>
      </c>
      <c r="G1237">
        <v>107047</v>
      </c>
      <c r="H1237" t="s">
        <v>159</v>
      </c>
      <c r="I1237" t="str">
        <f t="shared" si="105"/>
        <v/>
      </c>
      <c r="J1237">
        <v>2325</v>
      </c>
      <c r="K1237" t="s">
        <v>56</v>
      </c>
      <c r="L1237">
        <v>5</v>
      </c>
      <c r="M1237" t="str">
        <f>IF(I1237="",VLOOKUP(C1237,GK!$B$2:$D$95,3, FALSE),VLOOKUP(I1237,GK!$B$2:$D$95,3, FALSE))</f>
        <v>L2</v>
      </c>
      <c r="N1237" t="str">
        <f>IF(IF(I1237="",VLOOKUP(C1237,GK!$B$2:$E$95,4, FALSE),VLOOKUP(I1237,GK!$B$2:$E$95,4, FALSE))=0,"",IF(I1237="",VLOOKUP(C1237,GK!$B$2:$E$95,4, FALSE),VLOOKUP(I1237,GK!$B$2:$E$95,4, FALSE)))</f>
        <v>R</v>
      </c>
      <c r="O1237">
        <v>47</v>
      </c>
      <c r="P1237" t="s">
        <v>56</v>
      </c>
      <c r="Q1237">
        <v>1358</v>
      </c>
      <c r="R1237">
        <v>0</v>
      </c>
      <c r="S1237" t="b">
        <f t="shared" si="102"/>
        <v>0</v>
      </c>
      <c r="T1237" t="str">
        <f t="shared" si="106"/>
        <v/>
      </c>
      <c r="U1237" t="str">
        <f t="shared" si="103"/>
        <v/>
      </c>
      <c r="V1237" s="1" t="str">
        <f t="shared" si="104"/>
        <v>SB</v>
      </c>
    </row>
    <row r="1238" spans="1:22">
      <c r="A1238">
        <v>1248</v>
      </c>
      <c r="B1238" t="s">
        <v>1505</v>
      </c>
      <c r="C1238" t="s">
        <v>434</v>
      </c>
      <c r="D1238">
        <v>5</v>
      </c>
      <c r="E1238" t="s">
        <v>1505</v>
      </c>
      <c r="F1238">
        <v>88</v>
      </c>
      <c r="G1238">
        <v>114854</v>
      </c>
      <c r="H1238" t="s">
        <v>41</v>
      </c>
      <c r="I1238" t="str">
        <f t="shared" si="105"/>
        <v>LEEDS</v>
      </c>
      <c r="J1238">
        <v>1524</v>
      </c>
      <c r="K1238" t="s">
        <v>56</v>
      </c>
      <c r="L1238">
        <v>5</v>
      </c>
      <c r="M1238" t="str">
        <f>IF(I1238="",VLOOKUP(C1238,GK!$B$2:$D$95,3, FALSE),VLOOKUP(I1238,GK!$B$2:$D$95,3, FALSE))</f>
        <v>PL</v>
      </c>
      <c r="N1238" t="str">
        <f>IF(IF(I1238="",VLOOKUP(C1238,GK!$B$2:$E$95,4, FALSE),VLOOKUP(I1238,GK!$B$2:$E$95,4, FALSE))=0,"",IF(I1238="",VLOOKUP(C1238,GK!$B$2:$E$95,4, FALSE),VLOOKUP(I1238,GK!$B$2:$E$95,4, FALSE)))</f>
        <v>P</v>
      </c>
      <c r="O1238">
        <v>23</v>
      </c>
      <c r="P1238" t="s">
        <v>56</v>
      </c>
      <c r="Q1238">
        <v>1361</v>
      </c>
      <c r="R1238">
        <v>0</v>
      </c>
      <c r="S1238" t="b">
        <f t="shared" si="102"/>
        <v>0</v>
      </c>
      <c r="T1238" t="str">
        <f t="shared" si="106"/>
        <v/>
      </c>
      <c r="U1238" t="b">
        <f t="shared" si="103"/>
        <v>1</v>
      </c>
      <c r="V1238" s="1" t="str">
        <f t="shared" si="104"/>
        <v>SB</v>
      </c>
    </row>
    <row r="1239" spans="1:22">
      <c r="A1239">
        <v>1249</v>
      </c>
      <c r="B1239" t="s">
        <v>1506</v>
      </c>
      <c r="C1239" t="s">
        <v>483</v>
      </c>
      <c r="D1239">
        <v>5</v>
      </c>
      <c r="E1239" t="s">
        <v>1506</v>
      </c>
      <c r="F1239">
        <v>115</v>
      </c>
      <c r="G1239">
        <v>134271</v>
      </c>
      <c r="H1239" t="s">
        <v>112</v>
      </c>
      <c r="I1239" t="str">
        <f t="shared" si="105"/>
        <v>MANCHESTER UNITED</v>
      </c>
      <c r="J1239">
        <v>1724</v>
      </c>
      <c r="K1239" t="s">
        <v>56</v>
      </c>
      <c r="L1239">
        <v>5</v>
      </c>
      <c r="M1239" t="str">
        <f>IF(I1239="",VLOOKUP(C1239,GK!$B$2:$D$95,3, FALSE),VLOOKUP(I1239,GK!$B$2:$D$95,3, FALSE))</f>
        <v>PL</v>
      </c>
      <c r="N1239" t="str">
        <f>IF(IF(I1239="",VLOOKUP(C1239,GK!$B$2:$E$95,4, FALSE),VLOOKUP(I1239,GK!$B$2:$E$95,4, FALSE))=0,"",IF(I1239="",VLOOKUP(C1239,GK!$B$2:$E$95,4, FALSE),VLOOKUP(I1239,GK!$B$2:$E$95,4, FALSE)))</f>
        <v/>
      </c>
      <c r="O1239">
        <v>32</v>
      </c>
      <c r="P1239" t="s">
        <v>56</v>
      </c>
      <c r="Q1239">
        <v>1362</v>
      </c>
      <c r="R1239">
        <v>0</v>
      </c>
      <c r="S1239" t="b">
        <f t="shared" si="102"/>
        <v>0</v>
      </c>
      <c r="T1239" t="str">
        <f t="shared" si="106"/>
        <v/>
      </c>
      <c r="U1239" t="b">
        <f t="shared" si="103"/>
        <v>1</v>
      </c>
      <c r="V1239" s="1" t="str">
        <f t="shared" si="104"/>
        <v>SB</v>
      </c>
    </row>
    <row r="1240" spans="1:22">
      <c r="A1240">
        <v>1250</v>
      </c>
      <c r="B1240" t="s">
        <v>1508</v>
      </c>
      <c r="C1240" t="s">
        <v>377</v>
      </c>
      <c r="D1240">
        <v>5</v>
      </c>
      <c r="E1240" t="s">
        <v>1507</v>
      </c>
      <c r="F1240">
        <v>92</v>
      </c>
      <c r="G1240">
        <v>69511</v>
      </c>
      <c r="H1240" t="s">
        <v>210</v>
      </c>
      <c r="I1240" t="str">
        <f t="shared" si="105"/>
        <v/>
      </c>
      <c r="J1240">
        <v>427</v>
      </c>
      <c r="K1240" t="s">
        <v>56</v>
      </c>
      <c r="L1240">
        <v>5</v>
      </c>
      <c r="M1240" t="str">
        <f>IF(I1240="",VLOOKUP(C1240,GK!$B$2:$D$95,3, FALSE),VLOOKUP(I1240,GK!$B$2:$D$95,3, FALSE))</f>
        <v>L2</v>
      </c>
      <c r="N1240" t="str">
        <f>IF(IF(I1240="",VLOOKUP(C1240,GK!$B$2:$E$95,4, FALSE),VLOOKUP(I1240,GK!$B$2:$E$95,4, FALSE))=0,"",IF(I1240="",VLOOKUP(C1240,GK!$B$2:$E$95,4, FALSE),VLOOKUP(I1240,GK!$B$2:$E$95,4, FALSE)))</f>
        <v/>
      </c>
      <c r="O1240">
        <v>18</v>
      </c>
      <c r="P1240" t="s">
        <v>56</v>
      </c>
      <c r="Q1240">
        <v>1363</v>
      </c>
      <c r="R1240">
        <v>9.0643274853801303E-2</v>
      </c>
      <c r="S1240" t="b">
        <f t="shared" si="102"/>
        <v>0</v>
      </c>
      <c r="T1240" t="str">
        <f t="shared" si="106"/>
        <v/>
      </c>
      <c r="U1240" t="str">
        <f t="shared" si="103"/>
        <v/>
      </c>
      <c r="V1240" s="1" t="str">
        <f t="shared" si="104"/>
        <v>SB</v>
      </c>
    </row>
    <row r="1241" spans="1:22">
      <c r="A1241">
        <v>1251</v>
      </c>
      <c r="B1241" t="s">
        <v>1509</v>
      </c>
      <c r="C1241" t="s">
        <v>15</v>
      </c>
      <c r="D1241">
        <v>5</v>
      </c>
      <c r="E1241" t="s">
        <v>1509</v>
      </c>
      <c r="F1241">
        <v>83</v>
      </c>
      <c r="G1241">
        <v>115093</v>
      </c>
      <c r="H1241" t="s">
        <v>200</v>
      </c>
      <c r="I1241" t="str">
        <f t="shared" si="105"/>
        <v/>
      </c>
      <c r="J1241">
        <v>2737</v>
      </c>
      <c r="K1241" t="s">
        <v>56</v>
      </c>
      <c r="L1241">
        <v>6</v>
      </c>
      <c r="M1241" t="str">
        <f>IF(I1241="",VLOOKUP(C1241,GK!$B$2:$D$95,3, FALSE),VLOOKUP(I1241,GK!$B$2:$D$95,3, FALSE))</f>
        <v>L1</v>
      </c>
      <c r="N1241" t="str">
        <f>IF(IF(I1241="",VLOOKUP(C1241,GK!$B$2:$E$95,4, FALSE),VLOOKUP(I1241,GK!$B$2:$E$95,4, FALSE))=0,"",IF(I1241="",VLOOKUP(C1241,GK!$B$2:$E$95,4, FALSE),VLOOKUP(I1241,GK!$B$2:$E$95,4, FALSE)))</f>
        <v/>
      </c>
      <c r="O1241">
        <v>39</v>
      </c>
      <c r="P1241" t="s">
        <v>56</v>
      </c>
      <c r="Q1241">
        <v>1364</v>
      </c>
      <c r="R1241">
        <v>0</v>
      </c>
      <c r="S1241" t="b">
        <f t="shared" si="102"/>
        <v>0</v>
      </c>
      <c r="T1241" t="str">
        <f t="shared" si="106"/>
        <v/>
      </c>
      <c r="U1241" t="str">
        <f t="shared" si="103"/>
        <v/>
      </c>
      <c r="V1241" s="1" t="str">
        <f t="shared" si="104"/>
        <v>SB</v>
      </c>
    </row>
    <row r="1242" spans="1:22">
      <c r="A1242">
        <v>1252</v>
      </c>
      <c r="B1242" t="s">
        <v>1510</v>
      </c>
      <c r="C1242" t="s">
        <v>153</v>
      </c>
      <c r="D1242">
        <v>5</v>
      </c>
      <c r="E1242" t="s">
        <v>1510</v>
      </c>
      <c r="F1242">
        <v>70</v>
      </c>
      <c r="G1242">
        <v>62090</v>
      </c>
      <c r="H1242" t="s">
        <v>164</v>
      </c>
      <c r="I1242" t="str">
        <f t="shared" si="105"/>
        <v/>
      </c>
      <c r="J1242">
        <v>579</v>
      </c>
      <c r="K1242" t="s">
        <v>56</v>
      </c>
      <c r="L1242">
        <v>5</v>
      </c>
      <c r="M1242" t="str">
        <f>IF(I1242="",VLOOKUP(C1242,GK!$B$2:$D$95,3, FALSE),VLOOKUP(I1242,GK!$B$2:$D$95,3, FALSE))</f>
        <v>L2</v>
      </c>
      <c r="N1242" t="str">
        <f>IF(IF(I1242="",VLOOKUP(C1242,GK!$B$2:$E$95,4, FALSE),VLOOKUP(I1242,GK!$B$2:$E$95,4, FALSE))=0,"",IF(I1242="",VLOOKUP(C1242,GK!$B$2:$E$95,4, FALSE),VLOOKUP(I1242,GK!$B$2:$E$95,4, FALSE)))</f>
        <v/>
      </c>
      <c r="O1242">
        <v>40</v>
      </c>
      <c r="P1242" t="s">
        <v>56</v>
      </c>
      <c r="Q1242">
        <v>1365</v>
      </c>
      <c r="R1242">
        <v>0</v>
      </c>
      <c r="S1242" t="b">
        <f t="shared" si="102"/>
        <v>0</v>
      </c>
      <c r="T1242" t="str">
        <f t="shared" si="106"/>
        <v/>
      </c>
      <c r="U1242" t="str">
        <f t="shared" si="103"/>
        <v/>
      </c>
      <c r="V1242" s="1" t="str">
        <f t="shared" si="104"/>
        <v>SB</v>
      </c>
    </row>
    <row r="1243" spans="1:22">
      <c r="A1243">
        <v>1253</v>
      </c>
      <c r="B1243" t="s">
        <v>1511</v>
      </c>
      <c r="C1243" t="s">
        <v>181</v>
      </c>
      <c r="D1243">
        <v>5</v>
      </c>
      <c r="E1243" t="s">
        <v>1511</v>
      </c>
      <c r="F1243">
        <v>93</v>
      </c>
      <c r="G1243">
        <v>79428</v>
      </c>
      <c r="H1243" t="s">
        <v>355</v>
      </c>
      <c r="I1243" t="str">
        <f t="shared" si="105"/>
        <v/>
      </c>
      <c r="J1243">
        <v>652</v>
      </c>
      <c r="K1243" t="s">
        <v>56</v>
      </c>
      <c r="L1243">
        <v>5</v>
      </c>
      <c r="M1243" t="str">
        <f>IF(I1243="",VLOOKUP(C1243,GK!$B$2:$D$95,3, FALSE),VLOOKUP(I1243,GK!$B$2:$D$95,3, FALSE))</f>
        <v>L2</v>
      </c>
      <c r="N1243" t="str">
        <f>IF(IF(I1243="",VLOOKUP(C1243,GK!$B$2:$E$95,4, FALSE),VLOOKUP(I1243,GK!$B$2:$E$95,4, FALSE))=0,"",IF(I1243="",VLOOKUP(C1243,GK!$B$2:$E$95,4, FALSE),VLOOKUP(I1243,GK!$B$2:$E$95,4, FALSE)))</f>
        <v/>
      </c>
      <c r="O1243">
        <v>31</v>
      </c>
      <c r="P1243" t="s">
        <v>56</v>
      </c>
      <c r="Q1243">
        <v>1366</v>
      </c>
      <c r="R1243">
        <v>0</v>
      </c>
      <c r="S1243" t="b">
        <f t="shared" si="102"/>
        <v>0</v>
      </c>
      <c r="T1243" t="str">
        <f t="shared" si="106"/>
        <v/>
      </c>
      <c r="U1243" t="str">
        <f t="shared" si="103"/>
        <v/>
      </c>
      <c r="V1243" s="1" t="str">
        <f t="shared" si="104"/>
        <v>SB</v>
      </c>
    </row>
    <row r="1244" spans="1:22">
      <c r="A1244">
        <v>1254</v>
      </c>
      <c r="B1244" t="s">
        <v>1512</v>
      </c>
      <c r="C1244" t="s">
        <v>207</v>
      </c>
      <c r="D1244">
        <v>5</v>
      </c>
      <c r="E1244" t="s">
        <v>1512</v>
      </c>
      <c r="F1244">
        <v>86</v>
      </c>
      <c r="G1244">
        <v>55027</v>
      </c>
      <c r="H1244" t="s">
        <v>206</v>
      </c>
      <c r="I1244" t="str">
        <f t="shared" si="105"/>
        <v/>
      </c>
      <c r="J1244">
        <v>656</v>
      </c>
      <c r="K1244" t="s">
        <v>56</v>
      </c>
      <c r="L1244">
        <v>5</v>
      </c>
      <c r="M1244" t="str">
        <f>IF(I1244="",VLOOKUP(C1244,GK!$B$2:$D$95,3, FALSE),VLOOKUP(I1244,GK!$B$2:$D$95,3, FALSE))</f>
        <v>L2</v>
      </c>
      <c r="N1244" t="str">
        <f>IF(IF(I1244="",VLOOKUP(C1244,GK!$B$2:$E$95,4, FALSE),VLOOKUP(I1244,GK!$B$2:$E$95,4, FALSE))=0,"",IF(I1244="",VLOOKUP(C1244,GK!$B$2:$E$95,4, FALSE),VLOOKUP(I1244,GK!$B$2:$E$95,4, FALSE)))</f>
        <v/>
      </c>
      <c r="O1244">
        <v>28</v>
      </c>
      <c r="P1244" t="s">
        <v>56</v>
      </c>
      <c r="Q1244">
        <v>1367</v>
      </c>
      <c r="R1244">
        <v>0</v>
      </c>
      <c r="S1244" t="b">
        <f t="shared" si="102"/>
        <v>0</v>
      </c>
      <c r="T1244" t="str">
        <f t="shared" si="106"/>
        <v/>
      </c>
      <c r="U1244" t="str">
        <f t="shared" si="103"/>
        <v/>
      </c>
      <c r="V1244" s="1" t="str">
        <f t="shared" si="104"/>
        <v>SB</v>
      </c>
    </row>
    <row r="1245" spans="1:22">
      <c r="A1245">
        <v>1255</v>
      </c>
      <c r="B1245" t="s">
        <v>1514</v>
      </c>
      <c r="C1245" t="s">
        <v>67</v>
      </c>
      <c r="D1245">
        <v>5</v>
      </c>
      <c r="E1245" t="s">
        <v>1513</v>
      </c>
      <c r="F1245">
        <v>89</v>
      </c>
      <c r="G1245">
        <v>126129</v>
      </c>
      <c r="H1245" t="s">
        <v>44</v>
      </c>
      <c r="I1245" t="str">
        <f t="shared" si="105"/>
        <v/>
      </c>
      <c r="J1245">
        <v>1718</v>
      </c>
      <c r="K1245" t="s">
        <v>47</v>
      </c>
      <c r="L1245">
        <v>4</v>
      </c>
      <c r="M1245" t="str">
        <f>IF(I1245="",VLOOKUP(C1245,GK!$B$2:$D$95,3, FALSE),VLOOKUP(I1245,GK!$B$2:$D$95,3, FALSE))</f>
        <v>C</v>
      </c>
      <c r="N1245" t="str">
        <f>IF(IF(I1245="",VLOOKUP(C1245,GK!$B$2:$E$95,4, FALSE),VLOOKUP(I1245,GK!$B$2:$E$95,4, FALSE))=0,"",IF(I1245="",VLOOKUP(C1245,GK!$B$2:$E$95,4, FALSE),VLOOKUP(I1245,GK!$B$2:$E$95,4, FALSE)))</f>
        <v/>
      </c>
      <c r="O1245">
        <v>12</v>
      </c>
      <c r="P1245" t="s">
        <v>56</v>
      </c>
      <c r="Q1245">
        <v>1368</v>
      </c>
      <c r="R1245">
        <v>0.20202020202020199</v>
      </c>
      <c r="S1245" t="b">
        <f t="shared" si="102"/>
        <v>1</v>
      </c>
      <c r="T1245" t="str">
        <f t="shared" si="106"/>
        <v/>
      </c>
      <c r="U1245" t="str">
        <f t="shared" si="103"/>
        <v/>
      </c>
      <c r="V1245" s="1" t="str">
        <f t="shared" si="104"/>
        <v>SB</v>
      </c>
    </row>
    <row r="1246" spans="1:22">
      <c r="A1246">
        <v>1256</v>
      </c>
      <c r="B1246" t="s">
        <v>1514</v>
      </c>
      <c r="C1246" t="s">
        <v>67</v>
      </c>
      <c r="D1246">
        <v>5</v>
      </c>
      <c r="E1246" t="s">
        <v>1514</v>
      </c>
      <c r="F1246">
        <v>101</v>
      </c>
      <c r="G1246">
        <v>182241</v>
      </c>
      <c r="H1246" t="s">
        <v>67</v>
      </c>
      <c r="I1246" t="str">
        <f t="shared" si="105"/>
        <v/>
      </c>
      <c r="J1246">
        <v>2093</v>
      </c>
      <c r="K1246" t="s">
        <v>56</v>
      </c>
      <c r="L1246">
        <v>5</v>
      </c>
      <c r="M1246" t="str">
        <f>IF(I1246="",VLOOKUP(C1246,GK!$B$2:$D$95,3, FALSE),VLOOKUP(I1246,GK!$B$2:$D$95,3, FALSE))</f>
        <v>C</v>
      </c>
      <c r="N1246" t="str">
        <f>IF(IF(I1246="",VLOOKUP(C1246,GK!$B$2:$E$95,4, FALSE),VLOOKUP(I1246,GK!$B$2:$E$95,4, FALSE))=0,"",IF(I1246="",VLOOKUP(C1246,GK!$B$2:$E$95,4, FALSE),VLOOKUP(I1246,GK!$B$2:$E$95,4, FALSE)))</f>
        <v/>
      </c>
      <c r="O1246">
        <v>21</v>
      </c>
      <c r="P1246" t="s">
        <v>56</v>
      </c>
      <c r="Q1246">
        <v>1368</v>
      </c>
      <c r="R1246">
        <v>0</v>
      </c>
      <c r="S1246" t="b">
        <f t="shared" si="102"/>
        <v>0</v>
      </c>
      <c r="T1246" t="str">
        <f t="shared" si="106"/>
        <v/>
      </c>
      <c r="U1246" t="str">
        <f t="shared" si="103"/>
        <v/>
      </c>
      <c r="V1246" s="1" t="str">
        <f t="shared" si="104"/>
        <v>SB</v>
      </c>
    </row>
    <row r="1247" spans="1:22">
      <c r="A1247">
        <v>1257</v>
      </c>
      <c r="B1247" t="s">
        <v>1515</v>
      </c>
      <c r="C1247" t="s">
        <v>144</v>
      </c>
      <c r="D1247">
        <v>5</v>
      </c>
      <c r="E1247" t="s">
        <v>1515</v>
      </c>
      <c r="F1247">
        <v>103</v>
      </c>
      <c r="G1247">
        <v>106787</v>
      </c>
      <c r="H1247" t="s">
        <v>143</v>
      </c>
      <c r="I1247" t="str">
        <f t="shared" si="105"/>
        <v/>
      </c>
      <c r="J1247">
        <v>2590</v>
      </c>
      <c r="K1247" t="s">
        <v>56</v>
      </c>
      <c r="L1247">
        <v>5</v>
      </c>
      <c r="M1247" t="str">
        <f>IF(I1247="",VLOOKUP(C1247,GK!$B$2:$D$95,3, FALSE),VLOOKUP(I1247,GK!$B$2:$D$95,3, FALSE))</f>
        <v>PL</v>
      </c>
      <c r="N1247" t="str">
        <f>IF(IF(I1247="",VLOOKUP(C1247,GK!$B$2:$E$95,4, FALSE),VLOOKUP(I1247,GK!$B$2:$E$95,4, FALSE))=0,"",IF(I1247="",VLOOKUP(C1247,GK!$B$2:$E$95,4, FALSE),VLOOKUP(I1247,GK!$B$2:$E$95,4, FALSE)))</f>
        <v>CL</v>
      </c>
      <c r="O1247">
        <v>24</v>
      </c>
      <c r="P1247" t="s">
        <v>56</v>
      </c>
      <c r="Q1247">
        <v>1369</v>
      </c>
      <c r="R1247">
        <v>0</v>
      </c>
      <c r="S1247" t="b">
        <f t="shared" si="102"/>
        <v>0</v>
      </c>
      <c r="T1247" t="str">
        <f t="shared" si="106"/>
        <v/>
      </c>
      <c r="U1247" t="str">
        <f t="shared" si="103"/>
        <v/>
      </c>
      <c r="V1247" s="1" t="str">
        <f t="shared" si="104"/>
        <v>SB</v>
      </c>
    </row>
    <row r="1248" spans="1:22">
      <c r="A1248">
        <v>1258</v>
      </c>
      <c r="B1248" t="s">
        <v>1516</v>
      </c>
      <c r="C1248" t="s">
        <v>451</v>
      </c>
      <c r="D1248">
        <v>5</v>
      </c>
      <c r="E1248" t="s">
        <v>1516</v>
      </c>
      <c r="F1248">
        <v>93</v>
      </c>
      <c r="G1248">
        <v>84397</v>
      </c>
      <c r="H1248" t="s">
        <v>450</v>
      </c>
      <c r="I1248" t="str">
        <f t="shared" si="105"/>
        <v/>
      </c>
      <c r="J1248">
        <v>483</v>
      </c>
      <c r="K1248" t="s">
        <v>56</v>
      </c>
      <c r="L1248">
        <v>5</v>
      </c>
      <c r="M1248" t="str">
        <f>IF(I1248="",VLOOKUP(C1248,GK!$B$2:$D$95,3, FALSE),VLOOKUP(I1248,GK!$B$2:$D$95,3, FALSE))</f>
        <v>L2</v>
      </c>
      <c r="N1248" t="str">
        <f>IF(IF(I1248="",VLOOKUP(C1248,GK!$B$2:$E$95,4, FALSE),VLOOKUP(I1248,GK!$B$2:$E$95,4, FALSE))=0,"",IF(I1248="",VLOOKUP(C1248,GK!$B$2:$E$95,4, FALSE),VLOOKUP(I1248,GK!$B$2:$E$95,4, FALSE)))</f>
        <v>R</v>
      </c>
      <c r="O1248">
        <v>17</v>
      </c>
      <c r="P1248" t="s">
        <v>56</v>
      </c>
      <c r="Q1248">
        <v>1370</v>
      </c>
      <c r="R1248">
        <v>0</v>
      </c>
      <c r="S1248" t="b">
        <f t="shared" si="102"/>
        <v>0</v>
      </c>
      <c r="T1248" t="str">
        <f t="shared" si="106"/>
        <v/>
      </c>
      <c r="U1248" t="str">
        <f t="shared" si="103"/>
        <v/>
      </c>
      <c r="V1248" s="1" t="str">
        <f t="shared" si="104"/>
        <v>SB</v>
      </c>
    </row>
    <row r="1249" spans="1:22">
      <c r="A1249">
        <v>1259</v>
      </c>
      <c r="B1249" t="s">
        <v>1517</v>
      </c>
      <c r="C1249" t="s">
        <v>394</v>
      </c>
      <c r="D1249">
        <v>5</v>
      </c>
      <c r="E1249" t="s">
        <v>1517</v>
      </c>
      <c r="F1249">
        <v>105</v>
      </c>
      <c r="G1249">
        <v>52855</v>
      </c>
      <c r="H1249" t="s">
        <v>301</v>
      </c>
      <c r="I1249" t="str">
        <f t="shared" si="105"/>
        <v/>
      </c>
      <c r="J1249">
        <v>1867</v>
      </c>
      <c r="K1249" t="s">
        <v>56</v>
      </c>
      <c r="L1249">
        <v>5</v>
      </c>
      <c r="M1249" t="str">
        <f>IF(I1249="",VLOOKUP(C1249,GK!$B$2:$D$95,3, FALSE),VLOOKUP(I1249,GK!$B$2:$D$95,3, FALSE))</f>
        <v>L1</v>
      </c>
      <c r="N1249" t="str">
        <f>IF(IF(I1249="",VLOOKUP(C1249,GK!$B$2:$E$95,4, FALSE),VLOOKUP(I1249,GK!$B$2:$E$95,4, FALSE))=0,"",IF(I1249="",VLOOKUP(C1249,GK!$B$2:$E$95,4, FALSE),VLOOKUP(I1249,GK!$B$2:$E$95,4, FALSE)))</f>
        <v/>
      </c>
      <c r="O1249">
        <v>23</v>
      </c>
      <c r="P1249" t="s">
        <v>56</v>
      </c>
      <c r="Q1249">
        <v>1371</v>
      </c>
      <c r="R1249">
        <v>0</v>
      </c>
      <c r="S1249" t="b">
        <f t="shared" si="102"/>
        <v>0</v>
      </c>
      <c r="T1249" t="str">
        <f t="shared" si="106"/>
        <v/>
      </c>
      <c r="U1249" t="str">
        <f t="shared" si="103"/>
        <v/>
      </c>
      <c r="V1249" s="1" t="str">
        <f t="shared" si="104"/>
        <v>SB</v>
      </c>
    </row>
    <row r="1250" spans="1:22">
      <c r="A1250">
        <v>1260</v>
      </c>
      <c r="B1250" t="s">
        <v>1518</v>
      </c>
      <c r="C1250" t="s">
        <v>90</v>
      </c>
      <c r="D1250">
        <v>5</v>
      </c>
      <c r="E1250" t="s">
        <v>1518</v>
      </c>
      <c r="F1250">
        <v>91</v>
      </c>
      <c r="G1250">
        <v>114253</v>
      </c>
      <c r="H1250" t="s">
        <v>274</v>
      </c>
      <c r="I1250" t="str">
        <f t="shared" si="105"/>
        <v>BRADFORD</v>
      </c>
      <c r="J1250">
        <v>234</v>
      </c>
      <c r="K1250" t="s">
        <v>56</v>
      </c>
      <c r="L1250">
        <v>5</v>
      </c>
      <c r="M1250" t="str">
        <f>IF(I1250="",VLOOKUP(C1250,GK!$B$2:$D$95,3, FALSE),VLOOKUP(I1250,GK!$B$2:$D$95,3, FALSE))</f>
        <v>L1</v>
      </c>
      <c r="N1250" t="str">
        <f>IF(IF(I1250="",VLOOKUP(C1250,GK!$B$2:$E$95,4, FALSE),VLOOKUP(I1250,GK!$B$2:$E$95,4, FALSE))=0,"",IF(I1250="",VLOOKUP(C1250,GK!$B$2:$E$95,4, FALSE),VLOOKUP(I1250,GK!$B$2:$E$95,4, FALSE)))</f>
        <v>P</v>
      </c>
      <c r="O1250">
        <v>26</v>
      </c>
      <c r="P1250" t="s">
        <v>56</v>
      </c>
      <c r="Q1250">
        <v>1372</v>
      </c>
      <c r="R1250">
        <v>0</v>
      </c>
      <c r="S1250" t="b">
        <f t="shared" si="102"/>
        <v>0</v>
      </c>
      <c r="T1250" t="str">
        <f t="shared" si="106"/>
        <v/>
      </c>
      <c r="U1250" t="b">
        <f t="shared" si="103"/>
        <v>1</v>
      </c>
      <c r="V1250" s="1" t="str">
        <f t="shared" si="104"/>
        <v>SB</v>
      </c>
    </row>
    <row r="1251" spans="1:22">
      <c r="A1251">
        <v>1261</v>
      </c>
      <c r="B1251" t="s">
        <v>1519</v>
      </c>
      <c r="C1251" t="s">
        <v>90</v>
      </c>
      <c r="D1251">
        <v>4</v>
      </c>
      <c r="E1251" t="s">
        <v>1519</v>
      </c>
      <c r="F1251">
        <v>75</v>
      </c>
      <c r="G1251">
        <v>125064</v>
      </c>
      <c r="H1251" t="s">
        <v>200</v>
      </c>
      <c r="I1251" t="str">
        <f t="shared" si="105"/>
        <v>WALSALL</v>
      </c>
      <c r="J1251">
        <v>2737</v>
      </c>
      <c r="K1251" t="s">
        <v>56</v>
      </c>
      <c r="L1251">
        <v>4</v>
      </c>
      <c r="M1251" t="str">
        <f>IF(I1251="",VLOOKUP(C1251,GK!$B$2:$D$95,3, FALSE),VLOOKUP(I1251,GK!$B$2:$D$95,3, FALSE))</f>
        <v>L1</v>
      </c>
      <c r="N1251" t="str">
        <f>IF(IF(I1251="",VLOOKUP(C1251,GK!$B$2:$E$95,4, FALSE),VLOOKUP(I1251,GK!$B$2:$E$95,4, FALSE))=0,"",IF(I1251="",VLOOKUP(C1251,GK!$B$2:$E$95,4, FALSE),VLOOKUP(I1251,GK!$B$2:$E$95,4, FALSE)))</f>
        <v/>
      </c>
      <c r="O1251">
        <v>26</v>
      </c>
      <c r="P1251" t="s">
        <v>56</v>
      </c>
      <c r="Q1251">
        <v>1373</v>
      </c>
      <c r="R1251">
        <v>0</v>
      </c>
      <c r="S1251" t="b">
        <f t="shared" si="102"/>
        <v>0</v>
      </c>
      <c r="T1251" t="str">
        <f t="shared" si="106"/>
        <v/>
      </c>
      <c r="U1251" t="b">
        <f t="shared" si="103"/>
        <v>1</v>
      </c>
      <c r="V1251" s="1" t="str">
        <f t="shared" si="104"/>
        <v>SB</v>
      </c>
    </row>
    <row r="1252" spans="1:22">
      <c r="A1252">
        <v>1262</v>
      </c>
      <c r="B1252" t="s">
        <v>1520</v>
      </c>
      <c r="C1252" t="s">
        <v>119</v>
      </c>
      <c r="D1252">
        <v>4</v>
      </c>
      <c r="E1252" t="s">
        <v>1520</v>
      </c>
      <c r="F1252">
        <v>97</v>
      </c>
      <c r="G1252">
        <v>133197</v>
      </c>
      <c r="H1252" t="s">
        <v>38</v>
      </c>
      <c r="I1252" t="str">
        <f t="shared" si="105"/>
        <v>SHEFFIELD UNITED</v>
      </c>
      <c r="J1252">
        <v>2328</v>
      </c>
      <c r="K1252" t="s">
        <v>56</v>
      </c>
      <c r="L1252">
        <v>4</v>
      </c>
      <c r="M1252" t="str">
        <f>IF(I1252="",VLOOKUP(C1252,GK!$B$2:$D$95,3, FALSE),VLOOKUP(I1252,GK!$B$2:$D$95,3, FALSE))</f>
        <v>C</v>
      </c>
      <c r="N1252" t="str">
        <f>IF(IF(I1252="",VLOOKUP(C1252,GK!$B$2:$E$95,4, FALSE),VLOOKUP(I1252,GK!$B$2:$E$95,4, FALSE))=0,"",IF(I1252="",VLOOKUP(C1252,GK!$B$2:$E$95,4, FALSE),VLOOKUP(I1252,GK!$B$2:$E$95,4, FALSE)))</f>
        <v/>
      </c>
      <c r="O1252">
        <v>25</v>
      </c>
      <c r="P1252" t="s">
        <v>56</v>
      </c>
      <c r="Q1252">
        <v>1374</v>
      </c>
      <c r="R1252">
        <v>0</v>
      </c>
      <c r="S1252" t="b">
        <f t="shared" si="102"/>
        <v>0</v>
      </c>
      <c r="T1252" t="str">
        <f t="shared" si="106"/>
        <v/>
      </c>
      <c r="U1252" t="b">
        <f t="shared" si="103"/>
        <v>1</v>
      </c>
      <c r="V1252" s="1" t="str">
        <f t="shared" si="104"/>
        <v>SB</v>
      </c>
    </row>
    <row r="1253" spans="1:22">
      <c r="A1253">
        <v>1263</v>
      </c>
      <c r="B1253" t="s">
        <v>1522</v>
      </c>
      <c r="C1253" t="s">
        <v>39</v>
      </c>
      <c r="D1253">
        <v>4</v>
      </c>
      <c r="E1253" t="s">
        <v>1521</v>
      </c>
      <c r="F1253">
        <v>111</v>
      </c>
      <c r="G1253">
        <v>100711</v>
      </c>
      <c r="H1253" t="s">
        <v>256</v>
      </c>
      <c r="I1253" t="str">
        <f t="shared" si="105"/>
        <v/>
      </c>
      <c r="J1253">
        <v>2471</v>
      </c>
      <c r="K1253" t="s">
        <v>56</v>
      </c>
      <c r="L1253">
        <v>4</v>
      </c>
      <c r="M1253" t="str">
        <f>IF(I1253="",VLOOKUP(C1253,GK!$B$2:$D$95,3, FALSE),VLOOKUP(I1253,GK!$B$2:$D$95,3, FALSE))</f>
        <v>C</v>
      </c>
      <c r="N1253" t="str">
        <f>IF(IF(I1253="",VLOOKUP(C1253,GK!$B$2:$E$95,4, FALSE),VLOOKUP(I1253,GK!$B$2:$E$95,4, FALSE))=0,"",IF(I1253="",VLOOKUP(C1253,GK!$B$2:$E$95,4, FALSE),VLOOKUP(I1253,GK!$B$2:$E$95,4, FALSE)))</f>
        <v/>
      </c>
      <c r="O1253">
        <v>31</v>
      </c>
      <c r="P1253" t="s">
        <v>56</v>
      </c>
      <c r="Q1253">
        <v>1375</v>
      </c>
      <c r="R1253">
        <v>9.8039215686274495E-2</v>
      </c>
      <c r="S1253" t="b">
        <f t="shared" si="102"/>
        <v>1</v>
      </c>
      <c r="T1253" t="str">
        <f t="shared" si="106"/>
        <v/>
      </c>
      <c r="U1253" t="str">
        <f t="shared" si="103"/>
        <v/>
      </c>
      <c r="V1253" s="1" t="str">
        <f t="shared" si="104"/>
        <v>SB</v>
      </c>
    </row>
    <row r="1254" spans="1:22">
      <c r="A1254">
        <v>1264</v>
      </c>
      <c r="B1254" t="s">
        <v>1523</v>
      </c>
      <c r="C1254" t="s">
        <v>96</v>
      </c>
      <c r="D1254">
        <v>4</v>
      </c>
      <c r="E1254" t="s">
        <v>1523</v>
      </c>
      <c r="F1254">
        <v>92</v>
      </c>
      <c r="G1254">
        <v>114477</v>
      </c>
      <c r="H1254" t="s">
        <v>118</v>
      </c>
      <c r="I1254" t="str">
        <f t="shared" si="105"/>
        <v>PORT VALE</v>
      </c>
      <c r="J1254">
        <v>2083</v>
      </c>
      <c r="K1254" t="s">
        <v>56</v>
      </c>
      <c r="L1254">
        <v>4</v>
      </c>
      <c r="M1254" t="str">
        <f>IF(I1254="",VLOOKUP(C1254,GK!$B$2:$D$95,3, FALSE),VLOOKUP(I1254,GK!$B$2:$D$95,3, FALSE))</f>
        <v>L1</v>
      </c>
      <c r="N1254" t="str">
        <f>IF(IF(I1254="",VLOOKUP(C1254,GK!$B$2:$E$95,4, FALSE),VLOOKUP(I1254,GK!$B$2:$E$95,4, FALSE))=0,"",IF(I1254="",VLOOKUP(C1254,GK!$B$2:$E$95,4, FALSE),VLOOKUP(I1254,GK!$B$2:$E$95,4, FALSE)))</f>
        <v>P</v>
      </c>
      <c r="O1254">
        <v>29</v>
      </c>
      <c r="P1254" t="s">
        <v>56</v>
      </c>
      <c r="Q1254">
        <v>1376</v>
      </c>
      <c r="R1254">
        <v>0</v>
      </c>
      <c r="S1254" t="b">
        <f t="shared" si="102"/>
        <v>0</v>
      </c>
      <c r="T1254" t="str">
        <f t="shared" si="106"/>
        <v/>
      </c>
      <c r="U1254" t="b">
        <f t="shared" si="103"/>
        <v>1</v>
      </c>
      <c r="V1254" s="1" t="str">
        <f t="shared" si="104"/>
        <v>SB</v>
      </c>
    </row>
    <row r="1255" spans="1:22">
      <c r="A1255">
        <v>1265</v>
      </c>
      <c r="B1255" t="s">
        <v>1525</v>
      </c>
      <c r="C1255" t="s">
        <v>110</v>
      </c>
      <c r="D1255">
        <v>4</v>
      </c>
      <c r="E1255" t="s">
        <v>1524</v>
      </c>
      <c r="F1255">
        <v>85</v>
      </c>
      <c r="G1255">
        <v>142656</v>
      </c>
      <c r="H1255" t="s">
        <v>217</v>
      </c>
      <c r="I1255" t="str">
        <f t="shared" si="105"/>
        <v/>
      </c>
      <c r="J1255">
        <v>2473</v>
      </c>
      <c r="K1255" t="s">
        <v>56</v>
      </c>
      <c r="L1255">
        <v>4</v>
      </c>
      <c r="M1255" t="str">
        <f>IF(I1255="",VLOOKUP(C1255,GK!$B$2:$D$95,3, FALSE),VLOOKUP(I1255,GK!$B$2:$D$95,3, FALSE))</f>
        <v>L1</v>
      </c>
      <c r="N1255" t="str">
        <f>IF(IF(I1255="",VLOOKUP(C1255,GK!$B$2:$E$95,4, FALSE),VLOOKUP(I1255,GK!$B$2:$E$95,4, FALSE))=0,"",IF(I1255="",VLOOKUP(C1255,GK!$B$2:$E$95,4, FALSE),VLOOKUP(I1255,GK!$B$2:$E$95,4, FALSE)))</f>
        <v/>
      </c>
      <c r="O1255">
        <v>13</v>
      </c>
      <c r="P1255" t="s">
        <v>56</v>
      </c>
      <c r="Q1255">
        <v>1377</v>
      </c>
      <c r="R1255">
        <v>0.182449494949495</v>
      </c>
      <c r="S1255" t="b">
        <f t="shared" si="102"/>
        <v>0</v>
      </c>
      <c r="T1255" t="str">
        <f t="shared" si="106"/>
        <v/>
      </c>
      <c r="U1255" t="str">
        <f t="shared" si="103"/>
        <v/>
      </c>
      <c r="V1255" s="1" t="str">
        <f t="shared" si="104"/>
        <v>SB</v>
      </c>
    </row>
    <row r="1256" spans="1:22">
      <c r="A1256">
        <v>1266</v>
      </c>
      <c r="B1256" t="s">
        <v>1526</v>
      </c>
      <c r="C1256" t="s">
        <v>102</v>
      </c>
      <c r="D1256">
        <v>4</v>
      </c>
      <c r="E1256" t="s">
        <v>1526</v>
      </c>
      <c r="F1256">
        <v>95</v>
      </c>
      <c r="G1256">
        <v>73572</v>
      </c>
      <c r="H1256" t="s">
        <v>1684</v>
      </c>
      <c r="I1256" t="str">
        <f t="shared" si="105"/>
        <v/>
      </c>
      <c r="J1256">
        <v>1824</v>
      </c>
      <c r="K1256" t="s">
        <v>56</v>
      </c>
      <c r="L1256">
        <v>4</v>
      </c>
      <c r="M1256" t="str">
        <f>IF(I1256="",VLOOKUP(C1256,GK!$B$2:$D$95,3, FALSE),VLOOKUP(I1256,GK!$B$2:$D$95,3, FALSE))</f>
        <v>L2</v>
      </c>
      <c r="N1256" t="str">
        <f>IF(IF(I1256="",VLOOKUP(C1256,GK!$B$2:$E$95,4, FALSE),VLOOKUP(I1256,GK!$B$2:$E$95,4, FALSE))=0,"",IF(I1256="",VLOOKUP(C1256,GK!$B$2:$E$95,4, FALSE),VLOOKUP(I1256,GK!$B$2:$E$95,4, FALSE)))</f>
        <v/>
      </c>
      <c r="O1256">
        <v>38</v>
      </c>
      <c r="P1256" t="s">
        <v>56</v>
      </c>
      <c r="Q1256">
        <v>1378</v>
      </c>
      <c r="R1256">
        <v>0</v>
      </c>
      <c r="S1256" t="b">
        <f t="shared" si="102"/>
        <v>0</v>
      </c>
      <c r="T1256" t="str">
        <f t="shared" si="106"/>
        <v/>
      </c>
      <c r="U1256" t="str">
        <f t="shared" si="103"/>
        <v/>
      </c>
      <c r="V1256" s="1" t="str">
        <f t="shared" si="104"/>
        <v>SB</v>
      </c>
    </row>
    <row r="1257" spans="1:22">
      <c r="A1257">
        <v>1267</v>
      </c>
      <c r="B1257" t="s">
        <v>1527</v>
      </c>
      <c r="C1257" t="s">
        <v>451</v>
      </c>
      <c r="D1257">
        <v>4</v>
      </c>
      <c r="E1257" t="s">
        <v>1527</v>
      </c>
      <c r="F1257">
        <v>93</v>
      </c>
      <c r="G1257">
        <v>96375</v>
      </c>
      <c r="H1257" t="s">
        <v>291</v>
      </c>
      <c r="I1257" t="str">
        <f t="shared" si="105"/>
        <v>BOLTON</v>
      </c>
      <c r="J1257">
        <v>354</v>
      </c>
      <c r="K1257" t="s">
        <v>56</v>
      </c>
      <c r="L1257">
        <v>4</v>
      </c>
      <c r="M1257" t="str">
        <f>IF(I1257="",VLOOKUP(C1257,GK!$B$2:$D$95,3, FALSE),VLOOKUP(I1257,GK!$B$2:$D$95,3, FALSE))</f>
        <v>L1</v>
      </c>
      <c r="N1257" t="str">
        <f>IF(IF(I1257="",VLOOKUP(C1257,GK!$B$2:$E$95,4, FALSE),VLOOKUP(I1257,GK!$B$2:$E$95,4, FALSE))=0,"",IF(I1257="",VLOOKUP(C1257,GK!$B$2:$E$95,4, FALSE),VLOOKUP(I1257,GK!$B$2:$E$95,4, FALSE)))</f>
        <v/>
      </c>
      <c r="O1257">
        <v>27</v>
      </c>
      <c r="P1257" t="s">
        <v>56</v>
      </c>
      <c r="Q1257">
        <v>1379</v>
      </c>
      <c r="R1257">
        <v>0</v>
      </c>
      <c r="S1257" t="b">
        <f t="shared" si="102"/>
        <v>0</v>
      </c>
      <c r="T1257" t="str">
        <f t="shared" si="106"/>
        <v/>
      </c>
      <c r="U1257" t="b">
        <f t="shared" si="103"/>
        <v>1</v>
      </c>
      <c r="V1257" s="1" t="str">
        <f t="shared" si="104"/>
        <v>SB</v>
      </c>
    </row>
    <row r="1258" spans="1:22">
      <c r="A1258">
        <v>1268</v>
      </c>
      <c r="B1258" t="s">
        <v>1528</v>
      </c>
      <c r="C1258" t="s">
        <v>96</v>
      </c>
      <c r="D1258">
        <v>4</v>
      </c>
      <c r="E1258" t="s">
        <v>1528</v>
      </c>
      <c r="F1258">
        <v>105</v>
      </c>
      <c r="G1258">
        <v>91128</v>
      </c>
      <c r="H1258" t="s">
        <v>95</v>
      </c>
      <c r="I1258" t="str">
        <f t="shared" si="105"/>
        <v/>
      </c>
      <c r="J1258">
        <v>1723</v>
      </c>
      <c r="K1258" t="s">
        <v>56</v>
      </c>
      <c r="L1258">
        <v>4</v>
      </c>
      <c r="M1258" t="str">
        <f>IF(I1258="",VLOOKUP(C1258,GK!$B$2:$D$95,3, FALSE),VLOOKUP(I1258,GK!$B$2:$D$95,3, FALSE))</f>
        <v>L2</v>
      </c>
      <c r="N1258" t="str">
        <f>IF(IF(I1258="",VLOOKUP(C1258,GK!$B$2:$E$95,4, FALSE),VLOOKUP(I1258,GK!$B$2:$E$95,4, FALSE))=0,"",IF(I1258="",VLOOKUP(C1258,GK!$B$2:$E$95,4, FALSE),VLOOKUP(I1258,GK!$B$2:$E$95,4, FALSE)))</f>
        <v/>
      </c>
      <c r="O1258">
        <v>9</v>
      </c>
      <c r="P1258" t="s">
        <v>56</v>
      </c>
      <c r="Q1258">
        <v>1380</v>
      </c>
      <c r="R1258">
        <v>0</v>
      </c>
      <c r="S1258" t="b">
        <f t="shared" si="102"/>
        <v>0</v>
      </c>
      <c r="T1258" t="str">
        <f t="shared" si="106"/>
        <v/>
      </c>
      <c r="U1258" t="str">
        <f t="shared" si="103"/>
        <v/>
      </c>
      <c r="V1258" s="1" t="str">
        <f t="shared" si="104"/>
        <v>SB</v>
      </c>
    </row>
    <row r="1259" spans="1:22">
      <c r="A1259">
        <v>1269</v>
      </c>
      <c r="B1259" t="s">
        <v>1529</v>
      </c>
      <c r="C1259" t="s">
        <v>239</v>
      </c>
      <c r="D1259">
        <v>4</v>
      </c>
      <c r="E1259" t="s">
        <v>1529</v>
      </c>
      <c r="F1259">
        <v>89</v>
      </c>
      <c r="G1259">
        <v>140587</v>
      </c>
      <c r="H1259" t="s">
        <v>151</v>
      </c>
      <c r="I1259" t="str">
        <f t="shared" si="105"/>
        <v/>
      </c>
      <c r="J1259">
        <v>1098</v>
      </c>
      <c r="K1259" t="s">
        <v>56</v>
      </c>
      <c r="L1259">
        <v>4</v>
      </c>
      <c r="M1259" t="str">
        <f>IF(I1259="",VLOOKUP(C1259,GK!$B$2:$D$95,3, FALSE),VLOOKUP(I1259,GK!$B$2:$D$95,3, FALSE))</f>
        <v>L2</v>
      </c>
      <c r="N1259" t="str">
        <f>IF(IF(I1259="",VLOOKUP(C1259,GK!$B$2:$E$95,4, FALSE),VLOOKUP(I1259,GK!$B$2:$E$95,4, FALSE))=0,"",IF(I1259="",VLOOKUP(C1259,GK!$B$2:$E$95,4, FALSE),VLOOKUP(I1259,GK!$B$2:$E$95,4, FALSE)))</f>
        <v/>
      </c>
      <c r="O1259">
        <v>36</v>
      </c>
      <c r="P1259" t="s">
        <v>56</v>
      </c>
      <c r="Q1259">
        <v>1381</v>
      </c>
      <c r="R1259">
        <v>0</v>
      </c>
      <c r="S1259" t="b">
        <f t="shared" si="102"/>
        <v>0</v>
      </c>
      <c r="T1259" t="str">
        <f t="shared" si="106"/>
        <v/>
      </c>
      <c r="U1259" t="str">
        <f t="shared" si="103"/>
        <v/>
      </c>
      <c r="V1259" s="1" t="str">
        <f t="shared" si="104"/>
        <v>SB</v>
      </c>
    </row>
    <row r="1260" spans="1:22">
      <c r="A1260">
        <v>1270</v>
      </c>
      <c r="B1260" t="s">
        <v>1530</v>
      </c>
      <c r="C1260" t="s">
        <v>87</v>
      </c>
      <c r="D1260">
        <v>4</v>
      </c>
      <c r="E1260" t="s">
        <v>1530</v>
      </c>
      <c r="F1260">
        <v>82</v>
      </c>
      <c r="G1260">
        <v>137310</v>
      </c>
      <c r="H1260" t="s">
        <v>86</v>
      </c>
      <c r="I1260" t="str">
        <f t="shared" si="105"/>
        <v/>
      </c>
      <c r="J1260">
        <v>1559</v>
      </c>
      <c r="K1260" t="s">
        <v>56</v>
      </c>
      <c r="L1260">
        <v>4</v>
      </c>
      <c r="M1260" t="str">
        <f>IF(I1260="",VLOOKUP(C1260,GK!$B$2:$D$95,3, FALSE),VLOOKUP(I1260,GK!$B$2:$D$95,3, FALSE))</f>
        <v>L1</v>
      </c>
      <c r="N1260" t="str">
        <f>IF(IF(I1260="",VLOOKUP(C1260,GK!$B$2:$E$95,4, FALSE),VLOOKUP(I1260,GK!$B$2:$E$95,4, FALSE))=0,"",IF(I1260="",VLOOKUP(C1260,GK!$B$2:$E$95,4, FALSE),VLOOKUP(I1260,GK!$B$2:$E$95,4, FALSE)))</f>
        <v/>
      </c>
      <c r="O1260">
        <v>42</v>
      </c>
      <c r="P1260" t="s">
        <v>56</v>
      </c>
      <c r="Q1260">
        <v>1383</v>
      </c>
      <c r="R1260">
        <v>0</v>
      </c>
      <c r="S1260" t="b">
        <f t="shared" si="102"/>
        <v>0</v>
      </c>
      <c r="T1260" t="str">
        <f t="shared" si="106"/>
        <v/>
      </c>
      <c r="U1260" t="str">
        <f t="shared" si="103"/>
        <v/>
      </c>
      <c r="V1260" s="1" t="str">
        <f t="shared" si="104"/>
        <v>SB</v>
      </c>
    </row>
    <row r="1261" spans="1:22">
      <c r="A1261">
        <v>1271</v>
      </c>
      <c r="B1261" t="s">
        <v>1531</v>
      </c>
      <c r="C1261" t="s">
        <v>51</v>
      </c>
      <c r="D1261">
        <v>4</v>
      </c>
      <c r="E1261" t="s">
        <v>1531</v>
      </c>
      <c r="F1261">
        <v>89</v>
      </c>
      <c r="G1261">
        <v>125329</v>
      </c>
      <c r="H1261" t="s">
        <v>50</v>
      </c>
      <c r="I1261" t="str">
        <f t="shared" si="105"/>
        <v/>
      </c>
      <c r="J1261">
        <v>527</v>
      </c>
      <c r="K1261" t="s">
        <v>56</v>
      </c>
      <c r="L1261">
        <v>4</v>
      </c>
      <c r="M1261" t="str">
        <f>IF(I1261="",VLOOKUP(C1261,GK!$B$2:$D$95,3, FALSE),VLOOKUP(I1261,GK!$B$2:$D$95,3, FALSE))</f>
        <v>C</v>
      </c>
      <c r="N1261" t="str">
        <f>IF(IF(I1261="",VLOOKUP(C1261,GK!$B$2:$E$95,4, FALSE),VLOOKUP(I1261,GK!$B$2:$E$95,4, FALSE))=0,"",IF(I1261="",VLOOKUP(C1261,GK!$B$2:$E$95,4, FALSE),VLOOKUP(I1261,GK!$B$2:$E$95,4, FALSE)))</f>
        <v>P</v>
      </c>
      <c r="O1261">
        <v>22</v>
      </c>
      <c r="P1261" t="s">
        <v>56</v>
      </c>
      <c r="Q1261">
        <v>1384</v>
      </c>
      <c r="R1261">
        <v>0</v>
      </c>
      <c r="S1261" t="b">
        <f t="shared" si="102"/>
        <v>0</v>
      </c>
      <c r="T1261" t="str">
        <f t="shared" si="106"/>
        <v/>
      </c>
      <c r="U1261" t="str">
        <f t="shared" si="103"/>
        <v/>
      </c>
      <c r="V1261" s="1" t="str">
        <f t="shared" si="104"/>
        <v>SB</v>
      </c>
    </row>
    <row r="1262" spans="1:22">
      <c r="A1262">
        <v>1272</v>
      </c>
      <c r="B1262" t="s">
        <v>1532</v>
      </c>
      <c r="C1262" t="s">
        <v>279</v>
      </c>
      <c r="D1262">
        <v>4</v>
      </c>
      <c r="E1262" t="s">
        <v>1532</v>
      </c>
      <c r="F1262">
        <v>93</v>
      </c>
      <c r="G1262">
        <v>136744</v>
      </c>
      <c r="H1262" t="s">
        <v>23</v>
      </c>
      <c r="I1262" t="str">
        <f t="shared" si="105"/>
        <v>OXFORD</v>
      </c>
      <c r="J1262">
        <v>1964</v>
      </c>
      <c r="K1262" t="s">
        <v>56</v>
      </c>
      <c r="L1262">
        <v>4</v>
      </c>
      <c r="M1262" t="str">
        <f>IF(I1262="",VLOOKUP(C1262,GK!$B$2:$D$95,3, FALSE),VLOOKUP(I1262,GK!$B$2:$D$95,3, FALSE))</f>
        <v>C</v>
      </c>
      <c r="N1262" t="str">
        <f>IF(IF(I1262="",VLOOKUP(C1262,GK!$B$2:$E$95,4, FALSE),VLOOKUP(I1262,GK!$B$2:$E$95,4, FALSE))=0,"",IF(I1262="",VLOOKUP(C1262,GK!$B$2:$E$95,4, FALSE),VLOOKUP(I1262,GK!$B$2:$E$95,4, FALSE)))</f>
        <v/>
      </c>
      <c r="O1262">
        <v>32</v>
      </c>
      <c r="P1262" t="s">
        <v>56</v>
      </c>
      <c r="Q1262">
        <v>1385</v>
      </c>
      <c r="R1262">
        <v>0</v>
      </c>
      <c r="S1262" t="b">
        <f t="shared" ref="S1262:S1325" si="107">AND(R1262&lt;&gt;0,C1262&lt;&gt;H1262)</f>
        <v>0</v>
      </c>
      <c r="T1262" t="str">
        <f t="shared" si="106"/>
        <v/>
      </c>
      <c r="U1262" t="b">
        <f t="shared" ref="U1262:U1325" si="108">IF(AND(NOT(S1262),H1262&lt;&gt;C1262), TRUE,"")</f>
        <v>1</v>
      </c>
      <c r="V1262" s="1" t="str">
        <f t="shared" ref="V1262:V1325" si="109">HYPERLINK(_xlfn.CONCAT("https://www.soccerbase.com/players/player.sd?player_id=",G1262), "SB")</f>
        <v>SB</v>
      </c>
    </row>
    <row r="1263" spans="1:22">
      <c r="A1263">
        <v>1273</v>
      </c>
      <c r="B1263" t="s">
        <v>1533</v>
      </c>
      <c r="C1263" t="s">
        <v>136</v>
      </c>
      <c r="D1263">
        <v>4</v>
      </c>
      <c r="E1263" t="s">
        <v>1533</v>
      </c>
      <c r="F1263">
        <v>97</v>
      </c>
      <c r="G1263">
        <v>98332</v>
      </c>
      <c r="H1263" t="s">
        <v>135</v>
      </c>
      <c r="I1263" t="str">
        <f t="shared" si="105"/>
        <v/>
      </c>
      <c r="J1263">
        <v>1628</v>
      </c>
      <c r="K1263" t="s">
        <v>56</v>
      </c>
      <c r="L1263">
        <v>4</v>
      </c>
      <c r="M1263" t="str">
        <f>IF(I1263="",VLOOKUP(C1263,GK!$B$2:$D$95,3, FALSE),VLOOKUP(I1263,GK!$B$2:$D$95,3, FALSE))</f>
        <v>L1</v>
      </c>
      <c r="N1263" t="str">
        <f>IF(IF(I1263="",VLOOKUP(C1263,GK!$B$2:$E$95,4, FALSE),VLOOKUP(I1263,GK!$B$2:$E$95,4, FALSE))=0,"",IF(I1263="",VLOOKUP(C1263,GK!$B$2:$E$95,4, FALSE),VLOOKUP(I1263,GK!$B$2:$E$95,4, FALSE)))</f>
        <v>R</v>
      </c>
      <c r="O1263">
        <v>30</v>
      </c>
      <c r="P1263" t="s">
        <v>56</v>
      </c>
      <c r="Q1263">
        <v>1386</v>
      </c>
      <c r="R1263">
        <v>0</v>
      </c>
      <c r="S1263" t="b">
        <f t="shared" si="107"/>
        <v>0</v>
      </c>
      <c r="T1263" t="str">
        <f t="shared" si="106"/>
        <v/>
      </c>
      <c r="U1263" t="str">
        <f t="shared" si="108"/>
        <v/>
      </c>
      <c r="V1263" s="1" t="str">
        <f t="shared" si="109"/>
        <v>SB</v>
      </c>
    </row>
    <row r="1264" spans="1:22">
      <c r="A1264">
        <v>1274</v>
      </c>
      <c r="B1264" t="s">
        <v>1534</v>
      </c>
      <c r="C1264" t="s">
        <v>178</v>
      </c>
      <c r="D1264">
        <v>4</v>
      </c>
      <c r="E1264" t="s">
        <v>1534</v>
      </c>
      <c r="F1264">
        <v>103</v>
      </c>
      <c r="G1264">
        <v>130463</v>
      </c>
      <c r="H1264" t="s">
        <v>177</v>
      </c>
      <c r="I1264" t="str">
        <f t="shared" si="105"/>
        <v/>
      </c>
      <c r="J1264">
        <v>2499</v>
      </c>
      <c r="K1264" t="s">
        <v>56</v>
      </c>
      <c r="L1264">
        <v>4</v>
      </c>
      <c r="M1264" t="str">
        <f>IF(I1264="",VLOOKUP(C1264,GK!$B$2:$D$95,3, FALSE),VLOOKUP(I1264,GK!$B$2:$D$95,3, FALSE))</f>
        <v>L1</v>
      </c>
      <c r="N1264" t="str">
        <f>IF(IF(I1264="",VLOOKUP(C1264,GK!$B$2:$E$95,4, FALSE),VLOOKUP(I1264,GK!$B$2:$E$95,4, FALSE))=0,"",IF(I1264="",VLOOKUP(C1264,GK!$B$2:$E$95,4, FALSE),VLOOKUP(I1264,GK!$B$2:$E$95,4, FALSE)))</f>
        <v/>
      </c>
      <c r="O1264">
        <v>32</v>
      </c>
      <c r="P1264" t="s">
        <v>56</v>
      </c>
      <c r="Q1264">
        <v>1387</v>
      </c>
      <c r="R1264">
        <v>0</v>
      </c>
      <c r="S1264" t="b">
        <f t="shared" si="107"/>
        <v>0</v>
      </c>
      <c r="T1264" t="str">
        <f t="shared" si="106"/>
        <v/>
      </c>
      <c r="U1264" t="str">
        <f t="shared" si="108"/>
        <v/>
      </c>
      <c r="V1264" s="1" t="str">
        <f t="shared" si="109"/>
        <v>SB</v>
      </c>
    </row>
    <row r="1265" spans="1:22">
      <c r="A1265">
        <v>1275</v>
      </c>
      <c r="B1265" t="s">
        <v>1535</v>
      </c>
      <c r="C1265" t="s">
        <v>21</v>
      </c>
      <c r="D1265">
        <v>4</v>
      </c>
      <c r="E1265" t="s">
        <v>1535</v>
      </c>
      <c r="F1265">
        <v>91</v>
      </c>
      <c r="G1265">
        <v>46666</v>
      </c>
      <c r="H1265" t="s">
        <v>20</v>
      </c>
      <c r="I1265" t="str">
        <f t="shared" si="105"/>
        <v/>
      </c>
      <c r="J1265">
        <v>2859</v>
      </c>
      <c r="K1265" t="s">
        <v>56</v>
      </c>
      <c r="L1265">
        <v>4</v>
      </c>
      <c r="M1265" t="str">
        <f>IF(I1265="",VLOOKUP(C1265,GK!$B$2:$D$95,3, FALSE),VLOOKUP(I1265,GK!$B$2:$D$95,3, FALSE))</f>
        <v>C</v>
      </c>
      <c r="N1265" t="str">
        <f>IF(IF(I1265="",VLOOKUP(C1265,GK!$B$2:$E$95,4, FALSE),VLOOKUP(I1265,GK!$B$2:$E$95,4, FALSE))=0,"",IF(I1265="",VLOOKUP(C1265,GK!$B$2:$E$95,4, FALSE),VLOOKUP(I1265,GK!$B$2:$E$95,4, FALSE)))</f>
        <v>P</v>
      </c>
      <c r="O1265">
        <v>39</v>
      </c>
      <c r="P1265" t="s">
        <v>56</v>
      </c>
      <c r="Q1265">
        <v>1388</v>
      </c>
      <c r="R1265">
        <v>0</v>
      </c>
      <c r="S1265" t="b">
        <f t="shared" si="107"/>
        <v>0</v>
      </c>
      <c r="T1265" t="str">
        <f t="shared" si="106"/>
        <v/>
      </c>
      <c r="U1265" t="str">
        <f t="shared" si="108"/>
        <v/>
      </c>
      <c r="V1265" s="1" t="str">
        <f t="shared" si="109"/>
        <v>SB</v>
      </c>
    </row>
    <row r="1266" spans="1:22">
      <c r="A1266">
        <v>1276</v>
      </c>
      <c r="B1266" t="s">
        <v>1536</v>
      </c>
      <c r="C1266" t="s">
        <v>218</v>
      </c>
      <c r="D1266">
        <v>4</v>
      </c>
      <c r="E1266" t="s">
        <v>1536</v>
      </c>
      <c r="F1266">
        <v>93</v>
      </c>
      <c r="G1266">
        <v>66015</v>
      </c>
      <c r="H1266" t="s">
        <v>69</v>
      </c>
      <c r="I1266" t="str">
        <f t="shared" si="105"/>
        <v/>
      </c>
      <c r="J1266">
        <v>800</v>
      </c>
      <c r="K1266" t="s">
        <v>56</v>
      </c>
      <c r="L1266">
        <v>4</v>
      </c>
      <c r="M1266" t="str">
        <f>IF(I1266="",VLOOKUP(C1266,GK!$B$2:$D$95,3, FALSE),VLOOKUP(I1266,GK!$B$2:$D$95,3, FALSE))</f>
        <v>L1</v>
      </c>
      <c r="N1266" t="str">
        <f>IF(IF(I1266="",VLOOKUP(C1266,GK!$B$2:$E$95,4, FALSE),VLOOKUP(I1266,GK!$B$2:$E$95,4, FALSE))=0,"",IF(I1266="",VLOOKUP(C1266,GK!$B$2:$E$95,4, FALSE),VLOOKUP(I1266,GK!$B$2:$E$95,4, FALSE)))</f>
        <v>P</v>
      </c>
      <c r="O1266">
        <v>45</v>
      </c>
      <c r="P1266" t="s">
        <v>56</v>
      </c>
      <c r="Q1266">
        <v>1389</v>
      </c>
      <c r="R1266">
        <v>0</v>
      </c>
      <c r="S1266" t="b">
        <f t="shared" si="107"/>
        <v>0</v>
      </c>
      <c r="T1266" t="str">
        <f t="shared" si="106"/>
        <v/>
      </c>
      <c r="U1266" t="str">
        <f t="shared" si="108"/>
        <v/>
      </c>
      <c r="V1266" s="1" t="str">
        <f t="shared" si="109"/>
        <v>SB</v>
      </c>
    </row>
    <row r="1267" spans="1:22">
      <c r="A1267">
        <v>1277</v>
      </c>
      <c r="B1267" t="s">
        <v>1537</v>
      </c>
      <c r="C1267" t="s">
        <v>74</v>
      </c>
      <c r="D1267">
        <v>4</v>
      </c>
      <c r="E1267" t="s">
        <v>1537</v>
      </c>
      <c r="F1267">
        <v>93</v>
      </c>
      <c r="G1267">
        <v>163084</v>
      </c>
      <c r="H1267" t="s">
        <v>73</v>
      </c>
      <c r="I1267" t="str">
        <f t="shared" si="105"/>
        <v/>
      </c>
      <c r="J1267">
        <v>1845</v>
      </c>
      <c r="K1267" t="s">
        <v>56</v>
      </c>
      <c r="L1267">
        <v>5</v>
      </c>
      <c r="M1267" t="str">
        <f>IF(I1267="",VLOOKUP(C1267,GK!$B$2:$D$95,3, FALSE),VLOOKUP(I1267,GK!$B$2:$D$95,3, FALSE))</f>
        <v>PL</v>
      </c>
      <c r="N1267" t="str">
        <f>IF(IF(I1267="",VLOOKUP(C1267,GK!$B$2:$E$95,4, FALSE),VLOOKUP(I1267,GK!$B$2:$E$95,4, FALSE))=0,"",IF(I1267="",VLOOKUP(C1267,GK!$B$2:$E$95,4, FALSE),VLOOKUP(I1267,GK!$B$2:$E$95,4, FALSE)))</f>
        <v>EL</v>
      </c>
      <c r="O1267">
        <v>37</v>
      </c>
      <c r="P1267" t="s">
        <v>56</v>
      </c>
      <c r="Q1267">
        <v>1391</v>
      </c>
      <c r="R1267">
        <v>0</v>
      </c>
      <c r="S1267" t="b">
        <f t="shared" si="107"/>
        <v>0</v>
      </c>
      <c r="T1267" t="str">
        <f t="shared" si="106"/>
        <v/>
      </c>
      <c r="U1267" t="str">
        <f t="shared" si="108"/>
        <v/>
      </c>
      <c r="V1267" s="1" t="str">
        <f t="shared" si="109"/>
        <v>SB</v>
      </c>
    </row>
    <row r="1268" spans="1:22">
      <c r="A1268">
        <v>1278</v>
      </c>
      <c r="B1268" t="s">
        <v>1538</v>
      </c>
      <c r="C1268" t="s">
        <v>181</v>
      </c>
      <c r="D1268">
        <v>4</v>
      </c>
      <c r="E1268" t="s">
        <v>1538</v>
      </c>
      <c r="F1268">
        <v>97</v>
      </c>
      <c r="G1268">
        <v>58504</v>
      </c>
      <c r="H1268" t="s">
        <v>355</v>
      </c>
      <c r="I1268" t="str">
        <f t="shared" si="105"/>
        <v/>
      </c>
      <c r="J1268">
        <v>652</v>
      </c>
      <c r="K1268" t="s">
        <v>56</v>
      </c>
      <c r="L1268">
        <v>4</v>
      </c>
      <c r="M1268" t="str">
        <f>IF(I1268="",VLOOKUP(C1268,GK!$B$2:$D$95,3, FALSE),VLOOKUP(I1268,GK!$B$2:$D$95,3, FALSE))</f>
        <v>L2</v>
      </c>
      <c r="N1268" t="str">
        <f>IF(IF(I1268="",VLOOKUP(C1268,GK!$B$2:$E$95,4, FALSE),VLOOKUP(I1268,GK!$B$2:$E$95,4, FALSE))=0,"",IF(I1268="",VLOOKUP(C1268,GK!$B$2:$E$95,4, FALSE),VLOOKUP(I1268,GK!$B$2:$E$95,4, FALSE)))</f>
        <v/>
      </c>
      <c r="O1268">
        <v>21</v>
      </c>
      <c r="P1268" t="s">
        <v>56</v>
      </c>
      <c r="Q1268">
        <v>1392</v>
      </c>
      <c r="R1268">
        <v>0</v>
      </c>
      <c r="S1268" t="b">
        <f t="shared" si="107"/>
        <v>0</v>
      </c>
      <c r="T1268" t="str">
        <f t="shared" si="106"/>
        <v/>
      </c>
      <c r="U1268" t="str">
        <f t="shared" si="108"/>
        <v/>
      </c>
      <c r="V1268" s="1" t="str">
        <f t="shared" si="109"/>
        <v>SB</v>
      </c>
    </row>
    <row r="1269" spans="1:22">
      <c r="A1269">
        <v>1279</v>
      </c>
      <c r="B1269" t="s">
        <v>1539</v>
      </c>
      <c r="C1269" t="s">
        <v>184</v>
      </c>
      <c r="D1269">
        <v>4</v>
      </c>
      <c r="E1269" t="s">
        <v>1539</v>
      </c>
      <c r="F1269">
        <v>107</v>
      </c>
      <c r="G1269">
        <v>71294</v>
      </c>
      <c r="H1269" t="s">
        <v>183</v>
      </c>
      <c r="I1269" t="str">
        <f t="shared" si="105"/>
        <v/>
      </c>
      <c r="J1269">
        <v>747</v>
      </c>
      <c r="K1269" t="s">
        <v>56</v>
      </c>
      <c r="L1269">
        <v>4</v>
      </c>
      <c r="M1269" t="str">
        <f>IF(I1269="",VLOOKUP(C1269,GK!$B$2:$D$95,3, FALSE),VLOOKUP(I1269,GK!$B$2:$D$95,3, FALSE))</f>
        <v>C</v>
      </c>
      <c r="N1269" t="str">
        <f>IF(IF(I1269="",VLOOKUP(C1269,GK!$B$2:$E$95,4, FALSE),VLOOKUP(I1269,GK!$B$2:$E$95,4, FALSE))=0,"",IF(I1269="",VLOOKUP(C1269,GK!$B$2:$E$95,4, FALSE),VLOOKUP(I1269,GK!$B$2:$E$95,4, FALSE)))</f>
        <v/>
      </c>
      <c r="O1269">
        <v>49</v>
      </c>
      <c r="P1269" t="s">
        <v>56</v>
      </c>
      <c r="Q1269">
        <v>1393</v>
      </c>
      <c r="R1269">
        <v>0</v>
      </c>
      <c r="S1269" t="b">
        <f t="shared" si="107"/>
        <v>0</v>
      </c>
      <c r="T1269" t="str">
        <f t="shared" si="106"/>
        <v/>
      </c>
      <c r="U1269" t="str">
        <f t="shared" si="108"/>
        <v/>
      </c>
      <c r="V1269" s="1" t="str">
        <f t="shared" si="109"/>
        <v>SB</v>
      </c>
    </row>
    <row r="1270" spans="1:22">
      <c r="A1270">
        <v>1280</v>
      </c>
      <c r="B1270" t="s">
        <v>1540</v>
      </c>
      <c r="C1270" t="s">
        <v>250</v>
      </c>
      <c r="D1270">
        <v>4</v>
      </c>
      <c r="E1270" t="s">
        <v>1540</v>
      </c>
      <c r="F1270">
        <v>93</v>
      </c>
      <c r="G1270">
        <v>115489</v>
      </c>
      <c r="H1270" t="s">
        <v>418</v>
      </c>
      <c r="I1270" t="str">
        <f t="shared" si="105"/>
        <v/>
      </c>
      <c r="J1270">
        <v>42</v>
      </c>
      <c r="K1270" t="s">
        <v>56</v>
      </c>
      <c r="L1270">
        <v>4</v>
      </c>
      <c r="M1270" t="str">
        <f>IF(I1270="",VLOOKUP(C1270,GK!$B$2:$D$95,3, FALSE),VLOOKUP(I1270,GK!$B$2:$D$95,3, FALSE))</f>
        <v>L2</v>
      </c>
      <c r="N1270" t="str">
        <f>IF(IF(I1270="",VLOOKUP(C1270,GK!$B$2:$E$95,4, FALSE),VLOOKUP(I1270,GK!$B$2:$E$95,4, FALSE))=0,"",IF(I1270="",VLOOKUP(C1270,GK!$B$2:$E$95,4, FALSE),VLOOKUP(I1270,GK!$B$2:$E$95,4, FALSE)))</f>
        <v/>
      </c>
      <c r="O1270">
        <v>32</v>
      </c>
      <c r="P1270" t="s">
        <v>56</v>
      </c>
      <c r="Q1270">
        <v>1394</v>
      </c>
      <c r="R1270">
        <v>0</v>
      </c>
      <c r="S1270" t="b">
        <f t="shared" si="107"/>
        <v>0</v>
      </c>
      <c r="T1270" t="str">
        <f t="shared" si="106"/>
        <v/>
      </c>
      <c r="U1270" t="str">
        <f t="shared" si="108"/>
        <v/>
      </c>
      <c r="V1270" s="1" t="str">
        <f t="shared" si="109"/>
        <v>SB</v>
      </c>
    </row>
    <row r="1271" spans="1:22">
      <c r="A1271">
        <v>1281</v>
      </c>
      <c r="B1271" t="s">
        <v>1541</v>
      </c>
      <c r="C1271" t="s">
        <v>261</v>
      </c>
      <c r="D1271">
        <v>4</v>
      </c>
      <c r="E1271" t="s">
        <v>1541</v>
      </c>
      <c r="F1271">
        <v>102</v>
      </c>
      <c r="G1271">
        <v>143843</v>
      </c>
      <c r="H1271" t="s">
        <v>141</v>
      </c>
      <c r="I1271" t="str">
        <f t="shared" si="105"/>
        <v/>
      </c>
      <c r="J1271">
        <v>2125</v>
      </c>
      <c r="K1271" t="s">
        <v>56</v>
      </c>
      <c r="L1271">
        <v>4</v>
      </c>
      <c r="M1271" t="str">
        <f>IF(I1271="",VLOOKUP(C1271,GK!$B$2:$D$95,3, FALSE),VLOOKUP(I1271,GK!$B$2:$D$95,3, FALSE))</f>
        <v>C</v>
      </c>
      <c r="N1271" t="str">
        <f>IF(IF(I1271="",VLOOKUP(C1271,GK!$B$2:$E$95,4, FALSE),VLOOKUP(I1271,GK!$B$2:$E$95,4, FALSE))=0,"",IF(I1271="",VLOOKUP(C1271,GK!$B$2:$E$95,4, FALSE),VLOOKUP(I1271,GK!$B$2:$E$95,4, FALSE)))</f>
        <v/>
      </c>
      <c r="O1271">
        <v>34</v>
      </c>
      <c r="P1271" t="s">
        <v>56</v>
      </c>
      <c r="Q1271">
        <v>1395</v>
      </c>
      <c r="R1271">
        <v>0</v>
      </c>
      <c r="S1271" t="b">
        <f t="shared" si="107"/>
        <v>0</v>
      </c>
      <c r="T1271" t="str">
        <f t="shared" si="106"/>
        <v/>
      </c>
      <c r="U1271" t="str">
        <f t="shared" si="108"/>
        <v/>
      </c>
      <c r="V1271" s="1" t="str">
        <f t="shared" si="109"/>
        <v>SB</v>
      </c>
    </row>
    <row r="1272" spans="1:22">
      <c r="A1272">
        <v>1282</v>
      </c>
      <c r="B1272" t="s">
        <v>1542</v>
      </c>
      <c r="C1272" t="s">
        <v>59</v>
      </c>
      <c r="D1272">
        <v>4</v>
      </c>
      <c r="E1272" t="s">
        <v>1542</v>
      </c>
      <c r="F1272">
        <v>101</v>
      </c>
      <c r="G1272">
        <v>80989</v>
      </c>
      <c r="H1272" t="s">
        <v>58</v>
      </c>
      <c r="I1272" t="str">
        <f t="shared" si="105"/>
        <v/>
      </c>
      <c r="J1272">
        <v>291</v>
      </c>
      <c r="K1272" t="s">
        <v>56</v>
      </c>
      <c r="L1272">
        <v>4</v>
      </c>
      <c r="M1272" t="str">
        <f>IF(I1272="",VLOOKUP(C1272,GK!$B$2:$D$95,3, FALSE),VLOOKUP(I1272,GK!$B$2:$D$95,3, FALSE))</f>
        <v>C</v>
      </c>
      <c r="N1272" t="str">
        <f>IF(IF(I1272="",VLOOKUP(C1272,GK!$B$2:$E$95,4, FALSE),VLOOKUP(I1272,GK!$B$2:$E$95,4, FALSE))=0,"",IF(I1272="",VLOOKUP(C1272,GK!$B$2:$E$95,4, FALSE),VLOOKUP(I1272,GK!$B$2:$E$95,4, FALSE)))</f>
        <v>P</v>
      </c>
      <c r="O1272">
        <v>30</v>
      </c>
      <c r="P1272" t="s">
        <v>56</v>
      </c>
      <c r="Q1272">
        <v>1396</v>
      </c>
      <c r="R1272">
        <v>0</v>
      </c>
      <c r="S1272" t="b">
        <f t="shared" si="107"/>
        <v>0</v>
      </c>
      <c r="T1272" t="str">
        <f t="shared" si="106"/>
        <v/>
      </c>
      <c r="U1272" t="str">
        <f t="shared" si="108"/>
        <v/>
      </c>
      <c r="V1272" s="1" t="str">
        <f t="shared" si="109"/>
        <v>SB</v>
      </c>
    </row>
    <row r="1273" spans="1:22">
      <c r="A1273">
        <v>1283</v>
      </c>
      <c r="B1273" t="s">
        <v>1543</v>
      </c>
      <c r="C1273" t="s">
        <v>107</v>
      </c>
      <c r="D1273">
        <v>4</v>
      </c>
      <c r="E1273" t="s">
        <v>1543</v>
      </c>
      <c r="F1273">
        <v>98</v>
      </c>
      <c r="G1273">
        <v>166677</v>
      </c>
      <c r="H1273" t="s">
        <v>141</v>
      </c>
      <c r="I1273" t="str">
        <f t="shared" si="105"/>
        <v>READING</v>
      </c>
      <c r="J1273">
        <v>2125</v>
      </c>
      <c r="K1273" t="s">
        <v>56</v>
      </c>
      <c r="L1273">
        <v>4</v>
      </c>
      <c r="M1273" t="str">
        <f>IF(I1273="",VLOOKUP(C1273,GK!$B$2:$D$95,3, FALSE),VLOOKUP(I1273,GK!$B$2:$D$95,3, FALSE))</f>
        <v>C</v>
      </c>
      <c r="N1273" t="str">
        <f>IF(IF(I1273="",VLOOKUP(C1273,GK!$B$2:$E$95,4, FALSE),VLOOKUP(I1273,GK!$B$2:$E$95,4, FALSE))=0,"",IF(I1273="",VLOOKUP(C1273,GK!$B$2:$E$95,4, FALSE),VLOOKUP(I1273,GK!$B$2:$E$95,4, FALSE)))</f>
        <v/>
      </c>
      <c r="O1273">
        <v>14</v>
      </c>
      <c r="P1273" t="s">
        <v>56</v>
      </c>
      <c r="Q1273">
        <v>1397</v>
      </c>
      <c r="R1273">
        <v>0</v>
      </c>
      <c r="S1273" t="b">
        <f t="shared" si="107"/>
        <v>0</v>
      </c>
      <c r="T1273" t="str">
        <f t="shared" si="106"/>
        <v/>
      </c>
      <c r="U1273" t="b">
        <f t="shared" si="108"/>
        <v>1</v>
      </c>
      <c r="V1273" s="1" t="str">
        <f t="shared" si="109"/>
        <v>SB</v>
      </c>
    </row>
    <row r="1274" spans="1:22">
      <c r="A1274">
        <v>1284</v>
      </c>
      <c r="B1274" t="s">
        <v>1544</v>
      </c>
      <c r="C1274" t="s">
        <v>279</v>
      </c>
      <c r="D1274">
        <v>4</v>
      </c>
      <c r="E1274" t="s">
        <v>1544</v>
      </c>
      <c r="F1274">
        <v>101</v>
      </c>
      <c r="G1274">
        <v>117184</v>
      </c>
      <c r="H1274" t="s">
        <v>228</v>
      </c>
      <c r="I1274" t="str">
        <f t="shared" si="105"/>
        <v/>
      </c>
      <c r="J1274">
        <v>388</v>
      </c>
      <c r="K1274" t="s">
        <v>56</v>
      </c>
      <c r="L1274">
        <v>4</v>
      </c>
      <c r="M1274" t="str">
        <f>IF(I1274="",VLOOKUP(C1274,GK!$B$2:$D$95,3, FALSE),VLOOKUP(I1274,GK!$B$2:$D$95,3, FALSE))</f>
        <v>L1</v>
      </c>
      <c r="N1274" t="str">
        <f>IF(IF(I1274="",VLOOKUP(C1274,GK!$B$2:$E$95,4, FALSE),VLOOKUP(I1274,GK!$B$2:$E$95,4, FALSE))=0,"",IF(I1274="",VLOOKUP(C1274,GK!$B$2:$E$95,4, FALSE),VLOOKUP(I1274,GK!$B$2:$E$95,4, FALSE)))</f>
        <v>R</v>
      </c>
      <c r="O1274">
        <v>23</v>
      </c>
      <c r="P1274" t="s">
        <v>56</v>
      </c>
      <c r="Q1274">
        <v>1399</v>
      </c>
      <c r="R1274">
        <v>0</v>
      </c>
      <c r="S1274" t="b">
        <f t="shared" si="107"/>
        <v>0</v>
      </c>
      <c r="T1274" t="str">
        <f t="shared" si="106"/>
        <v/>
      </c>
      <c r="U1274" t="str">
        <f t="shared" si="108"/>
        <v/>
      </c>
      <c r="V1274" s="1" t="str">
        <f t="shared" si="109"/>
        <v>SB</v>
      </c>
    </row>
    <row r="1275" spans="1:22">
      <c r="A1275">
        <v>1285</v>
      </c>
      <c r="B1275" t="s">
        <v>1545</v>
      </c>
      <c r="C1275" t="s">
        <v>39</v>
      </c>
      <c r="D1275">
        <v>4</v>
      </c>
      <c r="E1275" t="s">
        <v>1545</v>
      </c>
      <c r="F1275">
        <v>87</v>
      </c>
      <c r="G1275">
        <v>102580</v>
      </c>
      <c r="H1275" t="s">
        <v>38</v>
      </c>
      <c r="I1275" t="str">
        <f t="shared" si="105"/>
        <v/>
      </c>
      <c r="J1275">
        <v>2328</v>
      </c>
      <c r="K1275" t="s">
        <v>56</v>
      </c>
      <c r="L1275">
        <v>4</v>
      </c>
      <c r="M1275" t="str">
        <f>IF(I1275="",VLOOKUP(C1275,GK!$B$2:$D$95,3, FALSE),VLOOKUP(I1275,GK!$B$2:$D$95,3, FALSE))</f>
        <v>C</v>
      </c>
      <c r="N1275" t="str">
        <f>IF(IF(I1275="",VLOOKUP(C1275,GK!$B$2:$E$95,4, FALSE),VLOOKUP(I1275,GK!$B$2:$E$95,4, FALSE))=0,"",IF(I1275="",VLOOKUP(C1275,GK!$B$2:$E$95,4, FALSE),VLOOKUP(I1275,GK!$B$2:$E$95,4, FALSE)))</f>
        <v/>
      </c>
      <c r="O1275">
        <v>42</v>
      </c>
      <c r="P1275" t="s">
        <v>56</v>
      </c>
      <c r="Q1275">
        <v>1400</v>
      </c>
      <c r="R1275">
        <v>0</v>
      </c>
      <c r="S1275" t="b">
        <f t="shared" si="107"/>
        <v>0</v>
      </c>
      <c r="T1275" t="str">
        <f t="shared" si="106"/>
        <v/>
      </c>
      <c r="U1275" t="str">
        <f t="shared" si="108"/>
        <v/>
      </c>
      <c r="V1275" s="1" t="str">
        <f t="shared" si="109"/>
        <v>SB</v>
      </c>
    </row>
    <row r="1276" spans="1:22">
      <c r="A1276">
        <v>1286</v>
      </c>
      <c r="B1276" t="s">
        <v>1546</v>
      </c>
      <c r="C1276" t="s">
        <v>237</v>
      </c>
      <c r="D1276">
        <v>4</v>
      </c>
      <c r="E1276" t="s">
        <v>1546</v>
      </c>
      <c r="F1276">
        <v>95</v>
      </c>
      <c r="G1276">
        <v>143833</v>
      </c>
      <c r="H1276" t="s">
        <v>236</v>
      </c>
      <c r="I1276" t="str">
        <f t="shared" si="105"/>
        <v/>
      </c>
      <c r="J1276">
        <v>2741</v>
      </c>
      <c r="K1276" t="s">
        <v>56</v>
      </c>
      <c r="L1276">
        <v>4</v>
      </c>
      <c r="M1276" t="str">
        <f>IF(I1276="",VLOOKUP(C1276,GK!$B$2:$D$95,3, FALSE),VLOOKUP(I1276,GK!$B$2:$D$95,3, FALSE))</f>
        <v>C</v>
      </c>
      <c r="N1276" t="str">
        <f>IF(IF(I1276="",VLOOKUP(C1276,GK!$B$2:$E$95,4, FALSE),VLOOKUP(I1276,GK!$B$2:$E$95,4, FALSE))=0,"",IF(I1276="",VLOOKUP(C1276,GK!$B$2:$E$95,4, FALSE),VLOOKUP(I1276,GK!$B$2:$E$95,4, FALSE)))</f>
        <v/>
      </c>
      <c r="O1276">
        <v>37</v>
      </c>
      <c r="P1276" t="s">
        <v>56</v>
      </c>
      <c r="Q1276">
        <v>1401</v>
      </c>
      <c r="R1276">
        <v>0</v>
      </c>
      <c r="S1276" t="b">
        <f t="shared" si="107"/>
        <v>0</v>
      </c>
      <c r="T1276" t="str">
        <f t="shared" si="106"/>
        <v/>
      </c>
      <c r="U1276" t="str">
        <f t="shared" si="108"/>
        <v/>
      </c>
      <c r="V1276" s="1" t="str">
        <f t="shared" si="109"/>
        <v>SB</v>
      </c>
    </row>
    <row r="1277" spans="1:22">
      <c r="A1277">
        <v>1287</v>
      </c>
      <c r="B1277" t="s">
        <v>1547</v>
      </c>
      <c r="C1277" t="s">
        <v>99</v>
      </c>
      <c r="D1277">
        <v>4</v>
      </c>
      <c r="E1277" t="s">
        <v>1547</v>
      </c>
      <c r="F1277">
        <v>91</v>
      </c>
      <c r="G1277">
        <v>63576</v>
      </c>
      <c r="H1277" t="s">
        <v>98</v>
      </c>
      <c r="I1277" t="str">
        <f t="shared" ref="I1277:I1340" si="110">IF(U1277=TRUE,H1277,"")</f>
        <v/>
      </c>
      <c r="J1277">
        <v>2054</v>
      </c>
      <c r="K1277" t="s">
        <v>56</v>
      </c>
      <c r="L1277">
        <v>4</v>
      </c>
      <c r="M1277" t="str">
        <f>IF(I1277="",VLOOKUP(C1277,GK!$B$2:$D$95,3, FALSE),VLOOKUP(I1277,GK!$B$2:$D$95,3, FALSE))</f>
        <v>C</v>
      </c>
      <c r="N1277" t="str">
        <f>IF(IF(I1277="",VLOOKUP(C1277,GK!$B$2:$E$95,4, FALSE),VLOOKUP(I1277,GK!$B$2:$E$95,4, FALSE))=0,"",IF(I1277="",VLOOKUP(C1277,GK!$B$2:$E$95,4, FALSE),VLOOKUP(I1277,GK!$B$2:$E$95,4, FALSE)))</f>
        <v/>
      </c>
      <c r="O1277">
        <v>31</v>
      </c>
      <c r="P1277" t="s">
        <v>56</v>
      </c>
      <c r="Q1277">
        <v>1402</v>
      </c>
      <c r="R1277">
        <v>0</v>
      </c>
      <c r="S1277" t="b">
        <f t="shared" si="107"/>
        <v>0</v>
      </c>
      <c r="T1277" t="str">
        <f t="shared" si="106"/>
        <v/>
      </c>
      <c r="U1277" t="str">
        <f t="shared" si="108"/>
        <v/>
      </c>
      <c r="V1277" s="1" t="str">
        <f t="shared" si="109"/>
        <v>SB</v>
      </c>
    </row>
    <row r="1278" spans="1:22">
      <c r="A1278">
        <v>1288</v>
      </c>
      <c r="B1278" t="s">
        <v>1548</v>
      </c>
      <c r="C1278" t="s">
        <v>27</v>
      </c>
      <c r="D1278">
        <v>3</v>
      </c>
      <c r="E1278" t="s">
        <v>1548</v>
      </c>
      <c r="F1278">
        <v>113</v>
      </c>
      <c r="G1278">
        <v>104249</v>
      </c>
      <c r="H1278" t="s">
        <v>26</v>
      </c>
      <c r="I1278" t="str">
        <f t="shared" si="110"/>
        <v/>
      </c>
      <c r="J1278">
        <v>2519</v>
      </c>
      <c r="K1278" t="s">
        <v>56</v>
      </c>
      <c r="L1278">
        <v>3</v>
      </c>
      <c r="M1278" t="str">
        <f>IF(I1278="",VLOOKUP(C1278,GK!$B$2:$D$95,3, FALSE),VLOOKUP(I1278,GK!$B$2:$D$95,3, FALSE))</f>
        <v>L2</v>
      </c>
      <c r="N1278" t="str">
        <f>IF(IF(I1278="",VLOOKUP(C1278,GK!$B$2:$E$95,4, FALSE),VLOOKUP(I1278,GK!$B$2:$E$95,4, FALSE))=0,"",IF(I1278="",VLOOKUP(C1278,GK!$B$2:$E$95,4, FALSE),VLOOKUP(I1278,GK!$B$2:$E$95,4, FALSE)))</f>
        <v/>
      </c>
      <c r="O1278">
        <v>31</v>
      </c>
      <c r="P1278" t="s">
        <v>56</v>
      </c>
      <c r="Q1278">
        <v>1403</v>
      </c>
      <c r="R1278">
        <v>0</v>
      </c>
      <c r="S1278" t="b">
        <f t="shared" si="107"/>
        <v>0</v>
      </c>
      <c r="T1278" t="str">
        <f t="shared" si="106"/>
        <v/>
      </c>
      <c r="U1278" t="str">
        <f t="shared" si="108"/>
        <v/>
      </c>
      <c r="V1278" s="1" t="str">
        <f t="shared" si="109"/>
        <v>SB</v>
      </c>
    </row>
    <row r="1279" spans="1:22">
      <c r="A1279">
        <v>1289</v>
      </c>
      <c r="B1279" t="s">
        <v>1549</v>
      </c>
      <c r="C1279" t="s">
        <v>166</v>
      </c>
      <c r="D1279">
        <v>3</v>
      </c>
      <c r="E1279" t="s">
        <v>1549</v>
      </c>
      <c r="F1279">
        <v>85</v>
      </c>
      <c r="G1279">
        <v>146038</v>
      </c>
      <c r="H1279" t="s">
        <v>289</v>
      </c>
      <c r="I1279" t="str">
        <f t="shared" si="110"/>
        <v>IPSWICH</v>
      </c>
      <c r="J1279">
        <v>1372</v>
      </c>
      <c r="K1279" t="s">
        <v>56</v>
      </c>
      <c r="L1279">
        <v>3</v>
      </c>
      <c r="M1279" t="str">
        <f>IF(I1279="",VLOOKUP(C1279,GK!$B$2:$D$95,3, FALSE),VLOOKUP(I1279,GK!$B$2:$D$95,3, FALSE))</f>
        <v>C</v>
      </c>
      <c r="N1279" t="str">
        <f>IF(IF(I1279="",VLOOKUP(C1279,GK!$B$2:$E$95,4, FALSE),VLOOKUP(I1279,GK!$B$2:$E$95,4, FALSE))=0,"",IF(I1279="",VLOOKUP(C1279,GK!$B$2:$E$95,4, FALSE),VLOOKUP(I1279,GK!$B$2:$E$95,4, FALSE)))</f>
        <v>R</v>
      </c>
      <c r="O1279">
        <v>28</v>
      </c>
      <c r="P1279" t="s">
        <v>56</v>
      </c>
      <c r="Q1279">
        <v>1404</v>
      </c>
      <c r="R1279">
        <v>0</v>
      </c>
      <c r="S1279" t="b">
        <f t="shared" si="107"/>
        <v>0</v>
      </c>
      <c r="T1279" t="str">
        <f t="shared" si="106"/>
        <v/>
      </c>
      <c r="U1279" t="b">
        <f t="shared" si="108"/>
        <v>1</v>
      </c>
      <c r="V1279" s="1" t="str">
        <f t="shared" si="109"/>
        <v>SB</v>
      </c>
    </row>
    <row r="1280" spans="1:22">
      <c r="A1280">
        <v>1290</v>
      </c>
      <c r="B1280" t="s">
        <v>1550</v>
      </c>
      <c r="C1280" t="s">
        <v>48</v>
      </c>
      <c r="D1280">
        <v>3</v>
      </c>
      <c r="E1280" t="s">
        <v>1550</v>
      </c>
      <c r="F1280">
        <v>89</v>
      </c>
      <c r="G1280">
        <v>94485</v>
      </c>
      <c r="H1280" t="s">
        <v>69</v>
      </c>
      <c r="I1280" t="str">
        <f t="shared" si="110"/>
        <v>DONCASTER</v>
      </c>
      <c r="J1280">
        <v>800</v>
      </c>
      <c r="K1280" t="s">
        <v>56</v>
      </c>
      <c r="L1280">
        <v>3</v>
      </c>
      <c r="M1280" t="str">
        <f>IF(I1280="",VLOOKUP(C1280,GK!$B$2:$D$95,3, FALSE),VLOOKUP(I1280,GK!$B$2:$D$95,3, FALSE))</f>
        <v>L1</v>
      </c>
      <c r="N1280" t="str">
        <f>IF(IF(I1280="",VLOOKUP(C1280,GK!$B$2:$E$95,4, FALSE),VLOOKUP(I1280,GK!$B$2:$E$95,4, FALSE))=0,"",IF(I1280="",VLOOKUP(C1280,GK!$B$2:$E$95,4, FALSE),VLOOKUP(I1280,GK!$B$2:$E$95,4, FALSE)))</f>
        <v>P</v>
      </c>
      <c r="O1280">
        <v>27</v>
      </c>
      <c r="P1280" t="s">
        <v>56</v>
      </c>
      <c r="Q1280">
        <v>1407</v>
      </c>
      <c r="R1280">
        <v>0</v>
      </c>
      <c r="S1280" t="b">
        <f t="shared" si="107"/>
        <v>0</v>
      </c>
      <c r="T1280" t="str">
        <f t="shared" si="106"/>
        <v/>
      </c>
      <c r="U1280" t="b">
        <f t="shared" si="108"/>
        <v>1</v>
      </c>
      <c r="V1280" s="1" t="str">
        <f t="shared" si="109"/>
        <v>SB</v>
      </c>
    </row>
    <row r="1281" spans="1:22">
      <c r="A1281">
        <v>1291</v>
      </c>
      <c r="B1281" t="s">
        <v>1551</v>
      </c>
      <c r="C1281" t="s">
        <v>225</v>
      </c>
      <c r="D1281">
        <v>3</v>
      </c>
      <c r="E1281" t="s">
        <v>1551</v>
      </c>
      <c r="F1281">
        <v>103</v>
      </c>
      <c r="G1281">
        <v>106890</v>
      </c>
      <c r="H1281" t="s">
        <v>1698</v>
      </c>
      <c r="I1281" t="str">
        <f t="shared" si="110"/>
        <v/>
      </c>
      <c r="J1281">
        <v>2812</v>
      </c>
      <c r="K1281" t="s">
        <v>56</v>
      </c>
      <c r="L1281">
        <v>3</v>
      </c>
      <c r="M1281" t="str">
        <f>IF(I1281="",VLOOKUP(C1281,GK!$B$2:$D$95,3, FALSE),VLOOKUP(I1281,GK!$B$2:$D$95,3, FALSE))</f>
        <v>L2</v>
      </c>
      <c r="N1281" t="str">
        <f>IF(IF(I1281="",VLOOKUP(C1281,GK!$B$2:$E$95,4, FALSE),VLOOKUP(I1281,GK!$B$2:$E$95,4, FALSE))=0,"",IF(I1281="",VLOOKUP(C1281,GK!$B$2:$E$95,4, FALSE),VLOOKUP(I1281,GK!$B$2:$E$95,4, FALSE)))</f>
        <v/>
      </c>
      <c r="O1281">
        <v>31</v>
      </c>
      <c r="P1281" t="s">
        <v>56</v>
      </c>
      <c r="Q1281">
        <v>1408</v>
      </c>
      <c r="R1281">
        <v>0</v>
      </c>
      <c r="S1281" t="b">
        <f t="shared" si="107"/>
        <v>0</v>
      </c>
      <c r="T1281" t="str">
        <f t="shared" ref="T1281:T1344" si="111">IF(AND(P1281&lt;&gt;K1281,NOT(S1281)), TRUE, "")</f>
        <v/>
      </c>
      <c r="U1281" t="str">
        <f t="shared" si="108"/>
        <v/>
      </c>
      <c r="V1281" s="1" t="str">
        <f t="shared" si="109"/>
        <v>SB</v>
      </c>
    </row>
    <row r="1282" spans="1:22">
      <c r="A1282">
        <v>1292</v>
      </c>
      <c r="B1282" t="s">
        <v>1552</v>
      </c>
      <c r="C1282" t="s">
        <v>107</v>
      </c>
      <c r="D1282">
        <v>3</v>
      </c>
      <c r="E1282" t="s">
        <v>1552</v>
      </c>
      <c r="F1282">
        <v>87</v>
      </c>
      <c r="G1282">
        <v>126933</v>
      </c>
      <c r="H1282" t="s">
        <v>214</v>
      </c>
      <c r="I1282" t="str">
        <f t="shared" si="110"/>
        <v>WIGAN</v>
      </c>
      <c r="J1282">
        <v>2783</v>
      </c>
      <c r="K1282" t="s">
        <v>56</v>
      </c>
      <c r="L1282">
        <v>3</v>
      </c>
      <c r="M1282" t="str">
        <f>IF(I1282="",VLOOKUP(C1282,GK!$B$2:$D$95,3, FALSE),VLOOKUP(I1282,GK!$B$2:$D$95,3, FALSE))</f>
        <v>L1</v>
      </c>
      <c r="N1282" t="str">
        <f>IF(IF(I1282="",VLOOKUP(C1282,GK!$B$2:$E$95,4, FALSE),VLOOKUP(I1282,GK!$B$2:$E$95,4, FALSE))=0,"",IF(I1282="",VLOOKUP(C1282,GK!$B$2:$E$95,4, FALSE),VLOOKUP(I1282,GK!$B$2:$E$95,4, FALSE)))</f>
        <v/>
      </c>
      <c r="O1282">
        <v>31</v>
      </c>
      <c r="P1282" t="s">
        <v>56</v>
      </c>
      <c r="Q1282">
        <v>1410</v>
      </c>
      <c r="R1282">
        <v>0</v>
      </c>
      <c r="S1282" t="b">
        <f t="shared" si="107"/>
        <v>0</v>
      </c>
      <c r="T1282" t="str">
        <f t="shared" si="111"/>
        <v/>
      </c>
      <c r="U1282" t="b">
        <f t="shared" si="108"/>
        <v>1</v>
      </c>
      <c r="V1282" s="1" t="str">
        <f t="shared" si="109"/>
        <v>SB</v>
      </c>
    </row>
    <row r="1283" spans="1:22">
      <c r="A1283">
        <v>1293</v>
      </c>
      <c r="B1283" t="s">
        <v>1553</v>
      </c>
      <c r="C1283" t="s">
        <v>184</v>
      </c>
      <c r="D1283">
        <v>3</v>
      </c>
      <c r="E1283" t="s">
        <v>1553</v>
      </c>
      <c r="F1283">
        <v>113</v>
      </c>
      <c r="G1283">
        <v>174067</v>
      </c>
      <c r="H1283" t="s">
        <v>183</v>
      </c>
      <c r="I1283" t="str">
        <f t="shared" si="110"/>
        <v/>
      </c>
      <c r="J1283">
        <v>747</v>
      </c>
      <c r="K1283" t="s">
        <v>56</v>
      </c>
      <c r="L1283">
        <v>2</v>
      </c>
      <c r="M1283" t="str">
        <f>IF(I1283="",VLOOKUP(C1283,GK!$B$2:$D$95,3, FALSE),VLOOKUP(I1283,GK!$B$2:$D$95,3, FALSE))</f>
        <v>C</v>
      </c>
      <c r="N1283" t="str">
        <f>IF(IF(I1283="",VLOOKUP(C1283,GK!$B$2:$E$95,4, FALSE),VLOOKUP(I1283,GK!$B$2:$E$95,4, FALSE))=0,"",IF(I1283="",VLOOKUP(C1283,GK!$B$2:$E$95,4, FALSE),VLOOKUP(I1283,GK!$B$2:$E$95,4, FALSE)))</f>
        <v/>
      </c>
      <c r="O1283">
        <v>18</v>
      </c>
      <c r="P1283" t="s">
        <v>56</v>
      </c>
      <c r="Q1283">
        <v>1411</v>
      </c>
      <c r="R1283">
        <v>0</v>
      </c>
      <c r="S1283" t="b">
        <f t="shared" si="107"/>
        <v>0</v>
      </c>
      <c r="T1283" t="str">
        <f t="shared" si="111"/>
        <v/>
      </c>
      <c r="U1283" t="str">
        <f t="shared" si="108"/>
        <v/>
      </c>
      <c r="V1283" s="1" t="str">
        <f t="shared" si="109"/>
        <v>SB</v>
      </c>
    </row>
    <row r="1284" spans="1:22">
      <c r="A1284">
        <v>1294</v>
      </c>
      <c r="B1284" t="s">
        <v>1554</v>
      </c>
      <c r="C1284" t="s">
        <v>358</v>
      </c>
      <c r="D1284">
        <v>3</v>
      </c>
      <c r="E1284" t="s">
        <v>1554</v>
      </c>
      <c r="F1284">
        <v>89</v>
      </c>
      <c r="G1284">
        <v>137139</v>
      </c>
      <c r="H1284" t="s">
        <v>98</v>
      </c>
      <c r="I1284" t="str">
        <f t="shared" si="110"/>
        <v>PRESTON</v>
      </c>
      <c r="J1284">
        <v>2054</v>
      </c>
      <c r="K1284" t="s">
        <v>56</v>
      </c>
      <c r="L1284">
        <v>3</v>
      </c>
      <c r="M1284" t="str">
        <f>IF(I1284="",VLOOKUP(C1284,GK!$B$2:$D$95,3, FALSE),VLOOKUP(I1284,GK!$B$2:$D$95,3, FALSE))</f>
        <v>C</v>
      </c>
      <c r="N1284" t="str">
        <f>IF(IF(I1284="",VLOOKUP(C1284,GK!$B$2:$E$95,4, FALSE),VLOOKUP(I1284,GK!$B$2:$E$95,4, FALSE))=0,"",IF(I1284="",VLOOKUP(C1284,GK!$B$2:$E$95,4, FALSE),VLOOKUP(I1284,GK!$B$2:$E$95,4, FALSE)))</f>
        <v/>
      </c>
      <c r="O1284">
        <v>34</v>
      </c>
      <c r="P1284" t="s">
        <v>56</v>
      </c>
      <c r="Q1284">
        <v>1412</v>
      </c>
      <c r="R1284">
        <v>0</v>
      </c>
      <c r="S1284" t="b">
        <f t="shared" si="107"/>
        <v>0</v>
      </c>
      <c r="T1284" t="str">
        <f t="shared" si="111"/>
        <v/>
      </c>
      <c r="U1284" t="b">
        <f t="shared" si="108"/>
        <v>1</v>
      </c>
      <c r="V1284" s="1" t="str">
        <f t="shared" si="109"/>
        <v>SB</v>
      </c>
    </row>
    <row r="1285" spans="1:22">
      <c r="A1285">
        <v>1295</v>
      </c>
      <c r="B1285" t="s">
        <v>1555</v>
      </c>
      <c r="C1285" t="s">
        <v>451</v>
      </c>
      <c r="D1285">
        <v>3</v>
      </c>
      <c r="E1285" t="s">
        <v>1555</v>
      </c>
      <c r="F1285">
        <v>99</v>
      </c>
      <c r="G1285">
        <v>144974</v>
      </c>
      <c r="H1285" t="s">
        <v>256</v>
      </c>
      <c r="I1285" t="str">
        <f t="shared" si="110"/>
        <v>SOUTHAMPTON</v>
      </c>
      <c r="J1285">
        <v>2471</v>
      </c>
      <c r="K1285" t="s">
        <v>56</v>
      </c>
      <c r="L1285">
        <v>3</v>
      </c>
      <c r="M1285" t="str">
        <f>IF(I1285="",VLOOKUP(C1285,GK!$B$2:$D$95,3, FALSE),VLOOKUP(I1285,GK!$B$2:$D$95,3, FALSE))</f>
        <v>C</v>
      </c>
      <c r="N1285" t="str">
        <f>IF(IF(I1285="",VLOOKUP(C1285,GK!$B$2:$E$95,4, FALSE),VLOOKUP(I1285,GK!$B$2:$E$95,4, FALSE))=0,"",IF(I1285="",VLOOKUP(C1285,GK!$B$2:$E$95,4, FALSE),VLOOKUP(I1285,GK!$B$2:$E$95,4, FALSE)))</f>
        <v>R</v>
      </c>
      <c r="O1285">
        <v>38</v>
      </c>
      <c r="P1285" t="s">
        <v>56</v>
      </c>
      <c r="Q1285">
        <v>1413</v>
      </c>
      <c r="R1285">
        <v>0</v>
      </c>
      <c r="S1285" t="b">
        <f t="shared" si="107"/>
        <v>0</v>
      </c>
      <c r="T1285" t="str">
        <f t="shared" si="111"/>
        <v/>
      </c>
      <c r="U1285" t="b">
        <f t="shared" si="108"/>
        <v>1</v>
      </c>
      <c r="V1285" s="1" t="str">
        <f t="shared" si="109"/>
        <v>SB</v>
      </c>
    </row>
    <row r="1286" spans="1:22">
      <c r="A1286">
        <v>1296</v>
      </c>
      <c r="B1286" t="s">
        <v>1556</v>
      </c>
      <c r="C1286" t="s">
        <v>48</v>
      </c>
      <c r="D1286">
        <v>3</v>
      </c>
      <c r="E1286" t="s">
        <v>1556</v>
      </c>
      <c r="F1286">
        <v>89</v>
      </c>
      <c r="G1286">
        <v>167659</v>
      </c>
      <c r="H1286" t="s">
        <v>264</v>
      </c>
      <c r="I1286" t="str">
        <f t="shared" si="110"/>
        <v>WEST HAM</v>
      </c>
      <c r="J1286">
        <v>2802</v>
      </c>
      <c r="K1286" t="s">
        <v>56</v>
      </c>
      <c r="L1286">
        <v>3</v>
      </c>
      <c r="M1286" t="str">
        <f>IF(I1286="",VLOOKUP(C1286,GK!$B$2:$D$95,3, FALSE),VLOOKUP(I1286,GK!$B$2:$D$95,3, FALSE))</f>
        <v>PL</v>
      </c>
      <c r="N1286" t="str">
        <f>IF(IF(I1286="",VLOOKUP(C1286,GK!$B$2:$E$95,4, FALSE),VLOOKUP(I1286,GK!$B$2:$E$95,4, FALSE))=0,"",IF(I1286="",VLOOKUP(C1286,GK!$B$2:$E$95,4, FALSE),VLOOKUP(I1286,GK!$B$2:$E$95,4, FALSE)))</f>
        <v/>
      </c>
      <c r="O1286">
        <v>25</v>
      </c>
      <c r="P1286" t="s">
        <v>56</v>
      </c>
      <c r="Q1286">
        <v>1415</v>
      </c>
      <c r="R1286">
        <v>0</v>
      </c>
      <c r="S1286" t="b">
        <f t="shared" si="107"/>
        <v>0</v>
      </c>
      <c r="T1286" t="str">
        <f t="shared" si="111"/>
        <v/>
      </c>
      <c r="U1286" t="b">
        <f t="shared" si="108"/>
        <v>1</v>
      </c>
      <c r="V1286" s="1" t="str">
        <f t="shared" si="109"/>
        <v>SB</v>
      </c>
    </row>
    <row r="1287" spans="1:22">
      <c r="A1287">
        <v>1297</v>
      </c>
      <c r="B1287" t="s">
        <v>1557</v>
      </c>
      <c r="C1287" t="s">
        <v>211</v>
      </c>
      <c r="D1287">
        <v>3</v>
      </c>
      <c r="E1287" t="s">
        <v>1557</v>
      </c>
      <c r="F1287">
        <v>95</v>
      </c>
      <c r="G1287">
        <v>76505</v>
      </c>
      <c r="H1287" t="s">
        <v>170</v>
      </c>
      <c r="I1287" t="str">
        <f t="shared" si="110"/>
        <v/>
      </c>
      <c r="J1287">
        <v>1222</v>
      </c>
      <c r="K1287" t="s">
        <v>56</v>
      </c>
      <c r="L1287">
        <v>3</v>
      </c>
      <c r="M1287" t="str">
        <f>IF(I1287="",VLOOKUP(C1287,GK!$B$2:$D$95,3, FALSE),VLOOKUP(I1287,GK!$B$2:$D$95,3, FALSE))</f>
        <v>L2</v>
      </c>
      <c r="N1287" t="str">
        <f>IF(IF(I1287="",VLOOKUP(C1287,GK!$B$2:$E$95,4, FALSE),VLOOKUP(I1287,GK!$B$2:$E$95,4, FALSE))=0,"",IF(I1287="",VLOOKUP(C1287,GK!$B$2:$E$95,4, FALSE),VLOOKUP(I1287,GK!$B$2:$E$95,4, FALSE)))</f>
        <v/>
      </c>
      <c r="O1287">
        <v>44</v>
      </c>
      <c r="P1287" t="s">
        <v>56</v>
      </c>
      <c r="Q1287">
        <v>1416</v>
      </c>
      <c r="R1287">
        <v>0</v>
      </c>
      <c r="S1287" t="b">
        <f t="shared" si="107"/>
        <v>0</v>
      </c>
      <c r="T1287" t="str">
        <f t="shared" si="111"/>
        <v/>
      </c>
      <c r="U1287" t="str">
        <f t="shared" si="108"/>
        <v/>
      </c>
      <c r="V1287" s="1" t="str">
        <f t="shared" si="109"/>
        <v>SB</v>
      </c>
    </row>
    <row r="1288" spans="1:22">
      <c r="A1288">
        <v>1298</v>
      </c>
      <c r="B1288" t="s">
        <v>1558</v>
      </c>
      <c r="C1288" t="s">
        <v>194</v>
      </c>
      <c r="D1288">
        <v>3</v>
      </c>
      <c r="E1288" t="s">
        <v>1558</v>
      </c>
      <c r="F1288">
        <v>67</v>
      </c>
      <c r="G1288">
        <v>66901</v>
      </c>
      <c r="H1288" t="s">
        <v>193</v>
      </c>
      <c r="I1288" t="str">
        <f t="shared" si="110"/>
        <v/>
      </c>
      <c r="J1288">
        <v>2330</v>
      </c>
      <c r="K1288" t="s">
        <v>56</v>
      </c>
      <c r="L1288">
        <v>4</v>
      </c>
      <c r="M1288" t="str">
        <f>IF(I1288="",VLOOKUP(C1288,GK!$B$2:$D$95,3, FALSE),VLOOKUP(I1288,GK!$B$2:$D$95,3, FALSE))</f>
        <v>C</v>
      </c>
      <c r="N1288" t="str">
        <f>IF(IF(I1288="",VLOOKUP(C1288,GK!$B$2:$E$95,4, FALSE),VLOOKUP(I1288,GK!$B$2:$E$95,4, FALSE))=0,"",IF(I1288="",VLOOKUP(C1288,GK!$B$2:$E$95,4, FALSE),VLOOKUP(I1288,GK!$B$2:$E$95,4, FALSE)))</f>
        <v/>
      </c>
      <c r="O1288">
        <v>28</v>
      </c>
      <c r="P1288" t="s">
        <v>56</v>
      </c>
      <c r="Q1288">
        <v>1417</v>
      </c>
      <c r="R1288">
        <v>0</v>
      </c>
      <c r="S1288" t="b">
        <f t="shared" si="107"/>
        <v>0</v>
      </c>
      <c r="T1288" t="str">
        <f t="shared" si="111"/>
        <v/>
      </c>
      <c r="U1288" t="str">
        <f t="shared" si="108"/>
        <v/>
      </c>
      <c r="V1288" s="1" t="str">
        <f t="shared" si="109"/>
        <v>SB</v>
      </c>
    </row>
    <row r="1289" spans="1:22">
      <c r="A1289">
        <v>1299</v>
      </c>
      <c r="B1289" t="s">
        <v>1559</v>
      </c>
      <c r="C1289" t="s">
        <v>503</v>
      </c>
      <c r="D1289">
        <v>3</v>
      </c>
      <c r="E1289" t="s">
        <v>1559</v>
      </c>
      <c r="F1289">
        <v>95</v>
      </c>
      <c r="G1289">
        <v>68946</v>
      </c>
      <c r="H1289" t="s">
        <v>242</v>
      </c>
      <c r="I1289" t="str">
        <f t="shared" si="110"/>
        <v>LEYTON ORIENT</v>
      </c>
      <c r="J1289">
        <v>1537</v>
      </c>
      <c r="K1289" t="s">
        <v>56</v>
      </c>
      <c r="L1289">
        <v>3</v>
      </c>
      <c r="M1289" t="str">
        <f>IF(I1289="",VLOOKUP(C1289,GK!$B$2:$D$95,3, FALSE),VLOOKUP(I1289,GK!$B$2:$D$95,3, FALSE))</f>
        <v>L1</v>
      </c>
      <c r="N1289" t="str">
        <f>IF(IF(I1289="",VLOOKUP(C1289,GK!$B$2:$E$95,4, FALSE),VLOOKUP(I1289,GK!$B$2:$E$95,4, FALSE))=0,"",IF(I1289="",VLOOKUP(C1289,GK!$B$2:$E$95,4, FALSE),VLOOKUP(I1289,GK!$B$2:$E$95,4, FALSE)))</f>
        <v/>
      </c>
      <c r="O1289">
        <v>33</v>
      </c>
      <c r="P1289" t="s">
        <v>56</v>
      </c>
      <c r="Q1289">
        <v>1418</v>
      </c>
      <c r="R1289">
        <v>0</v>
      </c>
      <c r="S1289" t="b">
        <f t="shared" si="107"/>
        <v>0</v>
      </c>
      <c r="T1289" t="str">
        <f t="shared" si="111"/>
        <v/>
      </c>
      <c r="U1289" t="b">
        <f t="shared" si="108"/>
        <v>1</v>
      </c>
      <c r="V1289" s="1" t="str">
        <f t="shared" si="109"/>
        <v>SB</v>
      </c>
    </row>
    <row r="1290" spans="1:22">
      <c r="A1290">
        <v>1300</v>
      </c>
      <c r="B1290" t="s">
        <v>1560</v>
      </c>
      <c r="C1290" t="s">
        <v>27</v>
      </c>
      <c r="D1290">
        <v>3</v>
      </c>
      <c r="E1290" t="s">
        <v>1560</v>
      </c>
      <c r="F1290">
        <v>97</v>
      </c>
      <c r="G1290">
        <v>188642</v>
      </c>
      <c r="H1290" t="s">
        <v>293</v>
      </c>
      <c r="I1290" t="str">
        <f t="shared" si="110"/>
        <v>BURNLEY</v>
      </c>
      <c r="J1290">
        <v>435</v>
      </c>
      <c r="K1290" t="s">
        <v>56</v>
      </c>
      <c r="L1290">
        <v>2</v>
      </c>
      <c r="M1290" t="str">
        <f>IF(I1290="",VLOOKUP(C1290,GK!$B$2:$D$95,3, FALSE),VLOOKUP(I1290,GK!$B$2:$D$95,3, FALSE))</f>
        <v>PL</v>
      </c>
      <c r="N1290" t="str">
        <f>IF(IF(I1290="",VLOOKUP(C1290,GK!$B$2:$E$95,4, FALSE),VLOOKUP(I1290,GK!$B$2:$E$95,4, FALSE))=0,"",IF(I1290="",VLOOKUP(C1290,GK!$B$2:$E$95,4, FALSE),VLOOKUP(I1290,GK!$B$2:$E$95,4, FALSE)))</f>
        <v>P</v>
      </c>
      <c r="O1290">
        <v>16</v>
      </c>
      <c r="P1290" t="s">
        <v>56</v>
      </c>
      <c r="Q1290">
        <v>1419</v>
      </c>
      <c r="R1290">
        <v>0</v>
      </c>
      <c r="S1290" t="b">
        <f t="shared" si="107"/>
        <v>0</v>
      </c>
      <c r="T1290" t="str">
        <f t="shared" si="111"/>
        <v/>
      </c>
      <c r="U1290" t="b">
        <f t="shared" si="108"/>
        <v>1</v>
      </c>
      <c r="V1290" s="1" t="str">
        <f t="shared" si="109"/>
        <v>SB</v>
      </c>
    </row>
    <row r="1291" spans="1:22">
      <c r="A1291">
        <v>1301</v>
      </c>
      <c r="B1291" t="s">
        <v>1561</v>
      </c>
      <c r="C1291" t="s">
        <v>239</v>
      </c>
      <c r="D1291">
        <v>3</v>
      </c>
      <c r="E1291" t="s">
        <v>1561</v>
      </c>
      <c r="F1291">
        <v>91</v>
      </c>
      <c r="G1291">
        <v>146693</v>
      </c>
      <c r="H1291" t="s">
        <v>151</v>
      </c>
      <c r="I1291" t="str">
        <f t="shared" si="110"/>
        <v/>
      </c>
      <c r="J1291">
        <v>1098</v>
      </c>
      <c r="K1291" t="s">
        <v>56</v>
      </c>
      <c r="L1291">
        <v>3</v>
      </c>
      <c r="M1291" t="str">
        <f>IF(I1291="",VLOOKUP(C1291,GK!$B$2:$D$95,3, FALSE),VLOOKUP(I1291,GK!$B$2:$D$95,3, FALSE))</f>
        <v>L2</v>
      </c>
      <c r="N1291" t="str">
        <f>IF(IF(I1291="",VLOOKUP(C1291,GK!$B$2:$E$95,4, FALSE),VLOOKUP(I1291,GK!$B$2:$E$95,4, FALSE))=0,"",IF(I1291="",VLOOKUP(C1291,GK!$B$2:$E$95,4, FALSE),VLOOKUP(I1291,GK!$B$2:$E$95,4, FALSE)))</f>
        <v/>
      </c>
      <c r="O1291">
        <v>36</v>
      </c>
      <c r="P1291" t="s">
        <v>56</v>
      </c>
      <c r="Q1291">
        <v>1421</v>
      </c>
      <c r="R1291">
        <v>0</v>
      </c>
      <c r="S1291" t="b">
        <f t="shared" si="107"/>
        <v>0</v>
      </c>
      <c r="T1291" t="str">
        <f t="shared" si="111"/>
        <v/>
      </c>
      <c r="U1291" t="str">
        <f t="shared" si="108"/>
        <v/>
      </c>
      <c r="V1291" s="1" t="str">
        <f t="shared" si="109"/>
        <v>SB</v>
      </c>
    </row>
    <row r="1292" spans="1:22">
      <c r="A1292">
        <v>1302</v>
      </c>
      <c r="B1292" t="s">
        <v>1562</v>
      </c>
      <c r="C1292" t="s">
        <v>175</v>
      </c>
      <c r="D1292">
        <v>3</v>
      </c>
      <c r="E1292" t="s">
        <v>1562</v>
      </c>
      <c r="F1292">
        <v>71</v>
      </c>
      <c r="G1292">
        <v>126162</v>
      </c>
      <c r="H1292" t="s">
        <v>174</v>
      </c>
      <c r="I1292" t="str">
        <f t="shared" si="110"/>
        <v/>
      </c>
      <c r="J1292">
        <v>2598</v>
      </c>
      <c r="K1292" t="s">
        <v>56</v>
      </c>
      <c r="L1292">
        <v>3</v>
      </c>
      <c r="M1292" t="str">
        <f>IF(I1292="",VLOOKUP(C1292,GK!$B$2:$D$95,3, FALSE),VLOOKUP(I1292,GK!$B$2:$D$95,3, FALSE))</f>
        <v>L2</v>
      </c>
      <c r="N1292" t="str">
        <f>IF(IF(I1292="",VLOOKUP(C1292,GK!$B$2:$E$95,4, FALSE),VLOOKUP(I1292,GK!$B$2:$E$95,4, FALSE))=0,"",IF(I1292="",VLOOKUP(C1292,GK!$B$2:$E$95,4, FALSE),VLOOKUP(I1292,GK!$B$2:$E$95,4, FALSE)))</f>
        <v/>
      </c>
      <c r="O1292">
        <v>34</v>
      </c>
      <c r="P1292" t="s">
        <v>56</v>
      </c>
      <c r="Q1292">
        <v>1422</v>
      </c>
      <c r="R1292">
        <v>0</v>
      </c>
      <c r="S1292" t="b">
        <f t="shared" si="107"/>
        <v>0</v>
      </c>
      <c r="T1292" t="str">
        <f t="shared" si="111"/>
        <v/>
      </c>
      <c r="U1292" t="str">
        <f t="shared" si="108"/>
        <v/>
      </c>
      <c r="V1292" s="1" t="str">
        <f t="shared" si="109"/>
        <v>SB</v>
      </c>
    </row>
    <row r="1293" spans="1:22">
      <c r="A1293">
        <v>1303</v>
      </c>
      <c r="B1293" t="s">
        <v>1563</v>
      </c>
      <c r="C1293" t="s">
        <v>503</v>
      </c>
      <c r="D1293">
        <v>3</v>
      </c>
      <c r="E1293" t="s">
        <v>1563</v>
      </c>
      <c r="F1293">
        <v>87</v>
      </c>
      <c r="G1293">
        <v>99555</v>
      </c>
      <c r="H1293" t="s">
        <v>502</v>
      </c>
      <c r="I1293" t="str">
        <f t="shared" si="110"/>
        <v/>
      </c>
      <c r="J1293">
        <v>4194</v>
      </c>
      <c r="K1293" t="s">
        <v>56</v>
      </c>
      <c r="L1293">
        <v>3</v>
      </c>
      <c r="M1293" t="str">
        <f>IF(I1293="",VLOOKUP(C1293,GK!$B$2:$D$95,3, FALSE),VLOOKUP(I1293,GK!$B$2:$D$95,3, FALSE))</f>
        <v>L1</v>
      </c>
      <c r="N1293" t="str">
        <f>IF(IF(I1293="",VLOOKUP(C1293,GK!$B$2:$E$95,4, FALSE),VLOOKUP(I1293,GK!$B$2:$E$95,4, FALSE))=0,"",IF(I1293="",VLOOKUP(C1293,GK!$B$2:$E$95,4, FALSE),VLOOKUP(I1293,GK!$B$2:$E$95,4, FALSE)))</f>
        <v>P</v>
      </c>
      <c r="O1293">
        <v>47</v>
      </c>
      <c r="P1293" t="s">
        <v>56</v>
      </c>
      <c r="Q1293">
        <v>1423</v>
      </c>
      <c r="R1293">
        <v>0</v>
      </c>
      <c r="S1293" t="b">
        <f t="shared" si="107"/>
        <v>0</v>
      </c>
      <c r="T1293" t="str">
        <f t="shared" si="111"/>
        <v/>
      </c>
      <c r="U1293" t="str">
        <f t="shared" si="108"/>
        <v/>
      </c>
      <c r="V1293" s="1" t="str">
        <f t="shared" si="109"/>
        <v>SB</v>
      </c>
    </row>
    <row r="1294" spans="1:22">
      <c r="A1294">
        <v>1304</v>
      </c>
      <c r="B1294" t="s">
        <v>1564</v>
      </c>
      <c r="C1294" t="s">
        <v>948</v>
      </c>
      <c r="D1294">
        <v>3</v>
      </c>
      <c r="E1294" t="s">
        <v>1564</v>
      </c>
      <c r="F1294">
        <v>105</v>
      </c>
      <c r="G1294">
        <v>126250</v>
      </c>
      <c r="H1294" t="s">
        <v>401</v>
      </c>
      <c r="I1294" t="str">
        <f t="shared" si="110"/>
        <v/>
      </c>
      <c r="J1294">
        <v>1924</v>
      </c>
      <c r="K1294" t="s">
        <v>56</v>
      </c>
      <c r="L1294">
        <v>1</v>
      </c>
      <c r="M1294" t="str">
        <f>IF(I1294="",VLOOKUP(C1294,GK!$B$2:$D$95,3, FALSE),VLOOKUP(I1294,GK!$B$2:$D$95,3, FALSE))</f>
        <v>L2</v>
      </c>
      <c r="N1294" t="str">
        <f>IF(IF(I1294="",VLOOKUP(C1294,GK!$B$2:$E$95,4, FALSE),VLOOKUP(I1294,GK!$B$2:$E$95,4, FALSE))=0,"",IF(I1294="",VLOOKUP(C1294,GK!$B$2:$E$95,4, FALSE),VLOOKUP(I1294,GK!$B$2:$E$95,4, FALSE)))</f>
        <v>P</v>
      </c>
      <c r="O1294">
        <v>25</v>
      </c>
      <c r="P1294" t="s">
        <v>56</v>
      </c>
      <c r="Q1294">
        <v>1424</v>
      </c>
      <c r="R1294">
        <v>0</v>
      </c>
      <c r="S1294" t="b">
        <f t="shared" si="107"/>
        <v>0</v>
      </c>
      <c r="T1294" t="str">
        <f t="shared" si="111"/>
        <v/>
      </c>
      <c r="U1294" t="str">
        <f t="shared" si="108"/>
        <v/>
      </c>
      <c r="V1294" s="1" t="str">
        <f t="shared" si="109"/>
        <v>SB</v>
      </c>
    </row>
    <row r="1295" spans="1:22">
      <c r="A1295">
        <v>1305</v>
      </c>
      <c r="B1295" t="s">
        <v>1565</v>
      </c>
      <c r="C1295" t="s">
        <v>222</v>
      </c>
      <c r="D1295">
        <v>3</v>
      </c>
      <c r="E1295" t="s">
        <v>1565</v>
      </c>
      <c r="F1295">
        <v>95</v>
      </c>
      <c r="G1295">
        <v>143711</v>
      </c>
      <c r="H1295" t="s">
        <v>109</v>
      </c>
      <c r="I1295" t="str">
        <f t="shared" si="110"/>
        <v>BLACKPOOL</v>
      </c>
      <c r="J1295">
        <v>317</v>
      </c>
      <c r="K1295" t="s">
        <v>56</v>
      </c>
      <c r="L1295">
        <v>3</v>
      </c>
      <c r="M1295" t="str">
        <f>IF(I1295="",VLOOKUP(C1295,GK!$B$2:$D$95,3, FALSE),VLOOKUP(I1295,GK!$B$2:$D$95,3, FALSE))</f>
        <v>L1</v>
      </c>
      <c r="N1295" t="str">
        <f>IF(IF(I1295="",VLOOKUP(C1295,GK!$B$2:$E$95,4, FALSE),VLOOKUP(I1295,GK!$B$2:$E$95,4, FALSE))=0,"",IF(I1295="",VLOOKUP(C1295,GK!$B$2:$E$95,4, FALSE),VLOOKUP(I1295,GK!$B$2:$E$95,4, FALSE)))</f>
        <v/>
      </c>
      <c r="O1295">
        <v>30</v>
      </c>
      <c r="P1295" t="s">
        <v>56</v>
      </c>
      <c r="Q1295">
        <v>1425</v>
      </c>
      <c r="R1295">
        <v>0</v>
      </c>
      <c r="S1295" t="b">
        <f t="shared" si="107"/>
        <v>0</v>
      </c>
      <c r="T1295" t="str">
        <f t="shared" si="111"/>
        <v/>
      </c>
      <c r="U1295" t="b">
        <f t="shared" si="108"/>
        <v>1</v>
      </c>
      <c r="V1295" s="1" t="str">
        <f t="shared" si="109"/>
        <v>SB</v>
      </c>
    </row>
    <row r="1296" spans="1:22">
      <c r="A1296">
        <v>1306</v>
      </c>
      <c r="B1296" t="s">
        <v>1566</v>
      </c>
      <c r="C1296" t="s">
        <v>122</v>
      </c>
      <c r="D1296">
        <v>3</v>
      </c>
      <c r="E1296" t="s">
        <v>1566</v>
      </c>
      <c r="F1296">
        <v>99</v>
      </c>
      <c r="G1296">
        <v>172180</v>
      </c>
      <c r="H1296" t="s">
        <v>38</v>
      </c>
      <c r="I1296" t="str">
        <f t="shared" si="110"/>
        <v>SHEFFIELD UNITED</v>
      </c>
      <c r="J1296">
        <v>2328</v>
      </c>
      <c r="K1296" t="s">
        <v>56</v>
      </c>
      <c r="L1296">
        <v>3</v>
      </c>
      <c r="M1296" t="str">
        <f>IF(I1296="",VLOOKUP(C1296,GK!$B$2:$D$95,3, FALSE),VLOOKUP(I1296,GK!$B$2:$D$95,3, FALSE))</f>
        <v>C</v>
      </c>
      <c r="N1296" t="str">
        <f>IF(IF(I1296="",VLOOKUP(C1296,GK!$B$2:$E$95,4, FALSE),VLOOKUP(I1296,GK!$B$2:$E$95,4, FALSE))=0,"",IF(I1296="",VLOOKUP(C1296,GK!$B$2:$E$95,4, FALSE),VLOOKUP(I1296,GK!$B$2:$E$95,4, FALSE)))</f>
        <v/>
      </c>
      <c r="O1296">
        <v>19</v>
      </c>
      <c r="P1296" t="s">
        <v>56</v>
      </c>
      <c r="Q1296">
        <v>1426</v>
      </c>
      <c r="R1296">
        <v>0</v>
      </c>
      <c r="S1296" t="b">
        <f t="shared" si="107"/>
        <v>0</v>
      </c>
      <c r="T1296" t="str">
        <f t="shared" si="111"/>
        <v/>
      </c>
      <c r="U1296" t="b">
        <f t="shared" si="108"/>
        <v>1</v>
      </c>
      <c r="V1296" s="1" t="str">
        <f t="shared" si="109"/>
        <v>SB</v>
      </c>
    </row>
    <row r="1297" spans="1:22">
      <c r="A1297">
        <v>1307</v>
      </c>
      <c r="B1297" t="s">
        <v>1567</v>
      </c>
      <c r="C1297" t="s">
        <v>96</v>
      </c>
      <c r="D1297">
        <v>3</v>
      </c>
      <c r="E1297" t="s">
        <v>1567</v>
      </c>
      <c r="F1297">
        <v>95</v>
      </c>
      <c r="G1297">
        <v>46484</v>
      </c>
      <c r="H1297" t="s">
        <v>95</v>
      </c>
      <c r="I1297" t="str">
        <f t="shared" si="110"/>
        <v/>
      </c>
      <c r="J1297">
        <v>1723</v>
      </c>
      <c r="K1297" t="s">
        <v>56</v>
      </c>
      <c r="L1297">
        <v>3</v>
      </c>
      <c r="M1297" t="str">
        <f>IF(I1297="",VLOOKUP(C1297,GK!$B$2:$D$95,3, FALSE),VLOOKUP(I1297,GK!$B$2:$D$95,3, FALSE))</f>
        <v>L2</v>
      </c>
      <c r="N1297" t="str">
        <f>IF(IF(I1297="",VLOOKUP(C1297,GK!$B$2:$E$95,4, FALSE),VLOOKUP(I1297,GK!$B$2:$E$95,4, FALSE))=0,"",IF(I1297="",VLOOKUP(C1297,GK!$B$2:$E$95,4, FALSE),VLOOKUP(I1297,GK!$B$2:$E$95,4, FALSE)))</f>
        <v/>
      </c>
      <c r="O1297">
        <v>37</v>
      </c>
      <c r="P1297" t="s">
        <v>56</v>
      </c>
      <c r="Q1297">
        <v>1427</v>
      </c>
      <c r="R1297">
        <v>0</v>
      </c>
      <c r="S1297" t="b">
        <f t="shared" si="107"/>
        <v>0</v>
      </c>
      <c r="T1297" t="str">
        <f t="shared" si="111"/>
        <v/>
      </c>
      <c r="U1297" t="str">
        <f t="shared" si="108"/>
        <v/>
      </c>
      <c r="V1297" s="1" t="str">
        <f t="shared" si="109"/>
        <v>SB</v>
      </c>
    </row>
    <row r="1298" spans="1:22">
      <c r="A1298">
        <v>1308</v>
      </c>
      <c r="B1298" t="s">
        <v>1568</v>
      </c>
      <c r="C1298" t="s">
        <v>294</v>
      </c>
      <c r="D1298">
        <v>3</v>
      </c>
      <c r="E1298" t="s">
        <v>1568</v>
      </c>
      <c r="F1298">
        <v>103</v>
      </c>
      <c r="G1298">
        <v>119246</v>
      </c>
      <c r="H1298" t="s">
        <v>293</v>
      </c>
      <c r="I1298" t="str">
        <f t="shared" si="110"/>
        <v/>
      </c>
      <c r="J1298">
        <v>435</v>
      </c>
      <c r="K1298" t="s">
        <v>56</v>
      </c>
      <c r="L1298">
        <v>3</v>
      </c>
      <c r="M1298" t="str">
        <f>IF(I1298="",VLOOKUP(C1298,GK!$B$2:$D$95,3, FALSE),VLOOKUP(I1298,GK!$B$2:$D$95,3, FALSE))</f>
        <v>PL</v>
      </c>
      <c r="N1298" t="str">
        <f>IF(IF(I1298="",VLOOKUP(C1298,GK!$B$2:$E$95,4, FALSE),VLOOKUP(I1298,GK!$B$2:$E$95,4, FALSE))=0,"",IF(I1298="",VLOOKUP(C1298,GK!$B$2:$E$95,4, FALSE),VLOOKUP(I1298,GK!$B$2:$E$95,4, FALSE)))</f>
        <v>P</v>
      </c>
      <c r="O1298">
        <v>31</v>
      </c>
      <c r="P1298" t="s">
        <v>56</v>
      </c>
      <c r="Q1298">
        <v>1429</v>
      </c>
      <c r="R1298">
        <v>0</v>
      </c>
      <c r="S1298" t="b">
        <f t="shared" si="107"/>
        <v>0</v>
      </c>
      <c r="T1298" t="str">
        <f t="shared" si="111"/>
        <v/>
      </c>
      <c r="U1298" t="str">
        <f t="shared" si="108"/>
        <v/>
      </c>
      <c r="V1298" s="1" t="str">
        <f t="shared" si="109"/>
        <v>SB</v>
      </c>
    </row>
    <row r="1299" spans="1:22">
      <c r="A1299">
        <v>1309</v>
      </c>
      <c r="B1299" t="s">
        <v>1569</v>
      </c>
      <c r="C1299" t="s">
        <v>42</v>
      </c>
      <c r="D1299">
        <v>3</v>
      </c>
      <c r="E1299" t="s">
        <v>1569</v>
      </c>
      <c r="F1299">
        <v>84</v>
      </c>
      <c r="G1299">
        <v>165965</v>
      </c>
      <c r="H1299" t="s">
        <v>41</v>
      </c>
      <c r="I1299" t="str">
        <f t="shared" si="110"/>
        <v/>
      </c>
      <c r="J1299">
        <v>1524</v>
      </c>
      <c r="K1299" t="s">
        <v>56</v>
      </c>
      <c r="L1299">
        <v>3</v>
      </c>
      <c r="M1299" t="str">
        <f>IF(I1299="",VLOOKUP(C1299,GK!$B$2:$D$95,3, FALSE),VLOOKUP(I1299,GK!$B$2:$D$95,3, FALSE))</f>
        <v>PL</v>
      </c>
      <c r="N1299" t="str">
        <f>IF(IF(I1299="",VLOOKUP(C1299,GK!$B$2:$E$95,4, FALSE),VLOOKUP(I1299,GK!$B$2:$E$95,4, FALSE))=0,"",IF(I1299="",VLOOKUP(C1299,GK!$B$2:$E$95,4, FALSE),VLOOKUP(I1299,GK!$B$2:$E$95,4, FALSE)))</f>
        <v>P</v>
      </c>
      <c r="O1299">
        <v>41</v>
      </c>
      <c r="P1299" t="s">
        <v>56</v>
      </c>
      <c r="Q1299">
        <v>1430</v>
      </c>
      <c r="R1299">
        <v>0</v>
      </c>
      <c r="S1299" t="b">
        <f t="shared" si="107"/>
        <v>0</v>
      </c>
      <c r="T1299" t="str">
        <f t="shared" si="111"/>
        <v/>
      </c>
      <c r="U1299" t="str">
        <f t="shared" si="108"/>
        <v/>
      </c>
      <c r="V1299" s="1" t="str">
        <f t="shared" si="109"/>
        <v>SB</v>
      </c>
    </row>
    <row r="1300" spans="1:22">
      <c r="A1300">
        <v>1310</v>
      </c>
      <c r="B1300" t="s">
        <v>1570</v>
      </c>
      <c r="C1300" t="s">
        <v>144</v>
      </c>
      <c r="D1300">
        <v>3</v>
      </c>
      <c r="E1300" t="s">
        <v>1570</v>
      </c>
      <c r="F1300">
        <v>107</v>
      </c>
      <c r="G1300">
        <v>144206</v>
      </c>
      <c r="H1300" t="s">
        <v>143</v>
      </c>
      <c r="I1300" t="str">
        <f t="shared" si="110"/>
        <v/>
      </c>
      <c r="J1300">
        <v>2590</v>
      </c>
      <c r="K1300" t="s">
        <v>56</v>
      </c>
      <c r="L1300">
        <v>3</v>
      </c>
      <c r="M1300" t="str">
        <f>IF(I1300="",VLOOKUP(C1300,GK!$B$2:$D$95,3, FALSE),VLOOKUP(I1300,GK!$B$2:$D$95,3, FALSE))</f>
        <v>PL</v>
      </c>
      <c r="N1300" t="str">
        <f>IF(IF(I1300="",VLOOKUP(C1300,GK!$B$2:$E$95,4, FALSE),VLOOKUP(I1300,GK!$B$2:$E$95,4, FALSE))=0,"",IF(I1300="",VLOOKUP(C1300,GK!$B$2:$E$95,4, FALSE),VLOOKUP(I1300,GK!$B$2:$E$95,4, FALSE)))</f>
        <v>CL</v>
      </c>
      <c r="O1300">
        <v>23</v>
      </c>
      <c r="P1300" t="s">
        <v>56</v>
      </c>
      <c r="Q1300">
        <v>1431</v>
      </c>
      <c r="R1300">
        <v>0</v>
      </c>
      <c r="S1300" t="b">
        <f t="shared" si="107"/>
        <v>0</v>
      </c>
      <c r="T1300" t="str">
        <f t="shared" si="111"/>
        <v/>
      </c>
      <c r="U1300" t="str">
        <f t="shared" si="108"/>
        <v/>
      </c>
      <c r="V1300" s="1" t="str">
        <f t="shared" si="109"/>
        <v>SB</v>
      </c>
    </row>
    <row r="1301" spans="1:22">
      <c r="A1301">
        <v>1311</v>
      </c>
      <c r="B1301" t="s">
        <v>1572</v>
      </c>
      <c r="C1301" t="s">
        <v>265</v>
      </c>
      <c r="D1301">
        <v>3</v>
      </c>
      <c r="E1301" t="s">
        <v>1571</v>
      </c>
      <c r="F1301">
        <v>95</v>
      </c>
      <c r="G1301">
        <v>63855</v>
      </c>
      <c r="H1301" t="s">
        <v>264</v>
      </c>
      <c r="I1301" t="str">
        <f t="shared" si="110"/>
        <v/>
      </c>
      <c r="J1301">
        <v>2802</v>
      </c>
      <c r="K1301" t="s">
        <v>56</v>
      </c>
      <c r="L1301">
        <v>3</v>
      </c>
      <c r="M1301" t="str">
        <f>IF(I1301="",VLOOKUP(C1301,GK!$B$2:$D$95,3, FALSE),VLOOKUP(I1301,GK!$B$2:$D$95,3, FALSE))</f>
        <v>PL</v>
      </c>
      <c r="N1301" t="str">
        <f>IF(IF(I1301="",VLOOKUP(C1301,GK!$B$2:$E$95,4, FALSE),VLOOKUP(I1301,GK!$B$2:$E$95,4, FALSE))=0,"",IF(I1301="",VLOOKUP(C1301,GK!$B$2:$E$95,4, FALSE),VLOOKUP(I1301,GK!$B$2:$E$95,4, FALSE)))</f>
        <v/>
      </c>
      <c r="O1301">
        <v>20</v>
      </c>
      <c r="P1301" t="s">
        <v>56</v>
      </c>
      <c r="Q1301">
        <v>1432</v>
      </c>
      <c r="R1301">
        <v>9.2063492063492097E-2</v>
      </c>
      <c r="S1301" t="b">
        <f t="shared" si="107"/>
        <v>0</v>
      </c>
      <c r="T1301" t="str">
        <f t="shared" si="111"/>
        <v/>
      </c>
      <c r="U1301" t="str">
        <f t="shared" si="108"/>
        <v/>
      </c>
      <c r="V1301" s="1" t="str">
        <f t="shared" si="109"/>
        <v>SB</v>
      </c>
    </row>
    <row r="1302" spans="1:22">
      <c r="A1302">
        <v>1312</v>
      </c>
      <c r="B1302" t="s">
        <v>1573</v>
      </c>
      <c r="C1302" t="s">
        <v>21</v>
      </c>
      <c r="D1302">
        <v>3</v>
      </c>
      <c r="E1302" t="s">
        <v>1573</v>
      </c>
      <c r="F1302">
        <v>87</v>
      </c>
      <c r="G1302">
        <v>57862</v>
      </c>
      <c r="H1302" t="s">
        <v>20</v>
      </c>
      <c r="I1302" t="str">
        <f t="shared" si="110"/>
        <v/>
      </c>
      <c r="J1302">
        <v>2859</v>
      </c>
      <c r="K1302" t="s">
        <v>56</v>
      </c>
      <c r="L1302">
        <v>3</v>
      </c>
      <c r="M1302" t="str">
        <f>IF(I1302="",VLOOKUP(C1302,GK!$B$2:$D$95,3, FALSE),VLOOKUP(I1302,GK!$B$2:$D$95,3, FALSE))</f>
        <v>C</v>
      </c>
      <c r="N1302" t="str">
        <f>IF(IF(I1302="",VLOOKUP(C1302,GK!$B$2:$E$95,4, FALSE),VLOOKUP(I1302,GK!$B$2:$E$95,4, FALSE))=0,"",IF(I1302="",VLOOKUP(C1302,GK!$B$2:$E$95,4, FALSE),VLOOKUP(I1302,GK!$B$2:$E$95,4, FALSE)))</f>
        <v>P</v>
      </c>
      <c r="O1302">
        <v>28</v>
      </c>
      <c r="P1302" t="s">
        <v>56</v>
      </c>
      <c r="Q1302">
        <v>1433</v>
      </c>
      <c r="R1302">
        <v>0</v>
      </c>
      <c r="S1302" t="b">
        <f t="shared" si="107"/>
        <v>0</v>
      </c>
      <c r="T1302" t="str">
        <f t="shared" si="111"/>
        <v/>
      </c>
      <c r="U1302" t="str">
        <f t="shared" si="108"/>
        <v/>
      </c>
      <c r="V1302" s="1" t="str">
        <f t="shared" si="109"/>
        <v>SB</v>
      </c>
    </row>
    <row r="1303" spans="1:22">
      <c r="A1303">
        <v>1313</v>
      </c>
      <c r="B1303" t="s">
        <v>1574</v>
      </c>
      <c r="C1303" t="s">
        <v>27</v>
      </c>
      <c r="D1303">
        <v>3</v>
      </c>
      <c r="E1303" t="s">
        <v>1574</v>
      </c>
      <c r="F1303">
        <v>103</v>
      </c>
      <c r="G1303">
        <v>121903</v>
      </c>
      <c r="H1303" t="s">
        <v>26</v>
      </c>
      <c r="I1303" t="str">
        <f t="shared" si="110"/>
        <v/>
      </c>
      <c r="J1303">
        <v>2519</v>
      </c>
      <c r="K1303" t="s">
        <v>56</v>
      </c>
      <c r="L1303">
        <v>3</v>
      </c>
      <c r="M1303" t="str">
        <f>IF(I1303="",VLOOKUP(C1303,GK!$B$2:$D$95,3, FALSE),VLOOKUP(I1303,GK!$B$2:$D$95,3, FALSE))</f>
        <v>L2</v>
      </c>
      <c r="N1303" t="str">
        <f>IF(IF(I1303="",VLOOKUP(C1303,GK!$B$2:$E$95,4, FALSE),VLOOKUP(I1303,GK!$B$2:$E$95,4, FALSE))=0,"",IF(I1303="",VLOOKUP(C1303,GK!$B$2:$E$95,4, FALSE),VLOOKUP(I1303,GK!$B$2:$E$95,4, FALSE)))</f>
        <v/>
      </c>
      <c r="O1303">
        <v>40</v>
      </c>
      <c r="P1303" t="s">
        <v>56</v>
      </c>
      <c r="Q1303">
        <v>1434</v>
      </c>
      <c r="R1303">
        <v>0</v>
      </c>
      <c r="S1303" t="b">
        <f t="shared" si="107"/>
        <v>0</v>
      </c>
      <c r="T1303" t="str">
        <f t="shared" si="111"/>
        <v/>
      </c>
      <c r="U1303" t="str">
        <f t="shared" si="108"/>
        <v/>
      </c>
      <c r="V1303" s="1" t="str">
        <f t="shared" si="109"/>
        <v>SB</v>
      </c>
    </row>
    <row r="1304" spans="1:22">
      <c r="A1304">
        <v>1314</v>
      </c>
      <c r="B1304" t="s">
        <v>1575</v>
      </c>
      <c r="C1304" t="s">
        <v>21</v>
      </c>
      <c r="D1304">
        <v>3</v>
      </c>
      <c r="E1304" t="s">
        <v>1575</v>
      </c>
      <c r="F1304">
        <v>85</v>
      </c>
      <c r="G1304">
        <v>70542</v>
      </c>
      <c r="H1304" t="s">
        <v>214</v>
      </c>
      <c r="I1304" t="str">
        <f t="shared" si="110"/>
        <v>WIGAN</v>
      </c>
      <c r="J1304">
        <v>2783</v>
      </c>
      <c r="K1304" t="s">
        <v>56</v>
      </c>
      <c r="L1304">
        <v>3</v>
      </c>
      <c r="M1304" t="str">
        <f>IF(I1304="",VLOOKUP(C1304,GK!$B$2:$D$95,3, FALSE),VLOOKUP(I1304,GK!$B$2:$D$95,3, FALSE))</f>
        <v>L1</v>
      </c>
      <c r="N1304" t="str">
        <f>IF(IF(I1304="",VLOOKUP(C1304,GK!$B$2:$E$95,4, FALSE),VLOOKUP(I1304,GK!$B$2:$E$95,4, FALSE))=0,"",IF(I1304="",VLOOKUP(C1304,GK!$B$2:$E$95,4, FALSE),VLOOKUP(I1304,GK!$B$2:$E$95,4, FALSE)))</f>
        <v/>
      </c>
      <c r="O1304">
        <v>27</v>
      </c>
      <c r="P1304" t="s">
        <v>56</v>
      </c>
      <c r="Q1304">
        <v>1435</v>
      </c>
      <c r="R1304">
        <v>0</v>
      </c>
      <c r="S1304" t="b">
        <f t="shared" si="107"/>
        <v>0</v>
      </c>
      <c r="T1304" t="str">
        <f t="shared" si="111"/>
        <v/>
      </c>
      <c r="U1304" t="b">
        <f t="shared" si="108"/>
        <v>1</v>
      </c>
      <c r="V1304" s="1" t="str">
        <f t="shared" si="109"/>
        <v>SB</v>
      </c>
    </row>
    <row r="1305" spans="1:22">
      <c r="A1305">
        <v>1315</v>
      </c>
      <c r="B1305" t="s">
        <v>1576</v>
      </c>
      <c r="C1305" t="s">
        <v>153</v>
      </c>
      <c r="D1305">
        <v>3</v>
      </c>
      <c r="E1305" t="s">
        <v>1576</v>
      </c>
      <c r="F1305">
        <v>74</v>
      </c>
      <c r="G1305">
        <v>52537</v>
      </c>
      <c r="H1305" t="s">
        <v>164</v>
      </c>
      <c r="I1305" t="str">
        <f t="shared" si="110"/>
        <v/>
      </c>
      <c r="J1305">
        <v>579</v>
      </c>
      <c r="K1305" t="s">
        <v>56</v>
      </c>
      <c r="L1305">
        <v>3</v>
      </c>
      <c r="M1305" t="str">
        <f>IF(I1305="",VLOOKUP(C1305,GK!$B$2:$D$95,3, FALSE),VLOOKUP(I1305,GK!$B$2:$D$95,3, FALSE))</f>
        <v>L2</v>
      </c>
      <c r="N1305" t="str">
        <f>IF(IF(I1305="",VLOOKUP(C1305,GK!$B$2:$E$95,4, FALSE),VLOOKUP(I1305,GK!$B$2:$E$95,4, FALSE))=0,"",IF(I1305="",VLOOKUP(C1305,GK!$B$2:$E$95,4, FALSE),VLOOKUP(I1305,GK!$B$2:$E$95,4, FALSE)))</f>
        <v/>
      </c>
      <c r="O1305">
        <v>19</v>
      </c>
      <c r="P1305" t="s">
        <v>56</v>
      </c>
      <c r="Q1305">
        <v>1436</v>
      </c>
      <c r="R1305">
        <v>0</v>
      </c>
      <c r="S1305" t="b">
        <f t="shared" si="107"/>
        <v>0</v>
      </c>
      <c r="T1305" t="str">
        <f t="shared" si="111"/>
        <v/>
      </c>
      <c r="U1305" t="str">
        <f t="shared" si="108"/>
        <v/>
      </c>
      <c r="V1305" s="1" t="str">
        <f t="shared" si="109"/>
        <v>SB</v>
      </c>
    </row>
    <row r="1306" spans="1:22">
      <c r="A1306">
        <v>1316</v>
      </c>
      <c r="B1306" t="s">
        <v>1577</v>
      </c>
      <c r="C1306" t="s">
        <v>166</v>
      </c>
      <c r="D1306">
        <v>3</v>
      </c>
      <c r="E1306" t="s">
        <v>1577</v>
      </c>
      <c r="F1306">
        <v>93</v>
      </c>
      <c r="G1306">
        <v>73520</v>
      </c>
      <c r="H1306" t="s">
        <v>162</v>
      </c>
      <c r="I1306" t="str">
        <f t="shared" si="110"/>
        <v/>
      </c>
      <c r="J1306">
        <v>2477</v>
      </c>
      <c r="K1306" t="s">
        <v>56</v>
      </c>
      <c r="L1306">
        <v>3</v>
      </c>
      <c r="M1306" t="str">
        <f>IF(I1306="",VLOOKUP(C1306,GK!$B$2:$D$95,3, FALSE),VLOOKUP(I1306,GK!$B$2:$D$95,3, FALSE))</f>
        <v>C</v>
      </c>
      <c r="N1306" t="str">
        <f>IF(IF(I1306="",VLOOKUP(C1306,GK!$B$2:$E$95,4, FALSE),VLOOKUP(I1306,GK!$B$2:$E$95,4, FALSE))=0,"",IF(I1306="",VLOOKUP(C1306,GK!$B$2:$E$95,4, FALSE),VLOOKUP(I1306,GK!$B$2:$E$95,4, FALSE)))</f>
        <v/>
      </c>
      <c r="O1306">
        <v>22</v>
      </c>
      <c r="P1306" t="s">
        <v>56</v>
      </c>
      <c r="Q1306">
        <v>1437</v>
      </c>
      <c r="R1306">
        <v>0</v>
      </c>
      <c r="S1306" t="b">
        <f t="shared" si="107"/>
        <v>0</v>
      </c>
      <c r="T1306" t="str">
        <f t="shared" si="111"/>
        <v/>
      </c>
      <c r="U1306" t="str">
        <f t="shared" si="108"/>
        <v/>
      </c>
      <c r="V1306" s="1" t="str">
        <f t="shared" si="109"/>
        <v>SB</v>
      </c>
    </row>
    <row r="1307" spans="1:22">
      <c r="A1307">
        <v>1317</v>
      </c>
      <c r="B1307" t="s">
        <v>1578</v>
      </c>
      <c r="C1307" t="s">
        <v>84</v>
      </c>
      <c r="D1307">
        <v>3</v>
      </c>
      <c r="E1307" t="s">
        <v>1578</v>
      </c>
      <c r="F1307">
        <v>99</v>
      </c>
      <c r="G1307">
        <v>145422</v>
      </c>
      <c r="H1307" t="s">
        <v>83</v>
      </c>
      <c r="I1307" t="str">
        <f t="shared" si="110"/>
        <v/>
      </c>
      <c r="J1307">
        <v>376</v>
      </c>
      <c r="K1307" t="s">
        <v>56</v>
      </c>
      <c r="L1307">
        <v>3</v>
      </c>
      <c r="M1307" t="str">
        <f>IF(I1307="",VLOOKUP(C1307,GK!$B$2:$D$95,3, FALSE),VLOOKUP(I1307,GK!$B$2:$D$95,3, FALSE))</f>
        <v>C</v>
      </c>
      <c r="N1307" t="str">
        <f>IF(IF(I1307="",VLOOKUP(C1307,GK!$B$2:$E$95,4, FALSE),VLOOKUP(I1307,GK!$B$2:$E$95,4, FALSE))=0,"",IF(I1307="",VLOOKUP(C1307,GK!$B$2:$E$95,4, FALSE),VLOOKUP(I1307,GK!$B$2:$E$95,4, FALSE)))</f>
        <v/>
      </c>
      <c r="O1307">
        <v>38</v>
      </c>
      <c r="P1307" t="s">
        <v>56</v>
      </c>
      <c r="Q1307">
        <v>1438</v>
      </c>
      <c r="R1307">
        <v>0</v>
      </c>
      <c r="S1307" t="b">
        <f t="shared" si="107"/>
        <v>0</v>
      </c>
      <c r="T1307" t="str">
        <f t="shared" si="111"/>
        <v/>
      </c>
      <c r="U1307" t="str">
        <f t="shared" si="108"/>
        <v/>
      </c>
      <c r="V1307" s="1" t="str">
        <f t="shared" si="109"/>
        <v>SB</v>
      </c>
    </row>
    <row r="1308" spans="1:22">
      <c r="A1308">
        <v>1318</v>
      </c>
      <c r="B1308" t="s">
        <v>1579</v>
      </c>
      <c r="C1308" t="s">
        <v>160</v>
      </c>
      <c r="D1308">
        <v>3</v>
      </c>
      <c r="E1308" t="s">
        <v>1579</v>
      </c>
      <c r="F1308">
        <v>95</v>
      </c>
      <c r="G1308">
        <v>65814</v>
      </c>
      <c r="H1308" t="s">
        <v>274</v>
      </c>
      <c r="I1308" t="str">
        <f t="shared" si="110"/>
        <v>BRADFORD</v>
      </c>
      <c r="J1308">
        <v>234</v>
      </c>
      <c r="K1308" t="s">
        <v>56</v>
      </c>
      <c r="L1308">
        <v>3</v>
      </c>
      <c r="M1308" t="str">
        <f>IF(I1308="",VLOOKUP(C1308,GK!$B$2:$D$95,3, FALSE),VLOOKUP(I1308,GK!$B$2:$D$95,3, FALSE))</f>
        <v>L1</v>
      </c>
      <c r="N1308" t="str">
        <f>IF(IF(I1308="",VLOOKUP(C1308,GK!$B$2:$E$95,4, FALSE),VLOOKUP(I1308,GK!$B$2:$E$95,4, FALSE))=0,"",IF(I1308="",VLOOKUP(C1308,GK!$B$2:$E$95,4, FALSE),VLOOKUP(I1308,GK!$B$2:$E$95,4, FALSE)))</f>
        <v>P</v>
      </c>
      <c r="O1308">
        <v>28</v>
      </c>
      <c r="P1308" t="s">
        <v>56</v>
      </c>
      <c r="Q1308">
        <v>1440</v>
      </c>
      <c r="R1308">
        <v>0</v>
      </c>
      <c r="S1308" t="b">
        <f t="shared" si="107"/>
        <v>0</v>
      </c>
      <c r="T1308" t="str">
        <f t="shared" si="111"/>
        <v/>
      </c>
      <c r="U1308" t="b">
        <f t="shared" si="108"/>
        <v>1</v>
      </c>
      <c r="V1308" s="1" t="str">
        <f t="shared" si="109"/>
        <v>SB</v>
      </c>
    </row>
    <row r="1309" spans="1:22">
      <c r="A1309">
        <v>1319</v>
      </c>
      <c r="B1309" t="s">
        <v>1580</v>
      </c>
      <c r="C1309" t="s">
        <v>269</v>
      </c>
      <c r="D1309">
        <v>3</v>
      </c>
      <c r="E1309" t="s">
        <v>1580</v>
      </c>
      <c r="F1309">
        <v>91</v>
      </c>
      <c r="G1309">
        <v>78593</v>
      </c>
      <c r="H1309" t="s">
        <v>291</v>
      </c>
      <c r="I1309" t="str">
        <f t="shared" si="110"/>
        <v/>
      </c>
      <c r="J1309">
        <v>354</v>
      </c>
      <c r="K1309" t="s">
        <v>56</v>
      </c>
      <c r="L1309">
        <v>3</v>
      </c>
      <c r="M1309" t="str">
        <f>IF(I1309="",VLOOKUP(C1309,GK!$B$2:$D$95,3, FALSE),VLOOKUP(I1309,GK!$B$2:$D$95,3, FALSE))</f>
        <v>L1</v>
      </c>
      <c r="N1309" t="str">
        <f>IF(IF(I1309="",VLOOKUP(C1309,GK!$B$2:$E$95,4, FALSE),VLOOKUP(I1309,GK!$B$2:$E$95,4, FALSE))=0,"",IF(I1309="",VLOOKUP(C1309,GK!$B$2:$E$95,4, FALSE),VLOOKUP(I1309,GK!$B$2:$E$95,4, FALSE)))</f>
        <v/>
      </c>
      <c r="O1309">
        <v>30</v>
      </c>
      <c r="P1309" t="s">
        <v>56</v>
      </c>
      <c r="Q1309">
        <v>1441</v>
      </c>
      <c r="R1309">
        <v>0</v>
      </c>
      <c r="S1309" t="b">
        <f t="shared" si="107"/>
        <v>0</v>
      </c>
      <c r="T1309" t="str">
        <f t="shared" si="111"/>
        <v/>
      </c>
      <c r="U1309" t="str">
        <f t="shared" si="108"/>
        <v/>
      </c>
      <c r="V1309" s="1" t="str">
        <f t="shared" si="109"/>
        <v>SB</v>
      </c>
    </row>
    <row r="1310" spans="1:22">
      <c r="A1310">
        <v>1320</v>
      </c>
      <c r="B1310" t="s">
        <v>1581</v>
      </c>
      <c r="C1310" t="s">
        <v>202</v>
      </c>
      <c r="D1310">
        <v>2</v>
      </c>
      <c r="E1310" t="s">
        <v>1581</v>
      </c>
      <c r="F1310">
        <v>93</v>
      </c>
      <c r="G1310">
        <v>107304</v>
      </c>
      <c r="H1310" t="s">
        <v>242</v>
      </c>
      <c r="I1310" t="str">
        <f t="shared" si="110"/>
        <v>LEYTON ORIENT</v>
      </c>
      <c r="J1310">
        <v>1537</v>
      </c>
      <c r="K1310" t="s">
        <v>56</v>
      </c>
      <c r="L1310">
        <v>2</v>
      </c>
      <c r="M1310" t="str">
        <f>IF(I1310="",VLOOKUP(C1310,GK!$B$2:$D$95,3, FALSE),VLOOKUP(I1310,GK!$B$2:$D$95,3, FALSE))</f>
        <v>L1</v>
      </c>
      <c r="N1310" t="str">
        <f>IF(IF(I1310="",VLOOKUP(C1310,GK!$B$2:$E$95,4, FALSE),VLOOKUP(I1310,GK!$B$2:$E$95,4, FALSE))=0,"",IF(I1310="",VLOOKUP(C1310,GK!$B$2:$E$95,4, FALSE),VLOOKUP(I1310,GK!$B$2:$E$95,4, FALSE)))</f>
        <v/>
      </c>
      <c r="O1310">
        <v>25</v>
      </c>
      <c r="P1310" t="s">
        <v>56</v>
      </c>
      <c r="Q1310">
        <v>1442</v>
      </c>
      <c r="R1310">
        <v>0</v>
      </c>
      <c r="S1310" t="b">
        <f t="shared" si="107"/>
        <v>0</v>
      </c>
      <c r="T1310" t="str">
        <f t="shared" si="111"/>
        <v/>
      </c>
      <c r="U1310" t="b">
        <f t="shared" si="108"/>
        <v>1</v>
      </c>
      <c r="V1310" s="1" t="str">
        <f t="shared" si="109"/>
        <v>SB</v>
      </c>
    </row>
    <row r="1311" spans="1:22">
      <c r="A1311">
        <v>1321</v>
      </c>
      <c r="B1311" t="s">
        <v>1582</v>
      </c>
      <c r="C1311" t="s">
        <v>67</v>
      </c>
      <c r="D1311">
        <v>2</v>
      </c>
      <c r="E1311" t="s">
        <v>1582</v>
      </c>
      <c r="F1311">
        <v>105</v>
      </c>
      <c r="G1311">
        <v>136407</v>
      </c>
      <c r="H1311" t="s">
        <v>67</v>
      </c>
      <c r="I1311" t="str">
        <f t="shared" si="110"/>
        <v/>
      </c>
      <c r="J1311">
        <v>2093</v>
      </c>
      <c r="K1311" t="s">
        <v>56</v>
      </c>
      <c r="L1311">
        <v>2</v>
      </c>
      <c r="M1311" t="str">
        <f>IF(I1311="",VLOOKUP(C1311,GK!$B$2:$D$95,3, FALSE),VLOOKUP(I1311,GK!$B$2:$D$95,3, FALSE))</f>
        <v>C</v>
      </c>
      <c r="N1311" t="str">
        <f>IF(IF(I1311="",VLOOKUP(C1311,GK!$B$2:$E$95,4, FALSE),VLOOKUP(I1311,GK!$B$2:$E$95,4, FALSE))=0,"",IF(I1311="",VLOOKUP(C1311,GK!$B$2:$E$95,4, FALSE),VLOOKUP(I1311,GK!$B$2:$E$95,4, FALSE)))</f>
        <v/>
      </c>
      <c r="O1311">
        <v>31</v>
      </c>
      <c r="P1311" t="s">
        <v>56</v>
      </c>
      <c r="Q1311">
        <v>1443</v>
      </c>
      <c r="R1311">
        <v>0</v>
      </c>
      <c r="S1311" t="b">
        <f t="shared" si="107"/>
        <v>0</v>
      </c>
      <c r="T1311" t="str">
        <f t="shared" si="111"/>
        <v/>
      </c>
      <c r="U1311" t="str">
        <f t="shared" si="108"/>
        <v/>
      </c>
      <c r="V1311" s="1" t="str">
        <f t="shared" si="109"/>
        <v>SB</v>
      </c>
    </row>
    <row r="1312" spans="1:22">
      <c r="A1312">
        <v>1322</v>
      </c>
      <c r="B1312" t="s">
        <v>1583</v>
      </c>
      <c r="C1312" t="s">
        <v>451</v>
      </c>
      <c r="D1312">
        <v>2</v>
      </c>
      <c r="E1312" t="s">
        <v>1583</v>
      </c>
      <c r="F1312">
        <v>95</v>
      </c>
      <c r="G1312">
        <v>172422</v>
      </c>
      <c r="H1312" t="s">
        <v>450</v>
      </c>
      <c r="I1312" t="str">
        <f t="shared" si="110"/>
        <v/>
      </c>
      <c r="J1312">
        <v>483</v>
      </c>
      <c r="K1312" t="s">
        <v>56</v>
      </c>
      <c r="L1312">
        <v>2</v>
      </c>
      <c r="M1312" t="str">
        <f>IF(I1312="",VLOOKUP(C1312,GK!$B$2:$D$95,3, FALSE),VLOOKUP(I1312,GK!$B$2:$D$95,3, FALSE))</f>
        <v>L2</v>
      </c>
      <c r="N1312" t="str">
        <f>IF(IF(I1312="",VLOOKUP(C1312,GK!$B$2:$E$95,4, FALSE),VLOOKUP(I1312,GK!$B$2:$E$95,4, FALSE))=0,"",IF(I1312="",VLOOKUP(C1312,GK!$B$2:$E$95,4, FALSE),VLOOKUP(I1312,GK!$B$2:$E$95,4, FALSE)))</f>
        <v>R</v>
      </c>
      <c r="O1312">
        <v>28</v>
      </c>
      <c r="P1312" t="s">
        <v>56</v>
      </c>
      <c r="Q1312">
        <v>1445</v>
      </c>
      <c r="R1312">
        <v>0</v>
      </c>
      <c r="S1312" t="b">
        <f t="shared" si="107"/>
        <v>0</v>
      </c>
      <c r="T1312" t="str">
        <f t="shared" si="111"/>
        <v/>
      </c>
      <c r="U1312" t="str">
        <f t="shared" si="108"/>
        <v/>
      </c>
      <c r="V1312" s="1" t="str">
        <f t="shared" si="109"/>
        <v>SB</v>
      </c>
    </row>
    <row r="1313" spans="1:22">
      <c r="A1313">
        <v>1323</v>
      </c>
      <c r="B1313" t="s">
        <v>1584</v>
      </c>
      <c r="C1313" t="s">
        <v>194</v>
      </c>
      <c r="D1313">
        <v>2</v>
      </c>
      <c r="E1313" t="s">
        <v>1584</v>
      </c>
      <c r="F1313">
        <v>73</v>
      </c>
      <c r="G1313">
        <v>144388</v>
      </c>
      <c r="H1313" t="s">
        <v>193</v>
      </c>
      <c r="I1313" t="str">
        <f t="shared" si="110"/>
        <v/>
      </c>
      <c r="J1313">
        <v>2330</v>
      </c>
      <c r="K1313" t="s">
        <v>56</v>
      </c>
      <c r="L1313">
        <v>2</v>
      </c>
      <c r="M1313" t="str">
        <f>IF(I1313="",VLOOKUP(C1313,GK!$B$2:$D$95,3, FALSE),VLOOKUP(I1313,GK!$B$2:$D$95,3, FALSE))</f>
        <v>C</v>
      </c>
      <c r="N1313" t="str">
        <f>IF(IF(I1313="",VLOOKUP(C1313,GK!$B$2:$E$95,4, FALSE),VLOOKUP(I1313,GK!$B$2:$E$95,4, FALSE))=0,"",IF(I1313="",VLOOKUP(C1313,GK!$B$2:$E$95,4, FALSE),VLOOKUP(I1313,GK!$B$2:$E$95,4, FALSE)))</f>
        <v/>
      </c>
      <c r="O1313">
        <v>7</v>
      </c>
      <c r="P1313" t="s">
        <v>56</v>
      </c>
      <c r="Q1313">
        <v>1447</v>
      </c>
      <c r="R1313">
        <v>0</v>
      </c>
      <c r="S1313" t="b">
        <f t="shared" si="107"/>
        <v>0</v>
      </c>
      <c r="T1313" t="str">
        <f t="shared" si="111"/>
        <v/>
      </c>
      <c r="U1313" t="str">
        <f t="shared" si="108"/>
        <v/>
      </c>
      <c r="V1313" s="1" t="str">
        <f t="shared" si="109"/>
        <v>SB</v>
      </c>
    </row>
    <row r="1314" spans="1:22">
      <c r="A1314">
        <v>1324</v>
      </c>
      <c r="B1314" t="s">
        <v>1585</v>
      </c>
      <c r="C1314" t="s">
        <v>77</v>
      </c>
      <c r="D1314">
        <v>2</v>
      </c>
      <c r="E1314" t="s">
        <v>1585</v>
      </c>
      <c r="F1314">
        <v>94</v>
      </c>
      <c r="G1314">
        <v>95540</v>
      </c>
      <c r="H1314" t="s">
        <v>76</v>
      </c>
      <c r="I1314" t="str">
        <f t="shared" si="110"/>
        <v/>
      </c>
      <c r="J1314">
        <v>335</v>
      </c>
      <c r="K1314" t="s">
        <v>56</v>
      </c>
      <c r="L1314">
        <v>4</v>
      </c>
      <c r="M1314" t="str">
        <f>IF(I1314="",VLOOKUP(C1314,GK!$B$2:$D$95,3, FALSE),VLOOKUP(I1314,GK!$B$2:$D$95,3, FALSE))</f>
        <v>L2</v>
      </c>
      <c r="N1314" t="str">
        <f>IF(IF(I1314="",VLOOKUP(C1314,GK!$B$2:$E$95,4, FALSE),VLOOKUP(I1314,GK!$B$2:$E$95,4, FALSE))=0,"",IF(I1314="",VLOOKUP(C1314,GK!$B$2:$E$95,4, FALSE),VLOOKUP(I1314,GK!$B$2:$E$95,4, FALSE)))</f>
        <v/>
      </c>
      <c r="O1314">
        <v>47</v>
      </c>
      <c r="P1314" t="s">
        <v>56</v>
      </c>
      <c r="Q1314">
        <v>1449</v>
      </c>
      <c r="R1314">
        <v>0</v>
      </c>
      <c r="S1314" t="b">
        <f t="shared" si="107"/>
        <v>0</v>
      </c>
      <c r="T1314" t="str">
        <f t="shared" si="111"/>
        <v/>
      </c>
      <c r="U1314" t="str">
        <f t="shared" si="108"/>
        <v/>
      </c>
      <c r="V1314" s="1" t="str">
        <f t="shared" si="109"/>
        <v>SB</v>
      </c>
    </row>
    <row r="1315" spans="1:22">
      <c r="A1315">
        <v>1325</v>
      </c>
      <c r="B1315" t="s">
        <v>1586</v>
      </c>
      <c r="C1315" t="s">
        <v>483</v>
      </c>
      <c r="D1315">
        <v>2</v>
      </c>
      <c r="E1315" t="s">
        <v>1586</v>
      </c>
      <c r="F1315">
        <v>97</v>
      </c>
      <c r="G1315">
        <v>171205</v>
      </c>
      <c r="H1315" t="s">
        <v>437</v>
      </c>
      <c r="I1315" t="str">
        <f t="shared" si="110"/>
        <v>BOURNEMOUTH</v>
      </c>
      <c r="J1315">
        <v>359</v>
      </c>
      <c r="K1315" t="s">
        <v>56</v>
      </c>
      <c r="L1315">
        <v>2</v>
      </c>
      <c r="M1315" t="str">
        <f>IF(I1315="",VLOOKUP(C1315,GK!$B$2:$D$95,3, FALSE),VLOOKUP(I1315,GK!$B$2:$D$95,3, FALSE))</f>
        <v>PL</v>
      </c>
      <c r="N1315" t="str">
        <f>IF(IF(I1315="",VLOOKUP(C1315,GK!$B$2:$E$95,4, FALSE),VLOOKUP(I1315,GK!$B$2:$E$95,4, FALSE))=0,"",IF(I1315="",VLOOKUP(C1315,GK!$B$2:$E$95,4, FALSE),VLOOKUP(I1315,GK!$B$2:$E$95,4, FALSE)))</f>
        <v/>
      </c>
      <c r="O1315">
        <v>16</v>
      </c>
      <c r="P1315" t="s">
        <v>56</v>
      </c>
      <c r="Q1315">
        <v>1450</v>
      </c>
      <c r="R1315">
        <v>0</v>
      </c>
      <c r="S1315" t="b">
        <f t="shared" si="107"/>
        <v>0</v>
      </c>
      <c r="T1315" t="str">
        <f t="shared" si="111"/>
        <v/>
      </c>
      <c r="U1315" t="b">
        <f t="shared" si="108"/>
        <v>1</v>
      </c>
      <c r="V1315" s="1" t="str">
        <f t="shared" si="109"/>
        <v>SB</v>
      </c>
    </row>
    <row r="1316" spans="1:22">
      <c r="A1316">
        <v>1326</v>
      </c>
      <c r="B1316" t="s">
        <v>1587</v>
      </c>
      <c r="C1316" t="s">
        <v>166</v>
      </c>
      <c r="D1316">
        <v>2</v>
      </c>
      <c r="E1316" t="s">
        <v>1587</v>
      </c>
      <c r="F1316">
        <v>99</v>
      </c>
      <c r="G1316">
        <v>149144</v>
      </c>
      <c r="H1316" t="s">
        <v>162</v>
      </c>
      <c r="I1316" t="str">
        <f t="shared" si="110"/>
        <v/>
      </c>
      <c r="J1316">
        <v>2477</v>
      </c>
      <c r="K1316" t="s">
        <v>56</v>
      </c>
      <c r="L1316">
        <v>2</v>
      </c>
      <c r="M1316" t="str">
        <f>IF(I1316="",VLOOKUP(C1316,GK!$B$2:$D$95,3, FALSE),VLOOKUP(I1316,GK!$B$2:$D$95,3, FALSE))</f>
        <v>C</v>
      </c>
      <c r="N1316" t="str">
        <f>IF(IF(I1316="",VLOOKUP(C1316,GK!$B$2:$E$95,4, FALSE),VLOOKUP(I1316,GK!$B$2:$E$95,4, FALSE))=0,"",IF(I1316="",VLOOKUP(C1316,GK!$B$2:$E$95,4, FALSE),VLOOKUP(I1316,GK!$B$2:$E$95,4, FALSE)))</f>
        <v/>
      </c>
      <c r="O1316">
        <v>17</v>
      </c>
      <c r="P1316" t="s">
        <v>56</v>
      </c>
      <c r="Q1316">
        <v>1452</v>
      </c>
      <c r="R1316">
        <v>0</v>
      </c>
      <c r="S1316" t="b">
        <f t="shared" si="107"/>
        <v>0</v>
      </c>
      <c r="T1316" t="str">
        <f t="shared" si="111"/>
        <v/>
      </c>
      <c r="U1316" t="str">
        <f t="shared" si="108"/>
        <v/>
      </c>
      <c r="V1316" s="1" t="str">
        <f t="shared" si="109"/>
        <v>SB</v>
      </c>
    </row>
    <row r="1317" spans="1:22">
      <c r="A1317">
        <v>1327</v>
      </c>
      <c r="B1317" t="s">
        <v>1589</v>
      </c>
      <c r="C1317" t="s">
        <v>358</v>
      </c>
      <c r="D1317">
        <v>2</v>
      </c>
      <c r="E1317" t="s">
        <v>1588</v>
      </c>
      <c r="F1317">
        <v>93</v>
      </c>
      <c r="G1317">
        <v>71736</v>
      </c>
      <c r="H1317" t="s">
        <v>437</v>
      </c>
      <c r="I1317" t="str">
        <f t="shared" si="110"/>
        <v/>
      </c>
      <c r="J1317">
        <v>359</v>
      </c>
      <c r="K1317" t="s">
        <v>56</v>
      </c>
      <c r="L1317">
        <v>2</v>
      </c>
      <c r="M1317" t="str">
        <f>IF(I1317="",VLOOKUP(C1317,GK!$B$2:$D$95,3, FALSE),VLOOKUP(I1317,GK!$B$2:$D$95,3, FALSE))</f>
        <v>PL</v>
      </c>
      <c r="N1317" t="str">
        <f>IF(IF(I1317="",VLOOKUP(C1317,GK!$B$2:$E$95,4, FALSE),VLOOKUP(I1317,GK!$B$2:$E$95,4, FALSE))=0,"",IF(I1317="",VLOOKUP(C1317,GK!$B$2:$E$95,4, FALSE),VLOOKUP(I1317,GK!$B$2:$E$95,4, FALSE)))</f>
        <v/>
      </c>
      <c r="O1317">
        <v>17</v>
      </c>
      <c r="P1317" t="s">
        <v>56</v>
      </c>
      <c r="Q1317">
        <v>1453</v>
      </c>
      <c r="R1317">
        <v>7.4074074074074195E-2</v>
      </c>
      <c r="S1317" t="b">
        <f t="shared" si="107"/>
        <v>0</v>
      </c>
      <c r="T1317" t="str">
        <f t="shared" si="111"/>
        <v/>
      </c>
      <c r="U1317" t="str">
        <f t="shared" si="108"/>
        <v/>
      </c>
      <c r="V1317" s="1" t="str">
        <f t="shared" si="109"/>
        <v>SB</v>
      </c>
    </row>
    <row r="1318" spans="1:22">
      <c r="A1318">
        <v>1328</v>
      </c>
      <c r="B1318" t="s">
        <v>1590</v>
      </c>
      <c r="C1318" t="s">
        <v>377</v>
      </c>
      <c r="D1318">
        <v>2</v>
      </c>
      <c r="E1318" t="s">
        <v>1590</v>
      </c>
      <c r="F1318">
        <v>100</v>
      </c>
      <c r="G1318">
        <v>115879</v>
      </c>
      <c r="H1318" t="s">
        <v>210</v>
      </c>
      <c r="I1318" t="str">
        <f t="shared" si="110"/>
        <v/>
      </c>
      <c r="J1318">
        <v>427</v>
      </c>
      <c r="K1318" t="s">
        <v>56</v>
      </c>
      <c r="L1318">
        <v>2</v>
      </c>
      <c r="M1318" t="str">
        <f>IF(I1318="",VLOOKUP(C1318,GK!$B$2:$D$95,3, FALSE),VLOOKUP(I1318,GK!$B$2:$D$95,3, FALSE))</f>
        <v>L2</v>
      </c>
      <c r="N1318" t="str">
        <f>IF(IF(I1318="",VLOOKUP(C1318,GK!$B$2:$E$95,4, FALSE),VLOOKUP(I1318,GK!$B$2:$E$95,4, FALSE))=0,"",IF(I1318="",VLOOKUP(C1318,GK!$B$2:$E$95,4, FALSE),VLOOKUP(I1318,GK!$B$2:$E$95,4, FALSE)))</f>
        <v/>
      </c>
      <c r="O1318">
        <v>12</v>
      </c>
      <c r="P1318" t="s">
        <v>56</v>
      </c>
      <c r="Q1318">
        <v>1454</v>
      </c>
      <c r="R1318">
        <v>0</v>
      </c>
      <c r="S1318" t="b">
        <f t="shared" si="107"/>
        <v>0</v>
      </c>
      <c r="T1318" t="str">
        <f t="shared" si="111"/>
        <v/>
      </c>
      <c r="U1318" t="str">
        <f t="shared" si="108"/>
        <v/>
      </c>
      <c r="V1318" s="1" t="str">
        <f t="shared" si="109"/>
        <v>SB</v>
      </c>
    </row>
    <row r="1319" spans="1:22">
      <c r="A1319">
        <v>1329</v>
      </c>
      <c r="B1319" t="s">
        <v>1591</v>
      </c>
      <c r="C1319" t="s">
        <v>84</v>
      </c>
      <c r="D1319">
        <v>2</v>
      </c>
      <c r="E1319" t="s">
        <v>1591</v>
      </c>
      <c r="F1319">
        <v>93</v>
      </c>
      <c r="G1319">
        <v>179095</v>
      </c>
      <c r="H1319" t="s">
        <v>83</v>
      </c>
      <c r="I1319" t="str">
        <f t="shared" si="110"/>
        <v/>
      </c>
      <c r="J1319">
        <v>376</v>
      </c>
      <c r="K1319" t="s">
        <v>56</v>
      </c>
      <c r="L1319">
        <v>2</v>
      </c>
      <c r="M1319" t="str">
        <f>IF(I1319="",VLOOKUP(C1319,GK!$B$2:$D$95,3, FALSE),VLOOKUP(I1319,GK!$B$2:$D$95,3, FALSE))</f>
        <v>C</v>
      </c>
      <c r="N1319" t="str">
        <f>IF(IF(I1319="",VLOOKUP(C1319,GK!$B$2:$E$95,4, FALSE),VLOOKUP(I1319,GK!$B$2:$E$95,4, FALSE))=0,"",IF(I1319="",VLOOKUP(C1319,GK!$B$2:$E$95,4, FALSE),VLOOKUP(I1319,GK!$B$2:$E$95,4, FALSE)))</f>
        <v/>
      </c>
      <c r="O1319">
        <v>17</v>
      </c>
      <c r="P1319" t="s">
        <v>56</v>
      </c>
      <c r="Q1319">
        <v>1455</v>
      </c>
      <c r="R1319">
        <v>0</v>
      </c>
      <c r="S1319" t="b">
        <f t="shared" si="107"/>
        <v>0</v>
      </c>
      <c r="T1319" t="str">
        <f t="shared" si="111"/>
        <v/>
      </c>
      <c r="U1319" t="str">
        <f t="shared" si="108"/>
        <v/>
      </c>
      <c r="V1319" s="1" t="str">
        <f t="shared" si="109"/>
        <v>SB</v>
      </c>
    </row>
    <row r="1320" spans="1:22">
      <c r="A1320">
        <v>1330</v>
      </c>
      <c r="B1320" t="s">
        <v>1207</v>
      </c>
      <c r="C1320" t="s">
        <v>93</v>
      </c>
      <c r="D1320">
        <v>2</v>
      </c>
      <c r="E1320" t="s">
        <v>1207</v>
      </c>
      <c r="F1320">
        <v>109</v>
      </c>
      <c r="G1320">
        <v>90253</v>
      </c>
      <c r="H1320" t="s">
        <v>92</v>
      </c>
      <c r="I1320" t="str">
        <f t="shared" si="110"/>
        <v/>
      </c>
      <c r="J1320">
        <v>1563</v>
      </c>
      <c r="K1320" t="s">
        <v>56</v>
      </c>
      <c r="L1320">
        <v>2</v>
      </c>
      <c r="M1320" t="str">
        <f>IF(I1320="",VLOOKUP(C1320,GK!$B$2:$D$95,3, FALSE),VLOOKUP(I1320,GK!$B$2:$D$95,3, FALSE))</f>
        <v>PL</v>
      </c>
      <c r="N1320" t="str">
        <f>IF(IF(I1320="",VLOOKUP(C1320,GK!$B$2:$E$95,4, FALSE),VLOOKUP(I1320,GK!$B$2:$E$95,4, FALSE))=0,"",IF(I1320="",VLOOKUP(C1320,GK!$B$2:$E$95,4, FALSE),VLOOKUP(I1320,GK!$B$2:$E$95,4, FALSE)))</f>
        <v>CL</v>
      </c>
      <c r="O1320">
        <v>14</v>
      </c>
      <c r="P1320" t="s">
        <v>56</v>
      </c>
      <c r="Q1320">
        <v>1456</v>
      </c>
      <c r="R1320">
        <v>0</v>
      </c>
      <c r="S1320" t="b">
        <f t="shared" si="107"/>
        <v>0</v>
      </c>
      <c r="T1320" t="str">
        <f t="shared" si="111"/>
        <v/>
      </c>
      <c r="U1320" t="str">
        <f t="shared" si="108"/>
        <v/>
      </c>
      <c r="V1320" s="1" t="str">
        <f t="shared" si="109"/>
        <v>SB</v>
      </c>
    </row>
    <row r="1321" spans="1:22">
      <c r="A1321">
        <v>1331</v>
      </c>
      <c r="B1321" t="s">
        <v>1592</v>
      </c>
      <c r="C1321" t="s">
        <v>175</v>
      </c>
      <c r="D1321">
        <v>2</v>
      </c>
      <c r="E1321" t="s">
        <v>1592</v>
      </c>
      <c r="F1321">
        <v>77</v>
      </c>
      <c r="G1321">
        <v>100535</v>
      </c>
      <c r="H1321" t="s">
        <v>174</v>
      </c>
      <c r="I1321" t="str">
        <f t="shared" si="110"/>
        <v/>
      </c>
      <c r="J1321">
        <v>2598</v>
      </c>
      <c r="K1321" t="s">
        <v>56</v>
      </c>
      <c r="L1321">
        <v>2</v>
      </c>
      <c r="M1321" t="str">
        <f>IF(I1321="",VLOOKUP(C1321,GK!$B$2:$D$95,3, FALSE),VLOOKUP(I1321,GK!$B$2:$D$95,3, FALSE))</f>
        <v>L2</v>
      </c>
      <c r="N1321" t="str">
        <f>IF(IF(I1321="",VLOOKUP(C1321,GK!$B$2:$E$95,4, FALSE),VLOOKUP(I1321,GK!$B$2:$E$95,4, FALSE))=0,"",IF(I1321="",VLOOKUP(C1321,GK!$B$2:$E$95,4, FALSE),VLOOKUP(I1321,GK!$B$2:$E$95,4, FALSE)))</f>
        <v/>
      </c>
      <c r="O1321">
        <v>40</v>
      </c>
      <c r="P1321" t="s">
        <v>56</v>
      </c>
      <c r="Q1321">
        <v>1458</v>
      </c>
      <c r="R1321">
        <v>0</v>
      </c>
      <c r="S1321" t="b">
        <f t="shared" si="107"/>
        <v>0</v>
      </c>
      <c r="T1321" t="str">
        <f t="shared" si="111"/>
        <v/>
      </c>
      <c r="U1321" t="str">
        <f t="shared" si="108"/>
        <v/>
      </c>
      <c r="V1321" s="1" t="str">
        <f t="shared" si="109"/>
        <v>SB</v>
      </c>
    </row>
    <row r="1322" spans="1:22">
      <c r="A1322">
        <v>1332</v>
      </c>
      <c r="B1322" t="s">
        <v>1594</v>
      </c>
      <c r="C1322" t="s">
        <v>81</v>
      </c>
      <c r="D1322">
        <v>2</v>
      </c>
      <c r="E1322" t="s">
        <v>1593</v>
      </c>
      <c r="F1322">
        <v>91</v>
      </c>
      <c r="G1322">
        <v>89327</v>
      </c>
      <c r="H1322" t="s">
        <v>349</v>
      </c>
      <c r="I1322" t="str">
        <f t="shared" si="110"/>
        <v/>
      </c>
      <c r="J1322">
        <v>2848</v>
      </c>
      <c r="K1322" t="s">
        <v>56</v>
      </c>
      <c r="L1322">
        <v>2</v>
      </c>
      <c r="M1322" t="str">
        <f>IF(I1322="",VLOOKUP(C1322,GK!$B$2:$D$95,3, FALSE),VLOOKUP(I1322,GK!$B$2:$D$95,3, FALSE))</f>
        <v>PL</v>
      </c>
      <c r="N1322" t="str">
        <f>IF(IF(I1322="",VLOOKUP(C1322,GK!$B$2:$E$95,4, FALSE),VLOOKUP(I1322,GK!$B$2:$E$95,4, FALSE))=0,"",IF(I1322="",VLOOKUP(C1322,GK!$B$2:$E$95,4, FALSE),VLOOKUP(I1322,GK!$B$2:$E$95,4, FALSE)))</f>
        <v/>
      </c>
      <c r="O1322">
        <v>25</v>
      </c>
      <c r="P1322" t="s">
        <v>56</v>
      </c>
      <c r="Q1322">
        <v>1459</v>
      </c>
      <c r="R1322">
        <v>0.206349206349206</v>
      </c>
      <c r="S1322" t="b">
        <f t="shared" si="107"/>
        <v>0</v>
      </c>
      <c r="T1322" t="str">
        <f t="shared" si="111"/>
        <v/>
      </c>
      <c r="U1322" t="str">
        <f t="shared" si="108"/>
        <v/>
      </c>
      <c r="V1322" s="1" t="str">
        <f t="shared" si="109"/>
        <v>SB</v>
      </c>
    </row>
    <row r="1323" spans="1:22">
      <c r="A1323">
        <v>1333</v>
      </c>
      <c r="B1323" t="s">
        <v>1596</v>
      </c>
      <c r="C1323" t="s">
        <v>285</v>
      </c>
      <c r="D1323">
        <v>2</v>
      </c>
      <c r="E1323" t="s">
        <v>1595</v>
      </c>
      <c r="F1323">
        <v>105</v>
      </c>
      <c r="G1323">
        <v>137608</v>
      </c>
      <c r="H1323" t="s">
        <v>284</v>
      </c>
      <c r="I1323" t="str">
        <f t="shared" si="110"/>
        <v/>
      </c>
      <c r="J1323">
        <v>485</v>
      </c>
      <c r="K1323" t="s">
        <v>56</v>
      </c>
      <c r="L1323">
        <v>2</v>
      </c>
      <c r="M1323" t="str">
        <f>IF(I1323="",VLOOKUP(C1323,GK!$B$2:$D$95,3, FALSE),VLOOKUP(I1323,GK!$B$2:$D$95,3, FALSE))</f>
        <v>L1</v>
      </c>
      <c r="N1323" t="str">
        <f>IF(IF(I1323="",VLOOKUP(C1323,GK!$B$2:$E$95,4, FALSE),VLOOKUP(I1323,GK!$B$2:$E$95,4, FALSE))=0,"",IF(I1323="",VLOOKUP(C1323,GK!$B$2:$E$95,4, FALSE),VLOOKUP(I1323,GK!$B$2:$E$95,4, FALSE)))</f>
        <v>R</v>
      </c>
      <c r="O1323">
        <v>10</v>
      </c>
      <c r="P1323" t="s">
        <v>56</v>
      </c>
      <c r="Q1323">
        <v>1460</v>
      </c>
      <c r="R1323">
        <v>5.5555555555555698E-2</v>
      </c>
      <c r="S1323" t="b">
        <f t="shared" si="107"/>
        <v>0</v>
      </c>
      <c r="T1323" t="str">
        <f t="shared" si="111"/>
        <v/>
      </c>
      <c r="U1323" t="str">
        <f t="shared" si="108"/>
        <v/>
      </c>
      <c r="V1323" s="1" t="str">
        <f t="shared" si="109"/>
        <v>SB</v>
      </c>
    </row>
    <row r="1324" spans="1:22">
      <c r="A1324">
        <v>1334</v>
      </c>
      <c r="B1324" t="s">
        <v>1597</v>
      </c>
      <c r="C1324" t="s">
        <v>204</v>
      </c>
      <c r="D1324">
        <v>2</v>
      </c>
      <c r="E1324" t="s">
        <v>1597</v>
      </c>
      <c r="F1324">
        <v>84</v>
      </c>
      <c r="G1324">
        <v>75654</v>
      </c>
      <c r="H1324" t="s">
        <v>210</v>
      </c>
      <c r="I1324" t="str">
        <f t="shared" si="110"/>
        <v>BURTON</v>
      </c>
      <c r="J1324">
        <v>427</v>
      </c>
      <c r="K1324" t="s">
        <v>56</v>
      </c>
      <c r="L1324">
        <v>2</v>
      </c>
      <c r="M1324" t="str">
        <f>IF(I1324="",VLOOKUP(C1324,GK!$B$2:$D$95,3, FALSE),VLOOKUP(I1324,GK!$B$2:$D$95,3, FALSE))</f>
        <v>L2</v>
      </c>
      <c r="N1324" t="str">
        <f>IF(IF(I1324="",VLOOKUP(C1324,GK!$B$2:$E$95,4, FALSE),VLOOKUP(I1324,GK!$B$2:$E$95,4, FALSE))=0,"",IF(I1324="",VLOOKUP(C1324,GK!$B$2:$E$95,4, FALSE),VLOOKUP(I1324,GK!$B$2:$E$95,4, FALSE)))</f>
        <v/>
      </c>
      <c r="O1324">
        <v>26</v>
      </c>
      <c r="P1324" t="s">
        <v>56</v>
      </c>
      <c r="Q1324">
        <v>1461</v>
      </c>
      <c r="R1324">
        <v>0</v>
      </c>
      <c r="S1324" t="b">
        <f t="shared" si="107"/>
        <v>0</v>
      </c>
      <c r="T1324" t="str">
        <f t="shared" si="111"/>
        <v/>
      </c>
      <c r="U1324" t="b">
        <f t="shared" si="108"/>
        <v>1</v>
      </c>
      <c r="V1324" s="1" t="str">
        <f t="shared" si="109"/>
        <v>SB</v>
      </c>
    </row>
    <row r="1325" spans="1:22">
      <c r="A1325">
        <v>1335</v>
      </c>
      <c r="B1325" t="s">
        <v>1598</v>
      </c>
      <c r="C1325" t="s">
        <v>71</v>
      </c>
      <c r="D1325">
        <v>2</v>
      </c>
      <c r="E1325" t="s">
        <v>1598</v>
      </c>
      <c r="F1325">
        <v>104</v>
      </c>
      <c r="G1325">
        <v>145236</v>
      </c>
      <c r="H1325" t="s">
        <v>127</v>
      </c>
      <c r="I1325" t="str">
        <f t="shared" si="110"/>
        <v/>
      </c>
      <c r="J1325">
        <v>1309</v>
      </c>
      <c r="K1325" t="s">
        <v>56</v>
      </c>
      <c r="L1325">
        <v>2</v>
      </c>
      <c r="M1325" t="str">
        <f>IF(I1325="",VLOOKUP(C1325,GK!$B$2:$D$95,3, FALSE),VLOOKUP(I1325,GK!$B$2:$D$95,3, FALSE))</f>
        <v>L1</v>
      </c>
      <c r="N1325" t="str">
        <f>IF(IF(I1325="",VLOOKUP(C1325,GK!$B$2:$E$95,4, FALSE),VLOOKUP(I1325,GK!$B$2:$E$95,4, FALSE))=0,"",IF(I1325="",VLOOKUP(C1325,GK!$B$2:$E$95,4, FALSE),VLOOKUP(I1325,GK!$B$2:$E$95,4, FALSE)))</f>
        <v/>
      </c>
      <c r="O1325">
        <v>28</v>
      </c>
      <c r="P1325" t="s">
        <v>56</v>
      </c>
      <c r="Q1325">
        <v>1464</v>
      </c>
      <c r="R1325">
        <v>0</v>
      </c>
      <c r="S1325" t="b">
        <f t="shared" si="107"/>
        <v>0</v>
      </c>
      <c r="T1325" t="str">
        <f t="shared" si="111"/>
        <v/>
      </c>
      <c r="U1325" t="str">
        <f t="shared" si="108"/>
        <v/>
      </c>
      <c r="V1325" s="1" t="str">
        <f t="shared" si="109"/>
        <v>SB</v>
      </c>
    </row>
    <row r="1326" spans="1:22">
      <c r="A1326">
        <v>1336</v>
      </c>
      <c r="B1326" t="s">
        <v>1599</v>
      </c>
      <c r="C1326" t="s">
        <v>96</v>
      </c>
      <c r="D1326">
        <v>2</v>
      </c>
      <c r="E1326" t="s">
        <v>1599</v>
      </c>
      <c r="F1326">
        <v>91</v>
      </c>
      <c r="G1326">
        <v>46684</v>
      </c>
      <c r="H1326" t="s">
        <v>109</v>
      </c>
      <c r="I1326" t="str">
        <f t="shared" si="110"/>
        <v>BLACKPOOL</v>
      </c>
      <c r="J1326">
        <v>317</v>
      </c>
      <c r="K1326" t="s">
        <v>56</v>
      </c>
      <c r="L1326">
        <v>2</v>
      </c>
      <c r="M1326" t="str">
        <f>IF(I1326="",VLOOKUP(C1326,GK!$B$2:$D$95,3, FALSE),VLOOKUP(I1326,GK!$B$2:$D$95,3, FALSE))</f>
        <v>L1</v>
      </c>
      <c r="N1326" t="str">
        <f>IF(IF(I1326="",VLOOKUP(C1326,GK!$B$2:$E$95,4, FALSE),VLOOKUP(I1326,GK!$B$2:$E$95,4, FALSE))=0,"",IF(I1326="",VLOOKUP(C1326,GK!$B$2:$E$95,4, FALSE),VLOOKUP(I1326,GK!$B$2:$E$95,4, FALSE)))</f>
        <v/>
      </c>
      <c r="O1326">
        <v>38</v>
      </c>
      <c r="P1326" t="s">
        <v>56</v>
      </c>
      <c r="Q1326">
        <v>1465</v>
      </c>
      <c r="R1326">
        <v>0</v>
      </c>
      <c r="S1326" t="b">
        <f t="shared" ref="S1326:S1389" si="112">AND(R1326&lt;&gt;0,C1326&lt;&gt;H1326)</f>
        <v>0</v>
      </c>
      <c r="T1326" t="str">
        <f t="shared" si="111"/>
        <v/>
      </c>
      <c r="U1326" t="b">
        <f t="shared" ref="U1326:U1389" si="113">IF(AND(NOT(S1326),H1326&lt;&gt;C1326), TRUE,"")</f>
        <v>1</v>
      </c>
      <c r="V1326" s="1" t="str">
        <f t="shared" ref="V1326:V1389" si="114">HYPERLINK(_xlfn.CONCAT("https://www.soccerbase.com/players/player.sd?player_id=",G1326), "SB")</f>
        <v>SB</v>
      </c>
    </row>
    <row r="1327" spans="1:22">
      <c r="A1327">
        <v>1337</v>
      </c>
      <c r="B1327" t="s">
        <v>1600</v>
      </c>
      <c r="C1327" t="s">
        <v>377</v>
      </c>
      <c r="D1327">
        <v>2</v>
      </c>
      <c r="E1327" t="s">
        <v>1600</v>
      </c>
      <c r="F1327">
        <v>98</v>
      </c>
      <c r="G1327">
        <v>181233</v>
      </c>
      <c r="H1327" t="s">
        <v>210</v>
      </c>
      <c r="I1327" t="str">
        <f t="shared" si="110"/>
        <v/>
      </c>
      <c r="J1327">
        <v>427</v>
      </c>
      <c r="K1327" t="s">
        <v>56</v>
      </c>
      <c r="L1327">
        <v>2</v>
      </c>
      <c r="M1327" t="str">
        <f>IF(I1327="",VLOOKUP(C1327,GK!$B$2:$D$95,3, FALSE),VLOOKUP(I1327,GK!$B$2:$D$95,3, FALSE))</f>
        <v>L2</v>
      </c>
      <c r="N1327" t="str">
        <f>IF(IF(I1327="",VLOOKUP(C1327,GK!$B$2:$E$95,4, FALSE),VLOOKUP(I1327,GK!$B$2:$E$95,4, FALSE))=0,"",IF(I1327="",VLOOKUP(C1327,GK!$B$2:$E$95,4, FALSE),VLOOKUP(I1327,GK!$B$2:$E$95,4, FALSE)))</f>
        <v/>
      </c>
      <c r="O1327">
        <v>12</v>
      </c>
      <c r="P1327" t="s">
        <v>56</v>
      </c>
      <c r="Q1327">
        <v>1466</v>
      </c>
      <c r="R1327">
        <v>0</v>
      </c>
      <c r="S1327" t="b">
        <f t="shared" si="112"/>
        <v>0</v>
      </c>
      <c r="T1327" t="str">
        <f t="shared" si="111"/>
        <v/>
      </c>
      <c r="U1327" t="str">
        <f t="shared" si="113"/>
        <v/>
      </c>
      <c r="V1327" s="1" t="str">
        <f t="shared" si="114"/>
        <v>SB</v>
      </c>
    </row>
    <row r="1328" spans="1:22">
      <c r="A1328">
        <v>1338</v>
      </c>
      <c r="B1328" t="s">
        <v>1601</v>
      </c>
      <c r="C1328" t="s">
        <v>59</v>
      </c>
      <c r="D1328">
        <v>2</v>
      </c>
      <c r="E1328" t="s">
        <v>1601</v>
      </c>
      <c r="F1328">
        <v>97</v>
      </c>
      <c r="G1328">
        <v>43635</v>
      </c>
      <c r="H1328" t="s">
        <v>58</v>
      </c>
      <c r="I1328" t="str">
        <f t="shared" si="110"/>
        <v/>
      </c>
      <c r="J1328">
        <v>291</v>
      </c>
      <c r="K1328" t="s">
        <v>56</v>
      </c>
      <c r="L1328">
        <v>2</v>
      </c>
      <c r="M1328" t="str">
        <f>IF(I1328="",VLOOKUP(C1328,GK!$B$2:$D$95,3, FALSE),VLOOKUP(I1328,GK!$B$2:$D$95,3, FALSE))</f>
        <v>C</v>
      </c>
      <c r="N1328" t="str">
        <f>IF(IF(I1328="",VLOOKUP(C1328,GK!$B$2:$E$95,4, FALSE),VLOOKUP(I1328,GK!$B$2:$E$95,4, FALSE))=0,"",IF(I1328="",VLOOKUP(C1328,GK!$B$2:$E$95,4, FALSE),VLOOKUP(I1328,GK!$B$2:$E$95,4, FALSE)))</f>
        <v>P</v>
      </c>
      <c r="O1328">
        <v>21</v>
      </c>
      <c r="P1328" t="s">
        <v>56</v>
      </c>
      <c r="Q1328">
        <v>1467</v>
      </c>
      <c r="R1328">
        <v>0</v>
      </c>
      <c r="S1328" t="b">
        <f t="shared" si="112"/>
        <v>0</v>
      </c>
      <c r="T1328" t="str">
        <f t="shared" si="111"/>
        <v/>
      </c>
      <c r="U1328" t="str">
        <f t="shared" si="113"/>
        <v/>
      </c>
      <c r="V1328" s="1" t="str">
        <f t="shared" si="114"/>
        <v>SB</v>
      </c>
    </row>
    <row r="1329" spans="1:22">
      <c r="A1329">
        <v>1339</v>
      </c>
      <c r="B1329" t="s">
        <v>1602</v>
      </c>
      <c r="C1329" t="s">
        <v>237</v>
      </c>
      <c r="D1329">
        <v>2</v>
      </c>
      <c r="E1329" t="s">
        <v>1602</v>
      </c>
      <c r="F1329">
        <v>97</v>
      </c>
      <c r="G1329">
        <v>191105</v>
      </c>
      <c r="H1329" t="s">
        <v>236</v>
      </c>
      <c r="I1329" t="str">
        <f t="shared" si="110"/>
        <v/>
      </c>
      <c r="J1329">
        <v>2741</v>
      </c>
      <c r="K1329" t="s">
        <v>56</v>
      </c>
      <c r="L1329">
        <v>2</v>
      </c>
      <c r="M1329" t="str">
        <f>IF(I1329="",VLOOKUP(C1329,GK!$B$2:$D$95,3, FALSE),VLOOKUP(I1329,GK!$B$2:$D$95,3, FALSE))</f>
        <v>C</v>
      </c>
      <c r="N1329" t="str">
        <f>IF(IF(I1329="",VLOOKUP(C1329,GK!$B$2:$E$95,4, FALSE),VLOOKUP(I1329,GK!$B$2:$E$95,4, FALSE))=0,"",IF(I1329="",VLOOKUP(C1329,GK!$B$2:$E$95,4, FALSE),VLOOKUP(I1329,GK!$B$2:$E$95,4, FALSE)))</f>
        <v/>
      </c>
      <c r="O1329">
        <v>22</v>
      </c>
      <c r="P1329" t="s">
        <v>56</v>
      </c>
      <c r="Q1329">
        <v>1468</v>
      </c>
      <c r="R1329">
        <v>0</v>
      </c>
      <c r="S1329" t="b">
        <f t="shared" si="112"/>
        <v>0</v>
      </c>
      <c r="T1329" t="str">
        <f t="shared" si="111"/>
        <v/>
      </c>
      <c r="U1329" t="str">
        <f t="shared" si="113"/>
        <v/>
      </c>
      <c r="V1329" s="1" t="str">
        <f t="shared" si="114"/>
        <v>SB</v>
      </c>
    </row>
    <row r="1330" spans="1:22">
      <c r="A1330">
        <v>1340</v>
      </c>
      <c r="B1330" t="s">
        <v>1603</v>
      </c>
      <c r="C1330" t="s">
        <v>434</v>
      </c>
      <c r="D1330">
        <v>2</v>
      </c>
      <c r="E1330" t="s">
        <v>1603</v>
      </c>
      <c r="F1330">
        <v>93</v>
      </c>
      <c r="G1330">
        <v>144491</v>
      </c>
      <c r="H1330" t="s">
        <v>433</v>
      </c>
      <c r="I1330" t="str">
        <f t="shared" si="110"/>
        <v/>
      </c>
      <c r="J1330">
        <v>1310</v>
      </c>
      <c r="K1330" t="s">
        <v>56</v>
      </c>
      <c r="L1330">
        <v>2</v>
      </c>
      <c r="M1330" t="str">
        <f>IF(I1330="",VLOOKUP(C1330,GK!$B$2:$D$95,3, FALSE),VLOOKUP(I1330,GK!$B$2:$D$95,3, FALSE))</f>
        <v>C</v>
      </c>
      <c r="N1330" t="str">
        <f>IF(IF(I1330="",VLOOKUP(C1330,GK!$B$2:$E$95,4, FALSE),VLOOKUP(I1330,GK!$B$2:$E$95,4, FALSE))=0,"",IF(I1330="",VLOOKUP(C1330,GK!$B$2:$E$95,4, FALSE),VLOOKUP(I1330,GK!$B$2:$E$95,4, FALSE)))</f>
        <v/>
      </c>
      <c r="O1330">
        <v>32</v>
      </c>
      <c r="P1330" t="s">
        <v>56</v>
      </c>
      <c r="Q1330">
        <v>1469</v>
      </c>
      <c r="R1330">
        <v>0</v>
      </c>
      <c r="S1330" t="b">
        <f t="shared" si="112"/>
        <v>0</v>
      </c>
      <c r="T1330" t="str">
        <f t="shared" si="111"/>
        <v/>
      </c>
      <c r="U1330" t="str">
        <f t="shared" si="113"/>
        <v/>
      </c>
      <c r="V1330" s="1" t="str">
        <f t="shared" si="114"/>
        <v>SB</v>
      </c>
    </row>
    <row r="1331" spans="1:22">
      <c r="A1331">
        <v>1341</v>
      </c>
      <c r="B1331" t="s">
        <v>1604</v>
      </c>
      <c r="C1331" t="s">
        <v>275</v>
      </c>
      <c r="D1331">
        <v>2</v>
      </c>
      <c r="E1331" t="s">
        <v>1604</v>
      </c>
      <c r="F1331">
        <v>93</v>
      </c>
      <c r="G1331">
        <v>171864</v>
      </c>
      <c r="H1331" t="s">
        <v>293</v>
      </c>
      <c r="I1331" t="str">
        <f t="shared" si="110"/>
        <v>BURNLEY</v>
      </c>
      <c r="J1331">
        <v>435</v>
      </c>
      <c r="K1331" t="s">
        <v>56</v>
      </c>
      <c r="L1331">
        <v>2</v>
      </c>
      <c r="M1331" t="str">
        <f>IF(I1331="",VLOOKUP(C1331,GK!$B$2:$D$95,3, FALSE),VLOOKUP(I1331,GK!$B$2:$D$95,3, FALSE))</f>
        <v>PL</v>
      </c>
      <c r="N1331" t="str">
        <f>IF(IF(I1331="",VLOOKUP(C1331,GK!$B$2:$E$95,4, FALSE),VLOOKUP(I1331,GK!$B$2:$E$95,4, FALSE))=0,"",IF(I1331="",VLOOKUP(C1331,GK!$B$2:$E$95,4, FALSE),VLOOKUP(I1331,GK!$B$2:$E$95,4, FALSE)))</f>
        <v>P</v>
      </c>
      <c r="O1331">
        <v>18</v>
      </c>
      <c r="P1331" t="s">
        <v>56</v>
      </c>
      <c r="Q1331">
        <v>1470</v>
      </c>
      <c r="R1331">
        <v>0</v>
      </c>
      <c r="S1331" t="b">
        <f t="shared" si="112"/>
        <v>0</v>
      </c>
      <c r="T1331" t="str">
        <f t="shared" si="111"/>
        <v/>
      </c>
      <c r="U1331" t="b">
        <f t="shared" si="113"/>
        <v>1</v>
      </c>
      <c r="V1331" s="1" t="str">
        <f t="shared" si="114"/>
        <v>SB</v>
      </c>
    </row>
    <row r="1332" spans="1:22">
      <c r="A1332">
        <v>1342</v>
      </c>
      <c r="B1332" t="s">
        <v>1605</v>
      </c>
      <c r="C1332" t="s">
        <v>347</v>
      </c>
      <c r="D1332">
        <v>2</v>
      </c>
      <c r="E1332" t="s">
        <v>1605</v>
      </c>
      <c r="F1332">
        <v>121</v>
      </c>
      <c r="G1332">
        <v>100078</v>
      </c>
      <c r="H1332" t="s">
        <v>293</v>
      </c>
      <c r="I1332" t="str">
        <f t="shared" si="110"/>
        <v>BURNLEY</v>
      </c>
      <c r="J1332">
        <v>435</v>
      </c>
      <c r="K1332" t="s">
        <v>56</v>
      </c>
      <c r="L1332">
        <v>2</v>
      </c>
      <c r="M1332" t="str">
        <f>IF(I1332="",VLOOKUP(C1332,GK!$B$2:$D$95,3, FALSE),VLOOKUP(I1332,GK!$B$2:$D$95,3, FALSE))</f>
        <v>PL</v>
      </c>
      <c r="N1332" t="str">
        <f>IF(IF(I1332="",VLOOKUP(C1332,GK!$B$2:$E$95,4, FALSE),VLOOKUP(I1332,GK!$B$2:$E$95,4, FALSE))=0,"",IF(I1332="",VLOOKUP(C1332,GK!$B$2:$E$95,4, FALSE),VLOOKUP(I1332,GK!$B$2:$E$95,4, FALSE)))</f>
        <v>P</v>
      </c>
      <c r="O1332">
        <v>31</v>
      </c>
      <c r="P1332" t="s">
        <v>56</v>
      </c>
      <c r="Q1332">
        <v>1471</v>
      </c>
      <c r="R1332">
        <v>0</v>
      </c>
      <c r="S1332" t="b">
        <f t="shared" si="112"/>
        <v>0</v>
      </c>
      <c r="T1332" t="str">
        <f t="shared" si="111"/>
        <v/>
      </c>
      <c r="U1332" t="b">
        <f t="shared" si="113"/>
        <v>1</v>
      </c>
      <c r="V1332" s="1" t="str">
        <f t="shared" si="114"/>
        <v>SB</v>
      </c>
    </row>
    <row r="1333" spans="1:22">
      <c r="A1333">
        <v>1343</v>
      </c>
      <c r="B1333" t="s">
        <v>1383</v>
      </c>
      <c r="C1333" t="s">
        <v>77</v>
      </c>
      <c r="D1333">
        <v>2</v>
      </c>
      <c r="E1333" t="s">
        <v>1383</v>
      </c>
      <c r="F1333">
        <v>98</v>
      </c>
      <c r="G1333">
        <v>79543</v>
      </c>
      <c r="H1333" t="s">
        <v>76</v>
      </c>
      <c r="I1333" t="str">
        <f t="shared" si="110"/>
        <v/>
      </c>
      <c r="J1333">
        <v>335</v>
      </c>
      <c r="K1333" t="s">
        <v>56</v>
      </c>
      <c r="L1333">
        <v>3</v>
      </c>
      <c r="M1333" t="str">
        <f>IF(I1333="",VLOOKUP(C1333,GK!$B$2:$D$95,3, FALSE),VLOOKUP(I1333,GK!$B$2:$D$95,3, FALSE))</f>
        <v>L2</v>
      </c>
      <c r="N1333" t="str">
        <f>IF(IF(I1333="",VLOOKUP(C1333,GK!$B$2:$E$95,4, FALSE),VLOOKUP(I1333,GK!$B$2:$E$95,4, FALSE))=0,"",IF(I1333="",VLOOKUP(C1333,GK!$B$2:$E$95,4, FALSE),VLOOKUP(I1333,GK!$B$2:$E$95,4, FALSE)))</f>
        <v/>
      </c>
      <c r="O1333">
        <v>20</v>
      </c>
      <c r="P1333" t="s">
        <v>56</v>
      </c>
      <c r="Q1333">
        <v>1474</v>
      </c>
      <c r="R1333">
        <v>0</v>
      </c>
      <c r="S1333" t="b">
        <f t="shared" si="112"/>
        <v>0</v>
      </c>
      <c r="T1333" t="str">
        <f t="shared" si="111"/>
        <v/>
      </c>
      <c r="U1333" t="str">
        <f t="shared" si="113"/>
        <v/>
      </c>
      <c r="V1333" s="1" t="str">
        <f t="shared" si="114"/>
        <v>SB</v>
      </c>
    </row>
    <row r="1334" spans="1:22">
      <c r="A1334">
        <v>1344</v>
      </c>
      <c r="B1334" t="s">
        <v>1606</v>
      </c>
      <c r="C1334" t="s">
        <v>54</v>
      </c>
      <c r="D1334">
        <v>2</v>
      </c>
      <c r="E1334" t="s">
        <v>1606</v>
      </c>
      <c r="F1334">
        <v>97</v>
      </c>
      <c r="G1334">
        <v>171252</v>
      </c>
      <c r="H1334" t="s">
        <v>53</v>
      </c>
      <c r="I1334" t="str">
        <f t="shared" si="110"/>
        <v/>
      </c>
      <c r="J1334">
        <v>621</v>
      </c>
      <c r="K1334" t="s">
        <v>56</v>
      </c>
      <c r="L1334">
        <v>2</v>
      </c>
      <c r="M1334" t="str">
        <f>IF(I1334="",VLOOKUP(C1334,GK!$B$2:$D$95,3, FALSE),VLOOKUP(I1334,GK!$B$2:$D$95,3, FALSE))</f>
        <v>C</v>
      </c>
      <c r="N1334" t="str">
        <f>IF(IF(I1334="",VLOOKUP(C1334,GK!$B$2:$E$95,4, FALSE),VLOOKUP(I1334,GK!$B$2:$E$95,4, FALSE))=0,"",IF(I1334="",VLOOKUP(C1334,GK!$B$2:$E$95,4, FALSE),VLOOKUP(I1334,GK!$B$2:$E$95,4, FALSE)))</f>
        <v/>
      </c>
      <c r="O1334">
        <v>29</v>
      </c>
      <c r="P1334" t="s">
        <v>56</v>
      </c>
      <c r="Q1334">
        <v>1475</v>
      </c>
      <c r="R1334">
        <v>0</v>
      </c>
      <c r="S1334" t="b">
        <f t="shared" si="112"/>
        <v>0</v>
      </c>
      <c r="T1334" t="str">
        <f t="shared" si="111"/>
        <v/>
      </c>
      <c r="U1334" t="str">
        <f t="shared" si="113"/>
        <v/>
      </c>
      <c r="V1334" s="1" t="str">
        <f t="shared" si="114"/>
        <v>SB</v>
      </c>
    </row>
    <row r="1335" spans="1:22">
      <c r="A1335">
        <v>1345</v>
      </c>
      <c r="B1335" t="s">
        <v>1607</v>
      </c>
      <c r="C1335" t="s">
        <v>119</v>
      </c>
      <c r="D1335">
        <v>2</v>
      </c>
      <c r="E1335" t="s">
        <v>1607</v>
      </c>
      <c r="F1335">
        <v>90</v>
      </c>
      <c r="G1335">
        <v>100709</v>
      </c>
      <c r="H1335" t="s">
        <v>118</v>
      </c>
      <c r="I1335" t="str">
        <f t="shared" si="110"/>
        <v/>
      </c>
      <c r="J1335">
        <v>2083</v>
      </c>
      <c r="K1335" t="s">
        <v>56</v>
      </c>
      <c r="L1335">
        <v>2</v>
      </c>
      <c r="M1335" t="str">
        <f>IF(I1335="",VLOOKUP(C1335,GK!$B$2:$D$95,3, FALSE),VLOOKUP(I1335,GK!$B$2:$D$95,3, FALSE))</f>
        <v>L1</v>
      </c>
      <c r="N1335" t="str">
        <f>IF(IF(I1335="",VLOOKUP(C1335,GK!$B$2:$E$95,4, FALSE),VLOOKUP(I1335,GK!$B$2:$E$95,4, FALSE))=0,"",IF(I1335="",VLOOKUP(C1335,GK!$B$2:$E$95,4, FALSE),VLOOKUP(I1335,GK!$B$2:$E$95,4, FALSE)))</f>
        <v>P</v>
      </c>
      <c r="O1335">
        <v>21</v>
      </c>
      <c r="P1335" t="s">
        <v>56</v>
      </c>
      <c r="Q1335">
        <v>1477</v>
      </c>
      <c r="R1335">
        <v>0</v>
      </c>
      <c r="S1335" t="b">
        <f t="shared" si="112"/>
        <v>0</v>
      </c>
      <c r="T1335" t="str">
        <f t="shared" si="111"/>
        <v/>
      </c>
      <c r="U1335" t="str">
        <f t="shared" si="113"/>
        <v/>
      </c>
      <c r="V1335" s="1" t="str">
        <f t="shared" si="114"/>
        <v>SB</v>
      </c>
    </row>
    <row r="1336" spans="1:22">
      <c r="A1336">
        <v>1346</v>
      </c>
      <c r="B1336" t="s">
        <v>1608</v>
      </c>
      <c r="C1336" t="s">
        <v>451</v>
      </c>
      <c r="D1336">
        <v>2</v>
      </c>
      <c r="E1336" t="s">
        <v>1608</v>
      </c>
      <c r="F1336">
        <v>91</v>
      </c>
      <c r="G1336">
        <v>90316</v>
      </c>
      <c r="H1336" t="s">
        <v>450</v>
      </c>
      <c r="I1336" t="str">
        <f t="shared" si="110"/>
        <v/>
      </c>
      <c r="J1336">
        <v>483</v>
      </c>
      <c r="K1336" t="s">
        <v>56</v>
      </c>
      <c r="L1336">
        <v>2</v>
      </c>
      <c r="M1336" t="str">
        <f>IF(I1336="",VLOOKUP(C1336,GK!$B$2:$D$95,3, FALSE),VLOOKUP(I1336,GK!$B$2:$D$95,3, FALSE))</f>
        <v>L2</v>
      </c>
      <c r="N1336" t="str">
        <f>IF(IF(I1336="",VLOOKUP(C1336,GK!$B$2:$E$95,4, FALSE),VLOOKUP(I1336,GK!$B$2:$E$95,4, FALSE))=0,"",IF(I1336="",VLOOKUP(C1336,GK!$B$2:$E$95,4, FALSE),VLOOKUP(I1336,GK!$B$2:$E$95,4, FALSE)))</f>
        <v>R</v>
      </c>
      <c r="O1336">
        <v>33</v>
      </c>
      <c r="P1336" t="s">
        <v>56</v>
      </c>
      <c r="Q1336">
        <v>1478</v>
      </c>
      <c r="R1336">
        <v>0</v>
      </c>
      <c r="S1336" t="b">
        <f t="shared" si="112"/>
        <v>0</v>
      </c>
      <c r="T1336" t="str">
        <f t="shared" si="111"/>
        <v/>
      </c>
      <c r="U1336" t="str">
        <f t="shared" si="113"/>
        <v/>
      </c>
      <c r="V1336" s="1" t="str">
        <f t="shared" si="114"/>
        <v>SB</v>
      </c>
    </row>
    <row r="1337" spans="1:22">
      <c r="A1337">
        <v>1347</v>
      </c>
      <c r="B1337" t="s">
        <v>1609</v>
      </c>
      <c r="C1337" t="s">
        <v>48</v>
      </c>
      <c r="D1337">
        <v>2</v>
      </c>
      <c r="E1337" t="s">
        <v>1609</v>
      </c>
      <c r="F1337">
        <v>83</v>
      </c>
      <c r="G1337">
        <v>45720</v>
      </c>
      <c r="H1337" t="s">
        <v>151</v>
      </c>
      <c r="I1337" t="str">
        <f t="shared" si="110"/>
        <v>GILLINGHAM</v>
      </c>
      <c r="J1337">
        <v>1098</v>
      </c>
      <c r="K1337" t="s">
        <v>56</v>
      </c>
      <c r="L1337">
        <v>2</v>
      </c>
      <c r="M1337" t="str">
        <f>IF(I1337="",VLOOKUP(C1337,GK!$B$2:$D$95,3, FALSE),VLOOKUP(I1337,GK!$B$2:$D$95,3, FALSE))</f>
        <v>L2</v>
      </c>
      <c r="N1337" t="str">
        <f>IF(IF(I1337="",VLOOKUP(C1337,GK!$B$2:$E$95,4, FALSE),VLOOKUP(I1337,GK!$B$2:$E$95,4, FALSE))=0,"",IF(I1337="",VLOOKUP(C1337,GK!$B$2:$E$95,4, FALSE),VLOOKUP(I1337,GK!$B$2:$E$95,4, FALSE)))</f>
        <v/>
      </c>
      <c r="O1337">
        <v>8</v>
      </c>
      <c r="P1337" t="s">
        <v>56</v>
      </c>
      <c r="Q1337">
        <v>1479</v>
      </c>
      <c r="R1337">
        <v>0</v>
      </c>
      <c r="S1337" t="b">
        <f t="shared" si="112"/>
        <v>0</v>
      </c>
      <c r="T1337" t="str">
        <f t="shared" si="111"/>
        <v/>
      </c>
      <c r="U1337" t="b">
        <f t="shared" si="113"/>
        <v>1</v>
      </c>
      <c r="V1337" s="1" t="str">
        <f t="shared" si="114"/>
        <v>SB</v>
      </c>
    </row>
    <row r="1338" spans="1:22">
      <c r="A1338">
        <v>1348</v>
      </c>
      <c r="B1338" t="s">
        <v>1610</v>
      </c>
      <c r="C1338" t="s">
        <v>175</v>
      </c>
      <c r="D1338">
        <v>2</v>
      </c>
      <c r="E1338" t="s">
        <v>1610</v>
      </c>
      <c r="F1338">
        <v>81</v>
      </c>
      <c r="G1338">
        <v>171213</v>
      </c>
      <c r="H1338" t="s">
        <v>174</v>
      </c>
      <c r="I1338" t="str">
        <f t="shared" si="110"/>
        <v/>
      </c>
      <c r="J1338">
        <v>2598</v>
      </c>
      <c r="K1338" t="s">
        <v>56</v>
      </c>
      <c r="L1338">
        <v>2</v>
      </c>
      <c r="M1338" t="str">
        <f>IF(I1338="",VLOOKUP(C1338,GK!$B$2:$D$95,3, FALSE),VLOOKUP(I1338,GK!$B$2:$D$95,3, FALSE))</f>
        <v>L2</v>
      </c>
      <c r="N1338" t="str">
        <f>IF(IF(I1338="",VLOOKUP(C1338,GK!$B$2:$E$95,4, FALSE),VLOOKUP(I1338,GK!$B$2:$E$95,4, FALSE))=0,"",IF(I1338="",VLOOKUP(C1338,GK!$B$2:$E$95,4, FALSE),VLOOKUP(I1338,GK!$B$2:$E$95,4, FALSE)))</f>
        <v/>
      </c>
      <c r="O1338">
        <v>16</v>
      </c>
      <c r="P1338" t="s">
        <v>56</v>
      </c>
      <c r="Q1338">
        <v>1480</v>
      </c>
      <c r="R1338">
        <v>0</v>
      </c>
      <c r="S1338" t="b">
        <f t="shared" si="112"/>
        <v>0</v>
      </c>
      <c r="T1338" t="str">
        <f t="shared" si="111"/>
        <v/>
      </c>
      <c r="U1338" t="str">
        <f t="shared" si="113"/>
        <v/>
      </c>
      <c r="V1338" s="1" t="str">
        <f t="shared" si="114"/>
        <v>SB</v>
      </c>
    </row>
    <row r="1339" spans="1:22">
      <c r="A1339">
        <v>1349</v>
      </c>
      <c r="B1339" t="s">
        <v>1611</v>
      </c>
      <c r="C1339" t="s">
        <v>211</v>
      </c>
      <c r="D1339">
        <v>2</v>
      </c>
      <c r="E1339" t="s">
        <v>1611</v>
      </c>
      <c r="F1339">
        <v>97</v>
      </c>
      <c r="G1339">
        <v>202052</v>
      </c>
      <c r="H1339" t="s">
        <v>170</v>
      </c>
      <c r="I1339" t="str">
        <f t="shared" si="110"/>
        <v/>
      </c>
      <c r="J1339">
        <v>1222</v>
      </c>
      <c r="K1339" t="s">
        <v>56</v>
      </c>
      <c r="L1339">
        <v>2</v>
      </c>
      <c r="M1339" t="str">
        <f>IF(I1339="",VLOOKUP(C1339,GK!$B$2:$D$95,3, FALSE),VLOOKUP(I1339,GK!$B$2:$D$95,3, FALSE))</f>
        <v>L2</v>
      </c>
      <c r="N1339" t="str">
        <f>IF(IF(I1339="",VLOOKUP(C1339,GK!$B$2:$E$95,4, FALSE),VLOOKUP(I1339,GK!$B$2:$E$95,4, FALSE))=0,"",IF(I1339="",VLOOKUP(C1339,GK!$B$2:$E$95,4, FALSE),VLOOKUP(I1339,GK!$B$2:$E$95,4, FALSE)))</f>
        <v/>
      </c>
      <c r="O1339">
        <v>16</v>
      </c>
      <c r="P1339" t="s">
        <v>56</v>
      </c>
      <c r="Q1339">
        <v>1481</v>
      </c>
      <c r="R1339">
        <v>0</v>
      </c>
      <c r="S1339" t="b">
        <f t="shared" si="112"/>
        <v>0</v>
      </c>
      <c r="T1339" t="str">
        <f t="shared" si="111"/>
        <v/>
      </c>
      <c r="U1339" t="str">
        <f t="shared" si="113"/>
        <v/>
      </c>
      <c r="V1339" s="1" t="str">
        <f t="shared" si="114"/>
        <v>SB</v>
      </c>
    </row>
    <row r="1340" spans="1:22">
      <c r="A1340">
        <v>1350</v>
      </c>
      <c r="B1340" t="s">
        <v>1612</v>
      </c>
      <c r="C1340" t="s">
        <v>27</v>
      </c>
      <c r="D1340">
        <v>2</v>
      </c>
      <c r="E1340" t="s">
        <v>1612</v>
      </c>
      <c r="F1340">
        <v>101</v>
      </c>
      <c r="G1340">
        <v>59408</v>
      </c>
      <c r="H1340" t="s">
        <v>26</v>
      </c>
      <c r="I1340" t="str">
        <f t="shared" si="110"/>
        <v/>
      </c>
      <c r="J1340">
        <v>2519</v>
      </c>
      <c r="K1340" t="s">
        <v>56</v>
      </c>
      <c r="L1340">
        <v>2</v>
      </c>
      <c r="M1340" t="str">
        <f>IF(I1340="",VLOOKUP(C1340,GK!$B$2:$D$95,3, FALSE),VLOOKUP(I1340,GK!$B$2:$D$95,3, FALSE))</f>
        <v>L2</v>
      </c>
      <c r="N1340" t="str">
        <f>IF(IF(I1340="",VLOOKUP(C1340,GK!$B$2:$E$95,4, FALSE),VLOOKUP(I1340,GK!$B$2:$E$95,4, FALSE))=0,"",IF(I1340="",VLOOKUP(C1340,GK!$B$2:$E$95,4, FALSE),VLOOKUP(I1340,GK!$B$2:$E$95,4, FALSE)))</f>
        <v/>
      </c>
      <c r="O1340">
        <v>26</v>
      </c>
      <c r="P1340" t="s">
        <v>56</v>
      </c>
      <c r="Q1340">
        <v>1482</v>
      </c>
      <c r="R1340">
        <v>0</v>
      </c>
      <c r="S1340" t="b">
        <f t="shared" si="112"/>
        <v>0</v>
      </c>
      <c r="T1340" t="str">
        <f t="shared" si="111"/>
        <v/>
      </c>
      <c r="U1340" t="str">
        <f t="shared" si="113"/>
        <v/>
      </c>
      <c r="V1340" s="1" t="str">
        <f t="shared" si="114"/>
        <v>SB</v>
      </c>
    </row>
    <row r="1341" spans="1:22">
      <c r="A1341">
        <v>1351</v>
      </c>
      <c r="B1341" t="s">
        <v>1613</v>
      </c>
      <c r="C1341" t="s">
        <v>35</v>
      </c>
      <c r="D1341">
        <v>2</v>
      </c>
      <c r="E1341" t="s">
        <v>1613</v>
      </c>
      <c r="F1341">
        <v>97</v>
      </c>
      <c r="G1341">
        <v>139385</v>
      </c>
      <c r="H1341" t="s">
        <v>33</v>
      </c>
      <c r="I1341" t="str">
        <f t="shared" ref="I1341:I1397" si="115">IF(U1341=TRUE,H1341,"")</f>
        <v/>
      </c>
      <c r="J1341">
        <v>1823</v>
      </c>
      <c r="K1341" t="s">
        <v>56</v>
      </c>
      <c r="L1341">
        <v>2</v>
      </c>
      <c r="M1341" t="str">
        <f>IF(I1341="",VLOOKUP(C1341,GK!$B$2:$D$95,3, FALSE),VLOOKUP(I1341,GK!$B$2:$D$95,3, FALSE))</f>
        <v>PL</v>
      </c>
      <c r="N1341" t="str">
        <f>IF(IF(I1341="",VLOOKUP(C1341,GK!$B$2:$E$95,4, FALSE),VLOOKUP(I1341,GK!$B$2:$E$95,4, FALSE))=0,"",IF(I1341="",VLOOKUP(C1341,GK!$B$2:$E$95,4, FALSE),VLOOKUP(I1341,GK!$B$2:$E$95,4, FALSE)))</f>
        <v>CL</v>
      </c>
      <c r="O1341">
        <v>19</v>
      </c>
      <c r="P1341" t="s">
        <v>56</v>
      </c>
      <c r="Q1341">
        <v>1483</v>
      </c>
      <c r="R1341">
        <v>0</v>
      </c>
      <c r="S1341" t="b">
        <f t="shared" si="112"/>
        <v>0</v>
      </c>
      <c r="T1341" t="str">
        <f t="shared" si="111"/>
        <v/>
      </c>
      <c r="U1341" t="str">
        <f t="shared" si="113"/>
        <v/>
      </c>
      <c r="V1341" s="1" t="str">
        <f t="shared" si="114"/>
        <v>SB</v>
      </c>
    </row>
    <row r="1342" spans="1:22">
      <c r="A1342">
        <v>1352</v>
      </c>
      <c r="B1342" t="s">
        <v>1614</v>
      </c>
      <c r="C1342" t="s">
        <v>67</v>
      </c>
      <c r="D1342">
        <v>2</v>
      </c>
      <c r="E1342" t="s">
        <v>1614</v>
      </c>
      <c r="F1342">
        <v>97</v>
      </c>
      <c r="G1342">
        <v>104682</v>
      </c>
      <c r="H1342" t="s">
        <v>67</v>
      </c>
      <c r="I1342" t="str">
        <f t="shared" si="115"/>
        <v/>
      </c>
      <c r="J1342">
        <v>2093</v>
      </c>
      <c r="K1342" t="s">
        <v>56</v>
      </c>
      <c r="L1342">
        <v>2</v>
      </c>
      <c r="M1342" t="str">
        <f>IF(I1342="",VLOOKUP(C1342,GK!$B$2:$D$95,3, FALSE),VLOOKUP(I1342,GK!$B$2:$D$95,3, FALSE))</f>
        <v>C</v>
      </c>
      <c r="N1342" t="str">
        <f>IF(IF(I1342="",VLOOKUP(C1342,GK!$B$2:$E$95,4, FALSE),VLOOKUP(I1342,GK!$B$2:$E$95,4, FALSE))=0,"",IF(I1342="",VLOOKUP(C1342,GK!$B$2:$E$95,4, FALSE),VLOOKUP(I1342,GK!$B$2:$E$95,4, FALSE)))</f>
        <v/>
      </c>
      <c r="O1342">
        <v>22</v>
      </c>
      <c r="P1342" t="s">
        <v>56</v>
      </c>
      <c r="Q1342">
        <v>1484</v>
      </c>
      <c r="R1342">
        <v>0</v>
      </c>
      <c r="S1342" t="b">
        <f t="shared" si="112"/>
        <v>0</v>
      </c>
      <c r="T1342" t="str">
        <f t="shared" si="111"/>
        <v/>
      </c>
      <c r="U1342" t="str">
        <f t="shared" si="113"/>
        <v/>
      </c>
      <c r="V1342" s="1" t="str">
        <f t="shared" si="114"/>
        <v>SB</v>
      </c>
    </row>
    <row r="1343" spans="1:22">
      <c r="A1343">
        <v>1353</v>
      </c>
      <c r="B1343" t="s">
        <v>1615</v>
      </c>
      <c r="C1343" t="s">
        <v>181</v>
      </c>
      <c r="D1343">
        <v>1</v>
      </c>
      <c r="E1343" t="s">
        <v>1615</v>
      </c>
      <c r="F1343">
        <v>101</v>
      </c>
      <c r="G1343">
        <v>196978</v>
      </c>
      <c r="H1343" t="s">
        <v>355</v>
      </c>
      <c r="I1343" t="str">
        <f t="shared" si="115"/>
        <v/>
      </c>
      <c r="J1343">
        <v>652</v>
      </c>
      <c r="K1343" t="s">
        <v>56</v>
      </c>
      <c r="L1343">
        <v>1</v>
      </c>
      <c r="M1343" t="str">
        <f>IF(I1343="",VLOOKUP(C1343,GK!$B$2:$D$95,3, FALSE),VLOOKUP(I1343,GK!$B$2:$D$95,3, FALSE))</f>
        <v>L2</v>
      </c>
      <c r="N1343" t="str">
        <f>IF(IF(I1343="",VLOOKUP(C1343,GK!$B$2:$E$95,4, FALSE),VLOOKUP(I1343,GK!$B$2:$E$95,4, FALSE))=0,"",IF(I1343="",VLOOKUP(C1343,GK!$B$2:$E$95,4, FALSE),VLOOKUP(I1343,GK!$B$2:$E$95,4, FALSE)))</f>
        <v/>
      </c>
      <c r="O1343">
        <v>19</v>
      </c>
      <c r="P1343" t="s">
        <v>56</v>
      </c>
      <c r="Q1343">
        <v>1485</v>
      </c>
      <c r="R1343">
        <v>0</v>
      </c>
      <c r="S1343" t="b">
        <f t="shared" si="112"/>
        <v>0</v>
      </c>
      <c r="T1343" t="str">
        <f t="shared" si="111"/>
        <v/>
      </c>
      <c r="U1343" t="str">
        <f t="shared" si="113"/>
        <v/>
      </c>
      <c r="V1343" s="1" t="str">
        <f t="shared" si="114"/>
        <v>SB</v>
      </c>
    </row>
    <row r="1344" spans="1:22">
      <c r="A1344">
        <v>1354</v>
      </c>
      <c r="B1344" t="s">
        <v>1616</v>
      </c>
      <c r="C1344" t="s">
        <v>294</v>
      </c>
      <c r="D1344">
        <v>1</v>
      </c>
      <c r="E1344" t="s">
        <v>1616</v>
      </c>
      <c r="F1344">
        <v>115</v>
      </c>
      <c r="G1344">
        <v>46576</v>
      </c>
      <c r="H1344" t="s">
        <v>293</v>
      </c>
      <c r="I1344" t="str">
        <f t="shared" si="115"/>
        <v/>
      </c>
      <c r="J1344">
        <v>435</v>
      </c>
      <c r="K1344" t="s">
        <v>56</v>
      </c>
      <c r="L1344">
        <v>1</v>
      </c>
      <c r="M1344" t="str">
        <f>IF(I1344="",VLOOKUP(C1344,GK!$B$2:$D$95,3, FALSE),VLOOKUP(I1344,GK!$B$2:$D$95,3, FALSE))</f>
        <v>PL</v>
      </c>
      <c r="N1344" t="str">
        <f>IF(IF(I1344="",VLOOKUP(C1344,GK!$B$2:$E$95,4, FALSE),VLOOKUP(I1344,GK!$B$2:$E$95,4, FALSE))=0,"",IF(I1344="",VLOOKUP(C1344,GK!$B$2:$E$95,4, FALSE),VLOOKUP(I1344,GK!$B$2:$E$95,4, FALSE)))</f>
        <v>P</v>
      </c>
      <c r="O1344">
        <v>24</v>
      </c>
      <c r="P1344" t="s">
        <v>56</v>
      </c>
      <c r="Q1344">
        <v>1486</v>
      </c>
      <c r="R1344">
        <v>0</v>
      </c>
      <c r="S1344" t="b">
        <f t="shared" si="112"/>
        <v>0</v>
      </c>
      <c r="T1344" t="str">
        <f t="shared" si="111"/>
        <v/>
      </c>
      <c r="U1344" t="str">
        <f t="shared" si="113"/>
        <v/>
      </c>
      <c r="V1344" s="1" t="str">
        <f t="shared" si="114"/>
        <v>SB</v>
      </c>
    </row>
    <row r="1345" spans="1:22">
      <c r="A1345">
        <v>1355</v>
      </c>
      <c r="B1345" t="s">
        <v>1618</v>
      </c>
      <c r="C1345" t="s">
        <v>71</v>
      </c>
      <c r="D1345">
        <v>1</v>
      </c>
      <c r="E1345" t="s">
        <v>1617</v>
      </c>
      <c r="F1345">
        <v>94</v>
      </c>
      <c r="G1345">
        <v>114312</v>
      </c>
      <c r="H1345" t="s">
        <v>127</v>
      </c>
      <c r="I1345" t="str">
        <f t="shared" si="115"/>
        <v/>
      </c>
      <c r="J1345">
        <v>1309</v>
      </c>
      <c r="K1345" t="s">
        <v>56</v>
      </c>
      <c r="L1345">
        <v>1</v>
      </c>
      <c r="M1345" t="str">
        <f>IF(I1345="",VLOOKUP(C1345,GK!$B$2:$D$95,3, FALSE),VLOOKUP(I1345,GK!$B$2:$D$95,3, FALSE))</f>
        <v>L1</v>
      </c>
      <c r="N1345" t="str">
        <f>IF(IF(I1345="",VLOOKUP(C1345,GK!$B$2:$E$95,4, FALSE),VLOOKUP(I1345,GK!$B$2:$E$95,4, FALSE))=0,"",IF(I1345="",VLOOKUP(C1345,GK!$B$2:$E$95,4, FALSE),VLOOKUP(I1345,GK!$B$2:$E$95,4, FALSE)))</f>
        <v/>
      </c>
      <c r="O1345">
        <v>18</v>
      </c>
      <c r="P1345" t="s">
        <v>56</v>
      </c>
      <c r="Q1345">
        <v>1487</v>
      </c>
      <c r="R1345">
        <v>4.4444444444444502E-2</v>
      </c>
      <c r="S1345" t="b">
        <f t="shared" si="112"/>
        <v>0</v>
      </c>
      <c r="T1345" t="str">
        <f t="shared" ref="T1345:T1408" si="116">IF(AND(P1345&lt;&gt;K1345,NOT(S1345)), TRUE, "")</f>
        <v/>
      </c>
      <c r="U1345" t="str">
        <f t="shared" si="113"/>
        <v/>
      </c>
      <c r="V1345" s="1" t="str">
        <f t="shared" si="114"/>
        <v>SB</v>
      </c>
    </row>
    <row r="1346" spans="1:22">
      <c r="A1346">
        <v>1356</v>
      </c>
      <c r="B1346" t="s">
        <v>1619</v>
      </c>
      <c r="C1346" t="s">
        <v>27</v>
      </c>
      <c r="D1346">
        <v>1</v>
      </c>
      <c r="E1346" t="s">
        <v>1619</v>
      </c>
      <c r="F1346">
        <v>111</v>
      </c>
      <c r="G1346">
        <v>198036</v>
      </c>
      <c r="H1346" t="s">
        <v>26</v>
      </c>
      <c r="I1346" t="str">
        <f t="shared" si="115"/>
        <v/>
      </c>
      <c r="J1346">
        <v>2519</v>
      </c>
      <c r="K1346" t="s">
        <v>56</v>
      </c>
      <c r="L1346">
        <v>1</v>
      </c>
      <c r="M1346" t="str">
        <f>IF(I1346="",VLOOKUP(C1346,GK!$B$2:$D$95,3, FALSE),VLOOKUP(I1346,GK!$B$2:$D$95,3, FALSE))</f>
        <v>L2</v>
      </c>
      <c r="N1346" t="str">
        <f>IF(IF(I1346="",VLOOKUP(C1346,GK!$B$2:$E$95,4, FALSE),VLOOKUP(I1346,GK!$B$2:$E$95,4, FALSE))=0,"",IF(I1346="",VLOOKUP(C1346,GK!$B$2:$E$95,4, FALSE),VLOOKUP(I1346,GK!$B$2:$E$95,4, FALSE)))</f>
        <v/>
      </c>
      <c r="O1346">
        <v>14</v>
      </c>
      <c r="P1346" t="s">
        <v>56</v>
      </c>
      <c r="Q1346">
        <v>1488</v>
      </c>
      <c r="R1346">
        <v>0</v>
      </c>
      <c r="S1346" t="b">
        <f t="shared" si="112"/>
        <v>0</v>
      </c>
      <c r="T1346" t="str">
        <f t="shared" si="116"/>
        <v/>
      </c>
      <c r="U1346" t="str">
        <f t="shared" si="113"/>
        <v/>
      </c>
      <c r="V1346" s="1" t="str">
        <f t="shared" si="114"/>
        <v>SB</v>
      </c>
    </row>
    <row r="1347" spans="1:22">
      <c r="A1347">
        <v>1357</v>
      </c>
      <c r="B1347" t="s">
        <v>1620</v>
      </c>
      <c r="C1347" t="s">
        <v>394</v>
      </c>
      <c r="D1347">
        <v>1</v>
      </c>
      <c r="E1347" t="s">
        <v>1620</v>
      </c>
      <c r="F1347">
        <v>98</v>
      </c>
      <c r="G1347">
        <v>108105</v>
      </c>
      <c r="H1347" t="s">
        <v>221</v>
      </c>
      <c r="I1347" t="str">
        <f t="shared" si="115"/>
        <v>SALFORD</v>
      </c>
      <c r="J1347">
        <v>4880</v>
      </c>
      <c r="K1347" t="s">
        <v>56</v>
      </c>
      <c r="L1347">
        <v>1</v>
      </c>
      <c r="M1347" t="str">
        <f>IF(I1347="",VLOOKUP(C1347,GK!$B$2:$D$95,3, FALSE),VLOOKUP(I1347,GK!$B$2:$D$95,3, FALSE))</f>
        <v>L2</v>
      </c>
      <c r="N1347" t="str">
        <f>IF(IF(I1347="",VLOOKUP(C1347,GK!$B$2:$E$95,4, FALSE),VLOOKUP(I1347,GK!$B$2:$E$95,4, FALSE))=0,"",IF(I1347="",VLOOKUP(C1347,GK!$B$2:$E$95,4, FALSE),VLOOKUP(I1347,GK!$B$2:$E$95,4, FALSE)))</f>
        <v/>
      </c>
      <c r="O1347">
        <v>8</v>
      </c>
      <c r="P1347" t="s">
        <v>56</v>
      </c>
      <c r="Q1347">
        <v>1489</v>
      </c>
      <c r="R1347">
        <v>0</v>
      </c>
      <c r="S1347" t="b">
        <f t="shared" si="112"/>
        <v>0</v>
      </c>
      <c r="T1347" t="str">
        <f t="shared" si="116"/>
        <v/>
      </c>
      <c r="U1347" t="b">
        <f t="shared" si="113"/>
        <v>1</v>
      </c>
      <c r="V1347" s="1" t="str">
        <f t="shared" si="114"/>
        <v>SB</v>
      </c>
    </row>
    <row r="1348" spans="1:22">
      <c r="A1348">
        <v>1358</v>
      </c>
      <c r="B1348" t="s">
        <v>1621</v>
      </c>
      <c r="C1348" t="s">
        <v>51</v>
      </c>
      <c r="D1348">
        <v>1</v>
      </c>
      <c r="E1348" t="s">
        <v>1621</v>
      </c>
      <c r="F1348">
        <v>97</v>
      </c>
      <c r="G1348">
        <v>62456</v>
      </c>
      <c r="H1348" t="s">
        <v>50</v>
      </c>
      <c r="I1348" t="str">
        <f t="shared" si="115"/>
        <v/>
      </c>
      <c r="J1348">
        <v>527</v>
      </c>
      <c r="K1348" t="s">
        <v>56</v>
      </c>
      <c r="L1348">
        <v>1</v>
      </c>
      <c r="M1348" t="str">
        <f>IF(I1348="",VLOOKUP(C1348,GK!$B$2:$D$95,3, FALSE),VLOOKUP(I1348,GK!$B$2:$D$95,3, FALSE))</f>
        <v>C</v>
      </c>
      <c r="N1348" t="str">
        <f>IF(IF(I1348="",VLOOKUP(C1348,GK!$B$2:$E$95,4, FALSE),VLOOKUP(I1348,GK!$B$2:$E$95,4, FALSE))=0,"",IF(I1348="",VLOOKUP(C1348,GK!$B$2:$E$95,4, FALSE),VLOOKUP(I1348,GK!$B$2:$E$95,4, FALSE)))</f>
        <v>P</v>
      </c>
      <c r="O1348">
        <v>30</v>
      </c>
      <c r="P1348" t="s">
        <v>56</v>
      </c>
      <c r="Q1348">
        <v>1491</v>
      </c>
      <c r="R1348">
        <v>0</v>
      </c>
      <c r="S1348" t="b">
        <f t="shared" si="112"/>
        <v>0</v>
      </c>
      <c r="T1348" t="str">
        <f t="shared" si="116"/>
        <v/>
      </c>
      <c r="U1348" t="str">
        <f t="shared" si="113"/>
        <v/>
      </c>
      <c r="V1348" s="1" t="str">
        <f t="shared" si="114"/>
        <v>SB</v>
      </c>
    </row>
    <row r="1349" spans="1:22">
      <c r="A1349">
        <v>1359</v>
      </c>
      <c r="B1349" t="s">
        <v>1622</v>
      </c>
      <c r="C1349" t="s">
        <v>222</v>
      </c>
      <c r="D1349">
        <v>1</v>
      </c>
      <c r="E1349" t="s">
        <v>1622</v>
      </c>
      <c r="F1349">
        <v>102</v>
      </c>
      <c r="G1349">
        <v>53086</v>
      </c>
      <c r="H1349" t="s">
        <v>221</v>
      </c>
      <c r="I1349" t="str">
        <f t="shared" si="115"/>
        <v/>
      </c>
      <c r="J1349">
        <v>4880</v>
      </c>
      <c r="K1349" t="s">
        <v>56</v>
      </c>
      <c r="L1349">
        <v>1</v>
      </c>
      <c r="M1349" t="str">
        <f>IF(I1349="",VLOOKUP(C1349,GK!$B$2:$D$95,3, FALSE),VLOOKUP(I1349,GK!$B$2:$D$95,3, FALSE))</f>
        <v>L2</v>
      </c>
      <c r="N1349" t="str">
        <f>IF(IF(I1349="",VLOOKUP(C1349,GK!$B$2:$E$95,4, FALSE),VLOOKUP(I1349,GK!$B$2:$E$95,4, FALSE))=0,"",IF(I1349="",VLOOKUP(C1349,GK!$B$2:$E$95,4, FALSE),VLOOKUP(I1349,GK!$B$2:$E$95,4, FALSE)))</f>
        <v/>
      </c>
      <c r="O1349">
        <v>30</v>
      </c>
      <c r="P1349" t="s">
        <v>56</v>
      </c>
      <c r="Q1349">
        <v>1492</v>
      </c>
      <c r="R1349">
        <v>0</v>
      </c>
      <c r="S1349" t="b">
        <f t="shared" si="112"/>
        <v>0</v>
      </c>
      <c r="T1349" t="str">
        <f t="shared" si="116"/>
        <v/>
      </c>
      <c r="U1349" t="str">
        <f t="shared" si="113"/>
        <v/>
      </c>
      <c r="V1349" s="1" t="str">
        <f t="shared" si="114"/>
        <v>SB</v>
      </c>
    </row>
    <row r="1350" spans="1:22">
      <c r="A1350">
        <v>1360</v>
      </c>
      <c r="B1350" t="s">
        <v>1622</v>
      </c>
      <c r="C1350" t="s">
        <v>222</v>
      </c>
      <c r="D1350">
        <v>1</v>
      </c>
      <c r="E1350" t="s">
        <v>1623</v>
      </c>
      <c r="F1350">
        <v>79</v>
      </c>
      <c r="G1350">
        <v>72094</v>
      </c>
      <c r="H1350" t="s">
        <v>89</v>
      </c>
      <c r="I1350" t="str">
        <f t="shared" si="115"/>
        <v/>
      </c>
      <c r="J1350">
        <v>392</v>
      </c>
      <c r="K1350" t="s">
        <v>56</v>
      </c>
      <c r="L1350">
        <v>1</v>
      </c>
      <c r="M1350" t="str">
        <f>IF(I1350="",VLOOKUP(C1350,GK!$B$2:$D$95,3, FALSE),VLOOKUP(I1350,GK!$B$2:$D$95,3, FALSE))</f>
        <v>L2</v>
      </c>
      <c r="N1350" t="str">
        <f>IF(IF(I1350="",VLOOKUP(C1350,GK!$B$2:$E$95,4, FALSE),VLOOKUP(I1350,GK!$B$2:$E$95,4, FALSE))=0,"",IF(I1350="",VLOOKUP(C1350,GK!$B$2:$E$95,4, FALSE),VLOOKUP(I1350,GK!$B$2:$E$95,4, FALSE)))</f>
        <v/>
      </c>
      <c r="O1350">
        <v>31</v>
      </c>
      <c r="P1350" t="s">
        <v>56</v>
      </c>
      <c r="Q1350">
        <v>1492</v>
      </c>
      <c r="R1350">
        <v>0.15301365301365299</v>
      </c>
      <c r="S1350" t="b">
        <f t="shared" si="112"/>
        <v>1</v>
      </c>
      <c r="T1350" t="str">
        <f t="shared" si="116"/>
        <v/>
      </c>
      <c r="U1350" t="str">
        <f t="shared" si="113"/>
        <v/>
      </c>
      <c r="V1350" s="1" t="str">
        <f t="shared" si="114"/>
        <v>SB</v>
      </c>
    </row>
    <row r="1351" spans="1:22">
      <c r="A1351">
        <v>1361</v>
      </c>
      <c r="B1351" t="s">
        <v>1624</v>
      </c>
      <c r="C1351" t="s">
        <v>144</v>
      </c>
      <c r="D1351">
        <v>1</v>
      </c>
      <c r="E1351" t="s">
        <v>1624</v>
      </c>
      <c r="F1351">
        <v>87</v>
      </c>
      <c r="G1351">
        <v>166970</v>
      </c>
      <c r="H1351" t="s">
        <v>69</v>
      </c>
      <c r="I1351" t="str">
        <f t="shared" si="115"/>
        <v>DONCASTER</v>
      </c>
      <c r="J1351">
        <v>800</v>
      </c>
      <c r="K1351" t="s">
        <v>56</v>
      </c>
      <c r="L1351">
        <v>1</v>
      </c>
      <c r="M1351" t="str">
        <f>IF(I1351="",VLOOKUP(C1351,GK!$B$2:$D$95,3, FALSE),VLOOKUP(I1351,GK!$B$2:$D$95,3, FALSE))</f>
        <v>L1</v>
      </c>
      <c r="N1351" t="str">
        <f>IF(IF(I1351="",VLOOKUP(C1351,GK!$B$2:$E$95,4, FALSE),VLOOKUP(I1351,GK!$B$2:$E$95,4, FALSE))=0,"",IF(I1351="",VLOOKUP(C1351,GK!$B$2:$E$95,4, FALSE),VLOOKUP(I1351,GK!$B$2:$E$95,4, FALSE)))</f>
        <v>P</v>
      </c>
      <c r="O1351">
        <v>1</v>
      </c>
      <c r="P1351" t="s">
        <v>56</v>
      </c>
      <c r="Q1351">
        <v>1493</v>
      </c>
      <c r="R1351">
        <v>0</v>
      </c>
      <c r="S1351" t="b">
        <f t="shared" si="112"/>
        <v>0</v>
      </c>
      <c r="T1351" t="str">
        <f t="shared" si="116"/>
        <v/>
      </c>
      <c r="U1351" t="b">
        <f t="shared" si="113"/>
        <v>1</v>
      </c>
      <c r="V1351" s="1" t="str">
        <f t="shared" si="114"/>
        <v>SB</v>
      </c>
    </row>
    <row r="1352" spans="1:22">
      <c r="A1352">
        <v>1362</v>
      </c>
      <c r="B1352" t="s">
        <v>1625</v>
      </c>
      <c r="C1352" t="s">
        <v>51</v>
      </c>
      <c r="D1352">
        <v>1</v>
      </c>
      <c r="E1352" t="s">
        <v>1625</v>
      </c>
      <c r="F1352">
        <v>101</v>
      </c>
      <c r="G1352">
        <v>156660</v>
      </c>
      <c r="H1352" t="s">
        <v>50</v>
      </c>
      <c r="I1352" t="str">
        <f t="shared" si="115"/>
        <v/>
      </c>
      <c r="J1352">
        <v>527</v>
      </c>
      <c r="K1352" t="s">
        <v>56</v>
      </c>
      <c r="L1352">
        <v>1</v>
      </c>
      <c r="M1352" t="str">
        <f>IF(I1352="",VLOOKUP(C1352,GK!$B$2:$D$95,3, FALSE),VLOOKUP(I1352,GK!$B$2:$D$95,3, FALSE))</f>
        <v>C</v>
      </c>
      <c r="N1352" t="str">
        <f>IF(IF(I1352="",VLOOKUP(C1352,GK!$B$2:$E$95,4, FALSE),VLOOKUP(I1352,GK!$B$2:$E$95,4, FALSE))=0,"",IF(I1352="",VLOOKUP(C1352,GK!$B$2:$E$95,4, FALSE),VLOOKUP(I1352,GK!$B$2:$E$95,4, FALSE)))</f>
        <v>P</v>
      </c>
      <c r="O1352">
        <v>18</v>
      </c>
      <c r="P1352" t="s">
        <v>56</v>
      </c>
      <c r="Q1352">
        <v>1494</v>
      </c>
      <c r="R1352">
        <v>0</v>
      </c>
      <c r="S1352" t="b">
        <f t="shared" si="112"/>
        <v>0</v>
      </c>
      <c r="T1352" t="str">
        <f t="shared" si="116"/>
        <v/>
      </c>
      <c r="U1352" t="str">
        <f t="shared" si="113"/>
        <v/>
      </c>
      <c r="V1352" s="1" t="str">
        <f t="shared" si="114"/>
        <v>SB</v>
      </c>
    </row>
    <row r="1353" spans="1:22">
      <c r="A1353">
        <v>1363</v>
      </c>
      <c r="B1353" t="s">
        <v>1626</v>
      </c>
      <c r="C1353" t="s">
        <v>51</v>
      </c>
      <c r="D1353">
        <v>1</v>
      </c>
      <c r="E1353" t="s">
        <v>1626</v>
      </c>
      <c r="F1353">
        <v>95</v>
      </c>
      <c r="G1353">
        <v>44878</v>
      </c>
      <c r="H1353" t="s">
        <v>50</v>
      </c>
      <c r="I1353" t="str">
        <f t="shared" si="115"/>
        <v/>
      </c>
      <c r="J1353">
        <v>527</v>
      </c>
      <c r="K1353" t="s">
        <v>56</v>
      </c>
      <c r="L1353">
        <v>1</v>
      </c>
      <c r="M1353" t="str">
        <f>IF(I1353="",VLOOKUP(C1353,GK!$B$2:$D$95,3, FALSE),VLOOKUP(I1353,GK!$B$2:$D$95,3, FALSE))</f>
        <v>C</v>
      </c>
      <c r="N1353" t="str">
        <f>IF(IF(I1353="",VLOOKUP(C1353,GK!$B$2:$E$95,4, FALSE),VLOOKUP(I1353,GK!$B$2:$E$95,4, FALSE))=0,"",IF(I1353="",VLOOKUP(C1353,GK!$B$2:$E$95,4, FALSE),VLOOKUP(I1353,GK!$B$2:$E$95,4, FALSE)))</f>
        <v>P</v>
      </c>
      <c r="O1353">
        <v>8</v>
      </c>
      <c r="P1353" t="s">
        <v>56</v>
      </c>
      <c r="Q1353">
        <v>1495</v>
      </c>
      <c r="R1353">
        <v>0</v>
      </c>
      <c r="S1353" t="b">
        <f t="shared" si="112"/>
        <v>0</v>
      </c>
      <c r="T1353" t="str">
        <f t="shared" si="116"/>
        <v/>
      </c>
      <c r="U1353" t="str">
        <f t="shared" si="113"/>
        <v/>
      </c>
      <c r="V1353" s="1" t="str">
        <f t="shared" si="114"/>
        <v>SB</v>
      </c>
    </row>
    <row r="1354" spans="1:22">
      <c r="A1354">
        <v>1364</v>
      </c>
      <c r="B1354" t="s">
        <v>1627</v>
      </c>
      <c r="C1354" t="s">
        <v>71</v>
      </c>
      <c r="D1354">
        <v>1</v>
      </c>
      <c r="E1354" t="s">
        <v>1627</v>
      </c>
      <c r="F1354">
        <v>106</v>
      </c>
      <c r="G1354">
        <v>52017</v>
      </c>
      <c r="H1354" t="s">
        <v>127</v>
      </c>
      <c r="I1354" t="str">
        <f t="shared" si="115"/>
        <v/>
      </c>
      <c r="J1354">
        <v>1309</v>
      </c>
      <c r="K1354" t="s">
        <v>56</v>
      </c>
      <c r="L1354">
        <v>1</v>
      </c>
      <c r="M1354" t="str">
        <f>IF(I1354="",VLOOKUP(C1354,GK!$B$2:$D$95,3, FALSE),VLOOKUP(I1354,GK!$B$2:$D$95,3, FALSE))</f>
        <v>L1</v>
      </c>
      <c r="N1354" t="str">
        <f>IF(IF(I1354="",VLOOKUP(C1354,GK!$B$2:$E$95,4, FALSE),VLOOKUP(I1354,GK!$B$2:$E$95,4, FALSE))=0,"",IF(I1354="",VLOOKUP(C1354,GK!$B$2:$E$95,4, FALSE),VLOOKUP(I1354,GK!$B$2:$E$95,4, FALSE)))</f>
        <v/>
      </c>
      <c r="O1354">
        <v>16</v>
      </c>
      <c r="P1354" t="s">
        <v>56</v>
      </c>
      <c r="Q1354">
        <v>1497</v>
      </c>
      <c r="R1354">
        <v>0</v>
      </c>
      <c r="S1354" t="b">
        <f t="shared" si="112"/>
        <v>0</v>
      </c>
      <c r="T1354" t="str">
        <f t="shared" si="116"/>
        <v/>
      </c>
      <c r="U1354" t="str">
        <f t="shared" si="113"/>
        <v/>
      </c>
      <c r="V1354" s="1" t="str">
        <f t="shared" si="114"/>
        <v>SB</v>
      </c>
    </row>
    <row r="1355" spans="1:22">
      <c r="A1355">
        <v>1365</v>
      </c>
      <c r="B1355" t="s">
        <v>1628</v>
      </c>
      <c r="C1355" t="s">
        <v>454</v>
      </c>
      <c r="D1355">
        <v>1</v>
      </c>
      <c r="E1355" t="s">
        <v>1628</v>
      </c>
      <c r="F1355">
        <v>89</v>
      </c>
      <c r="G1355">
        <v>128913</v>
      </c>
      <c r="H1355" t="s">
        <v>1685</v>
      </c>
      <c r="I1355" t="str">
        <f t="shared" si="115"/>
        <v/>
      </c>
      <c r="J1355">
        <v>2744</v>
      </c>
      <c r="K1355" t="s">
        <v>56</v>
      </c>
      <c r="L1355">
        <v>1</v>
      </c>
      <c r="M1355" t="str">
        <f>IF(I1355="",VLOOKUP(C1355,GK!$B$2:$D$95,3, FALSE),VLOOKUP(I1355,GK!$B$2:$D$95,3, FALSE))</f>
        <v>C</v>
      </c>
      <c r="N1355" t="str">
        <f>IF(IF(I1355="",VLOOKUP(C1355,GK!$B$2:$E$95,4, FALSE),VLOOKUP(I1355,GK!$B$2:$E$95,4, FALSE))=0,"",IF(I1355="",VLOOKUP(C1355,GK!$B$2:$E$95,4, FALSE),VLOOKUP(I1355,GK!$B$2:$E$95,4, FALSE)))</f>
        <v/>
      </c>
      <c r="O1355">
        <v>11</v>
      </c>
      <c r="P1355" t="s">
        <v>56</v>
      </c>
      <c r="Q1355">
        <v>1498</v>
      </c>
      <c r="R1355">
        <v>0</v>
      </c>
      <c r="S1355" t="b">
        <f t="shared" si="112"/>
        <v>0</v>
      </c>
      <c r="T1355" t="str">
        <f t="shared" si="116"/>
        <v/>
      </c>
      <c r="U1355" t="str">
        <f t="shared" si="113"/>
        <v/>
      </c>
      <c r="V1355" s="1" t="str">
        <f t="shared" si="114"/>
        <v>SB</v>
      </c>
    </row>
    <row r="1356" spans="1:22">
      <c r="A1356">
        <v>1366</v>
      </c>
      <c r="B1356" t="s">
        <v>1629</v>
      </c>
      <c r="C1356" t="s">
        <v>45</v>
      </c>
      <c r="D1356">
        <v>1</v>
      </c>
      <c r="E1356" t="s">
        <v>1629</v>
      </c>
      <c r="F1356">
        <v>89</v>
      </c>
      <c r="G1356">
        <v>165926</v>
      </c>
      <c r="H1356" t="s">
        <v>162</v>
      </c>
      <c r="I1356" t="str">
        <f t="shared" si="115"/>
        <v>STOKE</v>
      </c>
      <c r="J1356">
        <v>2477</v>
      </c>
      <c r="K1356" t="s">
        <v>56</v>
      </c>
      <c r="L1356">
        <v>1</v>
      </c>
      <c r="M1356" t="str">
        <f>IF(I1356="",VLOOKUP(C1356,GK!$B$2:$D$95,3, FALSE),VLOOKUP(I1356,GK!$B$2:$D$95,3, FALSE))</f>
        <v>C</v>
      </c>
      <c r="N1356" t="str">
        <f>IF(IF(I1356="",VLOOKUP(C1356,GK!$B$2:$E$95,4, FALSE),VLOOKUP(I1356,GK!$B$2:$E$95,4, FALSE))=0,"",IF(I1356="",VLOOKUP(C1356,GK!$B$2:$E$95,4, FALSE),VLOOKUP(I1356,GK!$B$2:$E$95,4, FALSE)))</f>
        <v/>
      </c>
      <c r="O1356">
        <v>2</v>
      </c>
      <c r="P1356" t="s">
        <v>56</v>
      </c>
      <c r="Q1356">
        <v>1499</v>
      </c>
      <c r="R1356">
        <v>0</v>
      </c>
      <c r="S1356" t="b">
        <f t="shared" si="112"/>
        <v>0</v>
      </c>
      <c r="T1356" t="str">
        <f t="shared" si="116"/>
        <v/>
      </c>
      <c r="U1356" t="b">
        <f t="shared" si="113"/>
        <v>1</v>
      </c>
      <c r="V1356" s="1" t="str">
        <f t="shared" si="114"/>
        <v>SB</v>
      </c>
    </row>
    <row r="1357" spans="1:22">
      <c r="A1357">
        <v>1367</v>
      </c>
      <c r="B1357" t="s">
        <v>1630</v>
      </c>
      <c r="C1357" t="s">
        <v>254</v>
      </c>
      <c r="D1357">
        <v>1</v>
      </c>
      <c r="E1357" t="s">
        <v>1630</v>
      </c>
      <c r="F1357">
        <v>127</v>
      </c>
      <c r="G1357">
        <v>123302</v>
      </c>
      <c r="H1357" t="s">
        <v>253</v>
      </c>
      <c r="I1357" t="str">
        <f t="shared" si="115"/>
        <v/>
      </c>
      <c r="J1357">
        <v>381</v>
      </c>
      <c r="K1357" t="s">
        <v>56</v>
      </c>
      <c r="L1357">
        <v>1</v>
      </c>
      <c r="M1357" t="str">
        <f>IF(I1357="",VLOOKUP(C1357,GK!$B$2:$D$95,3, FALSE),VLOOKUP(I1357,GK!$B$2:$D$95,3, FALSE))</f>
        <v>PL</v>
      </c>
      <c r="N1357" t="str">
        <f>IF(IF(I1357="",VLOOKUP(C1357,GK!$B$2:$E$95,4, FALSE),VLOOKUP(I1357,GK!$B$2:$E$95,4, FALSE))=0,"",IF(I1357="",VLOOKUP(C1357,GK!$B$2:$E$95,4, FALSE),VLOOKUP(I1357,GK!$B$2:$E$95,4, FALSE)))</f>
        <v/>
      </c>
      <c r="O1357">
        <v>23</v>
      </c>
      <c r="P1357" t="s">
        <v>56</v>
      </c>
      <c r="Q1357">
        <v>1500</v>
      </c>
      <c r="R1357">
        <v>0</v>
      </c>
      <c r="S1357" t="b">
        <f t="shared" si="112"/>
        <v>0</v>
      </c>
      <c r="T1357" t="str">
        <f t="shared" si="116"/>
        <v/>
      </c>
      <c r="U1357" t="str">
        <f t="shared" si="113"/>
        <v/>
      </c>
      <c r="V1357" s="1" t="str">
        <f t="shared" si="114"/>
        <v>SB</v>
      </c>
    </row>
    <row r="1358" spans="1:22">
      <c r="A1358">
        <v>1368</v>
      </c>
      <c r="B1358" t="s">
        <v>1631</v>
      </c>
      <c r="C1358" t="s">
        <v>385</v>
      </c>
      <c r="D1358">
        <v>1</v>
      </c>
      <c r="E1358" t="s">
        <v>1631</v>
      </c>
      <c r="F1358">
        <v>91</v>
      </c>
      <c r="G1358">
        <v>172555</v>
      </c>
      <c r="H1358" t="s">
        <v>427</v>
      </c>
      <c r="I1358" t="str">
        <f t="shared" si="115"/>
        <v/>
      </c>
      <c r="J1358">
        <v>1996</v>
      </c>
      <c r="K1358" t="s">
        <v>56</v>
      </c>
      <c r="L1358">
        <v>1</v>
      </c>
      <c r="M1358" t="str">
        <f>IF(I1358="",VLOOKUP(C1358,GK!$B$2:$D$95,3, FALSE),VLOOKUP(I1358,GK!$B$2:$D$95,3, FALSE))</f>
        <v>L1</v>
      </c>
      <c r="N1358" t="str">
        <f>IF(IF(I1358="",VLOOKUP(C1358,GK!$B$2:$E$95,4, FALSE),VLOOKUP(I1358,GK!$B$2:$E$95,4, FALSE))=0,"",IF(I1358="",VLOOKUP(C1358,GK!$B$2:$E$95,4, FALSE),VLOOKUP(I1358,GK!$B$2:$E$95,4, FALSE)))</f>
        <v/>
      </c>
      <c r="O1358">
        <v>14</v>
      </c>
      <c r="P1358" t="s">
        <v>56</v>
      </c>
      <c r="Q1358">
        <v>1501</v>
      </c>
      <c r="R1358">
        <v>0</v>
      </c>
      <c r="S1358" t="b">
        <f t="shared" si="112"/>
        <v>0</v>
      </c>
      <c r="T1358" t="str">
        <f t="shared" si="116"/>
        <v/>
      </c>
      <c r="U1358" t="str">
        <f t="shared" si="113"/>
        <v/>
      </c>
      <c r="V1358" s="1" t="str">
        <f t="shared" si="114"/>
        <v>SB</v>
      </c>
    </row>
    <row r="1359" spans="1:22">
      <c r="A1359">
        <v>1369</v>
      </c>
      <c r="B1359" t="s">
        <v>1632</v>
      </c>
      <c r="C1359" t="s">
        <v>84</v>
      </c>
      <c r="D1359">
        <v>1</v>
      </c>
      <c r="E1359" t="s">
        <v>1632</v>
      </c>
      <c r="F1359">
        <v>97</v>
      </c>
      <c r="G1359">
        <v>72467</v>
      </c>
      <c r="H1359" t="s">
        <v>83</v>
      </c>
      <c r="I1359" t="str">
        <f t="shared" si="115"/>
        <v/>
      </c>
      <c r="J1359">
        <v>376</v>
      </c>
      <c r="K1359" t="s">
        <v>56</v>
      </c>
      <c r="L1359">
        <v>1</v>
      </c>
      <c r="M1359" t="str">
        <f>IF(I1359="",VLOOKUP(C1359,GK!$B$2:$D$95,3, FALSE),VLOOKUP(I1359,GK!$B$2:$D$95,3, FALSE))</f>
        <v>C</v>
      </c>
      <c r="N1359" t="str">
        <f>IF(IF(I1359="",VLOOKUP(C1359,GK!$B$2:$E$95,4, FALSE),VLOOKUP(I1359,GK!$B$2:$E$95,4, FALSE))=0,"",IF(I1359="",VLOOKUP(C1359,GK!$B$2:$E$95,4, FALSE),VLOOKUP(I1359,GK!$B$2:$E$95,4, FALSE)))</f>
        <v/>
      </c>
      <c r="O1359">
        <v>5</v>
      </c>
      <c r="P1359" t="s">
        <v>56</v>
      </c>
      <c r="Q1359">
        <v>1502</v>
      </c>
      <c r="R1359">
        <v>0</v>
      </c>
      <c r="S1359" t="b">
        <f t="shared" si="112"/>
        <v>0</v>
      </c>
      <c r="T1359" t="str">
        <f t="shared" si="116"/>
        <v/>
      </c>
      <c r="U1359" t="str">
        <f t="shared" si="113"/>
        <v/>
      </c>
      <c r="V1359" s="1" t="str">
        <f t="shared" si="114"/>
        <v>SB</v>
      </c>
    </row>
    <row r="1360" spans="1:22">
      <c r="A1360">
        <v>1370</v>
      </c>
      <c r="B1360" t="s">
        <v>1633</v>
      </c>
      <c r="C1360" t="s">
        <v>282</v>
      </c>
      <c r="D1360">
        <v>1</v>
      </c>
      <c r="E1360" t="s">
        <v>1633</v>
      </c>
      <c r="F1360">
        <v>111</v>
      </c>
      <c r="G1360">
        <v>163827</v>
      </c>
      <c r="H1360" t="s">
        <v>281</v>
      </c>
      <c r="I1360" t="str">
        <f t="shared" si="115"/>
        <v/>
      </c>
      <c r="J1360">
        <v>308</v>
      </c>
      <c r="K1360" t="s">
        <v>56</v>
      </c>
      <c r="L1360">
        <v>1</v>
      </c>
      <c r="M1360" t="str">
        <f>IF(I1360="",VLOOKUP(C1360,GK!$B$2:$D$95,3, FALSE),VLOOKUP(I1360,GK!$B$2:$D$95,3, FALSE))</f>
        <v>C</v>
      </c>
      <c r="N1360" t="str">
        <f>IF(IF(I1360="",VLOOKUP(C1360,GK!$B$2:$E$95,4, FALSE),VLOOKUP(I1360,GK!$B$2:$E$95,4, FALSE))=0,"",IF(I1360="",VLOOKUP(C1360,GK!$B$2:$E$95,4, FALSE),VLOOKUP(I1360,GK!$B$2:$E$95,4, FALSE)))</f>
        <v/>
      </c>
      <c r="O1360">
        <v>10</v>
      </c>
      <c r="P1360" t="s">
        <v>56</v>
      </c>
      <c r="Q1360">
        <v>1503</v>
      </c>
      <c r="R1360">
        <v>0</v>
      </c>
      <c r="S1360" t="b">
        <f t="shared" si="112"/>
        <v>0</v>
      </c>
      <c r="T1360" t="str">
        <f t="shared" si="116"/>
        <v/>
      </c>
      <c r="U1360" t="str">
        <f t="shared" si="113"/>
        <v/>
      </c>
      <c r="V1360" s="1" t="str">
        <f t="shared" si="114"/>
        <v>SB</v>
      </c>
    </row>
    <row r="1361" spans="1:22">
      <c r="A1361">
        <v>1371</v>
      </c>
      <c r="B1361" t="s">
        <v>1634</v>
      </c>
      <c r="C1361" t="s">
        <v>194</v>
      </c>
      <c r="D1361">
        <v>1</v>
      </c>
      <c r="E1361" t="s">
        <v>1634</v>
      </c>
      <c r="F1361">
        <v>69</v>
      </c>
      <c r="G1361">
        <v>96786</v>
      </c>
      <c r="H1361" t="s">
        <v>193</v>
      </c>
      <c r="I1361" t="str">
        <f t="shared" si="115"/>
        <v/>
      </c>
      <c r="J1361">
        <v>2330</v>
      </c>
      <c r="K1361" t="s">
        <v>56</v>
      </c>
      <c r="L1361">
        <v>1</v>
      </c>
      <c r="M1361" t="str">
        <f>IF(I1361="",VLOOKUP(C1361,GK!$B$2:$D$95,3, FALSE),VLOOKUP(I1361,GK!$B$2:$D$95,3, FALSE))</f>
        <v>C</v>
      </c>
      <c r="N1361" t="str">
        <f>IF(IF(I1361="",VLOOKUP(C1361,GK!$B$2:$E$95,4, FALSE),VLOOKUP(I1361,GK!$B$2:$E$95,4, FALSE))=0,"",IF(I1361="",VLOOKUP(C1361,GK!$B$2:$E$95,4, FALSE),VLOOKUP(I1361,GK!$B$2:$E$95,4, FALSE)))</f>
        <v/>
      </c>
      <c r="O1361">
        <v>38</v>
      </c>
      <c r="P1361" t="s">
        <v>56</v>
      </c>
      <c r="Q1361">
        <v>1504</v>
      </c>
      <c r="R1361">
        <v>0</v>
      </c>
      <c r="S1361" t="b">
        <f t="shared" si="112"/>
        <v>0</v>
      </c>
      <c r="T1361" t="str">
        <f t="shared" si="116"/>
        <v/>
      </c>
      <c r="U1361" t="str">
        <f t="shared" si="113"/>
        <v/>
      </c>
      <c r="V1361" s="1" t="str">
        <f t="shared" si="114"/>
        <v>SB</v>
      </c>
    </row>
    <row r="1362" spans="1:22">
      <c r="A1362">
        <v>1372</v>
      </c>
      <c r="B1362" t="s">
        <v>1634</v>
      </c>
      <c r="C1362" t="s">
        <v>194</v>
      </c>
      <c r="D1362">
        <v>1</v>
      </c>
      <c r="E1362" t="s">
        <v>1635</v>
      </c>
      <c r="F1362">
        <v>71</v>
      </c>
      <c r="G1362">
        <v>105545</v>
      </c>
      <c r="H1362" t="s">
        <v>58</v>
      </c>
      <c r="I1362" t="str">
        <f t="shared" si="115"/>
        <v/>
      </c>
      <c r="J1362">
        <v>291</v>
      </c>
      <c r="K1362" t="s">
        <v>47</v>
      </c>
      <c r="L1362">
        <v>1</v>
      </c>
      <c r="M1362" t="str">
        <f>IF(I1362="",VLOOKUP(C1362,GK!$B$2:$D$95,3, FALSE),VLOOKUP(I1362,GK!$B$2:$D$95,3, FALSE))</f>
        <v>C</v>
      </c>
      <c r="N1362" t="str">
        <f>IF(IF(I1362="",VLOOKUP(C1362,GK!$B$2:$E$95,4, FALSE),VLOOKUP(I1362,GK!$B$2:$E$95,4, FALSE))=0,"",IF(I1362="",VLOOKUP(C1362,GK!$B$2:$E$95,4, FALSE),VLOOKUP(I1362,GK!$B$2:$E$95,4, FALSE)))</f>
        <v/>
      </c>
      <c r="O1362">
        <v>46</v>
      </c>
      <c r="P1362" t="s">
        <v>56</v>
      </c>
      <c r="Q1362">
        <v>1504</v>
      </c>
      <c r="R1362">
        <v>0.24313186813186799</v>
      </c>
      <c r="S1362" t="b">
        <f t="shared" si="112"/>
        <v>1</v>
      </c>
      <c r="T1362" t="str">
        <f t="shared" si="116"/>
        <v/>
      </c>
      <c r="U1362" t="str">
        <f t="shared" si="113"/>
        <v/>
      </c>
      <c r="V1362" s="1" t="str">
        <f t="shared" si="114"/>
        <v>SB</v>
      </c>
    </row>
    <row r="1363" spans="1:22">
      <c r="A1363">
        <v>1373</v>
      </c>
      <c r="B1363" t="s">
        <v>1636</v>
      </c>
      <c r="C1363" t="s">
        <v>239</v>
      </c>
      <c r="D1363">
        <v>1</v>
      </c>
      <c r="E1363" t="s">
        <v>1636</v>
      </c>
      <c r="F1363">
        <v>93</v>
      </c>
      <c r="G1363">
        <v>136746</v>
      </c>
      <c r="H1363" t="s">
        <v>427</v>
      </c>
      <c r="I1363" t="str">
        <f t="shared" si="115"/>
        <v>PETERBOROUGH</v>
      </c>
      <c r="J1363">
        <v>1996</v>
      </c>
      <c r="K1363" t="s">
        <v>56</v>
      </c>
      <c r="L1363">
        <v>1</v>
      </c>
      <c r="M1363" t="str">
        <f>IF(I1363="",VLOOKUP(C1363,GK!$B$2:$D$95,3, FALSE),VLOOKUP(I1363,GK!$B$2:$D$95,3, FALSE))</f>
        <v>L1</v>
      </c>
      <c r="N1363" t="str">
        <f>IF(IF(I1363="",VLOOKUP(C1363,GK!$B$2:$E$95,4, FALSE),VLOOKUP(I1363,GK!$B$2:$E$95,4, FALSE))=0,"",IF(I1363="",VLOOKUP(C1363,GK!$B$2:$E$95,4, FALSE),VLOOKUP(I1363,GK!$B$2:$E$95,4, FALSE)))</f>
        <v/>
      </c>
      <c r="O1363">
        <v>18</v>
      </c>
      <c r="P1363" t="s">
        <v>56</v>
      </c>
      <c r="Q1363">
        <v>1507</v>
      </c>
      <c r="R1363">
        <v>0</v>
      </c>
      <c r="S1363" t="b">
        <f t="shared" si="112"/>
        <v>0</v>
      </c>
      <c r="T1363" t="str">
        <f t="shared" si="116"/>
        <v/>
      </c>
      <c r="U1363" t="b">
        <f t="shared" si="113"/>
        <v>1</v>
      </c>
      <c r="V1363" s="1" t="str">
        <f t="shared" si="114"/>
        <v>SB</v>
      </c>
    </row>
    <row r="1364" spans="1:22">
      <c r="A1364">
        <v>1374</v>
      </c>
      <c r="B1364" t="s">
        <v>1637</v>
      </c>
      <c r="C1364" t="s">
        <v>157</v>
      </c>
      <c r="D1364">
        <v>1</v>
      </c>
      <c r="E1364" t="s">
        <v>1637</v>
      </c>
      <c r="F1364">
        <v>96</v>
      </c>
      <c r="G1364">
        <v>108272</v>
      </c>
      <c r="H1364" t="s">
        <v>221</v>
      </c>
      <c r="I1364" t="str">
        <f t="shared" si="115"/>
        <v>SALFORD</v>
      </c>
      <c r="J1364">
        <v>4880</v>
      </c>
      <c r="K1364" t="s">
        <v>56</v>
      </c>
      <c r="L1364">
        <v>1</v>
      </c>
      <c r="M1364" t="str">
        <f>IF(I1364="",VLOOKUP(C1364,GK!$B$2:$D$95,3, FALSE),VLOOKUP(I1364,GK!$B$2:$D$95,3, FALSE))</f>
        <v>L2</v>
      </c>
      <c r="N1364" t="str">
        <f>IF(IF(I1364="",VLOOKUP(C1364,GK!$B$2:$E$95,4, FALSE),VLOOKUP(I1364,GK!$B$2:$E$95,4, FALSE))=0,"",IF(I1364="",VLOOKUP(C1364,GK!$B$2:$E$95,4, FALSE),VLOOKUP(I1364,GK!$B$2:$E$95,4, FALSE)))</f>
        <v/>
      </c>
      <c r="O1364">
        <v>17</v>
      </c>
      <c r="P1364" t="s">
        <v>56</v>
      </c>
      <c r="Q1364">
        <v>1508</v>
      </c>
      <c r="R1364">
        <v>0</v>
      </c>
      <c r="S1364" t="b">
        <f t="shared" si="112"/>
        <v>0</v>
      </c>
      <c r="T1364" t="str">
        <f t="shared" si="116"/>
        <v/>
      </c>
      <c r="U1364" t="b">
        <f t="shared" si="113"/>
        <v>1</v>
      </c>
      <c r="V1364" s="1" t="str">
        <f t="shared" si="114"/>
        <v>SB</v>
      </c>
    </row>
    <row r="1365" spans="1:22">
      <c r="A1365">
        <v>1375</v>
      </c>
      <c r="B1365" t="s">
        <v>1638</v>
      </c>
      <c r="C1365" t="s">
        <v>93</v>
      </c>
      <c r="D1365">
        <v>1</v>
      </c>
      <c r="E1365" t="s">
        <v>1638</v>
      </c>
      <c r="F1365">
        <v>99</v>
      </c>
      <c r="G1365">
        <v>170376</v>
      </c>
      <c r="H1365" t="s">
        <v>92</v>
      </c>
      <c r="I1365" t="str">
        <f t="shared" si="115"/>
        <v/>
      </c>
      <c r="J1365">
        <v>1563</v>
      </c>
      <c r="K1365" t="s">
        <v>56</v>
      </c>
      <c r="L1365">
        <v>1</v>
      </c>
      <c r="M1365" t="str">
        <f>IF(I1365="",VLOOKUP(C1365,GK!$B$2:$D$95,3, FALSE),VLOOKUP(I1365,GK!$B$2:$D$95,3, FALSE))</f>
        <v>PL</v>
      </c>
      <c r="N1365" t="str">
        <f>IF(IF(I1365="",VLOOKUP(C1365,GK!$B$2:$E$95,4, FALSE),VLOOKUP(I1365,GK!$B$2:$E$95,4, FALSE))=0,"",IF(I1365="",VLOOKUP(C1365,GK!$B$2:$E$95,4, FALSE),VLOOKUP(I1365,GK!$B$2:$E$95,4, FALSE)))</f>
        <v>CL</v>
      </c>
      <c r="O1365">
        <v>3</v>
      </c>
      <c r="P1365" t="s">
        <v>56</v>
      </c>
      <c r="Q1365">
        <v>1509</v>
      </c>
      <c r="R1365">
        <v>0</v>
      </c>
      <c r="S1365" t="b">
        <f t="shared" si="112"/>
        <v>0</v>
      </c>
      <c r="T1365" t="str">
        <f t="shared" si="116"/>
        <v/>
      </c>
      <c r="U1365" t="str">
        <f t="shared" si="113"/>
        <v/>
      </c>
      <c r="V1365" s="1" t="str">
        <f t="shared" si="114"/>
        <v>SB</v>
      </c>
    </row>
    <row r="1366" spans="1:22">
      <c r="A1366">
        <v>1376</v>
      </c>
      <c r="B1366" t="s">
        <v>1639</v>
      </c>
      <c r="C1366" t="s">
        <v>87</v>
      </c>
      <c r="D1366">
        <v>1</v>
      </c>
      <c r="E1366" t="s">
        <v>1639</v>
      </c>
      <c r="F1366">
        <v>93</v>
      </c>
      <c r="G1366">
        <v>181223</v>
      </c>
      <c r="H1366" t="s">
        <v>95</v>
      </c>
      <c r="I1366" t="str">
        <f t="shared" si="115"/>
        <v>MANSFIELD</v>
      </c>
      <c r="J1366">
        <v>1723</v>
      </c>
      <c r="K1366" t="s">
        <v>56</v>
      </c>
      <c r="L1366">
        <v>1</v>
      </c>
      <c r="M1366" t="str">
        <f>IF(I1366="",VLOOKUP(C1366,GK!$B$2:$D$95,3, FALSE),VLOOKUP(I1366,GK!$B$2:$D$95,3, FALSE))</f>
        <v>L2</v>
      </c>
      <c r="N1366" t="str">
        <f>IF(IF(I1366="",VLOOKUP(C1366,GK!$B$2:$E$95,4, FALSE),VLOOKUP(I1366,GK!$B$2:$E$95,4, FALSE))=0,"",IF(I1366="",VLOOKUP(C1366,GK!$B$2:$E$95,4, FALSE),VLOOKUP(I1366,GK!$B$2:$E$95,4, FALSE)))</f>
        <v/>
      </c>
      <c r="O1366">
        <v>11</v>
      </c>
      <c r="P1366" t="s">
        <v>56</v>
      </c>
      <c r="Q1366">
        <v>1510</v>
      </c>
      <c r="R1366">
        <v>0</v>
      </c>
      <c r="S1366" t="b">
        <f t="shared" si="112"/>
        <v>0</v>
      </c>
      <c r="T1366" t="str">
        <f t="shared" si="116"/>
        <v/>
      </c>
      <c r="U1366" t="b">
        <f t="shared" si="113"/>
        <v>1</v>
      </c>
      <c r="V1366" s="1" t="str">
        <f t="shared" si="114"/>
        <v>SB</v>
      </c>
    </row>
    <row r="1367" spans="1:22">
      <c r="A1367">
        <v>1377</v>
      </c>
      <c r="B1367" t="s">
        <v>1640</v>
      </c>
      <c r="C1367" t="s">
        <v>96</v>
      </c>
      <c r="D1367">
        <v>1</v>
      </c>
      <c r="E1367" t="s">
        <v>1640</v>
      </c>
      <c r="F1367">
        <v>56</v>
      </c>
      <c r="G1367">
        <v>49760</v>
      </c>
      <c r="H1367" t="s">
        <v>95</v>
      </c>
      <c r="I1367" t="str">
        <f t="shared" si="115"/>
        <v/>
      </c>
      <c r="J1367">
        <v>1723</v>
      </c>
      <c r="K1367" t="s">
        <v>14</v>
      </c>
      <c r="L1367">
        <v>1</v>
      </c>
      <c r="M1367" t="str">
        <f>IF(I1367="",VLOOKUP(C1367,GK!$B$2:$D$95,3, FALSE),VLOOKUP(I1367,GK!$B$2:$D$95,3, FALSE))</f>
        <v>L2</v>
      </c>
      <c r="N1367" t="str">
        <f>IF(IF(I1367="",VLOOKUP(C1367,GK!$B$2:$E$95,4, FALSE),VLOOKUP(I1367,GK!$B$2:$E$95,4, FALSE))=0,"",IF(I1367="",VLOOKUP(C1367,GK!$B$2:$E$95,4, FALSE),VLOOKUP(I1367,GK!$B$2:$E$95,4, FALSE)))</f>
        <v/>
      </c>
      <c r="O1367">
        <v>48</v>
      </c>
      <c r="P1367" t="s">
        <v>56</v>
      </c>
      <c r="Q1367">
        <v>1511</v>
      </c>
      <c r="R1367">
        <v>0</v>
      </c>
      <c r="S1367" t="b">
        <f t="shared" si="112"/>
        <v>0</v>
      </c>
      <c r="T1367" t="b">
        <f t="shared" si="116"/>
        <v>1</v>
      </c>
      <c r="U1367" t="str">
        <f t="shared" si="113"/>
        <v/>
      </c>
      <c r="V1367" s="1" t="str">
        <f t="shared" si="114"/>
        <v>SB</v>
      </c>
    </row>
    <row r="1368" spans="1:22">
      <c r="A1368">
        <v>1378</v>
      </c>
      <c r="B1368" t="s">
        <v>1641</v>
      </c>
      <c r="C1368" t="s">
        <v>288</v>
      </c>
      <c r="D1368">
        <v>1</v>
      </c>
      <c r="E1368" t="s">
        <v>1641</v>
      </c>
      <c r="F1368">
        <v>77</v>
      </c>
      <c r="G1368">
        <v>72606</v>
      </c>
      <c r="H1368" t="s">
        <v>365</v>
      </c>
      <c r="I1368" t="str">
        <f t="shared" si="115"/>
        <v/>
      </c>
      <c r="J1368">
        <v>2180</v>
      </c>
      <c r="K1368" t="s">
        <v>56</v>
      </c>
      <c r="L1368">
        <v>1</v>
      </c>
      <c r="M1368" t="str">
        <f>IF(I1368="",VLOOKUP(C1368,GK!$B$2:$D$95,3, FALSE),VLOOKUP(I1368,GK!$B$2:$D$95,3, FALSE))</f>
        <v>L1</v>
      </c>
      <c r="N1368" t="str">
        <f>IF(IF(I1368="",VLOOKUP(C1368,GK!$B$2:$E$95,4, FALSE),VLOOKUP(I1368,GK!$B$2:$E$95,4, FALSE))=0,"",IF(I1368="",VLOOKUP(C1368,GK!$B$2:$E$95,4, FALSE),VLOOKUP(I1368,GK!$B$2:$E$95,4, FALSE)))</f>
        <v/>
      </c>
      <c r="O1368">
        <v>29</v>
      </c>
      <c r="P1368" t="s">
        <v>56</v>
      </c>
      <c r="Q1368">
        <v>1512</v>
      </c>
      <c r="R1368">
        <v>0</v>
      </c>
      <c r="S1368" t="b">
        <f t="shared" si="112"/>
        <v>0</v>
      </c>
      <c r="T1368" t="str">
        <f t="shared" si="116"/>
        <v/>
      </c>
      <c r="U1368" t="str">
        <f t="shared" si="113"/>
        <v/>
      </c>
      <c r="V1368" s="1" t="str">
        <f t="shared" si="114"/>
        <v>SB</v>
      </c>
    </row>
    <row r="1369" spans="1:22">
      <c r="A1369">
        <v>1379</v>
      </c>
      <c r="B1369" t="s">
        <v>1642</v>
      </c>
      <c r="C1369" t="s">
        <v>15</v>
      </c>
      <c r="D1369">
        <v>1</v>
      </c>
      <c r="E1369" t="s">
        <v>1642</v>
      </c>
      <c r="F1369">
        <v>81</v>
      </c>
      <c r="G1369">
        <v>107782</v>
      </c>
      <c r="H1369" t="s">
        <v>200</v>
      </c>
      <c r="I1369" t="str">
        <f t="shared" si="115"/>
        <v/>
      </c>
      <c r="J1369">
        <v>2737</v>
      </c>
      <c r="K1369" t="s">
        <v>56</v>
      </c>
      <c r="L1369">
        <v>1</v>
      </c>
      <c r="M1369" t="str">
        <f>IF(I1369="",VLOOKUP(C1369,GK!$B$2:$D$95,3, FALSE),VLOOKUP(I1369,GK!$B$2:$D$95,3, FALSE))</f>
        <v>L1</v>
      </c>
      <c r="N1369" t="str">
        <f>IF(IF(I1369="",VLOOKUP(C1369,GK!$B$2:$E$95,4, FALSE),VLOOKUP(I1369,GK!$B$2:$E$95,4, FALSE))=0,"",IF(I1369="",VLOOKUP(C1369,GK!$B$2:$E$95,4, FALSE),VLOOKUP(I1369,GK!$B$2:$E$95,4, FALSE)))</f>
        <v/>
      </c>
      <c r="O1369">
        <v>11</v>
      </c>
      <c r="P1369" t="s">
        <v>56</v>
      </c>
      <c r="Q1369">
        <v>1513</v>
      </c>
      <c r="R1369">
        <v>0</v>
      </c>
      <c r="S1369" t="b">
        <f t="shared" si="112"/>
        <v>0</v>
      </c>
      <c r="T1369" t="str">
        <f t="shared" si="116"/>
        <v/>
      </c>
      <c r="U1369" t="str">
        <f t="shared" si="113"/>
        <v/>
      </c>
      <c r="V1369" s="1" t="str">
        <f t="shared" si="114"/>
        <v>SB</v>
      </c>
    </row>
    <row r="1370" spans="1:22">
      <c r="A1370">
        <v>1380</v>
      </c>
      <c r="B1370" t="s">
        <v>1643</v>
      </c>
      <c r="C1370" t="s">
        <v>160</v>
      </c>
      <c r="D1370">
        <v>1</v>
      </c>
      <c r="E1370" t="s">
        <v>1643</v>
      </c>
      <c r="F1370">
        <v>79</v>
      </c>
      <c r="G1370">
        <v>107021</v>
      </c>
      <c r="H1370" t="s">
        <v>365</v>
      </c>
      <c r="I1370" t="str">
        <f t="shared" si="115"/>
        <v>ROTHERHAM</v>
      </c>
      <c r="J1370">
        <v>2180</v>
      </c>
      <c r="K1370" t="s">
        <v>56</v>
      </c>
      <c r="L1370">
        <v>1</v>
      </c>
      <c r="M1370" t="str">
        <f>IF(I1370="",VLOOKUP(C1370,GK!$B$2:$D$95,3, FALSE),VLOOKUP(I1370,GK!$B$2:$D$95,3, FALSE))</f>
        <v>L1</v>
      </c>
      <c r="N1370" t="str">
        <f>IF(IF(I1370="",VLOOKUP(C1370,GK!$B$2:$E$95,4, FALSE),VLOOKUP(I1370,GK!$B$2:$E$95,4, FALSE))=0,"",IF(I1370="",VLOOKUP(C1370,GK!$B$2:$E$95,4, FALSE),VLOOKUP(I1370,GK!$B$2:$E$95,4, FALSE)))</f>
        <v/>
      </c>
      <c r="O1370">
        <v>18</v>
      </c>
      <c r="P1370" t="s">
        <v>56</v>
      </c>
      <c r="Q1370">
        <v>1514</v>
      </c>
      <c r="R1370">
        <v>0</v>
      </c>
      <c r="S1370" t="b">
        <f t="shared" si="112"/>
        <v>0</v>
      </c>
      <c r="T1370" t="str">
        <f t="shared" si="116"/>
        <v/>
      </c>
      <c r="U1370" t="b">
        <f t="shared" si="113"/>
        <v>1</v>
      </c>
      <c r="V1370" s="1" t="str">
        <f t="shared" si="114"/>
        <v>SB</v>
      </c>
    </row>
    <row r="1371" spans="1:22">
      <c r="A1371">
        <v>1381</v>
      </c>
      <c r="B1371" t="s">
        <v>1644</v>
      </c>
      <c r="C1371" t="s">
        <v>207</v>
      </c>
      <c r="D1371">
        <v>1</v>
      </c>
      <c r="E1371" t="s">
        <v>1644</v>
      </c>
      <c r="F1371">
        <v>103</v>
      </c>
      <c r="G1371">
        <v>141224</v>
      </c>
      <c r="H1371" t="s">
        <v>401</v>
      </c>
      <c r="I1371" t="str">
        <f t="shared" si="115"/>
        <v>OLDHAM</v>
      </c>
      <c r="J1371">
        <v>1924</v>
      </c>
      <c r="K1371" t="s">
        <v>56</v>
      </c>
      <c r="L1371">
        <v>1</v>
      </c>
      <c r="M1371" t="str">
        <f>IF(I1371="",VLOOKUP(C1371,GK!$B$2:$D$95,3, FALSE),VLOOKUP(I1371,GK!$B$2:$D$95,3, FALSE))</f>
        <v>L2</v>
      </c>
      <c r="N1371" t="str">
        <f>IF(IF(I1371="",VLOOKUP(C1371,GK!$B$2:$E$95,4, FALSE),VLOOKUP(I1371,GK!$B$2:$E$95,4, FALSE))=0,"",IF(I1371="",VLOOKUP(C1371,GK!$B$2:$E$95,4, FALSE),VLOOKUP(I1371,GK!$B$2:$E$95,4, FALSE)))</f>
        <v>P</v>
      </c>
      <c r="O1371">
        <v>17</v>
      </c>
      <c r="P1371" t="s">
        <v>56</v>
      </c>
      <c r="Q1371">
        <v>1515</v>
      </c>
      <c r="R1371">
        <v>0</v>
      </c>
      <c r="S1371" t="b">
        <f t="shared" si="112"/>
        <v>0</v>
      </c>
      <c r="T1371" t="str">
        <f t="shared" si="116"/>
        <v/>
      </c>
      <c r="U1371" t="b">
        <f t="shared" si="113"/>
        <v>1</v>
      </c>
      <c r="V1371" s="1" t="str">
        <f t="shared" si="114"/>
        <v>SB</v>
      </c>
    </row>
    <row r="1372" spans="1:22">
      <c r="A1372">
        <v>1382</v>
      </c>
      <c r="B1372" t="s">
        <v>1564</v>
      </c>
      <c r="C1372" t="s">
        <v>122</v>
      </c>
      <c r="D1372">
        <v>1</v>
      </c>
      <c r="E1372" t="s">
        <v>1564</v>
      </c>
      <c r="F1372">
        <v>105</v>
      </c>
      <c r="G1372">
        <v>126250</v>
      </c>
      <c r="H1372" t="s">
        <v>401</v>
      </c>
      <c r="I1372" t="str">
        <f t="shared" si="115"/>
        <v>OLDHAM</v>
      </c>
      <c r="J1372">
        <v>1924</v>
      </c>
      <c r="K1372" t="s">
        <v>56</v>
      </c>
      <c r="L1372">
        <v>1</v>
      </c>
      <c r="M1372" t="str">
        <f>IF(I1372="",VLOOKUP(C1372,GK!$B$2:$D$95,3, FALSE),VLOOKUP(I1372,GK!$B$2:$D$95,3, FALSE))</f>
        <v>L2</v>
      </c>
      <c r="N1372" t="str">
        <f>IF(IF(I1372="",VLOOKUP(C1372,GK!$B$2:$E$95,4, FALSE),VLOOKUP(I1372,GK!$B$2:$E$95,4, FALSE))=0,"",IF(I1372="",VLOOKUP(C1372,GK!$B$2:$E$95,4, FALSE),VLOOKUP(I1372,GK!$B$2:$E$95,4, FALSE)))</f>
        <v>P</v>
      </c>
      <c r="O1372">
        <v>25</v>
      </c>
      <c r="P1372" t="s">
        <v>56</v>
      </c>
      <c r="Q1372">
        <v>1517</v>
      </c>
      <c r="R1372">
        <v>0</v>
      </c>
      <c r="S1372" t="b">
        <f t="shared" si="112"/>
        <v>0</v>
      </c>
      <c r="T1372" t="str">
        <f t="shared" si="116"/>
        <v/>
      </c>
      <c r="U1372" t="b">
        <f t="shared" si="113"/>
        <v>1</v>
      </c>
      <c r="V1372" s="1" t="str">
        <f t="shared" si="114"/>
        <v>SB</v>
      </c>
    </row>
    <row r="1373" spans="1:22">
      <c r="A1373">
        <v>1383</v>
      </c>
      <c r="B1373" t="s">
        <v>1646</v>
      </c>
      <c r="C1373" t="s">
        <v>184</v>
      </c>
      <c r="D1373">
        <v>1</v>
      </c>
      <c r="E1373" t="s">
        <v>1645</v>
      </c>
      <c r="F1373">
        <v>105</v>
      </c>
      <c r="G1373">
        <v>77497</v>
      </c>
      <c r="H1373" t="s">
        <v>183</v>
      </c>
      <c r="I1373" t="str">
        <f t="shared" si="115"/>
        <v/>
      </c>
      <c r="J1373">
        <v>747</v>
      </c>
      <c r="K1373" t="s">
        <v>56</v>
      </c>
      <c r="L1373">
        <v>1</v>
      </c>
      <c r="M1373" t="str">
        <f>IF(I1373="",VLOOKUP(C1373,GK!$B$2:$D$95,3, FALSE),VLOOKUP(I1373,GK!$B$2:$D$95,3, FALSE))</f>
        <v>C</v>
      </c>
      <c r="N1373" t="str">
        <f>IF(IF(I1373="",VLOOKUP(C1373,GK!$B$2:$E$95,4, FALSE),VLOOKUP(I1373,GK!$B$2:$E$95,4, FALSE))=0,"",IF(I1373="",VLOOKUP(C1373,GK!$B$2:$E$95,4, FALSE),VLOOKUP(I1373,GK!$B$2:$E$95,4, FALSE)))</f>
        <v/>
      </c>
      <c r="O1373">
        <v>8</v>
      </c>
      <c r="P1373" t="s">
        <v>56</v>
      </c>
      <c r="Q1373">
        <v>1519</v>
      </c>
      <c r="R1373">
        <v>3.3333333333333402E-2</v>
      </c>
      <c r="S1373" t="b">
        <f t="shared" si="112"/>
        <v>0</v>
      </c>
      <c r="T1373" t="str">
        <f t="shared" si="116"/>
        <v/>
      </c>
      <c r="U1373" t="str">
        <f t="shared" si="113"/>
        <v/>
      </c>
      <c r="V1373" s="1" t="str">
        <f t="shared" si="114"/>
        <v>SB</v>
      </c>
    </row>
    <row r="1374" spans="1:22">
      <c r="A1374">
        <v>1384</v>
      </c>
      <c r="B1374" t="s">
        <v>1647</v>
      </c>
      <c r="C1374" t="s">
        <v>178</v>
      </c>
      <c r="D1374">
        <v>1</v>
      </c>
      <c r="E1374" t="s">
        <v>1647</v>
      </c>
      <c r="F1374">
        <v>93</v>
      </c>
      <c r="G1374">
        <v>95180</v>
      </c>
      <c r="H1374" t="s">
        <v>177</v>
      </c>
      <c r="I1374" t="str">
        <f t="shared" si="115"/>
        <v/>
      </c>
      <c r="J1374">
        <v>2499</v>
      </c>
      <c r="K1374" t="s">
        <v>56</v>
      </c>
      <c r="L1374">
        <v>1</v>
      </c>
      <c r="M1374" t="str">
        <f>IF(I1374="",VLOOKUP(C1374,GK!$B$2:$D$95,3, FALSE),VLOOKUP(I1374,GK!$B$2:$D$95,3, FALSE))</f>
        <v>L1</v>
      </c>
      <c r="N1374" t="str">
        <f>IF(IF(I1374="",VLOOKUP(C1374,GK!$B$2:$E$95,4, FALSE),VLOOKUP(I1374,GK!$B$2:$E$95,4, FALSE))=0,"",IF(I1374="",VLOOKUP(C1374,GK!$B$2:$E$95,4, FALSE),VLOOKUP(I1374,GK!$B$2:$E$95,4, FALSE)))</f>
        <v/>
      </c>
      <c r="O1374">
        <v>18</v>
      </c>
      <c r="P1374" t="s">
        <v>56</v>
      </c>
      <c r="Q1374">
        <v>1520</v>
      </c>
      <c r="R1374">
        <v>0</v>
      </c>
      <c r="S1374" t="b">
        <f t="shared" si="112"/>
        <v>0</v>
      </c>
      <c r="T1374" t="str">
        <f t="shared" si="116"/>
        <v/>
      </c>
      <c r="U1374" t="str">
        <f t="shared" si="113"/>
        <v/>
      </c>
      <c r="V1374" s="1" t="str">
        <f t="shared" si="114"/>
        <v>SB</v>
      </c>
    </row>
    <row r="1375" spans="1:22">
      <c r="A1375">
        <v>1385</v>
      </c>
      <c r="B1375" t="s">
        <v>1648</v>
      </c>
      <c r="C1375" t="s">
        <v>175</v>
      </c>
      <c r="D1375">
        <v>1</v>
      </c>
      <c r="E1375" t="s">
        <v>1648</v>
      </c>
      <c r="F1375">
        <v>69</v>
      </c>
      <c r="G1375">
        <v>59417</v>
      </c>
      <c r="H1375" t="s">
        <v>174</v>
      </c>
      <c r="I1375" t="str">
        <f t="shared" si="115"/>
        <v/>
      </c>
      <c r="J1375">
        <v>2598</v>
      </c>
      <c r="K1375" t="s">
        <v>56</v>
      </c>
      <c r="L1375">
        <v>1</v>
      </c>
      <c r="M1375" t="str">
        <f>IF(I1375="",VLOOKUP(C1375,GK!$B$2:$D$95,3, FALSE),VLOOKUP(I1375,GK!$B$2:$D$95,3, FALSE))</f>
        <v>L2</v>
      </c>
      <c r="N1375" t="str">
        <f>IF(IF(I1375="",VLOOKUP(C1375,GK!$B$2:$E$95,4, FALSE),VLOOKUP(I1375,GK!$B$2:$E$95,4, FALSE))=0,"",IF(I1375="",VLOOKUP(C1375,GK!$B$2:$E$95,4, FALSE),VLOOKUP(I1375,GK!$B$2:$E$95,4, FALSE)))</f>
        <v/>
      </c>
      <c r="O1375">
        <v>15</v>
      </c>
      <c r="P1375" t="s">
        <v>56</v>
      </c>
      <c r="Q1375">
        <v>1521</v>
      </c>
      <c r="R1375">
        <v>0</v>
      </c>
      <c r="S1375" t="b">
        <f t="shared" si="112"/>
        <v>0</v>
      </c>
      <c r="T1375" t="str">
        <f t="shared" si="116"/>
        <v/>
      </c>
      <c r="U1375" t="str">
        <f t="shared" si="113"/>
        <v/>
      </c>
      <c r="V1375" s="1" t="str">
        <f t="shared" si="114"/>
        <v>SB</v>
      </c>
    </row>
    <row r="1376" spans="1:22">
      <c r="A1376">
        <v>1386</v>
      </c>
      <c r="B1376" t="s">
        <v>1649</v>
      </c>
      <c r="C1376" t="s">
        <v>202</v>
      </c>
      <c r="D1376">
        <v>1</v>
      </c>
      <c r="E1376" t="s">
        <v>1649</v>
      </c>
      <c r="F1376">
        <v>95</v>
      </c>
      <c r="G1376">
        <v>106176</v>
      </c>
      <c r="H1376" t="s">
        <v>156</v>
      </c>
      <c r="I1376" t="str">
        <f t="shared" si="115"/>
        <v/>
      </c>
      <c r="J1376">
        <v>1699</v>
      </c>
      <c r="K1376" t="s">
        <v>56</v>
      </c>
      <c r="L1376">
        <v>1</v>
      </c>
      <c r="M1376" t="str">
        <f>IF(I1376="",VLOOKUP(C1376,GK!$B$2:$D$95,3, FALSE),VLOOKUP(I1376,GK!$B$2:$D$95,3, FALSE))</f>
        <v>C</v>
      </c>
      <c r="N1376" t="str">
        <f>IF(IF(I1376="",VLOOKUP(C1376,GK!$B$2:$E$95,4, FALSE),VLOOKUP(I1376,GK!$B$2:$E$95,4, FALSE))=0,"",IF(I1376="",VLOOKUP(C1376,GK!$B$2:$E$95,4, FALSE),VLOOKUP(I1376,GK!$B$2:$E$95,4, FALSE)))</f>
        <v/>
      </c>
      <c r="O1376">
        <v>36</v>
      </c>
      <c r="P1376" t="s">
        <v>56</v>
      </c>
      <c r="Q1376">
        <v>1522</v>
      </c>
      <c r="R1376">
        <v>0</v>
      </c>
      <c r="S1376" t="b">
        <f t="shared" si="112"/>
        <v>0</v>
      </c>
      <c r="T1376" t="str">
        <f t="shared" si="116"/>
        <v/>
      </c>
      <c r="U1376" t="str">
        <f t="shared" si="113"/>
        <v/>
      </c>
      <c r="V1376" s="1" t="str">
        <f t="shared" si="114"/>
        <v>SB</v>
      </c>
    </row>
    <row r="1377" spans="1:22">
      <c r="A1377">
        <v>1387</v>
      </c>
      <c r="B1377" t="s">
        <v>1650</v>
      </c>
      <c r="C1377" t="s">
        <v>474</v>
      </c>
      <c r="D1377">
        <v>1</v>
      </c>
      <c r="E1377" t="s">
        <v>1650</v>
      </c>
      <c r="F1377">
        <v>106</v>
      </c>
      <c r="G1377">
        <v>96132</v>
      </c>
      <c r="H1377" t="s">
        <v>186</v>
      </c>
      <c r="I1377" t="str">
        <f t="shared" si="115"/>
        <v/>
      </c>
      <c r="J1377">
        <v>1697</v>
      </c>
      <c r="K1377" t="s">
        <v>56</v>
      </c>
      <c r="L1377">
        <v>1</v>
      </c>
      <c r="M1377" t="str">
        <f>IF(I1377="",VLOOKUP(C1377,GK!$B$2:$D$95,3, FALSE),VLOOKUP(I1377,GK!$B$2:$D$95,3, FALSE))</f>
        <v>C</v>
      </c>
      <c r="N1377" t="str">
        <f>IF(IF(I1377="",VLOOKUP(C1377,GK!$B$2:$E$95,4, FALSE),VLOOKUP(I1377,GK!$B$2:$E$95,4, FALSE))=0,"",IF(I1377="",VLOOKUP(C1377,GK!$B$2:$E$95,4, FALSE),VLOOKUP(I1377,GK!$B$2:$E$95,4, FALSE)))</f>
        <v/>
      </c>
      <c r="O1377">
        <v>25</v>
      </c>
      <c r="P1377" t="s">
        <v>56</v>
      </c>
      <c r="Q1377">
        <v>1525</v>
      </c>
      <c r="R1377">
        <v>0</v>
      </c>
      <c r="S1377" t="b">
        <f t="shared" si="112"/>
        <v>0</v>
      </c>
      <c r="T1377" t="str">
        <f t="shared" si="116"/>
        <v/>
      </c>
      <c r="U1377" t="str">
        <f t="shared" si="113"/>
        <v/>
      </c>
      <c r="V1377" s="1" t="str">
        <f t="shared" si="114"/>
        <v>SB</v>
      </c>
    </row>
    <row r="1378" spans="1:22">
      <c r="A1378">
        <v>1388</v>
      </c>
      <c r="B1378" t="s">
        <v>1651</v>
      </c>
      <c r="C1378" t="s">
        <v>144</v>
      </c>
      <c r="D1378">
        <v>1</v>
      </c>
      <c r="E1378" t="s">
        <v>1651</v>
      </c>
      <c r="F1378">
        <v>119</v>
      </c>
      <c r="G1378">
        <v>180692</v>
      </c>
      <c r="H1378" t="s">
        <v>143</v>
      </c>
      <c r="I1378" t="str">
        <f t="shared" si="115"/>
        <v/>
      </c>
      <c r="J1378">
        <v>2590</v>
      </c>
      <c r="K1378" t="s">
        <v>56</v>
      </c>
      <c r="L1378">
        <v>1</v>
      </c>
      <c r="M1378" t="str">
        <f>IF(I1378="",VLOOKUP(C1378,GK!$B$2:$D$95,3, FALSE),VLOOKUP(I1378,GK!$B$2:$D$95,3, FALSE))</f>
        <v>PL</v>
      </c>
      <c r="N1378" t="str">
        <f>IF(IF(I1378="",VLOOKUP(C1378,GK!$B$2:$E$95,4, FALSE),VLOOKUP(I1378,GK!$B$2:$E$95,4, FALSE))=0,"",IF(I1378="",VLOOKUP(C1378,GK!$B$2:$E$95,4, FALSE),VLOOKUP(I1378,GK!$B$2:$E$95,4, FALSE)))</f>
        <v>CL</v>
      </c>
      <c r="O1378">
        <v>19</v>
      </c>
      <c r="P1378" t="s">
        <v>56</v>
      </c>
      <c r="Q1378">
        <v>1527</v>
      </c>
      <c r="R1378">
        <v>0</v>
      </c>
      <c r="S1378" t="b">
        <f t="shared" si="112"/>
        <v>0</v>
      </c>
      <c r="T1378" t="str">
        <f t="shared" si="116"/>
        <v/>
      </c>
      <c r="U1378" t="str">
        <f t="shared" si="113"/>
        <v/>
      </c>
      <c r="V1378" s="1" t="str">
        <f t="shared" si="114"/>
        <v>SB</v>
      </c>
    </row>
    <row r="1379" spans="1:22">
      <c r="A1379">
        <v>1389</v>
      </c>
      <c r="B1379" t="s">
        <v>1653</v>
      </c>
      <c r="C1379" t="s">
        <v>265</v>
      </c>
      <c r="D1379">
        <v>1</v>
      </c>
      <c r="E1379" t="s">
        <v>1652</v>
      </c>
      <c r="F1379">
        <v>93</v>
      </c>
      <c r="G1379">
        <v>51133</v>
      </c>
      <c r="H1379" t="s">
        <v>264</v>
      </c>
      <c r="I1379" t="str">
        <f t="shared" si="115"/>
        <v/>
      </c>
      <c r="J1379">
        <v>2802</v>
      </c>
      <c r="K1379" t="s">
        <v>56</v>
      </c>
      <c r="L1379">
        <v>1</v>
      </c>
      <c r="M1379" t="str">
        <f>IF(I1379="",VLOOKUP(C1379,GK!$B$2:$D$95,3, FALSE),VLOOKUP(I1379,GK!$B$2:$D$95,3, FALSE))</f>
        <v>PL</v>
      </c>
      <c r="N1379" t="str">
        <f>IF(IF(I1379="",VLOOKUP(C1379,GK!$B$2:$E$95,4, FALSE),VLOOKUP(I1379,GK!$B$2:$E$95,4, FALSE))=0,"",IF(I1379="",VLOOKUP(C1379,GK!$B$2:$E$95,4, FALSE),VLOOKUP(I1379,GK!$B$2:$E$95,4, FALSE)))</f>
        <v/>
      </c>
      <c r="O1379">
        <v>15</v>
      </c>
      <c r="P1379" t="s">
        <v>56</v>
      </c>
      <c r="Q1379">
        <v>1528</v>
      </c>
      <c r="R1379">
        <v>4.4444444444444502E-2</v>
      </c>
      <c r="S1379" t="b">
        <f t="shared" si="112"/>
        <v>0</v>
      </c>
      <c r="T1379" t="str">
        <f t="shared" si="116"/>
        <v/>
      </c>
      <c r="U1379" t="str">
        <f t="shared" si="113"/>
        <v/>
      </c>
      <c r="V1379" s="1" t="str">
        <f t="shared" si="114"/>
        <v>SB</v>
      </c>
    </row>
    <row r="1380" spans="1:22">
      <c r="A1380">
        <v>1390</v>
      </c>
      <c r="B1380" t="s">
        <v>1654</v>
      </c>
      <c r="C1380" t="s">
        <v>454</v>
      </c>
      <c r="D1380">
        <v>1</v>
      </c>
      <c r="E1380" t="s">
        <v>1654</v>
      </c>
      <c r="F1380">
        <v>93</v>
      </c>
      <c r="G1380">
        <v>133548</v>
      </c>
      <c r="H1380" t="s">
        <v>20</v>
      </c>
      <c r="I1380" t="str">
        <f t="shared" si="115"/>
        <v>WREXHAM</v>
      </c>
      <c r="J1380">
        <v>2859</v>
      </c>
      <c r="K1380" t="s">
        <v>56</v>
      </c>
      <c r="L1380">
        <v>1</v>
      </c>
      <c r="M1380" t="str">
        <f>IF(I1380="",VLOOKUP(C1380,GK!$B$2:$D$95,3, FALSE),VLOOKUP(I1380,GK!$B$2:$D$95,3, FALSE))</f>
        <v>C</v>
      </c>
      <c r="N1380" t="str">
        <f>IF(IF(I1380="",VLOOKUP(C1380,GK!$B$2:$E$95,4, FALSE),VLOOKUP(I1380,GK!$B$2:$E$95,4, FALSE))=0,"",IF(I1380="",VLOOKUP(C1380,GK!$B$2:$E$95,4, FALSE),VLOOKUP(I1380,GK!$B$2:$E$95,4, FALSE)))</f>
        <v>P</v>
      </c>
      <c r="O1380">
        <v>10</v>
      </c>
      <c r="P1380" t="s">
        <v>56</v>
      </c>
      <c r="Q1380">
        <v>1529</v>
      </c>
      <c r="R1380">
        <v>0</v>
      </c>
      <c r="S1380" t="b">
        <f t="shared" si="112"/>
        <v>0</v>
      </c>
      <c r="T1380" t="str">
        <f t="shared" si="116"/>
        <v/>
      </c>
      <c r="U1380" t="b">
        <f t="shared" si="113"/>
        <v>1</v>
      </c>
      <c r="V1380" s="1" t="str">
        <f t="shared" si="114"/>
        <v>SB</v>
      </c>
    </row>
    <row r="1381" spans="1:22">
      <c r="A1381">
        <v>1391</v>
      </c>
      <c r="B1381" t="s">
        <v>1656</v>
      </c>
      <c r="C1381" t="s">
        <v>24</v>
      </c>
      <c r="D1381">
        <v>1</v>
      </c>
      <c r="E1381" t="s">
        <v>1655</v>
      </c>
      <c r="F1381">
        <v>87</v>
      </c>
      <c r="G1381">
        <v>134326</v>
      </c>
      <c r="H1381" t="s">
        <v>23</v>
      </c>
      <c r="I1381" t="str">
        <f t="shared" si="115"/>
        <v/>
      </c>
      <c r="J1381">
        <v>1964</v>
      </c>
      <c r="K1381" t="s">
        <v>56</v>
      </c>
      <c r="L1381">
        <v>1</v>
      </c>
      <c r="M1381" t="str">
        <f>IF(I1381="",VLOOKUP(C1381,GK!$B$2:$D$95,3, FALSE),VLOOKUP(I1381,GK!$B$2:$D$95,3, FALSE))</f>
        <v>C</v>
      </c>
      <c r="N1381" t="str">
        <f>IF(IF(I1381="",VLOOKUP(C1381,GK!$B$2:$E$95,4, FALSE),VLOOKUP(I1381,GK!$B$2:$E$95,4, FALSE))=0,"",IF(I1381="",VLOOKUP(C1381,GK!$B$2:$E$95,4, FALSE),VLOOKUP(I1381,GK!$B$2:$E$95,4, FALSE)))</f>
        <v/>
      </c>
      <c r="O1381">
        <v>14</v>
      </c>
      <c r="P1381" t="s">
        <v>56</v>
      </c>
      <c r="Q1381">
        <v>1530</v>
      </c>
      <c r="R1381">
        <v>9.3939393939394003E-2</v>
      </c>
      <c r="S1381" t="b">
        <f t="shared" si="112"/>
        <v>0</v>
      </c>
      <c r="T1381" t="str">
        <f t="shared" si="116"/>
        <v/>
      </c>
      <c r="U1381" t="str">
        <f t="shared" si="113"/>
        <v/>
      </c>
      <c r="V1381" s="1" t="str">
        <f t="shared" si="114"/>
        <v>SB</v>
      </c>
    </row>
    <row r="1382" spans="1:22">
      <c r="A1382">
        <v>1392</v>
      </c>
      <c r="B1382" t="s">
        <v>1657</v>
      </c>
      <c r="C1382" t="s">
        <v>239</v>
      </c>
      <c r="D1382">
        <v>1</v>
      </c>
      <c r="E1382" t="s">
        <v>1657</v>
      </c>
      <c r="F1382">
        <v>89</v>
      </c>
      <c r="G1382">
        <v>78816</v>
      </c>
      <c r="H1382" t="s">
        <v>458</v>
      </c>
      <c r="I1382" t="str">
        <f t="shared" si="115"/>
        <v>BARNET</v>
      </c>
      <c r="J1382">
        <v>344</v>
      </c>
      <c r="K1382" t="s">
        <v>56</v>
      </c>
      <c r="L1382">
        <v>1</v>
      </c>
      <c r="M1382" t="str">
        <f>IF(I1382="",VLOOKUP(C1382,GK!$B$2:$D$95,3, FALSE),VLOOKUP(I1382,GK!$B$2:$D$95,3, FALSE))</f>
        <v>L2</v>
      </c>
      <c r="N1382" t="str">
        <f>IF(IF(I1382="",VLOOKUP(C1382,GK!$B$2:$E$95,4, FALSE),VLOOKUP(I1382,GK!$B$2:$E$95,4, FALSE))=0,"",IF(I1382="",VLOOKUP(C1382,GK!$B$2:$E$95,4, FALSE),VLOOKUP(I1382,GK!$B$2:$E$95,4, FALSE)))</f>
        <v>P</v>
      </c>
      <c r="O1382">
        <v>26</v>
      </c>
      <c r="P1382" t="s">
        <v>56</v>
      </c>
      <c r="Q1382">
        <v>1531</v>
      </c>
      <c r="R1382">
        <v>0</v>
      </c>
      <c r="S1382" t="b">
        <f t="shared" si="112"/>
        <v>0</v>
      </c>
      <c r="T1382" t="str">
        <f t="shared" si="116"/>
        <v/>
      </c>
      <c r="U1382" t="b">
        <f t="shared" si="113"/>
        <v>1</v>
      </c>
      <c r="V1382" s="1" t="str">
        <f t="shared" si="114"/>
        <v>SB</v>
      </c>
    </row>
    <row r="1383" spans="1:22">
      <c r="A1383">
        <v>1393</v>
      </c>
      <c r="B1383" t="s">
        <v>1658</v>
      </c>
      <c r="C1383" t="s">
        <v>125</v>
      </c>
      <c r="D1383">
        <v>1</v>
      </c>
      <c r="E1383" t="s">
        <v>1658</v>
      </c>
      <c r="F1383">
        <v>111</v>
      </c>
      <c r="G1383">
        <v>107379</v>
      </c>
      <c r="H1383" t="s">
        <v>124</v>
      </c>
      <c r="I1383" t="str">
        <f t="shared" si="115"/>
        <v/>
      </c>
      <c r="J1383">
        <v>1527</v>
      </c>
      <c r="K1383" t="s">
        <v>56</v>
      </c>
      <c r="L1383">
        <v>1</v>
      </c>
      <c r="M1383" t="str">
        <f>IF(I1383="",VLOOKUP(C1383,GK!$B$2:$D$95,3, FALSE),VLOOKUP(I1383,GK!$B$2:$D$95,3, FALSE))</f>
        <v>C</v>
      </c>
      <c r="N1383" t="str">
        <f>IF(IF(I1383="",VLOOKUP(C1383,GK!$B$2:$E$95,4, FALSE),VLOOKUP(I1383,GK!$B$2:$E$95,4, FALSE))=0,"",IF(I1383="",VLOOKUP(C1383,GK!$B$2:$E$95,4, FALSE),VLOOKUP(I1383,GK!$B$2:$E$95,4, FALSE)))</f>
        <v>R</v>
      </c>
      <c r="O1383">
        <v>25</v>
      </c>
      <c r="P1383" t="s">
        <v>56</v>
      </c>
      <c r="Q1383">
        <v>1533</v>
      </c>
      <c r="R1383">
        <v>0</v>
      </c>
      <c r="S1383" t="b">
        <f t="shared" si="112"/>
        <v>0</v>
      </c>
      <c r="T1383" t="str">
        <f t="shared" si="116"/>
        <v/>
      </c>
      <c r="U1383" t="str">
        <f t="shared" si="113"/>
        <v/>
      </c>
      <c r="V1383" s="1" t="str">
        <f t="shared" si="114"/>
        <v>SB</v>
      </c>
    </row>
    <row r="1384" spans="1:22">
      <c r="A1384">
        <v>1394</v>
      </c>
      <c r="B1384" t="s">
        <v>1659</v>
      </c>
      <c r="C1384" t="s">
        <v>71</v>
      </c>
      <c r="D1384">
        <v>1</v>
      </c>
      <c r="E1384" t="s">
        <v>1659</v>
      </c>
      <c r="F1384">
        <v>98</v>
      </c>
      <c r="G1384">
        <v>72640</v>
      </c>
      <c r="H1384" t="s">
        <v>127</v>
      </c>
      <c r="I1384" t="str">
        <f t="shared" si="115"/>
        <v/>
      </c>
      <c r="J1384">
        <v>1309</v>
      </c>
      <c r="K1384" t="s">
        <v>56</v>
      </c>
      <c r="L1384">
        <v>1</v>
      </c>
      <c r="M1384" t="str">
        <f>IF(I1384="",VLOOKUP(C1384,GK!$B$2:$D$95,3, FALSE),VLOOKUP(I1384,GK!$B$2:$D$95,3, FALSE))</f>
        <v>L1</v>
      </c>
      <c r="N1384" t="str">
        <f>IF(IF(I1384="",VLOOKUP(C1384,GK!$B$2:$E$95,4, FALSE),VLOOKUP(I1384,GK!$B$2:$E$95,4, FALSE))=0,"",IF(I1384="",VLOOKUP(C1384,GK!$B$2:$E$95,4, FALSE),VLOOKUP(I1384,GK!$B$2:$E$95,4, FALSE)))</f>
        <v/>
      </c>
      <c r="O1384">
        <v>9</v>
      </c>
      <c r="P1384" t="s">
        <v>56</v>
      </c>
      <c r="Q1384">
        <v>1534</v>
      </c>
      <c r="R1384">
        <v>0</v>
      </c>
      <c r="S1384" t="b">
        <f t="shared" si="112"/>
        <v>0</v>
      </c>
      <c r="T1384" t="str">
        <f t="shared" si="116"/>
        <v/>
      </c>
      <c r="U1384" t="str">
        <f t="shared" si="113"/>
        <v/>
      </c>
      <c r="V1384" s="1" t="str">
        <f t="shared" si="114"/>
        <v>SB</v>
      </c>
    </row>
    <row r="1385" spans="1:22">
      <c r="A1385">
        <v>1395</v>
      </c>
      <c r="B1385" t="s">
        <v>1660</v>
      </c>
      <c r="C1385" t="s">
        <v>257</v>
      </c>
      <c r="D1385">
        <v>1</v>
      </c>
      <c r="E1385" t="s">
        <v>1660</v>
      </c>
      <c r="F1385">
        <v>109</v>
      </c>
      <c r="G1385">
        <v>115492</v>
      </c>
      <c r="H1385" t="s">
        <v>256</v>
      </c>
      <c r="I1385" t="str">
        <f t="shared" si="115"/>
        <v/>
      </c>
      <c r="J1385">
        <v>2471</v>
      </c>
      <c r="K1385" t="s">
        <v>56</v>
      </c>
      <c r="L1385">
        <v>1</v>
      </c>
      <c r="M1385" t="str">
        <f>IF(I1385="",VLOOKUP(C1385,GK!$B$2:$D$95,3, FALSE),VLOOKUP(I1385,GK!$B$2:$D$95,3, FALSE))</f>
        <v>C</v>
      </c>
      <c r="N1385" t="str">
        <f>IF(IF(I1385="",VLOOKUP(C1385,GK!$B$2:$E$95,4, FALSE),VLOOKUP(I1385,GK!$B$2:$E$95,4, FALSE))=0,"",IF(I1385="",VLOOKUP(C1385,GK!$B$2:$E$95,4, FALSE),VLOOKUP(I1385,GK!$B$2:$E$95,4, FALSE)))</f>
        <v>R</v>
      </c>
      <c r="O1385">
        <v>13</v>
      </c>
      <c r="P1385" t="s">
        <v>56</v>
      </c>
      <c r="Q1385">
        <v>1535</v>
      </c>
      <c r="R1385">
        <v>0</v>
      </c>
      <c r="S1385" t="b">
        <f t="shared" si="112"/>
        <v>0</v>
      </c>
      <c r="T1385" t="str">
        <f t="shared" si="116"/>
        <v/>
      </c>
      <c r="U1385" t="str">
        <f t="shared" si="113"/>
        <v/>
      </c>
      <c r="V1385" s="1" t="str">
        <f t="shared" si="114"/>
        <v>SB</v>
      </c>
    </row>
    <row r="1386" spans="1:22">
      <c r="A1386">
        <v>1396</v>
      </c>
      <c r="B1386" t="s">
        <v>1661</v>
      </c>
      <c r="C1386" t="s">
        <v>166</v>
      </c>
      <c r="D1386">
        <v>1</v>
      </c>
      <c r="E1386" t="s">
        <v>1661</v>
      </c>
      <c r="F1386">
        <v>91</v>
      </c>
      <c r="G1386">
        <v>82895</v>
      </c>
      <c r="H1386" t="s">
        <v>162</v>
      </c>
      <c r="I1386" t="str">
        <f t="shared" si="115"/>
        <v/>
      </c>
      <c r="J1386">
        <v>2477</v>
      </c>
      <c r="K1386" t="s">
        <v>56</v>
      </c>
      <c r="L1386">
        <v>1</v>
      </c>
      <c r="M1386" t="str">
        <f>IF(I1386="",VLOOKUP(C1386,GK!$B$2:$D$95,3, FALSE),VLOOKUP(I1386,GK!$B$2:$D$95,3, FALSE))</f>
        <v>C</v>
      </c>
      <c r="N1386" t="str">
        <f>IF(IF(I1386="",VLOOKUP(C1386,GK!$B$2:$E$95,4, FALSE),VLOOKUP(I1386,GK!$B$2:$E$95,4, FALSE))=0,"",IF(I1386="",VLOOKUP(C1386,GK!$B$2:$E$95,4, FALSE),VLOOKUP(I1386,GK!$B$2:$E$95,4, FALSE)))</f>
        <v/>
      </c>
      <c r="O1386">
        <v>4</v>
      </c>
      <c r="P1386" t="s">
        <v>56</v>
      </c>
      <c r="Q1386">
        <v>1536</v>
      </c>
      <c r="R1386">
        <v>0</v>
      </c>
      <c r="S1386" t="b">
        <f t="shared" si="112"/>
        <v>0</v>
      </c>
      <c r="T1386" t="str">
        <f t="shared" si="116"/>
        <v/>
      </c>
      <c r="U1386" t="str">
        <f t="shared" si="113"/>
        <v/>
      </c>
      <c r="V1386" s="1" t="str">
        <f t="shared" si="114"/>
        <v>SB</v>
      </c>
    </row>
    <row r="1387" spans="1:22">
      <c r="A1387">
        <v>1397</v>
      </c>
      <c r="B1387" t="s">
        <v>1662</v>
      </c>
      <c r="C1387" t="s">
        <v>39</v>
      </c>
      <c r="D1387">
        <v>1</v>
      </c>
      <c r="E1387" t="s">
        <v>1662</v>
      </c>
      <c r="F1387">
        <v>101</v>
      </c>
      <c r="G1387">
        <v>163415</v>
      </c>
      <c r="H1387" t="s">
        <v>38</v>
      </c>
      <c r="I1387" t="str">
        <f t="shared" si="115"/>
        <v/>
      </c>
      <c r="J1387">
        <v>2328</v>
      </c>
      <c r="K1387" t="s">
        <v>56</v>
      </c>
      <c r="L1387">
        <v>1</v>
      </c>
      <c r="M1387" t="str">
        <f>IF(I1387="",VLOOKUP(C1387,GK!$B$2:$D$95,3, FALSE),VLOOKUP(I1387,GK!$B$2:$D$95,3, FALSE))</f>
        <v>C</v>
      </c>
      <c r="N1387" t="str">
        <f>IF(IF(I1387="",VLOOKUP(C1387,GK!$B$2:$E$95,4, FALSE),VLOOKUP(I1387,GK!$B$2:$E$95,4, FALSE))=0,"",IF(I1387="",VLOOKUP(C1387,GK!$B$2:$E$95,4, FALSE),VLOOKUP(I1387,GK!$B$2:$E$95,4, FALSE)))</f>
        <v/>
      </c>
      <c r="O1387">
        <v>14</v>
      </c>
      <c r="P1387" t="s">
        <v>56</v>
      </c>
      <c r="Q1387">
        <v>1537</v>
      </c>
      <c r="R1387">
        <v>0</v>
      </c>
      <c r="S1387" t="b">
        <f t="shared" si="112"/>
        <v>0</v>
      </c>
      <c r="T1387" t="str">
        <f t="shared" si="116"/>
        <v/>
      </c>
      <c r="U1387" t="str">
        <f t="shared" si="113"/>
        <v/>
      </c>
      <c r="V1387" s="1" t="str">
        <f t="shared" si="114"/>
        <v>SB</v>
      </c>
    </row>
    <row r="1388" spans="1:22">
      <c r="A1388">
        <v>1398</v>
      </c>
      <c r="B1388" t="s">
        <v>1663</v>
      </c>
      <c r="C1388" t="s">
        <v>133</v>
      </c>
      <c r="D1388">
        <v>1</v>
      </c>
      <c r="E1388" t="s">
        <v>1663</v>
      </c>
      <c r="F1388">
        <v>105</v>
      </c>
      <c r="G1388">
        <v>80290</v>
      </c>
      <c r="H1388" t="s">
        <v>132</v>
      </c>
      <c r="I1388" t="str">
        <f t="shared" si="115"/>
        <v/>
      </c>
      <c r="J1388">
        <v>208</v>
      </c>
      <c r="K1388" t="s">
        <v>56</v>
      </c>
      <c r="L1388">
        <v>1</v>
      </c>
      <c r="M1388" t="str">
        <f>IF(I1388="",VLOOKUP(C1388,GK!$B$2:$D$95,3, FALSE),VLOOKUP(I1388,GK!$B$2:$D$95,3, FALSE))</f>
        <v>L1</v>
      </c>
      <c r="N1388" t="str">
        <f>IF(IF(I1388="",VLOOKUP(C1388,GK!$B$2:$E$95,4, FALSE),VLOOKUP(I1388,GK!$B$2:$E$95,4, FALSE))=0,"",IF(I1388="",VLOOKUP(C1388,GK!$B$2:$E$95,4, FALSE),VLOOKUP(I1388,GK!$B$2:$E$95,4, FALSE)))</f>
        <v/>
      </c>
      <c r="O1388">
        <v>29</v>
      </c>
      <c r="P1388" t="s">
        <v>56</v>
      </c>
      <c r="Q1388">
        <v>1539</v>
      </c>
      <c r="R1388">
        <v>0</v>
      </c>
      <c r="S1388" t="b">
        <f t="shared" si="112"/>
        <v>0</v>
      </c>
      <c r="T1388" t="str">
        <f t="shared" si="116"/>
        <v/>
      </c>
      <c r="U1388" t="str">
        <f t="shared" si="113"/>
        <v/>
      </c>
      <c r="V1388" s="1" t="str">
        <f t="shared" si="114"/>
        <v>SB</v>
      </c>
    </row>
    <row r="1389" spans="1:22">
      <c r="A1389">
        <v>1399</v>
      </c>
      <c r="B1389" t="s">
        <v>1664</v>
      </c>
      <c r="C1389" t="s">
        <v>157</v>
      </c>
      <c r="D1389">
        <v>1</v>
      </c>
      <c r="E1389" t="s">
        <v>1664</v>
      </c>
      <c r="F1389">
        <v>94</v>
      </c>
      <c r="G1389">
        <v>133477</v>
      </c>
      <c r="H1389" t="s">
        <v>407</v>
      </c>
      <c r="I1389" t="str">
        <f t="shared" si="115"/>
        <v/>
      </c>
      <c r="J1389">
        <v>947</v>
      </c>
      <c r="K1389" t="s">
        <v>56</v>
      </c>
      <c r="L1389">
        <v>1</v>
      </c>
      <c r="M1389" t="str">
        <f>IF(I1389="",VLOOKUP(C1389,GK!$B$2:$D$95,3, FALSE),VLOOKUP(I1389,GK!$B$2:$D$95,3, FALSE))</f>
        <v>L1</v>
      </c>
      <c r="N1389" t="str">
        <f>IF(IF(I1389="",VLOOKUP(C1389,GK!$B$2:$E$95,4, FALSE),VLOOKUP(I1389,GK!$B$2:$E$95,4, FALSE))=0,"",IF(I1389="",VLOOKUP(C1389,GK!$B$2:$E$95,4, FALSE),VLOOKUP(I1389,GK!$B$2:$E$95,4, FALSE)))</f>
        <v/>
      </c>
      <c r="O1389">
        <v>24</v>
      </c>
      <c r="P1389" t="s">
        <v>56</v>
      </c>
      <c r="Q1389">
        <v>1540</v>
      </c>
      <c r="R1389">
        <v>0</v>
      </c>
      <c r="S1389" t="b">
        <f t="shared" si="112"/>
        <v>0</v>
      </c>
      <c r="T1389" t="str">
        <f t="shared" si="116"/>
        <v/>
      </c>
      <c r="U1389" t="str">
        <f t="shared" si="113"/>
        <v/>
      </c>
      <c r="V1389" s="1" t="str">
        <f t="shared" si="114"/>
        <v>SB</v>
      </c>
    </row>
    <row r="1390" spans="1:22">
      <c r="A1390">
        <v>1400</v>
      </c>
      <c r="B1390" t="s">
        <v>1665</v>
      </c>
      <c r="C1390" t="s">
        <v>225</v>
      </c>
      <c r="D1390">
        <v>1</v>
      </c>
      <c r="E1390" t="s">
        <v>1665</v>
      </c>
      <c r="F1390">
        <v>110</v>
      </c>
      <c r="G1390">
        <v>165690</v>
      </c>
      <c r="H1390" t="s">
        <v>186</v>
      </c>
      <c r="I1390" t="str">
        <f t="shared" si="115"/>
        <v>MIDDLESBROUGH</v>
      </c>
      <c r="J1390">
        <v>1697</v>
      </c>
      <c r="K1390" t="s">
        <v>56</v>
      </c>
      <c r="L1390">
        <v>1</v>
      </c>
      <c r="M1390" t="str">
        <f>IF(I1390="",VLOOKUP(C1390,GK!$B$2:$D$95,3, FALSE),VLOOKUP(I1390,GK!$B$2:$D$95,3, FALSE))</f>
        <v>C</v>
      </c>
      <c r="N1390" t="str">
        <f>IF(IF(I1390="",VLOOKUP(C1390,GK!$B$2:$E$95,4, FALSE),VLOOKUP(I1390,GK!$B$2:$E$95,4, FALSE))=0,"",IF(I1390="",VLOOKUP(C1390,GK!$B$2:$E$95,4, FALSE),VLOOKUP(I1390,GK!$B$2:$E$95,4, FALSE)))</f>
        <v/>
      </c>
      <c r="O1390">
        <v>6</v>
      </c>
      <c r="P1390" t="s">
        <v>56</v>
      </c>
      <c r="Q1390">
        <v>1541</v>
      </c>
      <c r="R1390">
        <v>0</v>
      </c>
      <c r="S1390" t="b">
        <f t="shared" ref="S1390:S1453" si="117">AND(R1390&lt;&gt;0,C1390&lt;&gt;H1390)</f>
        <v>0</v>
      </c>
      <c r="T1390" t="str">
        <f t="shared" si="116"/>
        <v/>
      </c>
      <c r="U1390" t="b">
        <f t="shared" ref="U1390:U1397" si="118">IF(AND(NOT(S1390),H1390&lt;&gt;C1390), TRUE,"")</f>
        <v>1</v>
      </c>
      <c r="V1390" s="1" t="str">
        <f t="shared" ref="V1390:V1397" si="119">HYPERLINK(_xlfn.CONCAT("https://www.soccerbase.com/players/player.sd?player_id=",G1390), "SB")</f>
        <v>SB</v>
      </c>
    </row>
    <row r="1391" spans="1:22">
      <c r="A1391">
        <v>1401</v>
      </c>
      <c r="B1391" t="s">
        <v>1666</v>
      </c>
      <c r="C1391" t="s">
        <v>74</v>
      </c>
      <c r="D1391">
        <v>1</v>
      </c>
      <c r="E1391" t="s">
        <v>1666</v>
      </c>
      <c r="F1391">
        <v>87</v>
      </c>
      <c r="G1391">
        <v>88816</v>
      </c>
      <c r="H1391" t="s">
        <v>73</v>
      </c>
      <c r="I1391" t="str">
        <f t="shared" si="115"/>
        <v/>
      </c>
      <c r="J1391">
        <v>1845</v>
      </c>
      <c r="K1391" t="s">
        <v>56</v>
      </c>
      <c r="L1391">
        <v>2</v>
      </c>
      <c r="M1391" t="str">
        <f>IF(I1391="",VLOOKUP(C1391,GK!$B$2:$D$95,3, FALSE),VLOOKUP(I1391,GK!$B$2:$D$95,3, FALSE))</f>
        <v>PL</v>
      </c>
      <c r="N1391" t="str">
        <f>IF(IF(I1391="",VLOOKUP(C1391,GK!$B$2:$E$95,4, FALSE),VLOOKUP(I1391,GK!$B$2:$E$95,4, FALSE))=0,"",IF(I1391="",VLOOKUP(C1391,GK!$B$2:$E$95,4, FALSE),VLOOKUP(I1391,GK!$B$2:$E$95,4, FALSE)))</f>
        <v>EL</v>
      </c>
      <c r="O1391">
        <v>32</v>
      </c>
      <c r="P1391" t="s">
        <v>56</v>
      </c>
      <c r="Q1391">
        <v>1542</v>
      </c>
      <c r="R1391">
        <v>0</v>
      </c>
      <c r="S1391" t="b">
        <f t="shared" si="117"/>
        <v>0</v>
      </c>
      <c r="T1391" t="str">
        <f t="shared" si="116"/>
        <v/>
      </c>
      <c r="U1391" t="str">
        <f t="shared" si="118"/>
        <v/>
      </c>
      <c r="V1391" s="1" t="str">
        <f t="shared" si="119"/>
        <v>SB</v>
      </c>
    </row>
    <row r="1392" spans="1:22">
      <c r="A1392">
        <v>1402</v>
      </c>
      <c r="B1392" t="s">
        <v>1667</v>
      </c>
      <c r="C1392" t="s">
        <v>107</v>
      </c>
      <c r="D1392">
        <v>1</v>
      </c>
      <c r="E1392" t="s">
        <v>1667</v>
      </c>
      <c r="F1392">
        <v>83</v>
      </c>
      <c r="G1392">
        <v>172476</v>
      </c>
      <c r="H1392" t="s">
        <v>106</v>
      </c>
      <c r="I1392" t="str">
        <f t="shared" si="115"/>
        <v/>
      </c>
      <c r="J1392">
        <v>2049</v>
      </c>
      <c r="K1392" t="s">
        <v>56</v>
      </c>
      <c r="L1392">
        <v>1</v>
      </c>
      <c r="M1392" t="str">
        <f>IF(I1392="",VLOOKUP(C1392,GK!$B$2:$D$95,3, FALSE),VLOOKUP(I1392,GK!$B$2:$D$95,3, FALSE))</f>
        <v>L1</v>
      </c>
      <c r="N1392" t="str">
        <f>IF(IF(I1392="",VLOOKUP(C1392,GK!$B$2:$E$95,4, FALSE),VLOOKUP(I1392,GK!$B$2:$E$95,4, FALSE))=0,"",IF(I1392="",VLOOKUP(C1392,GK!$B$2:$E$95,4, FALSE),VLOOKUP(I1392,GK!$B$2:$E$95,4, FALSE)))</f>
        <v/>
      </c>
      <c r="O1392">
        <v>5</v>
      </c>
      <c r="P1392" t="s">
        <v>56</v>
      </c>
      <c r="Q1392">
        <v>1544</v>
      </c>
      <c r="R1392">
        <v>0</v>
      </c>
      <c r="S1392" t="b">
        <f t="shared" si="117"/>
        <v>0</v>
      </c>
      <c r="T1392" t="str">
        <f t="shared" si="116"/>
        <v/>
      </c>
      <c r="U1392" t="str">
        <f t="shared" si="118"/>
        <v/>
      </c>
      <c r="V1392" s="1" t="str">
        <f t="shared" si="119"/>
        <v>SB</v>
      </c>
    </row>
    <row r="1393" spans="1:22">
      <c r="A1393">
        <v>1403</v>
      </c>
      <c r="B1393" t="s">
        <v>1668</v>
      </c>
      <c r="C1393" t="s">
        <v>202</v>
      </c>
      <c r="D1393">
        <v>1</v>
      </c>
      <c r="E1393" t="s">
        <v>1668</v>
      </c>
      <c r="F1393">
        <v>95</v>
      </c>
      <c r="G1393">
        <v>51785</v>
      </c>
      <c r="H1393" t="s">
        <v>23</v>
      </c>
      <c r="I1393" t="str">
        <f t="shared" si="115"/>
        <v>OXFORD</v>
      </c>
      <c r="J1393">
        <v>1964</v>
      </c>
      <c r="K1393" t="s">
        <v>56</v>
      </c>
      <c r="L1393">
        <v>1</v>
      </c>
      <c r="M1393" t="str">
        <f>IF(I1393="",VLOOKUP(C1393,GK!$B$2:$D$95,3, FALSE),VLOOKUP(I1393,GK!$B$2:$D$95,3, FALSE))</f>
        <v>C</v>
      </c>
      <c r="N1393" t="str">
        <f>IF(IF(I1393="",VLOOKUP(C1393,GK!$B$2:$E$95,4, FALSE),VLOOKUP(I1393,GK!$B$2:$E$95,4, FALSE))=0,"",IF(I1393="",VLOOKUP(C1393,GK!$B$2:$E$95,4, FALSE),VLOOKUP(I1393,GK!$B$2:$E$95,4, FALSE)))</f>
        <v/>
      </c>
      <c r="O1393">
        <v>24</v>
      </c>
      <c r="P1393" t="s">
        <v>56</v>
      </c>
      <c r="Q1393">
        <v>1546</v>
      </c>
      <c r="R1393">
        <v>0</v>
      </c>
      <c r="S1393" t="b">
        <f t="shared" si="117"/>
        <v>0</v>
      </c>
      <c r="T1393" t="str">
        <f t="shared" si="116"/>
        <v/>
      </c>
      <c r="U1393" t="b">
        <f t="shared" si="118"/>
        <v>1</v>
      </c>
      <c r="V1393" s="1" t="str">
        <f t="shared" si="119"/>
        <v>SB</v>
      </c>
    </row>
    <row r="1394" spans="1:22">
      <c r="A1394">
        <v>1404</v>
      </c>
      <c r="B1394" t="s">
        <v>1669</v>
      </c>
      <c r="C1394" t="s">
        <v>394</v>
      </c>
      <c r="D1394">
        <v>1</v>
      </c>
      <c r="E1394" t="s">
        <v>1669</v>
      </c>
      <c r="F1394">
        <v>93</v>
      </c>
      <c r="G1394">
        <v>82907</v>
      </c>
      <c r="H1394" t="s">
        <v>58</v>
      </c>
      <c r="I1394" t="str">
        <f t="shared" si="115"/>
        <v>BIRMINGHAM</v>
      </c>
      <c r="J1394">
        <v>291</v>
      </c>
      <c r="K1394" t="s">
        <v>56</v>
      </c>
      <c r="L1394">
        <v>1</v>
      </c>
      <c r="M1394" t="str">
        <f>IF(I1394="",VLOOKUP(C1394,GK!$B$2:$D$95,3, FALSE),VLOOKUP(I1394,GK!$B$2:$D$95,3, FALSE))</f>
        <v>C</v>
      </c>
      <c r="N1394" t="str">
        <f>IF(IF(I1394="",VLOOKUP(C1394,GK!$B$2:$E$95,4, FALSE),VLOOKUP(I1394,GK!$B$2:$E$95,4, FALSE))=0,"",IF(I1394="",VLOOKUP(C1394,GK!$B$2:$E$95,4, FALSE),VLOOKUP(I1394,GK!$B$2:$E$95,4, FALSE)))</f>
        <v>P</v>
      </c>
      <c r="O1394">
        <v>29</v>
      </c>
      <c r="P1394" t="s">
        <v>56</v>
      </c>
      <c r="Q1394">
        <v>1548</v>
      </c>
      <c r="R1394">
        <v>0</v>
      </c>
      <c r="S1394" t="b">
        <f t="shared" si="117"/>
        <v>0</v>
      </c>
      <c r="T1394" t="str">
        <f t="shared" si="116"/>
        <v/>
      </c>
      <c r="U1394" t="b">
        <f t="shared" si="118"/>
        <v>1</v>
      </c>
      <c r="V1394" s="1" t="str">
        <f t="shared" si="119"/>
        <v>SB</v>
      </c>
    </row>
    <row r="1395" spans="1:22">
      <c r="A1395">
        <v>1405</v>
      </c>
      <c r="B1395" t="s">
        <v>1670</v>
      </c>
      <c r="C1395" t="s">
        <v>466</v>
      </c>
      <c r="D1395">
        <v>1</v>
      </c>
      <c r="E1395" t="s">
        <v>1670</v>
      </c>
      <c r="F1395">
        <v>97</v>
      </c>
      <c r="G1395">
        <v>125088</v>
      </c>
      <c r="H1395" t="s">
        <v>177</v>
      </c>
      <c r="I1395" t="str">
        <f t="shared" si="115"/>
        <v>STEVENAGE</v>
      </c>
      <c r="J1395">
        <v>2499</v>
      </c>
      <c r="K1395" t="s">
        <v>56</v>
      </c>
      <c r="L1395">
        <v>2</v>
      </c>
      <c r="M1395" t="str">
        <f>IF(I1395="",VLOOKUP(C1395,GK!$B$2:$D$95,3, FALSE),VLOOKUP(I1395,GK!$B$2:$D$95,3, FALSE))</f>
        <v>L1</v>
      </c>
      <c r="N1395" t="str">
        <f>IF(IF(I1395="",VLOOKUP(C1395,GK!$B$2:$E$95,4, FALSE),VLOOKUP(I1395,GK!$B$2:$E$95,4, FALSE))=0,"",IF(I1395="",VLOOKUP(C1395,GK!$B$2:$E$95,4, FALSE),VLOOKUP(I1395,GK!$B$2:$E$95,4, FALSE)))</f>
        <v/>
      </c>
      <c r="O1395">
        <v>41</v>
      </c>
      <c r="P1395" t="s">
        <v>56</v>
      </c>
      <c r="Q1395">
        <v>1549</v>
      </c>
      <c r="R1395">
        <v>0</v>
      </c>
      <c r="S1395" t="b">
        <f t="shared" si="117"/>
        <v>0</v>
      </c>
      <c r="T1395" t="str">
        <f t="shared" si="116"/>
        <v/>
      </c>
      <c r="U1395" t="b">
        <f t="shared" si="118"/>
        <v>1</v>
      </c>
      <c r="V1395" s="1" t="str">
        <f t="shared" si="119"/>
        <v>SB</v>
      </c>
    </row>
    <row r="1396" spans="1:22">
      <c r="A1396">
        <v>1406</v>
      </c>
      <c r="B1396" t="s">
        <v>1671</v>
      </c>
      <c r="C1396" t="s">
        <v>144</v>
      </c>
      <c r="D1396">
        <v>1</v>
      </c>
      <c r="E1396" t="s">
        <v>1671</v>
      </c>
      <c r="F1396">
        <v>99</v>
      </c>
      <c r="G1396">
        <v>166588</v>
      </c>
      <c r="H1396" t="s">
        <v>143</v>
      </c>
      <c r="I1396" t="str">
        <f t="shared" si="115"/>
        <v/>
      </c>
      <c r="J1396">
        <v>2590</v>
      </c>
      <c r="K1396" t="s">
        <v>56</v>
      </c>
      <c r="L1396">
        <v>1</v>
      </c>
      <c r="M1396" t="str">
        <f>IF(I1396="",VLOOKUP(C1396,GK!$B$2:$D$95,3, FALSE),VLOOKUP(I1396,GK!$B$2:$D$95,3, FALSE))</f>
        <v>PL</v>
      </c>
      <c r="N1396" t="str">
        <f>IF(IF(I1396="",VLOOKUP(C1396,GK!$B$2:$E$95,4, FALSE),VLOOKUP(I1396,GK!$B$2:$E$95,4, FALSE))=0,"",IF(I1396="",VLOOKUP(C1396,GK!$B$2:$E$95,4, FALSE),VLOOKUP(I1396,GK!$B$2:$E$95,4, FALSE)))</f>
        <v>CL</v>
      </c>
      <c r="O1396">
        <v>17</v>
      </c>
      <c r="P1396" t="s">
        <v>56</v>
      </c>
      <c r="Q1396">
        <v>1550</v>
      </c>
      <c r="R1396">
        <v>0</v>
      </c>
      <c r="S1396" t="b">
        <f t="shared" si="117"/>
        <v>0</v>
      </c>
      <c r="T1396" t="str">
        <f t="shared" si="116"/>
        <v/>
      </c>
      <c r="U1396" t="str">
        <f t="shared" si="118"/>
        <v/>
      </c>
      <c r="V1396" s="1" t="str">
        <f t="shared" si="119"/>
        <v>SB</v>
      </c>
    </row>
    <row r="1397" spans="1:22">
      <c r="A1397">
        <v>1407</v>
      </c>
      <c r="B1397" t="s">
        <v>1672</v>
      </c>
      <c r="C1397" t="s">
        <v>294</v>
      </c>
      <c r="D1397">
        <v>1</v>
      </c>
      <c r="E1397" t="s">
        <v>1672</v>
      </c>
      <c r="F1397">
        <v>107</v>
      </c>
      <c r="G1397">
        <v>140326</v>
      </c>
      <c r="H1397" t="s">
        <v>293</v>
      </c>
      <c r="I1397" t="str">
        <f t="shared" si="115"/>
        <v/>
      </c>
      <c r="J1397">
        <v>435</v>
      </c>
      <c r="K1397" t="s">
        <v>56</v>
      </c>
      <c r="L1397">
        <v>2</v>
      </c>
      <c r="M1397" t="str">
        <f>IF(I1397="",VLOOKUP(C1397,GK!$B$2:$D$95,3, FALSE),VLOOKUP(I1397,GK!$B$2:$D$95,3, FALSE))</f>
        <v>PL</v>
      </c>
      <c r="N1397" t="str">
        <f>IF(IF(I1397="",VLOOKUP(C1397,GK!$B$2:$E$95,4, FALSE),VLOOKUP(I1397,GK!$B$2:$E$95,4, FALSE))=0,"",IF(I1397="",VLOOKUP(C1397,GK!$B$2:$E$95,4, FALSE),VLOOKUP(I1397,GK!$B$2:$E$95,4, FALSE)))</f>
        <v>P</v>
      </c>
      <c r="O1397">
        <v>13</v>
      </c>
      <c r="P1397" t="s">
        <v>56</v>
      </c>
      <c r="Q1397">
        <v>1551</v>
      </c>
      <c r="R1397">
        <v>0</v>
      </c>
      <c r="S1397" t="b">
        <f t="shared" si="117"/>
        <v>0</v>
      </c>
      <c r="T1397" t="str">
        <f t="shared" si="116"/>
        <v/>
      </c>
      <c r="U1397" t="str">
        <f t="shared" si="118"/>
        <v/>
      </c>
      <c r="V1397" s="1" t="str">
        <f t="shared" si="119"/>
        <v>SB</v>
      </c>
    </row>
  </sheetData>
  <autoFilter ref="A1:W1397" xr:uid="{43DB964B-1708-4AFC-814C-09AE9C301638}">
    <filterColumn colId="15">
      <filters>
        <filter val="F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06FA-CA6A-493C-A21C-8BE6D92C2915}">
  <dimension ref="A1:E95"/>
  <sheetViews>
    <sheetView topLeftCell="A6" workbookViewId="0">
      <selection activeCell="E13" sqref="E13"/>
    </sheetView>
  </sheetViews>
  <sheetFormatPr defaultRowHeight="14.5"/>
  <cols>
    <col min="1" max="1" width="4.54296875" customWidth="1"/>
    <col min="2" max="2" width="19.453125" bestFit="1" customWidth="1"/>
    <col min="3" max="3" width="9.1796875" style="5"/>
  </cols>
  <sheetData>
    <row r="1" spans="1:5">
      <c r="A1" s="2" t="s">
        <v>1687</v>
      </c>
      <c r="B1" s="3" t="s">
        <v>1688</v>
      </c>
      <c r="C1" s="4" t="s">
        <v>1689</v>
      </c>
      <c r="D1" t="s">
        <v>1690</v>
      </c>
      <c r="E1" t="s">
        <v>1699</v>
      </c>
    </row>
    <row r="2" spans="1:5">
      <c r="A2" t="s">
        <v>1691</v>
      </c>
      <c r="B2" t="s">
        <v>294</v>
      </c>
      <c r="C2" s="5">
        <v>22</v>
      </c>
      <c r="D2" t="s">
        <v>1692</v>
      </c>
      <c r="E2" t="s">
        <v>1700</v>
      </c>
    </row>
    <row r="3" spans="1:5">
      <c r="A3" t="s">
        <v>1691</v>
      </c>
      <c r="B3" t="s">
        <v>42</v>
      </c>
      <c r="C3" s="5">
        <v>35</v>
      </c>
      <c r="D3" t="s">
        <v>1692</v>
      </c>
      <c r="E3" t="s">
        <v>1700</v>
      </c>
    </row>
    <row r="4" spans="1:5">
      <c r="A4" t="s">
        <v>1691</v>
      </c>
      <c r="B4" t="s">
        <v>59</v>
      </c>
      <c r="C4" s="5">
        <v>38</v>
      </c>
      <c r="D4" t="s">
        <v>1693</v>
      </c>
      <c r="E4" t="s">
        <v>1700</v>
      </c>
    </row>
    <row r="5" spans="1:5">
      <c r="A5" t="s">
        <v>1691</v>
      </c>
      <c r="B5" t="s">
        <v>21</v>
      </c>
      <c r="C5" s="5">
        <v>39</v>
      </c>
      <c r="D5" t="s">
        <v>1693</v>
      </c>
      <c r="E5" t="s">
        <v>1700</v>
      </c>
    </row>
    <row r="6" spans="1:5">
      <c r="A6" t="s">
        <v>1691</v>
      </c>
      <c r="B6" t="s">
        <v>503</v>
      </c>
      <c r="C6" s="5">
        <v>41</v>
      </c>
      <c r="D6" t="s">
        <v>1694</v>
      </c>
      <c r="E6" t="s">
        <v>1700</v>
      </c>
    </row>
    <row r="7" spans="1:5">
      <c r="A7" t="s">
        <v>1691</v>
      </c>
      <c r="B7" t="s">
        <v>39</v>
      </c>
      <c r="C7" s="5">
        <v>42</v>
      </c>
      <c r="D7" t="s">
        <v>1693</v>
      </c>
    </row>
    <row r="8" spans="1:5">
      <c r="A8" t="s">
        <v>1691</v>
      </c>
      <c r="B8" t="s">
        <v>215</v>
      </c>
      <c r="C8" s="5">
        <v>46</v>
      </c>
      <c r="D8" t="s">
        <v>1694</v>
      </c>
    </row>
    <row r="9" spans="1:5">
      <c r="A9" t="s">
        <v>1691</v>
      </c>
      <c r="B9" t="s">
        <v>670</v>
      </c>
      <c r="C9" s="5">
        <v>46</v>
      </c>
      <c r="D9" t="s">
        <v>1695</v>
      </c>
      <c r="E9" t="s">
        <v>1700</v>
      </c>
    </row>
    <row r="10" spans="1:5">
      <c r="A10" t="s">
        <v>1691</v>
      </c>
      <c r="B10" t="s">
        <v>322</v>
      </c>
      <c r="C10" s="5">
        <v>47</v>
      </c>
      <c r="D10" t="s">
        <v>1692</v>
      </c>
    </row>
    <row r="11" spans="1:5">
      <c r="A11" t="s">
        <v>1691</v>
      </c>
      <c r="B11" t="s">
        <v>275</v>
      </c>
      <c r="C11" s="5">
        <v>48</v>
      </c>
      <c r="D11" t="s">
        <v>1694</v>
      </c>
      <c r="E11" t="s">
        <v>1700</v>
      </c>
    </row>
    <row r="12" spans="1:5">
      <c r="A12" t="s">
        <v>1691</v>
      </c>
      <c r="B12" t="s">
        <v>51</v>
      </c>
      <c r="C12" s="5">
        <v>49</v>
      </c>
      <c r="D12" t="s">
        <v>1693</v>
      </c>
      <c r="E12" t="s">
        <v>1700</v>
      </c>
    </row>
    <row r="13" spans="1:5">
      <c r="A13" t="s">
        <v>1691</v>
      </c>
      <c r="B13" t="s">
        <v>48</v>
      </c>
      <c r="C13" s="5">
        <v>50</v>
      </c>
      <c r="D13" t="s">
        <v>1694</v>
      </c>
    </row>
    <row r="14" spans="1:5">
      <c r="A14" t="s">
        <v>1691</v>
      </c>
      <c r="B14" t="s">
        <v>358</v>
      </c>
      <c r="C14" s="5">
        <v>51</v>
      </c>
      <c r="D14" t="s">
        <v>1692</v>
      </c>
    </row>
    <row r="15" spans="1:5">
      <c r="A15" t="s">
        <v>1691</v>
      </c>
      <c r="B15" t="s">
        <v>181</v>
      </c>
      <c r="C15" s="5">
        <v>51</v>
      </c>
      <c r="D15" t="s">
        <v>1695</v>
      </c>
    </row>
    <row r="16" spans="1:5">
      <c r="A16" t="s">
        <v>1691</v>
      </c>
      <c r="B16" t="s">
        <v>239</v>
      </c>
      <c r="C16" s="5">
        <v>51</v>
      </c>
      <c r="D16" t="s">
        <v>1695</v>
      </c>
    </row>
    <row r="17" spans="1:5">
      <c r="A17" t="s">
        <v>1691</v>
      </c>
      <c r="B17" t="s">
        <v>188</v>
      </c>
      <c r="C17" s="5">
        <v>51</v>
      </c>
      <c r="D17" t="s">
        <v>1692</v>
      </c>
      <c r="E17" t="s">
        <v>1700</v>
      </c>
    </row>
    <row r="18" spans="1:5">
      <c r="A18" t="s">
        <v>1691</v>
      </c>
      <c r="B18" t="s">
        <v>63</v>
      </c>
      <c r="C18" s="5">
        <v>52</v>
      </c>
      <c r="D18" t="s">
        <v>1692</v>
      </c>
      <c r="E18" t="s">
        <v>1701</v>
      </c>
    </row>
    <row r="19" spans="1:5">
      <c r="A19" t="s">
        <v>1691</v>
      </c>
      <c r="B19" t="s">
        <v>466</v>
      </c>
      <c r="C19" s="5">
        <v>52</v>
      </c>
      <c r="D19" t="s">
        <v>1695</v>
      </c>
    </row>
    <row r="20" spans="1:5">
      <c r="A20" t="s">
        <v>1691</v>
      </c>
      <c r="B20" t="s">
        <v>74</v>
      </c>
      <c r="C20" s="5">
        <v>52</v>
      </c>
      <c r="D20" t="s">
        <v>1692</v>
      </c>
      <c r="E20" t="s">
        <v>1702</v>
      </c>
    </row>
    <row r="21" spans="1:5">
      <c r="A21" t="s">
        <v>1691</v>
      </c>
      <c r="B21" t="s">
        <v>119</v>
      </c>
      <c r="C21" s="5">
        <v>52</v>
      </c>
      <c r="D21" t="s">
        <v>1694</v>
      </c>
      <c r="E21" t="s">
        <v>1700</v>
      </c>
    </row>
    <row r="22" spans="1:5">
      <c r="A22" t="s">
        <v>1691</v>
      </c>
      <c r="B22" t="s">
        <v>282</v>
      </c>
      <c r="C22" s="5">
        <v>53</v>
      </c>
      <c r="D22" t="s">
        <v>1693</v>
      </c>
    </row>
    <row r="23" spans="1:5">
      <c r="A23" t="s">
        <v>1691</v>
      </c>
      <c r="B23" t="s">
        <v>202</v>
      </c>
      <c r="C23" s="5">
        <v>53</v>
      </c>
      <c r="D23" t="s">
        <v>1693</v>
      </c>
    </row>
    <row r="24" spans="1:5">
      <c r="A24" t="s">
        <v>1691</v>
      </c>
      <c r="B24" t="s">
        <v>110</v>
      </c>
      <c r="C24" s="5">
        <v>54</v>
      </c>
      <c r="D24" t="s">
        <v>1694</v>
      </c>
    </row>
    <row r="25" spans="1:5">
      <c r="A25" t="s">
        <v>1691</v>
      </c>
      <c r="B25" t="s">
        <v>454</v>
      </c>
      <c r="C25" s="5">
        <v>54</v>
      </c>
      <c r="D25" t="s">
        <v>1693</v>
      </c>
    </row>
    <row r="26" spans="1:5">
      <c r="A26" t="s">
        <v>1691</v>
      </c>
      <c r="B26" t="s">
        <v>93</v>
      </c>
      <c r="C26" s="5">
        <v>55</v>
      </c>
      <c r="D26" t="s">
        <v>1692</v>
      </c>
      <c r="E26" t="s">
        <v>1701</v>
      </c>
    </row>
    <row r="27" spans="1:5">
      <c r="A27" t="s">
        <v>1691</v>
      </c>
      <c r="B27" t="s">
        <v>35</v>
      </c>
      <c r="C27" s="5">
        <v>55</v>
      </c>
      <c r="D27" t="s">
        <v>1692</v>
      </c>
      <c r="E27" t="s">
        <v>1701</v>
      </c>
    </row>
    <row r="28" spans="1:5">
      <c r="A28" t="s">
        <v>1691</v>
      </c>
      <c r="B28" t="s">
        <v>948</v>
      </c>
      <c r="C28" s="5">
        <v>55</v>
      </c>
      <c r="D28" t="s">
        <v>1695</v>
      </c>
      <c r="E28" t="s">
        <v>1700</v>
      </c>
    </row>
    <row r="29" spans="1:5">
      <c r="A29" t="s">
        <v>1691</v>
      </c>
      <c r="B29" t="s">
        <v>178</v>
      </c>
      <c r="C29" s="5">
        <v>56</v>
      </c>
      <c r="D29" t="s">
        <v>1694</v>
      </c>
    </row>
    <row r="30" spans="1:5">
      <c r="A30" t="s">
        <v>1691</v>
      </c>
      <c r="B30" t="s">
        <v>18</v>
      </c>
      <c r="C30" s="5">
        <v>57</v>
      </c>
      <c r="D30" t="s">
        <v>1692</v>
      </c>
      <c r="E30" t="s">
        <v>1701</v>
      </c>
    </row>
    <row r="31" spans="1:5">
      <c r="A31" t="s">
        <v>1691</v>
      </c>
      <c r="B31" t="s">
        <v>31</v>
      </c>
      <c r="C31" s="5">
        <v>57</v>
      </c>
      <c r="D31" t="s">
        <v>1692</v>
      </c>
      <c r="E31" t="s">
        <v>1703</v>
      </c>
    </row>
    <row r="32" spans="1:5">
      <c r="A32" t="s">
        <v>1691</v>
      </c>
      <c r="B32" t="s">
        <v>218</v>
      </c>
      <c r="C32" s="5">
        <v>57</v>
      </c>
      <c r="D32" t="s">
        <v>1694</v>
      </c>
      <c r="E32" t="s">
        <v>1700</v>
      </c>
    </row>
    <row r="33" spans="1:4">
      <c r="A33" t="s">
        <v>1691</v>
      </c>
      <c r="B33" t="s">
        <v>434</v>
      </c>
      <c r="C33" s="5">
        <v>57</v>
      </c>
      <c r="D33" t="s">
        <v>1693</v>
      </c>
    </row>
    <row r="34" spans="1:4">
      <c r="A34" t="s">
        <v>1691</v>
      </c>
      <c r="B34" t="s">
        <v>90</v>
      </c>
      <c r="C34" s="5">
        <v>58</v>
      </c>
      <c r="D34" t="s">
        <v>1695</v>
      </c>
    </row>
    <row r="35" spans="1:4">
      <c r="A35" t="s">
        <v>1691</v>
      </c>
      <c r="B35" t="s">
        <v>184</v>
      </c>
      <c r="C35" s="5">
        <v>58</v>
      </c>
      <c r="D35" t="s">
        <v>1693</v>
      </c>
    </row>
    <row r="36" spans="1:4">
      <c r="A36" t="s">
        <v>1691</v>
      </c>
      <c r="B36" t="s">
        <v>71</v>
      </c>
      <c r="C36" s="5">
        <v>59</v>
      </c>
      <c r="D36" t="s">
        <v>1694</v>
      </c>
    </row>
    <row r="37" spans="1:4">
      <c r="A37" t="s">
        <v>1691</v>
      </c>
      <c r="B37" t="s">
        <v>139</v>
      </c>
      <c r="C37" s="5">
        <v>59</v>
      </c>
      <c r="D37" t="s">
        <v>1695</v>
      </c>
    </row>
    <row r="38" spans="1:4">
      <c r="A38" t="s">
        <v>1691</v>
      </c>
      <c r="B38" t="s">
        <v>147</v>
      </c>
      <c r="C38" s="5">
        <v>61</v>
      </c>
      <c r="D38" t="s">
        <v>1692</v>
      </c>
    </row>
    <row r="39" spans="1:4">
      <c r="A39" t="s">
        <v>1691</v>
      </c>
      <c r="B39" t="s">
        <v>65</v>
      </c>
      <c r="C39" s="5">
        <v>61</v>
      </c>
      <c r="D39" t="s">
        <v>1693</v>
      </c>
    </row>
    <row r="40" spans="1:4">
      <c r="A40" t="s">
        <v>1691</v>
      </c>
      <c r="B40" t="s">
        <v>243</v>
      </c>
      <c r="C40" s="5">
        <v>62</v>
      </c>
      <c r="D40" t="s">
        <v>1694</v>
      </c>
    </row>
    <row r="41" spans="1:4">
      <c r="A41" t="s">
        <v>1691</v>
      </c>
      <c r="B41" t="s">
        <v>474</v>
      </c>
      <c r="C41" s="5">
        <v>62</v>
      </c>
      <c r="D41" t="s">
        <v>1693</v>
      </c>
    </row>
    <row r="42" spans="1:4">
      <c r="A42" t="s">
        <v>1691</v>
      </c>
      <c r="B42" t="s">
        <v>311</v>
      </c>
      <c r="C42" s="5">
        <v>63</v>
      </c>
      <c r="D42" t="s">
        <v>1692</v>
      </c>
    </row>
    <row r="43" spans="1:4">
      <c r="A43" t="s">
        <v>1691</v>
      </c>
      <c r="B43" t="s">
        <v>207</v>
      </c>
      <c r="C43" s="5">
        <v>63</v>
      </c>
      <c r="D43" t="s">
        <v>1695</v>
      </c>
    </row>
    <row r="44" spans="1:4">
      <c r="A44" t="s">
        <v>1691</v>
      </c>
      <c r="B44" t="s">
        <v>87</v>
      </c>
      <c r="C44" s="5">
        <v>63</v>
      </c>
      <c r="D44" t="s">
        <v>1694</v>
      </c>
    </row>
    <row r="45" spans="1:4">
      <c r="A45" t="s">
        <v>1691</v>
      </c>
      <c r="B45" t="s">
        <v>15</v>
      </c>
      <c r="C45" s="5">
        <v>63</v>
      </c>
      <c r="D45" t="s">
        <v>1694</v>
      </c>
    </row>
    <row r="46" spans="1:4">
      <c r="A46" t="s">
        <v>1691</v>
      </c>
      <c r="B46" t="s">
        <v>204</v>
      </c>
      <c r="C46" s="5">
        <v>64</v>
      </c>
      <c r="D46" t="s">
        <v>1694</v>
      </c>
    </row>
    <row r="47" spans="1:4">
      <c r="A47" t="s">
        <v>1691</v>
      </c>
      <c r="B47" t="s">
        <v>84</v>
      </c>
      <c r="C47" s="5">
        <v>64</v>
      </c>
      <c r="D47" t="s">
        <v>1693</v>
      </c>
    </row>
    <row r="48" spans="1:4">
      <c r="A48" t="s">
        <v>1691</v>
      </c>
      <c r="B48" t="s">
        <v>122</v>
      </c>
      <c r="C48" s="5">
        <v>65</v>
      </c>
      <c r="D48" t="s">
        <v>1695</v>
      </c>
    </row>
    <row r="49" spans="1:5">
      <c r="A49" t="s">
        <v>1691</v>
      </c>
      <c r="B49" t="s">
        <v>261</v>
      </c>
      <c r="C49" s="5">
        <v>65</v>
      </c>
      <c r="D49" t="s">
        <v>1693</v>
      </c>
    </row>
    <row r="50" spans="1:5">
      <c r="A50" t="s">
        <v>1691</v>
      </c>
      <c r="B50" t="s">
        <v>288</v>
      </c>
      <c r="C50" s="5">
        <v>65</v>
      </c>
      <c r="D50" t="s">
        <v>1694</v>
      </c>
    </row>
    <row r="51" spans="1:5">
      <c r="A51" t="s">
        <v>1691</v>
      </c>
      <c r="B51" t="s">
        <v>222</v>
      </c>
      <c r="C51" s="5">
        <v>65</v>
      </c>
      <c r="D51" t="s">
        <v>1695</v>
      </c>
    </row>
    <row r="52" spans="1:5">
      <c r="A52" t="s">
        <v>1691</v>
      </c>
      <c r="B52" t="s">
        <v>254</v>
      </c>
      <c r="C52" s="5">
        <v>66</v>
      </c>
      <c r="D52" t="s">
        <v>1692</v>
      </c>
    </row>
    <row r="53" spans="1:5">
      <c r="A53" t="s">
        <v>1691</v>
      </c>
      <c r="B53" t="s">
        <v>99</v>
      </c>
      <c r="C53" s="5">
        <v>67</v>
      </c>
      <c r="D53" t="s">
        <v>1693</v>
      </c>
    </row>
    <row r="54" spans="1:5">
      <c r="A54" t="s">
        <v>1691</v>
      </c>
      <c r="B54" t="s">
        <v>237</v>
      </c>
      <c r="C54" s="5">
        <v>67</v>
      </c>
      <c r="D54" t="s">
        <v>1693</v>
      </c>
    </row>
    <row r="55" spans="1:5">
      <c r="A55" t="s">
        <v>1691</v>
      </c>
      <c r="B55" t="s">
        <v>77</v>
      </c>
      <c r="C55" s="5">
        <v>68</v>
      </c>
      <c r="D55" t="s">
        <v>1695</v>
      </c>
    </row>
    <row r="56" spans="1:5">
      <c r="A56" t="s">
        <v>1691</v>
      </c>
      <c r="B56" t="s">
        <v>54</v>
      </c>
      <c r="C56" s="5">
        <v>68</v>
      </c>
      <c r="D56" t="s">
        <v>1693</v>
      </c>
    </row>
    <row r="57" spans="1:5">
      <c r="A57" t="s">
        <v>1691</v>
      </c>
      <c r="B57" t="s">
        <v>211</v>
      </c>
      <c r="C57" s="5">
        <v>68</v>
      </c>
      <c r="D57" t="s">
        <v>1695</v>
      </c>
    </row>
    <row r="58" spans="1:5">
      <c r="A58" t="s">
        <v>1691</v>
      </c>
      <c r="B58" t="s">
        <v>24</v>
      </c>
      <c r="C58" s="5">
        <v>69</v>
      </c>
      <c r="D58" t="s">
        <v>1693</v>
      </c>
    </row>
    <row r="59" spans="1:5">
      <c r="A59" t="s">
        <v>1691</v>
      </c>
      <c r="B59" t="s">
        <v>265</v>
      </c>
      <c r="C59" s="5">
        <v>69</v>
      </c>
      <c r="D59" t="s">
        <v>1692</v>
      </c>
    </row>
    <row r="60" spans="1:5">
      <c r="A60" t="s">
        <v>1691</v>
      </c>
      <c r="B60" t="s">
        <v>394</v>
      </c>
      <c r="C60" s="5">
        <v>70</v>
      </c>
      <c r="D60" t="s">
        <v>1694</v>
      </c>
    </row>
    <row r="61" spans="1:5">
      <c r="A61" t="s">
        <v>1691</v>
      </c>
      <c r="B61" t="s">
        <v>166</v>
      </c>
      <c r="C61" s="5">
        <v>70</v>
      </c>
      <c r="D61" t="s">
        <v>1693</v>
      </c>
    </row>
    <row r="62" spans="1:5">
      <c r="A62" t="s">
        <v>1691</v>
      </c>
      <c r="B62" t="s">
        <v>27</v>
      </c>
      <c r="C62" s="5">
        <v>70</v>
      </c>
      <c r="D62" t="s">
        <v>1695</v>
      </c>
    </row>
    <row r="63" spans="1:5">
      <c r="A63" t="s">
        <v>1691</v>
      </c>
      <c r="B63" t="s">
        <v>198</v>
      </c>
      <c r="C63" s="5">
        <v>71</v>
      </c>
      <c r="D63" t="s">
        <v>1692</v>
      </c>
      <c r="E63" t="s">
        <v>1702</v>
      </c>
    </row>
    <row r="64" spans="1:5">
      <c r="A64" t="s">
        <v>1691</v>
      </c>
      <c r="B64" t="s">
        <v>377</v>
      </c>
      <c r="C64" s="5">
        <v>71</v>
      </c>
      <c r="D64" t="s">
        <v>1695</v>
      </c>
    </row>
    <row r="65" spans="1:5">
      <c r="A65" t="s">
        <v>1691</v>
      </c>
      <c r="B65" t="s">
        <v>175</v>
      </c>
      <c r="C65" s="5">
        <v>71</v>
      </c>
      <c r="D65" t="s">
        <v>1695</v>
      </c>
    </row>
    <row r="66" spans="1:5">
      <c r="A66" t="s">
        <v>1691</v>
      </c>
      <c r="B66" t="s">
        <v>157</v>
      </c>
      <c r="C66" s="5">
        <v>72</v>
      </c>
      <c r="D66" t="s">
        <v>1694</v>
      </c>
    </row>
    <row r="67" spans="1:5">
      <c r="A67" t="s">
        <v>1691</v>
      </c>
      <c r="B67" t="s">
        <v>136</v>
      </c>
      <c r="C67" s="5">
        <v>72</v>
      </c>
      <c r="D67" t="s">
        <v>1694</v>
      </c>
      <c r="E67" t="s">
        <v>1704</v>
      </c>
    </row>
    <row r="68" spans="1:5">
      <c r="A68" t="s">
        <v>1691</v>
      </c>
      <c r="B68" t="s">
        <v>45</v>
      </c>
      <c r="C68" s="5">
        <v>72</v>
      </c>
      <c r="D68" t="s">
        <v>1692</v>
      </c>
      <c r="E68" t="s">
        <v>1701</v>
      </c>
    </row>
    <row r="69" spans="1:5">
      <c r="A69" t="s">
        <v>1691</v>
      </c>
      <c r="B69" t="s">
        <v>225</v>
      </c>
      <c r="C69" s="5">
        <v>73</v>
      </c>
      <c r="D69" t="s">
        <v>1695</v>
      </c>
    </row>
    <row r="70" spans="1:5">
      <c r="A70" t="s">
        <v>1691</v>
      </c>
      <c r="B70" t="s">
        <v>67</v>
      </c>
      <c r="C70" s="5">
        <v>73</v>
      </c>
      <c r="D70" t="s">
        <v>1693</v>
      </c>
    </row>
    <row r="71" spans="1:5">
      <c r="A71" t="s">
        <v>1691</v>
      </c>
      <c r="B71" t="s">
        <v>194</v>
      </c>
      <c r="C71" s="5">
        <v>73</v>
      </c>
      <c r="D71" t="s">
        <v>1693</v>
      </c>
    </row>
    <row r="72" spans="1:5">
      <c r="A72" t="s">
        <v>1691</v>
      </c>
      <c r="B72" t="s">
        <v>116</v>
      </c>
      <c r="C72" s="5">
        <v>74</v>
      </c>
      <c r="D72" t="s">
        <v>1695</v>
      </c>
    </row>
    <row r="73" spans="1:5">
      <c r="A73" t="s">
        <v>1691</v>
      </c>
      <c r="B73" t="s">
        <v>107</v>
      </c>
      <c r="C73" s="5">
        <v>74</v>
      </c>
      <c r="D73" t="s">
        <v>1694</v>
      </c>
    </row>
    <row r="74" spans="1:5">
      <c r="A74" t="s">
        <v>1691</v>
      </c>
      <c r="B74" t="s">
        <v>81</v>
      </c>
      <c r="C74" s="5">
        <v>74</v>
      </c>
      <c r="D74" t="s">
        <v>1692</v>
      </c>
    </row>
    <row r="75" spans="1:5">
      <c r="A75" s="6" t="s">
        <v>1691</v>
      </c>
      <c r="B75" s="6" t="s">
        <v>483</v>
      </c>
      <c r="C75" s="5">
        <v>75</v>
      </c>
      <c r="D75" t="s">
        <v>1696</v>
      </c>
      <c r="E75" t="s">
        <v>1704</v>
      </c>
    </row>
    <row r="76" spans="1:5">
      <c r="A76" t="s">
        <v>1691</v>
      </c>
      <c r="B76" t="s">
        <v>153</v>
      </c>
      <c r="C76" s="5">
        <v>76</v>
      </c>
      <c r="D76" t="s">
        <v>1695</v>
      </c>
    </row>
    <row r="77" spans="1:5">
      <c r="A77" t="s">
        <v>1691</v>
      </c>
      <c r="B77" t="s">
        <v>96</v>
      </c>
      <c r="C77" s="5">
        <v>76</v>
      </c>
      <c r="D77" t="s">
        <v>1695</v>
      </c>
    </row>
    <row r="78" spans="1:5">
      <c r="A78" t="s">
        <v>1691</v>
      </c>
      <c r="B78" t="s">
        <v>451</v>
      </c>
      <c r="C78" s="5">
        <v>77</v>
      </c>
      <c r="D78" t="s">
        <v>1695</v>
      </c>
      <c r="E78" t="s">
        <v>1704</v>
      </c>
    </row>
    <row r="79" spans="1:5">
      <c r="A79" t="s">
        <v>1691</v>
      </c>
      <c r="B79" t="s">
        <v>250</v>
      </c>
      <c r="C79" s="5">
        <v>78</v>
      </c>
      <c r="D79" t="s">
        <v>1695</v>
      </c>
    </row>
    <row r="80" spans="1:5">
      <c r="A80" t="s">
        <v>1691</v>
      </c>
      <c r="B80" t="s">
        <v>269</v>
      </c>
      <c r="C80" s="5">
        <v>78</v>
      </c>
      <c r="D80" t="s">
        <v>1694</v>
      </c>
    </row>
    <row r="81" spans="1:5">
      <c r="A81" t="s">
        <v>1691</v>
      </c>
      <c r="B81" t="s">
        <v>149</v>
      </c>
      <c r="C81" s="5">
        <v>79</v>
      </c>
      <c r="D81" t="s">
        <v>1693</v>
      </c>
    </row>
    <row r="82" spans="1:5">
      <c r="A82" s="6" t="s">
        <v>1691</v>
      </c>
      <c r="B82" s="6" t="s">
        <v>369</v>
      </c>
      <c r="C82" s="5">
        <v>80</v>
      </c>
      <c r="D82" t="s">
        <v>1696</v>
      </c>
      <c r="E82" t="s">
        <v>1704</v>
      </c>
    </row>
    <row r="83" spans="1:5">
      <c r="A83" t="s">
        <v>1691</v>
      </c>
      <c r="B83" t="s">
        <v>133</v>
      </c>
      <c r="C83" s="5">
        <v>82</v>
      </c>
      <c r="D83" t="s">
        <v>1694</v>
      </c>
    </row>
    <row r="84" spans="1:5">
      <c r="A84" t="s">
        <v>1691</v>
      </c>
      <c r="B84" t="s">
        <v>279</v>
      </c>
      <c r="C84" s="5">
        <v>82</v>
      </c>
      <c r="D84" t="s">
        <v>1694</v>
      </c>
      <c r="E84" t="s">
        <v>1704</v>
      </c>
    </row>
    <row r="85" spans="1:5">
      <c r="A85" t="s">
        <v>1691</v>
      </c>
      <c r="B85" t="s">
        <v>285</v>
      </c>
      <c r="C85" s="5">
        <v>83</v>
      </c>
      <c r="D85" t="s">
        <v>1694</v>
      </c>
      <c r="E85" t="s">
        <v>1704</v>
      </c>
    </row>
    <row r="86" spans="1:5">
      <c r="A86" t="s">
        <v>1691</v>
      </c>
      <c r="B86" t="s">
        <v>113</v>
      </c>
      <c r="C86" s="5">
        <v>83</v>
      </c>
      <c r="D86" t="s">
        <v>1692</v>
      </c>
    </row>
    <row r="87" spans="1:5">
      <c r="A87" t="s">
        <v>1691</v>
      </c>
      <c r="B87" t="s">
        <v>102</v>
      </c>
      <c r="C87" s="5">
        <v>84</v>
      </c>
      <c r="D87" t="s">
        <v>1695</v>
      </c>
    </row>
    <row r="88" spans="1:5">
      <c r="A88" t="s">
        <v>1691</v>
      </c>
      <c r="B88" t="s">
        <v>415</v>
      </c>
      <c r="C88" s="5">
        <v>86</v>
      </c>
      <c r="D88" t="s">
        <v>1693</v>
      </c>
      <c r="E88" t="s">
        <v>1704</v>
      </c>
    </row>
    <row r="89" spans="1:5">
      <c r="A89" t="s">
        <v>1691</v>
      </c>
      <c r="B89" t="s">
        <v>160</v>
      </c>
      <c r="C89" s="5">
        <v>86</v>
      </c>
      <c r="D89" t="s">
        <v>1695</v>
      </c>
      <c r="E89" t="s">
        <v>1704</v>
      </c>
    </row>
    <row r="90" spans="1:5">
      <c r="A90" t="s">
        <v>1691</v>
      </c>
      <c r="B90" t="s">
        <v>125</v>
      </c>
      <c r="C90" s="5">
        <v>89</v>
      </c>
      <c r="D90" t="s">
        <v>1693</v>
      </c>
      <c r="E90" t="s">
        <v>1704</v>
      </c>
    </row>
    <row r="91" spans="1:5">
      <c r="A91" t="s">
        <v>1691</v>
      </c>
      <c r="B91" t="s">
        <v>144</v>
      </c>
      <c r="C91" s="5">
        <v>89</v>
      </c>
      <c r="D91" t="s">
        <v>1692</v>
      </c>
      <c r="E91" t="s">
        <v>1701</v>
      </c>
    </row>
    <row r="92" spans="1:5">
      <c r="A92" t="s">
        <v>1691</v>
      </c>
      <c r="B92" t="s">
        <v>385</v>
      </c>
      <c r="C92" s="5">
        <v>90</v>
      </c>
      <c r="D92" t="s">
        <v>1694</v>
      </c>
    </row>
    <row r="93" spans="1:5">
      <c r="A93" t="s">
        <v>1691</v>
      </c>
      <c r="B93" t="s">
        <v>347</v>
      </c>
      <c r="C93" s="5">
        <v>93</v>
      </c>
      <c r="D93" t="s">
        <v>1694</v>
      </c>
      <c r="E93" t="s">
        <v>1704</v>
      </c>
    </row>
    <row r="94" spans="1:5">
      <c r="A94" t="s">
        <v>1691</v>
      </c>
      <c r="B94" t="s">
        <v>430</v>
      </c>
      <c r="C94" s="5">
        <v>94</v>
      </c>
      <c r="D94" t="s">
        <v>1695</v>
      </c>
      <c r="E94" t="s">
        <v>1704</v>
      </c>
    </row>
    <row r="95" spans="1:5">
      <c r="A95" t="s">
        <v>1691</v>
      </c>
      <c r="B95" t="s">
        <v>257</v>
      </c>
      <c r="C95" s="5">
        <v>95</v>
      </c>
      <c r="D95" t="s">
        <v>1693</v>
      </c>
      <c r="E95" t="s">
        <v>1704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F709-B751-449B-90EF-DC4638CB6F86}">
  <dimension ref="A1:D12"/>
  <sheetViews>
    <sheetView tabSelected="1" workbookViewId="0">
      <selection activeCell="C10" sqref="C10"/>
    </sheetView>
  </sheetViews>
  <sheetFormatPr defaultRowHeight="14.5"/>
  <sheetData>
    <row r="1" spans="1:4">
      <c r="C1" t="s">
        <v>1707</v>
      </c>
      <c r="D1">
        <f>100-SUM(D2:D12)</f>
        <v>3</v>
      </c>
    </row>
    <row r="2" spans="1:4">
      <c r="A2" t="s">
        <v>1706</v>
      </c>
      <c r="C2" t="s">
        <v>48</v>
      </c>
      <c r="D2">
        <v>1</v>
      </c>
    </row>
    <row r="3" spans="1:4">
      <c r="A3" t="s">
        <v>14</v>
      </c>
      <c r="B3" t="s">
        <v>1711</v>
      </c>
      <c r="C3" t="s">
        <v>18</v>
      </c>
      <c r="D3">
        <v>2</v>
      </c>
    </row>
    <row r="4" spans="1:4">
      <c r="A4" t="s">
        <v>14</v>
      </c>
      <c r="B4" t="s">
        <v>62</v>
      </c>
      <c r="C4" t="s">
        <v>63</v>
      </c>
      <c r="D4">
        <v>5</v>
      </c>
    </row>
    <row r="5" spans="1:4">
      <c r="A5" t="s">
        <v>47</v>
      </c>
      <c r="B5" t="s">
        <v>627</v>
      </c>
      <c r="C5" t="s">
        <v>218</v>
      </c>
      <c r="D5">
        <v>5</v>
      </c>
    </row>
    <row r="6" spans="1:4">
      <c r="A6" t="s">
        <v>47</v>
      </c>
      <c r="B6" t="s">
        <v>631</v>
      </c>
      <c r="C6" t="s">
        <v>18</v>
      </c>
      <c r="D6">
        <v>1</v>
      </c>
    </row>
    <row r="7" spans="1:4">
      <c r="A7" t="s">
        <v>47</v>
      </c>
      <c r="B7" t="s">
        <v>637</v>
      </c>
      <c r="C7" t="s">
        <v>222</v>
      </c>
      <c r="D7">
        <v>4</v>
      </c>
    </row>
    <row r="8" spans="1:4">
      <c r="A8" t="s">
        <v>56</v>
      </c>
      <c r="B8" t="s">
        <v>1678</v>
      </c>
      <c r="C8" t="s">
        <v>63</v>
      </c>
      <c r="D8">
        <v>36</v>
      </c>
    </row>
    <row r="9" spans="1:4">
      <c r="A9" t="s">
        <v>56</v>
      </c>
      <c r="B9" t="s">
        <v>1341</v>
      </c>
      <c r="C9" t="s">
        <v>77</v>
      </c>
      <c r="D9">
        <v>20</v>
      </c>
    </row>
    <row r="10" spans="1:4">
      <c r="A10" t="s">
        <v>56</v>
      </c>
      <c r="B10" t="s">
        <v>1346</v>
      </c>
      <c r="C10" t="s">
        <v>48</v>
      </c>
      <c r="D10">
        <v>8</v>
      </c>
    </row>
    <row r="11" spans="1:4">
      <c r="A11" t="s">
        <v>56</v>
      </c>
      <c r="B11" t="s">
        <v>1370</v>
      </c>
      <c r="C11" t="s">
        <v>81</v>
      </c>
      <c r="D11">
        <v>15</v>
      </c>
    </row>
    <row r="12" spans="1:4">
      <c r="A12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83AD-1E04-4E77-99FB-BD37B7252450}">
  <dimension ref="A1:B6"/>
  <sheetViews>
    <sheetView workbookViewId="0"/>
  </sheetViews>
  <sheetFormatPr defaultRowHeight="14.5"/>
  <cols>
    <col min="1" max="1" width="18.81640625" bestFit="1" customWidth="1"/>
  </cols>
  <sheetData>
    <row r="1" spans="1:2">
      <c r="A1" t="s">
        <v>1677</v>
      </c>
      <c r="B1" t="s">
        <v>237</v>
      </c>
    </row>
    <row r="2" spans="1:2">
      <c r="A2" t="s">
        <v>1678</v>
      </c>
      <c r="B2" t="s">
        <v>1679</v>
      </c>
    </row>
    <row r="3" spans="1:2">
      <c r="A3" t="s">
        <v>1681</v>
      </c>
      <c r="B3" t="s">
        <v>18</v>
      </c>
    </row>
    <row r="4" spans="1:2">
      <c r="A4" s="7" t="s">
        <v>1708</v>
      </c>
      <c r="B4" t="s">
        <v>269</v>
      </c>
    </row>
    <row r="5" spans="1:2">
      <c r="A5" s="7" t="s">
        <v>1709</v>
      </c>
      <c r="B5" t="s">
        <v>81</v>
      </c>
    </row>
    <row r="6" spans="1:2">
      <c r="A6" s="7" t="s">
        <v>1713</v>
      </c>
      <c r="B6" t="s">
        <v>1710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sbdata2526</vt:lpstr>
      <vt:lpstr>GK</vt:lpstr>
      <vt:lpstr>Sb Team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Bate</cp:lastModifiedBy>
  <dcterms:created xsi:type="dcterms:W3CDTF">2025-07-18T08:48:47Z</dcterms:created>
  <dcterms:modified xsi:type="dcterms:W3CDTF">2025-07-25T19:53:33Z</dcterms:modified>
</cp:coreProperties>
</file>