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blanc\Desktop\INE-TRABAJO DESDE CASA\SGC NAYARIT\Nayarit 10 de abril\Nayarit\"/>
    </mc:Choice>
  </mc:AlternateContent>
  <xr:revisionPtr revIDLastSave="0" documentId="13_ncr:1_{0394A89C-81F6-46BB-B5E3-1553E66654E2}" xr6:coauthVersionLast="45" xr6:coauthVersionMax="45" xr10:uidLastSave="{00000000-0000-0000-0000-000000000000}"/>
  <bookViews>
    <workbookView xWindow="-98" yWindow="-98" windowWidth="24196" windowHeight="13096" tabRatio="689" xr2:uid="{00000000-000D-0000-FFFF-FFFF00000000}"/>
  </bookViews>
  <sheets>
    <sheet name="Proceso de Apoyo" sheetId="9" r:id="rId1"/>
    <sheet name="RECLUTAMIENTO, CAPA Y EVAL" sheetId="10" r:id="rId2"/>
    <sheet name="capacitacion " sheetId="12" r:id="rId3"/>
  </sheets>
  <definedNames>
    <definedName name="_xlnm.Print_Titles" localSheetId="0">'Proceso de Apoyo'!$1:$2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9" i="9" l="1"/>
  <c r="T23" i="9" l="1"/>
  <c r="T22" i="9"/>
  <c r="T21" i="9"/>
  <c r="P23" i="9"/>
  <c r="P22" i="9"/>
  <c r="P21" i="9"/>
  <c r="P20" i="9" l="1"/>
  <c r="U19" i="9" s="1"/>
  <c r="T20" i="9"/>
  <c r="B63" i="9"/>
  <c r="Q9" i="9" l="1"/>
  <c r="N58" i="9" l="1"/>
  <c r="N57" i="9"/>
  <c r="N56" i="9"/>
  <c r="N55" i="9"/>
  <c r="N54" i="9"/>
  <c r="I61" i="10"/>
  <c r="I31" i="10"/>
  <c r="I19" i="10"/>
  <c r="N53" i="9" l="1"/>
  <c r="G52" i="9" l="1"/>
  <c r="I9" i="9"/>
  <c r="J9" i="9"/>
  <c r="K9" i="9"/>
  <c r="L9" i="9"/>
  <c r="M9" i="9"/>
  <c r="N9" i="9"/>
  <c r="O9" i="9"/>
  <c r="P9" i="9"/>
  <c r="R9" i="9"/>
  <c r="S9" i="9"/>
  <c r="T9" i="9"/>
  <c r="I39" i="9" l="1"/>
  <c r="U8" i="9"/>
  <c r="G39" i="9" s="1"/>
  <c r="U28" i="9" l="1"/>
  <c r="G63" i="9" s="1"/>
  <c r="U25" i="9"/>
  <c r="G60" i="9" s="1"/>
  <c r="U16" i="9"/>
  <c r="G49" i="9" s="1"/>
  <c r="U14" i="9"/>
  <c r="G47" i="9" s="1"/>
</calcChain>
</file>

<file path=xl/sharedStrings.xml><?xml version="1.0" encoding="utf-8"?>
<sst xmlns="http://schemas.openxmlformats.org/spreadsheetml/2006/main" count="145" uniqueCount="111">
  <si>
    <t>OBJETIVOS DE CALIDAD</t>
  </si>
  <si>
    <t>Resultados Mensuales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</si>
  <si>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</si>
  <si>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</si>
  <si>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</si>
  <si>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</si>
  <si>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</si>
  <si>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</si>
  <si>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</si>
  <si>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</si>
  <si>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</si>
  <si>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</si>
  <si>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</si>
  <si>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</si>
  <si>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Objetivo</t>
  </si>
  <si>
    <t>Número</t>
  </si>
  <si>
    <t>Indicador</t>
  </si>
  <si>
    <t xml:space="preserve">Periodo </t>
  </si>
  <si>
    <t>Cálculo</t>
  </si>
  <si>
    <t>DESCRIPCIÓN</t>
  </si>
  <si>
    <t>MEDICIÓN</t>
  </si>
  <si>
    <t>Estimado</t>
  </si>
  <si>
    <t>% AVANCE REGISTRADO</t>
  </si>
  <si>
    <t>Nominativo</t>
  </si>
  <si>
    <t xml:space="preserve">Proceso </t>
  </si>
  <si>
    <t>Valor esperado</t>
  </si>
  <si>
    <t xml:space="preserve">Valor sufiencnte </t>
  </si>
  <si>
    <t>Registre el valor nominal solicitado en la celda, el resultado proporcional esta automatizado.</t>
  </si>
  <si>
    <t>Obtenido</t>
  </si>
  <si>
    <t xml:space="preserve">CUADRO DE OBSERVACIONES </t>
  </si>
  <si>
    <t>Descripción</t>
  </si>
  <si>
    <t xml:space="preserve">No conformidad </t>
  </si>
  <si>
    <t>TABLERO DE CONTROL DE PROCESOS DE APOYO DEL SISTEMA DE GESTIÓN DE LA CALIDAD</t>
  </si>
  <si>
    <t xml:space="preserve">Selección y contratación de personal </t>
  </si>
  <si>
    <t>Capacitación</t>
  </si>
  <si>
    <t>Desempeño Laboral</t>
  </si>
  <si>
    <t>Soporte Técnico</t>
  </si>
  <si>
    <t xml:space="preserve">Valor que requiere atención y justificación en el apartado de observaciones </t>
  </si>
  <si>
    <t>Participación efectiva</t>
  </si>
  <si>
    <t xml:space="preserve">Aprovechamiento </t>
  </si>
  <si>
    <t xml:space="preserve">Por campaña </t>
  </si>
  <si>
    <t>(Participantes efectivos en el curso/Participantes inscritos al curso)*100</t>
  </si>
  <si>
    <t>(Sumatoria de calificaciones obtenidas/Participantes efectivos en el curso)*100</t>
  </si>
  <si>
    <t>Participantes inscritos al curso</t>
  </si>
  <si>
    <t>Participantes efectivos en el curso</t>
  </si>
  <si>
    <t>Sumatoria de calificaciones obtenida</t>
  </si>
  <si>
    <t>Efectividad de atención</t>
  </si>
  <si>
    <t>Por campaña</t>
  </si>
  <si>
    <t>(Solicitudes atendidas/Casos CAU levantados)*100</t>
  </si>
  <si>
    <t>Casos CAU levantados</t>
  </si>
  <si>
    <t>(Solicitudes atendidas/Solicitudes presentadas)*100</t>
  </si>
  <si>
    <t>Solicitudes presentadas</t>
  </si>
  <si>
    <t>Solicitudes atendidas</t>
  </si>
  <si>
    <t>Rotación de personal</t>
  </si>
  <si>
    <t>Plantilla de personal autorizado MAC</t>
  </si>
  <si>
    <t>((Plantilla de personal autorizado MAC-Vacantes generadas)/Plantilla de personal autorizado MAC)*100</t>
  </si>
  <si>
    <t>Total de vacantes generadas</t>
  </si>
  <si>
    <t>Distrito 01</t>
  </si>
  <si>
    <t>Distrito 02</t>
  </si>
  <si>
    <t>Distrito 03</t>
  </si>
  <si>
    <t>80 pts</t>
  </si>
  <si>
    <t xml:space="preserve">No. </t>
  </si>
  <si>
    <t xml:space="preserve">Nombre </t>
  </si>
  <si>
    <t>Evaluación</t>
  </si>
  <si>
    <t xml:space="preserve">Puesto </t>
  </si>
  <si>
    <t xml:space="preserve">Total </t>
  </si>
  <si>
    <t xml:space="preserve">Vacante </t>
  </si>
  <si>
    <t>Total</t>
  </si>
  <si>
    <t>Nombre de la sustitucion</t>
  </si>
  <si>
    <t>Promedio anual</t>
  </si>
  <si>
    <t>Promedio de evaluación de desempeño</t>
  </si>
  <si>
    <t xml:space="preserve">Por semestre </t>
  </si>
  <si>
    <t>Total de plantilla evaluada</t>
  </si>
  <si>
    <t>Sumatoria de evaluaciones de la plantilla</t>
  </si>
  <si>
    <t>(Promedio de la evaluación de la plantilla/Número de distritos)*100</t>
  </si>
  <si>
    <t>Solicitudes efectivas</t>
  </si>
  <si>
    <t xml:space="preserve">Semaforización </t>
  </si>
  <si>
    <t>Curso presencial de reforzamiento
Tema: Identificación de registros en la base de datos del Padrón Electoral
Agosto 2019</t>
  </si>
  <si>
    <t>REGISTRO DE CALIFICACIONES</t>
  </si>
  <si>
    <t xml:space="preserve">Entidad </t>
  </si>
  <si>
    <t>Distrito</t>
  </si>
  <si>
    <t>Fecha</t>
  </si>
  <si>
    <t>Nombre del Instructor</t>
  </si>
  <si>
    <t>Cargo / Puesto</t>
  </si>
  <si>
    <t>ID</t>
  </si>
  <si>
    <t>NOMBRE</t>
  </si>
  <si>
    <t>CORREO INSTITUCIONAL</t>
  </si>
  <si>
    <t>PUESTO</t>
  </si>
  <si>
    <t>CALIFICACIÓN</t>
  </si>
  <si>
    <t>Registro Federal de Electores</t>
  </si>
  <si>
    <t>JLEVRFE</t>
  </si>
  <si>
    <t>Reclutamiento y Selección</t>
  </si>
  <si>
    <t>Suministro de bienes y servicios</t>
  </si>
  <si>
    <t>Desempeño del Personal</t>
  </si>
  <si>
    <t>Mensual</t>
  </si>
  <si>
    <t>CAMPAÑA ANUAL PERMENENTE 2019-2020</t>
  </si>
  <si>
    <t>CAI 2020</t>
  </si>
  <si>
    <t>PLANTILLA DE PERSONAL DE LA CAMPAÑA ANUAL</t>
  </si>
  <si>
    <t xml:space="preserve">CAP </t>
  </si>
  <si>
    <t>CAI</t>
  </si>
  <si>
    <t>CAP</t>
  </si>
  <si>
    <t xml:space="preserve">Permanencia de personal </t>
  </si>
  <si>
    <t>((Plantilla de personal autorizado de MAC-Vacantes generadas)/Plantilla de personal autorizado de MAC) * 100</t>
  </si>
  <si>
    <t>(Participantes efectivos en el curso/Participantes inscritos al curso) * 100</t>
  </si>
  <si>
    <t>Capacitación efectiva</t>
  </si>
  <si>
    <t>(Sumatoria de calificaciones obtenidas/Participantes efectivos en el curso</t>
  </si>
  <si>
    <t>(Promedio de la evaluación de la plantilla/Número de distritos) * 10</t>
  </si>
  <si>
    <t>(Solicitudes atendidas/Casos levantados) * 100</t>
  </si>
  <si>
    <t>(Solicitudes atendidas/Solicitudes presentadas) * 100</t>
  </si>
  <si>
    <t xml:space="preserve">PROCESOS DE APOYO E INDICADORES </t>
  </si>
  <si>
    <t xml:space="preserve">INSTITUTO NACIONAL ELECTORAL
SISTEMA DE GESTIÓN DE LA CALIDAD
NAYARIT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</si>
</sst>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%"/>
  </numFmts>
  <fonts count="36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2"/>
      <color theme="0"/>
      <name val="Arial"/>
      <family val="2"/>
    </font>
    <font>
      <b/>
      <sz val="11"/>
      <color theme="0"/>
      <name val="Arial"/>
      <family val="2"/>
    </font>
    <font>
      <b/>
      <sz val="11"/>
      <color theme="3"/>
      <name val="Arial"/>
      <family val="2"/>
    </font>
    <font>
      <b/>
      <sz val="11"/>
      <name val="Arial"/>
      <family val="2"/>
    </font>
    <font>
      <sz val="11"/>
      <name val="Tahoma"/>
      <family val="2"/>
    </font>
    <font>
      <b/>
      <sz val="11"/>
      <color rgb="FF333F4F"/>
      <name val="Arial"/>
      <family val="2"/>
    </font>
    <font>
      <b/>
      <sz val="10"/>
      <name val="Arial"/>
      <family val="2"/>
    </font>
    <font>
      <b/>
      <sz val="14"/>
      <color theme="0"/>
      <name val="Arial"/>
      <family val="2"/>
    </font>
    <font>
      <b/>
      <sz val="10"/>
      <color theme="3" tint="-0.249977111117893"/>
      <name val="Arial"/>
      <family val="2"/>
    </font>
    <font>
      <sz val="8"/>
      <color theme="1"/>
      <name val="Arial"/>
      <family val="2"/>
    </font>
    <font>
      <sz val="10"/>
      <color theme="3" tint="-0.249977111117893"/>
      <name val="Arial"/>
      <family val="2"/>
    </font>
    <font>
      <sz val="9"/>
      <color rgb="FF333F4F"/>
      <name val="Arial"/>
      <family val="2"/>
    </font>
    <font>
      <sz val="9"/>
      <color theme="1"/>
      <name val="Arial"/>
      <family val="2"/>
    </font>
    <font>
      <b/>
      <sz val="10"/>
      <color theme="0"/>
      <name val="Arial"/>
      <family val="2"/>
    </font>
    <font>
      <sz val="20"/>
      <color theme="0"/>
      <name val="Arial"/>
      <family val="2"/>
    </font>
    <font>
      <sz val="20"/>
      <name val="Arial"/>
      <family val="2"/>
    </font>
    <font>
      <b/>
      <sz val="8"/>
      <color theme="0"/>
      <name val="Arial"/>
      <family val="2"/>
    </font>
    <font>
      <sz val="8"/>
      <name val="Arial"/>
      <family val="2"/>
    </font>
    <font>
      <sz val="8"/>
      <color theme="3" tint="-0.249977111117893"/>
      <name val="Arial"/>
      <family val="2"/>
    </font>
    <font>
      <b/>
      <sz val="9"/>
      <color theme="0"/>
      <name val="Arial"/>
      <family val="2"/>
    </font>
    <font>
      <sz val="10"/>
      <color theme="0"/>
      <name val="Arial"/>
      <family val="2"/>
    </font>
    <font>
      <b/>
      <sz val="20"/>
      <color theme="0"/>
      <name val="Arial"/>
      <family val="2"/>
    </font>
    <font>
      <b/>
      <sz val="18"/>
      <color theme="1"/>
      <name val="Arial Narrow"/>
      <family val="2"/>
    </font>
    <font>
      <b/>
      <sz val="16"/>
      <color theme="0"/>
      <name val="Arial Narrow"/>
      <family val="2"/>
    </font>
    <font>
      <b/>
      <sz val="16"/>
      <color theme="1"/>
      <name val="Arial Narrow"/>
      <family val="2"/>
    </font>
    <font>
      <b/>
      <sz val="14"/>
      <color theme="1"/>
      <name val="Arial Narrow"/>
      <family val="2"/>
    </font>
    <font>
      <sz val="16"/>
      <color theme="1"/>
      <name val="Arial Narrow"/>
      <family val="2"/>
    </font>
    <font>
      <sz val="16"/>
      <color theme="1"/>
      <name val="Calibri"/>
      <family val="2"/>
      <scheme val="minor"/>
    </font>
    <font>
      <b/>
      <sz val="20"/>
      <color theme="1"/>
      <name val="Arial Narrow"/>
      <family val="2"/>
    </font>
    <font>
      <u/>
      <sz val="11"/>
      <color theme="10"/>
      <name val="Calibri"/>
      <family val="2"/>
      <scheme val="minor"/>
    </font>
    <font>
      <sz val="16"/>
      <name val="Arial Narrow"/>
      <family val="2"/>
    </font>
  </fonts>
  <fills count="10">
    <fill>
      <patternFill patternType="none"/>
    </fill>
    <fill>
      <patternFill patternType="gray125"/>
    </fill>
    <fill>
      <patternFill patternType="solid">
        <fgColor rgb="FF950054"/>
        <bgColor indexed="64"/>
      </patternFill>
    </fill>
    <fill>
      <patternFill patternType="solid">
        <fgColor rgb="FFEBF1DE"/>
        <bgColor rgb="FFEBF1DE"/>
      </patternFill>
    </fill>
    <fill>
      <patternFill patternType="solid">
        <fgColor theme="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E98BD7"/>
        <bgColor indexed="64"/>
      </patternFill>
    </fill>
    <fill>
      <patternFill patternType="solid">
        <fgColor rgb="FFD5007F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FF"/>
        <bgColor indexed="64"/>
      </patternFill>
    </fill>
  </fills>
  <borders count="27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9">
    <xf numFmtId="0" fontId="0" fillId="0" borderId="0"/>
    <xf numFmtId="0" fontId="2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9" fillId="3" borderId="0" applyFont="0" applyBorder="0" applyAlignment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" fillId="0" borderId="0"/>
    <xf numFmtId="0" fontId="34" fillId="0" borderId="0" applyNumberFormat="0" applyFill="0" applyBorder="0" applyAlignment="0" applyProtection="0"/>
  </cellStyleXfs>
  <cellXfs count="201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 wrapText="1"/>
    </xf>
    <xf numFmtId="0" fontId="4" fillId="0" borderId="0" xfId="0" applyFont="1" applyAlignment="1">
      <alignment vertical="center"/>
    </xf>
    <xf numFmtId="0" fontId="6" fillId="2" borderId="1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right" vertical="top"/>
    </xf>
    <xf numFmtId="0" fontId="13" fillId="0" borderId="1" xfId="0" applyFont="1" applyBorder="1" applyAlignment="1">
      <alignment horizontal="center" vertical="center"/>
    </xf>
    <xf numFmtId="9" fontId="8" fillId="0" borderId="1" xfId="3" applyNumberFormat="1" applyFont="1" applyFill="1" applyBorder="1" applyAlignment="1">
      <alignment horizontal="center" vertical="center"/>
    </xf>
    <xf numFmtId="0" fontId="4" fillId="4" borderId="1" xfId="3" applyNumberFormat="1" applyFont="1" applyFill="1" applyBorder="1" applyAlignment="1">
      <alignment horizontal="center" vertical="center"/>
    </xf>
    <xf numFmtId="0" fontId="8" fillId="4" borderId="1" xfId="2" applyNumberFormat="1" applyFont="1" applyFill="1" applyBorder="1" applyAlignment="1">
      <alignment horizontal="center" vertical="center"/>
    </xf>
    <xf numFmtId="1" fontId="4" fillId="4" borderId="1" xfId="3" applyNumberFormat="1" applyFont="1" applyFill="1" applyBorder="1" applyAlignment="1">
      <alignment horizontal="center" vertical="center"/>
    </xf>
    <xf numFmtId="0" fontId="20" fillId="0" borderId="0" xfId="0" applyFont="1" applyFill="1" applyAlignment="1">
      <alignment vertical="center"/>
    </xf>
    <xf numFmtId="0" fontId="7" fillId="0" borderId="11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6" fillId="0" borderId="1" xfId="3" applyNumberFormat="1" applyFont="1" applyFill="1" applyBorder="1" applyAlignment="1">
      <alignment horizontal="center" vertical="center"/>
    </xf>
    <xf numFmtId="0" fontId="6" fillId="0" borderId="1" xfId="2" applyNumberFormat="1" applyFont="1" applyFill="1" applyBorder="1" applyAlignment="1">
      <alignment horizontal="center" vertical="center"/>
    </xf>
    <xf numFmtId="3" fontId="6" fillId="0" borderId="1" xfId="6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top" wrapText="1"/>
    </xf>
    <xf numFmtId="0" fontId="2" fillId="6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2" fillId="7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6" fillId="2" borderId="1" xfId="0" applyFont="1" applyFill="1" applyBorder="1" applyAlignment="1">
      <alignment horizontal="center"/>
    </xf>
    <xf numFmtId="0" fontId="2" fillId="0" borderId="1" xfId="0" applyFont="1" applyBorder="1" applyAlignment="1"/>
    <xf numFmtId="0" fontId="21" fillId="2" borderId="1" xfId="0" applyFont="1" applyFill="1" applyBorder="1" applyAlignment="1">
      <alignment horizontal="center" vertical="center" wrapText="1"/>
    </xf>
    <xf numFmtId="9" fontId="13" fillId="0" borderId="1" xfId="0" applyNumberFormat="1" applyFont="1" applyBorder="1" applyAlignment="1">
      <alignment horizontal="center" vertical="center"/>
    </xf>
    <xf numFmtId="164" fontId="22" fillId="0" borderId="1" xfId="3" applyNumberFormat="1" applyFont="1" applyFill="1" applyBorder="1" applyAlignment="1">
      <alignment horizontal="center" vertical="center" wrapText="1"/>
    </xf>
    <xf numFmtId="3" fontId="22" fillId="0" borderId="1" xfId="3" applyNumberFormat="1" applyFont="1" applyFill="1" applyBorder="1" applyAlignment="1">
      <alignment horizontal="center" vertical="center" wrapText="1"/>
    </xf>
    <xf numFmtId="0" fontId="23" fillId="0" borderId="6" xfId="0" applyFont="1" applyBorder="1" applyAlignment="1">
      <alignment horizontal="center" vertical="center"/>
    </xf>
    <xf numFmtId="0" fontId="2" fillId="0" borderId="1" xfId="0" applyFont="1" applyBorder="1"/>
    <xf numFmtId="0" fontId="0" fillId="0" borderId="1" xfId="0" applyBorder="1"/>
    <xf numFmtId="0" fontId="2" fillId="0" borderId="1" xfId="0" applyFont="1" applyFill="1" applyBorder="1"/>
    <xf numFmtId="0" fontId="0" fillId="0" borderId="19" xfId="0" applyBorder="1"/>
    <xf numFmtId="0" fontId="0" fillId="0" borderId="20" xfId="0" applyBorder="1"/>
    <xf numFmtId="0" fontId="24" fillId="2" borderId="1" xfId="0" applyFont="1" applyFill="1" applyBorder="1" applyAlignment="1">
      <alignment horizontal="center" vertical="center" wrapText="1"/>
    </xf>
    <xf numFmtId="0" fontId="24" fillId="2" borderId="1" xfId="0" applyFont="1" applyFill="1" applyBorder="1" applyAlignment="1">
      <alignment wrapText="1"/>
    </xf>
    <xf numFmtId="0" fontId="24" fillId="2" borderId="20" xfId="0" applyFont="1" applyFill="1" applyBorder="1" applyAlignment="1">
      <alignment wrapText="1"/>
    </xf>
    <xf numFmtId="2" fontId="25" fillId="2" borderId="1" xfId="0" applyNumberFormat="1" applyFont="1" applyFill="1" applyBorder="1"/>
    <xf numFmtId="2" fontId="0" fillId="0" borderId="1" xfId="0" applyNumberFormat="1" applyBorder="1"/>
    <xf numFmtId="2" fontId="6" fillId="0" borderId="1" xfId="3" applyNumberFormat="1" applyFont="1" applyFill="1" applyBorder="1" applyAlignment="1">
      <alignment horizontal="center" vertical="center"/>
    </xf>
    <xf numFmtId="0" fontId="2" fillId="0" borderId="0" xfId="0" applyFont="1" applyFill="1" applyAlignment="1">
      <alignment vertical="center"/>
    </xf>
    <xf numFmtId="0" fontId="29" fillId="0" borderId="0" xfId="7" applyFont="1"/>
    <xf numFmtId="0" fontId="29" fillId="0" borderId="0" xfId="7" applyFont="1" applyAlignment="1">
      <alignment horizontal="right"/>
    </xf>
    <xf numFmtId="0" fontId="29" fillId="0" borderId="24" xfId="7" applyFont="1" applyBorder="1"/>
    <xf numFmtId="0" fontId="31" fillId="0" borderId="0" xfId="7" applyFont="1"/>
    <xf numFmtId="0" fontId="29" fillId="0" borderId="24" xfId="7" applyFont="1" applyBorder="1" applyAlignment="1"/>
    <xf numFmtId="0" fontId="29" fillId="0" borderId="0" xfId="7" applyFont="1" applyAlignment="1">
      <alignment horizontal="center"/>
    </xf>
    <xf numFmtId="0" fontId="30" fillId="9" borderId="25" xfId="7" applyFont="1" applyFill="1" applyBorder="1"/>
    <xf numFmtId="0" fontId="30" fillId="9" borderId="25" xfId="7" applyFont="1" applyFill="1" applyBorder="1" applyAlignment="1">
      <alignment horizontal="center" vertical="center"/>
    </xf>
    <xf numFmtId="0" fontId="29" fillId="0" borderId="22" xfId="7" applyFont="1" applyBorder="1" applyAlignment="1">
      <alignment horizontal="center"/>
    </xf>
    <xf numFmtId="14" fontId="29" fillId="0" borderId="22" xfId="7" applyNumberFormat="1" applyFont="1" applyBorder="1" applyAlignment="1">
      <alignment horizontal="center"/>
    </xf>
    <xf numFmtId="0" fontId="29" fillId="0" borderId="24" xfId="7" applyFont="1" applyBorder="1" applyAlignment="1">
      <alignment horizontal="center"/>
    </xf>
    <xf numFmtId="0" fontId="31" fillId="0" borderId="25" xfId="7" applyFont="1" applyBorder="1" applyAlignment="1">
      <alignment horizontal="center" vertical="center"/>
    </xf>
    <xf numFmtId="0" fontId="11" fillId="0" borderId="0" xfId="0" applyFont="1" applyAlignment="1">
      <alignment horizontal="right" vertical="top" wrapText="1"/>
    </xf>
    <xf numFmtId="0" fontId="12" fillId="2" borderId="0" xfId="0" applyFont="1" applyFill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18" fillId="2" borderId="11" xfId="0" applyFont="1" applyFill="1" applyBorder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/>
    </xf>
    <xf numFmtId="0" fontId="5" fillId="5" borderId="5" xfId="0" applyFont="1" applyFill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/>
    </xf>
    <xf numFmtId="0" fontId="5" fillId="6" borderId="4" xfId="0" applyFont="1" applyFill="1" applyBorder="1" applyAlignment="1">
      <alignment horizontal="center" vertical="center"/>
    </xf>
    <xf numFmtId="0" fontId="5" fillId="6" borderId="5" xfId="0" applyFont="1" applyFill="1" applyBorder="1" applyAlignment="1">
      <alignment horizontal="center" vertical="center"/>
    </xf>
    <xf numFmtId="0" fontId="5" fillId="6" borderId="6" xfId="0" applyFont="1" applyFill="1" applyBorder="1" applyAlignment="1">
      <alignment horizontal="center" vertical="center"/>
    </xf>
    <xf numFmtId="2" fontId="19" fillId="2" borderId="11" xfId="0" applyNumberFormat="1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17" fillId="0" borderId="9" xfId="0" applyFont="1" applyBorder="1" applyAlignment="1">
      <alignment horizontal="center" vertical="center" wrapText="1"/>
    </xf>
    <xf numFmtId="0" fontId="17" fillId="0" borderId="0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16" fillId="0" borderId="10" xfId="0" applyFont="1" applyBorder="1" applyAlignment="1">
      <alignment horizontal="center" vertical="center" wrapText="1"/>
    </xf>
    <xf numFmtId="0" fontId="16" fillId="0" borderId="11" xfId="0" applyFont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 wrapText="1"/>
    </xf>
    <xf numFmtId="0" fontId="14" fillId="0" borderId="12" xfId="0" applyFont="1" applyBorder="1" applyAlignment="1">
      <alignment horizontal="center" vertical="center" wrapText="1"/>
    </xf>
    <xf numFmtId="0" fontId="23" fillId="4" borderId="4" xfId="0" applyFont="1" applyFill="1" applyBorder="1" applyAlignment="1">
      <alignment horizontal="center" vertical="center"/>
    </xf>
    <xf numFmtId="0" fontId="23" fillId="4" borderId="5" xfId="0" applyFont="1" applyFill="1" applyBorder="1" applyAlignment="1">
      <alignment horizontal="center" vertical="center"/>
    </xf>
    <xf numFmtId="0" fontId="23" fillId="4" borderId="6" xfId="0" applyFont="1" applyFill="1" applyBorder="1" applyAlignment="1">
      <alignment horizontal="center" vertical="center"/>
    </xf>
    <xf numFmtId="0" fontId="14" fillId="0" borderId="9" xfId="0" applyFont="1" applyBorder="1" applyAlignment="1">
      <alignment horizontal="center" vertical="center" wrapText="1"/>
    </xf>
    <xf numFmtId="0" fontId="14" fillId="0" borderId="0" xfId="0" applyFont="1" applyBorder="1" applyAlignment="1">
      <alignment horizontal="center" vertical="center" wrapText="1"/>
    </xf>
    <xf numFmtId="0" fontId="17" fillId="0" borderId="12" xfId="0" applyFont="1" applyBorder="1" applyAlignment="1">
      <alignment horizontal="center" vertical="center" wrapText="1"/>
    </xf>
    <xf numFmtId="0" fontId="17" fillId="0" borderId="3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 wrapText="1"/>
    </xf>
    <xf numFmtId="0" fontId="14" fillId="4" borderId="4" xfId="3" applyNumberFormat="1" applyFont="1" applyFill="1" applyBorder="1" applyAlignment="1">
      <alignment horizontal="center" vertical="center"/>
    </xf>
    <xf numFmtId="0" fontId="14" fillId="4" borderId="5" xfId="3" applyNumberFormat="1" applyFont="1" applyFill="1" applyBorder="1" applyAlignment="1">
      <alignment horizontal="center" vertical="center"/>
    </xf>
    <xf numFmtId="0" fontId="14" fillId="4" borderId="6" xfId="3" applyNumberFormat="1" applyFont="1" applyFill="1" applyBorder="1" applyAlignment="1">
      <alignment horizontal="center" vertical="center"/>
    </xf>
    <xf numFmtId="0" fontId="21" fillId="2" borderId="2" xfId="0" applyFont="1" applyFill="1" applyBorder="1" applyAlignment="1">
      <alignment horizontal="center" vertical="center" textRotation="90"/>
    </xf>
    <xf numFmtId="0" fontId="21" fillId="2" borderId="12" xfId="0" applyFont="1" applyFill="1" applyBorder="1" applyAlignment="1">
      <alignment horizontal="center" vertical="center" textRotation="90"/>
    </xf>
    <xf numFmtId="0" fontId="21" fillId="2" borderId="3" xfId="0" applyFont="1" applyFill="1" applyBorder="1" applyAlignment="1">
      <alignment horizontal="center" vertical="center" textRotation="90"/>
    </xf>
    <xf numFmtId="0" fontId="5" fillId="2" borderId="10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16" fillId="0" borderId="9" xfId="0" applyFont="1" applyBorder="1" applyAlignment="1">
      <alignment horizontal="center" vertical="center" wrapText="1"/>
    </xf>
    <xf numFmtId="0" fontId="16" fillId="0" borderId="8" xfId="0" applyFont="1" applyBorder="1" applyAlignment="1">
      <alignment horizontal="center" vertical="center" wrapText="1"/>
    </xf>
    <xf numFmtId="0" fontId="14" fillId="0" borderId="13" xfId="0" applyFont="1" applyBorder="1" applyAlignment="1">
      <alignment horizontal="center" vertical="center" wrapText="1"/>
    </xf>
    <xf numFmtId="0" fontId="14" fillId="0" borderId="14" xfId="0" applyFont="1" applyBorder="1" applyAlignment="1">
      <alignment horizontal="center" vertical="center" wrapText="1"/>
    </xf>
    <xf numFmtId="0" fontId="11" fillId="0" borderId="9" xfId="0" applyFont="1" applyBorder="1" applyAlignment="1">
      <alignment horizontal="center"/>
    </xf>
    <xf numFmtId="9" fontId="7" fillId="0" borderId="9" xfId="2" applyNumberFormat="1" applyFont="1" applyFill="1" applyBorder="1" applyAlignment="1">
      <alignment horizontal="center" vertical="center"/>
    </xf>
    <xf numFmtId="9" fontId="7" fillId="0" borderId="0" xfId="2" applyNumberFormat="1" applyFont="1" applyFill="1" applyBorder="1" applyAlignment="1">
      <alignment horizontal="center" vertical="center"/>
    </xf>
    <xf numFmtId="0" fontId="13" fillId="0" borderId="10" xfId="0" applyFont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15" fillId="0" borderId="6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 wrapText="1"/>
    </xf>
    <xf numFmtId="0" fontId="16" fillId="0" borderId="12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left" vertical="center" wrapText="1"/>
    </xf>
    <xf numFmtId="0" fontId="1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/>
    </xf>
    <xf numFmtId="2" fontId="26" fillId="2" borderId="9" xfId="0" applyNumberFormat="1" applyFont="1" applyFill="1" applyBorder="1" applyAlignment="1">
      <alignment horizontal="center" vertical="center"/>
    </xf>
    <xf numFmtId="0" fontId="26" fillId="2" borderId="13" xfId="0" applyFont="1" applyFill="1" applyBorder="1" applyAlignment="1">
      <alignment horizontal="center" vertical="center"/>
    </xf>
    <xf numFmtId="0" fontId="26" fillId="2" borderId="0" xfId="0" applyFont="1" applyFill="1" applyBorder="1" applyAlignment="1">
      <alignment horizontal="center" vertical="center"/>
    </xf>
    <xf numFmtId="0" fontId="26" fillId="2" borderId="15" xfId="0" applyFont="1" applyFill="1" applyBorder="1" applyAlignment="1">
      <alignment horizontal="center" vertical="center"/>
    </xf>
    <xf numFmtId="0" fontId="26" fillId="2" borderId="8" xfId="0" applyFont="1" applyFill="1" applyBorder="1" applyAlignment="1">
      <alignment horizontal="center" vertical="center"/>
    </xf>
    <xf numFmtId="0" fontId="26" fillId="2" borderId="14" xfId="0" applyFont="1" applyFill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4" fillId="0" borderId="10" xfId="3" applyNumberFormat="1" applyFont="1" applyFill="1" applyBorder="1" applyAlignment="1">
      <alignment horizontal="center" vertical="center"/>
    </xf>
    <xf numFmtId="0" fontId="4" fillId="0" borderId="13" xfId="3" applyNumberFormat="1" applyFont="1" applyFill="1" applyBorder="1" applyAlignment="1">
      <alignment horizontal="center" vertical="center"/>
    </xf>
    <xf numFmtId="0" fontId="4" fillId="0" borderId="11" xfId="3" applyNumberFormat="1" applyFont="1" applyFill="1" applyBorder="1" applyAlignment="1">
      <alignment horizontal="center" vertical="center"/>
    </xf>
    <xf numFmtId="0" fontId="4" fillId="0" borderId="15" xfId="3" applyNumberFormat="1" applyFont="1" applyFill="1" applyBorder="1" applyAlignment="1">
      <alignment horizontal="center" vertical="center"/>
    </xf>
    <xf numFmtId="0" fontId="4" fillId="0" borderId="7" xfId="3" applyNumberFormat="1" applyFont="1" applyFill="1" applyBorder="1" applyAlignment="1">
      <alignment horizontal="center" vertical="center"/>
    </xf>
    <xf numFmtId="0" fontId="4" fillId="0" borderId="14" xfId="3" applyNumberFormat="1" applyFont="1" applyFill="1" applyBorder="1" applyAlignment="1">
      <alignment horizontal="center" vertical="center"/>
    </xf>
    <xf numFmtId="0" fontId="4" fillId="0" borderId="10" xfId="3" applyNumberFormat="1" applyFont="1" applyFill="1" applyBorder="1" applyAlignment="1">
      <alignment horizontal="center" vertical="center" wrapText="1"/>
    </xf>
    <xf numFmtId="0" fontId="4" fillId="0" borderId="9" xfId="3" applyNumberFormat="1" applyFont="1" applyFill="1" applyBorder="1" applyAlignment="1">
      <alignment horizontal="center" vertical="center" wrapText="1"/>
    </xf>
    <xf numFmtId="0" fontId="4" fillId="0" borderId="13" xfId="3" applyNumberFormat="1" applyFont="1" applyFill="1" applyBorder="1" applyAlignment="1">
      <alignment horizontal="center" vertical="center" wrapText="1"/>
    </xf>
    <xf numFmtId="0" fontId="4" fillId="0" borderId="11" xfId="3" applyNumberFormat="1" applyFont="1" applyFill="1" applyBorder="1" applyAlignment="1">
      <alignment horizontal="center" vertical="center" wrapText="1"/>
    </xf>
    <xf numFmtId="0" fontId="4" fillId="0" borderId="0" xfId="3" applyNumberFormat="1" applyFont="1" applyFill="1" applyBorder="1" applyAlignment="1">
      <alignment horizontal="center" vertical="center" wrapText="1"/>
    </xf>
    <xf numFmtId="0" fontId="4" fillId="0" borderId="15" xfId="3" applyNumberFormat="1" applyFont="1" applyFill="1" applyBorder="1" applyAlignment="1">
      <alignment horizontal="center" vertical="center" wrapText="1"/>
    </xf>
    <xf numFmtId="0" fontId="4" fillId="0" borderId="7" xfId="3" applyNumberFormat="1" applyFont="1" applyFill="1" applyBorder="1" applyAlignment="1">
      <alignment horizontal="center" vertical="center" wrapText="1"/>
    </xf>
    <xf numFmtId="0" fontId="4" fillId="0" borderId="8" xfId="3" applyNumberFormat="1" applyFont="1" applyFill="1" applyBorder="1" applyAlignment="1">
      <alignment horizontal="center" vertical="center" wrapText="1"/>
    </xf>
    <xf numFmtId="0" fontId="4" fillId="0" borderId="14" xfId="3" applyNumberFormat="1" applyFont="1" applyFill="1" applyBorder="1" applyAlignment="1">
      <alignment horizontal="center" vertical="center" wrapText="1"/>
    </xf>
    <xf numFmtId="0" fontId="13" fillId="0" borderId="7" xfId="0" applyFont="1" applyBorder="1" applyAlignment="1">
      <alignment horizontal="center" vertical="center"/>
    </xf>
    <xf numFmtId="9" fontId="7" fillId="0" borderId="8" xfId="2" applyNumberFormat="1" applyFont="1" applyFill="1" applyBorder="1" applyAlignment="1">
      <alignment horizontal="center" vertical="center"/>
    </xf>
    <xf numFmtId="2" fontId="26" fillId="2" borderId="9" xfId="3" applyNumberFormat="1" applyFont="1" applyFill="1" applyBorder="1" applyAlignment="1">
      <alignment horizontal="center" vertical="center"/>
    </xf>
    <xf numFmtId="0" fontId="26" fillId="2" borderId="13" xfId="3" applyNumberFormat="1" applyFont="1" applyFill="1" applyBorder="1" applyAlignment="1">
      <alignment horizontal="center" vertical="center"/>
    </xf>
    <xf numFmtId="0" fontId="26" fillId="2" borderId="0" xfId="3" applyNumberFormat="1" applyFont="1" applyFill="1" applyBorder="1" applyAlignment="1">
      <alignment horizontal="center" vertical="center"/>
    </xf>
    <xf numFmtId="0" fontId="26" fillId="2" borderId="15" xfId="3" applyNumberFormat="1" applyFont="1" applyFill="1" applyBorder="1" applyAlignment="1">
      <alignment horizontal="center" vertical="center"/>
    </xf>
    <xf numFmtId="0" fontId="26" fillId="2" borderId="8" xfId="3" applyNumberFormat="1" applyFont="1" applyFill="1" applyBorder="1" applyAlignment="1">
      <alignment horizontal="center" vertical="center"/>
    </xf>
    <xf numFmtId="0" fontId="26" fillId="2" borderId="14" xfId="3" applyNumberFormat="1" applyFont="1" applyFill="1" applyBorder="1" applyAlignment="1">
      <alignment horizontal="center" vertical="center"/>
    </xf>
    <xf numFmtId="0" fontId="26" fillId="2" borderId="9" xfId="3" applyNumberFormat="1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9" fontId="13" fillId="0" borderId="1" xfId="0" applyNumberFormat="1" applyFont="1" applyBorder="1" applyAlignment="1">
      <alignment horizontal="center" vertical="center"/>
    </xf>
    <xf numFmtId="0" fontId="4" fillId="0" borderId="1" xfId="3" applyNumberFormat="1" applyFont="1" applyFill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16" fillId="0" borderId="7" xfId="0" applyFont="1" applyBorder="1" applyAlignment="1">
      <alignment horizontal="center" vertical="center" wrapText="1"/>
    </xf>
    <xf numFmtId="1" fontId="26" fillId="2" borderId="10" xfId="3" applyNumberFormat="1" applyFont="1" applyFill="1" applyBorder="1" applyAlignment="1">
      <alignment horizontal="center" vertical="center"/>
    </xf>
    <xf numFmtId="1" fontId="26" fillId="2" borderId="13" xfId="3" applyNumberFormat="1" applyFont="1" applyFill="1" applyBorder="1" applyAlignment="1">
      <alignment horizontal="center" vertical="center"/>
    </xf>
    <xf numFmtId="1" fontId="26" fillId="2" borderId="7" xfId="3" applyNumberFormat="1" applyFont="1" applyFill="1" applyBorder="1" applyAlignment="1">
      <alignment horizontal="center" vertical="center"/>
    </xf>
    <xf numFmtId="1" fontId="26" fillId="2" borderId="14" xfId="3" applyNumberFormat="1" applyFont="1" applyFill="1" applyBorder="1" applyAlignment="1">
      <alignment horizontal="center" vertical="center"/>
    </xf>
    <xf numFmtId="2" fontId="26" fillId="2" borderId="13" xfId="3" applyNumberFormat="1" applyFont="1" applyFill="1" applyBorder="1" applyAlignment="1">
      <alignment horizontal="center" vertical="center"/>
    </xf>
    <xf numFmtId="2" fontId="26" fillId="2" borderId="8" xfId="3" applyNumberFormat="1" applyFont="1" applyFill="1" applyBorder="1" applyAlignment="1">
      <alignment horizontal="center" vertical="center"/>
    </xf>
    <xf numFmtId="2" fontId="26" fillId="2" borderId="14" xfId="3" applyNumberFormat="1" applyFont="1" applyFill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/>
    </xf>
    <xf numFmtId="0" fontId="24" fillId="2" borderId="16" xfId="0" applyFont="1" applyFill="1" applyBorder="1" applyAlignment="1">
      <alignment horizontal="center" vertical="center" wrapText="1"/>
    </xf>
    <xf numFmtId="0" fontId="24" fillId="2" borderId="19" xfId="0" applyFont="1" applyFill="1" applyBorder="1" applyAlignment="1">
      <alignment horizontal="center" vertical="center" wrapText="1"/>
    </xf>
    <xf numFmtId="0" fontId="24" fillId="2" borderId="17" xfId="0" applyFont="1" applyFill="1" applyBorder="1" applyAlignment="1">
      <alignment horizontal="center" vertical="center" wrapText="1"/>
    </xf>
    <xf numFmtId="0" fontId="24" fillId="2" borderId="1" xfId="0" applyFont="1" applyFill="1" applyBorder="1" applyAlignment="1">
      <alignment horizontal="center" vertical="center" wrapText="1"/>
    </xf>
    <xf numFmtId="0" fontId="24" fillId="2" borderId="17" xfId="0" applyFont="1" applyFill="1" applyBorder="1" applyAlignment="1">
      <alignment horizontal="center" wrapText="1"/>
    </xf>
    <xf numFmtId="0" fontId="24" fillId="2" borderId="18" xfId="0" applyFont="1" applyFill="1" applyBorder="1" applyAlignment="1">
      <alignment horizontal="center" wrapText="1"/>
    </xf>
    <xf numFmtId="0" fontId="2" fillId="0" borderId="19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31" fillId="0" borderId="25" xfId="7" applyFont="1" applyBorder="1" applyAlignment="1">
      <alignment horizontal="center" vertical="center"/>
    </xf>
    <xf numFmtId="0" fontId="32" fillId="0" borderId="25" xfId="7" applyFont="1" applyBorder="1" applyAlignment="1">
      <alignment horizontal="center" vertical="center"/>
    </xf>
    <xf numFmtId="0" fontId="35" fillId="0" borderId="25" xfId="8" applyFont="1" applyBorder="1" applyAlignment="1">
      <alignment horizontal="center" vertical="center"/>
    </xf>
    <xf numFmtId="0" fontId="35" fillId="0" borderId="25" xfId="7" applyFont="1" applyBorder="1" applyAlignment="1">
      <alignment horizontal="center" vertical="center"/>
    </xf>
    <xf numFmtId="0" fontId="31" fillId="0" borderId="21" xfId="7" applyFont="1" applyBorder="1" applyAlignment="1">
      <alignment horizontal="center" vertical="center"/>
    </xf>
    <xf numFmtId="0" fontId="31" fillId="0" borderId="26" xfId="7" applyFont="1" applyBorder="1" applyAlignment="1">
      <alignment horizontal="center" vertical="center"/>
    </xf>
    <xf numFmtId="0" fontId="30" fillId="9" borderId="25" xfId="7" applyFont="1" applyFill="1" applyBorder="1" applyAlignment="1">
      <alignment horizontal="center" vertical="center"/>
    </xf>
    <xf numFmtId="0" fontId="33" fillId="0" borderId="0" xfId="7" applyFont="1" applyAlignment="1">
      <alignment horizontal="right"/>
    </xf>
    <xf numFmtId="0" fontId="27" fillId="0" borderId="0" xfId="7" applyFont="1" applyAlignment="1">
      <alignment horizontal="center" wrapText="1"/>
    </xf>
    <xf numFmtId="0" fontId="28" fillId="8" borderId="21" xfId="7" applyFont="1" applyFill="1" applyBorder="1" applyAlignment="1">
      <alignment horizontal="center" vertical="center"/>
    </xf>
    <xf numFmtId="0" fontId="28" fillId="8" borderId="22" xfId="7" applyFont="1" applyFill="1" applyBorder="1" applyAlignment="1">
      <alignment horizontal="center" vertical="center"/>
    </xf>
    <xf numFmtId="0" fontId="29" fillId="0" borderId="0" xfId="7" applyFont="1" applyAlignment="1">
      <alignment horizontal="center"/>
    </xf>
    <xf numFmtId="0" fontId="29" fillId="0" borderId="23" xfId="7" applyFont="1" applyBorder="1" applyAlignment="1">
      <alignment horizontal="right"/>
    </xf>
    <xf numFmtId="0" fontId="29" fillId="0" borderId="0" xfId="7" applyFont="1" applyAlignment="1">
      <alignment horizontal="left"/>
    </xf>
  </cellXfs>
  <cellStyles count="9">
    <cellStyle name="FONS" xfId="4" xr:uid="{00000000-0005-0000-0000-000000000000}"/>
    <cellStyle name="Hipervínculo" xfId="8" builtinId="8"/>
    <cellStyle name="Millares" xfId="2" builtinId="3"/>
    <cellStyle name="Millares 2" xfId="5" xr:uid="{00000000-0005-0000-0000-000003000000}"/>
    <cellStyle name="Normal" xfId="0" builtinId="0"/>
    <cellStyle name="Normal 2" xfId="1" xr:uid="{00000000-0005-0000-0000-000005000000}"/>
    <cellStyle name="Normal 3" xfId="7" xr:uid="{00000000-0005-0000-0000-000006000000}"/>
    <cellStyle name="Porcentaje" xfId="3" builtinId="5"/>
    <cellStyle name="Porcentaje 2" xfId="6" xr:uid="{00000000-0005-0000-0000-000008000000}"/>
  </cellStyles>
  <dxfs count="0"/>
  <tableStyles count="0" defaultTableStyle="TableStyleMedium2" defaultPivotStyle="PivotStyleLight16"/>
  <colors>
    <mruColors>
      <color rgb="FF950054"/>
      <color rgb="FFE98BD7"/>
      <color rgb="FF972958"/>
      <color rgb="FFD5007F"/>
      <color rgb="FFFF69C2"/>
      <color rgb="FFB8006E"/>
      <color rgb="FFFAE2F5"/>
      <color rgb="FFB2B2B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785282</xdr:colOff>
      <xdr:row>0</xdr:row>
      <xdr:rowOff>495300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375832" cy="4953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65"/>
  <sheetViews>
    <sheetView tabSelected="1" topLeftCell="C1" zoomScale="90" zoomScaleNormal="90" workbookViewId="0">
      <selection activeCell="U28" sqref="U28:U29"/>
    </sheetView>
  </sheetViews>
  <sheetFormatPr baseColWidth="10" defaultColWidth="11.46484375" defaultRowHeight="30" customHeight="1" x14ac:dyDescent="0.35"/>
  <cols>
    <col min="1" max="1" width="8.86328125" style="1" customWidth="1"/>
    <col min="2" max="2" width="31.6640625" style="1" customWidth="1"/>
    <col min="3" max="3" width="31.53125" style="1" customWidth="1"/>
    <col min="4" max="4" width="21.6640625" style="1" customWidth="1"/>
    <col min="5" max="5" width="13.46484375" style="1" bestFit="1" customWidth="1"/>
    <col min="6" max="6" width="10.33203125" style="1" bestFit="1" customWidth="1"/>
    <col min="7" max="7" width="13.86328125" style="1" customWidth="1"/>
    <col min="8" max="8" width="8.33203125" style="1" customWidth="1"/>
    <col min="9" max="20" width="7.6640625" style="1" customWidth="1"/>
    <col min="21" max="21" width="23.53125" style="1" customWidth="1"/>
    <col min="22" max="16384" width="11.46484375" style="1"/>
  </cols>
  <sheetData>
    <row r="1" spans="1:21" ht="40.5" customHeight="1" x14ac:dyDescent="0.35">
      <c r="A1" s="53" t="s">
        <v>110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</row>
    <row r="2" spans="1:21" ht="5.25" customHeight="1" x14ac:dyDescent="0.35">
      <c r="A2" s="17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</row>
    <row r="3" spans="1:21" ht="30" customHeight="1" x14ac:dyDescent="0.35">
      <c r="A3" s="54" t="s">
        <v>32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</row>
    <row r="4" spans="1:21" ht="5.25" customHeight="1" x14ac:dyDescent="0.35"/>
    <row r="5" spans="1:21" ht="18" customHeight="1" x14ac:dyDescent="0.35">
      <c r="A5" s="93" t="s">
        <v>15</v>
      </c>
      <c r="B5" s="55" t="s">
        <v>109</v>
      </c>
      <c r="C5" s="56"/>
      <c r="D5" s="56"/>
      <c r="E5" s="56"/>
      <c r="F5" s="56"/>
      <c r="G5" s="57"/>
      <c r="H5" s="55" t="s">
        <v>1</v>
      </c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7"/>
      <c r="U5" s="58" t="s">
        <v>22</v>
      </c>
    </row>
    <row r="6" spans="1:21" ht="15" x14ac:dyDescent="0.35">
      <c r="A6" s="94"/>
      <c r="B6" s="55" t="s">
        <v>19</v>
      </c>
      <c r="C6" s="57"/>
      <c r="D6" s="55" t="s">
        <v>20</v>
      </c>
      <c r="E6" s="56"/>
      <c r="F6" s="56"/>
      <c r="G6" s="57"/>
      <c r="H6" s="59" t="s">
        <v>95</v>
      </c>
      <c r="I6" s="60"/>
      <c r="J6" s="60"/>
      <c r="K6" s="60"/>
      <c r="L6" s="60"/>
      <c r="M6" s="60"/>
      <c r="N6" s="60"/>
      <c r="O6" s="60"/>
      <c r="P6" s="61"/>
      <c r="Q6" s="62" t="s">
        <v>96</v>
      </c>
      <c r="R6" s="63"/>
      <c r="S6" s="63"/>
      <c r="T6" s="64"/>
      <c r="U6" s="58"/>
    </row>
    <row r="7" spans="1:21" s="2" customFormat="1" ht="15" customHeight="1" x14ac:dyDescent="0.35">
      <c r="A7" s="95"/>
      <c r="B7" s="4" t="s">
        <v>24</v>
      </c>
      <c r="C7" s="4" t="s">
        <v>16</v>
      </c>
      <c r="D7" s="4" t="s">
        <v>18</v>
      </c>
      <c r="E7" s="24" t="s">
        <v>17</v>
      </c>
      <c r="F7" s="24" t="s">
        <v>21</v>
      </c>
      <c r="G7" s="24" t="s">
        <v>23</v>
      </c>
      <c r="H7" s="4" t="s">
        <v>13</v>
      </c>
      <c r="I7" s="4" t="s">
        <v>2</v>
      </c>
      <c r="J7" s="4" t="s">
        <v>3</v>
      </c>
      <c r="K7" s="4" t="s">
        <v>4</v>
      </c>
      <c r="L7" s="4" t="s">
        <v>5</v>
      </c>
      <c r="M7" s="4" t="s">
        <v>6</v>
      </c>
      <c r="N7" s="4" t="s">
        <v>7</v>
      </c>
      <c r="O7" s="4" t="s">
        <v>8</v>
      </c>
      <c r="P7" s="4" t="s">
        <v>9</v>
      </c>
      <c r="Q7" s="4" t="s">
        <v>10</v>
      </c>
      <c r="R7" s="4" t="s">
        <v>11</v>
      </c>
      <c r="S7" s="4" t="s">
        <v>12</v>
      </c>
      <c r="T7" s="4" t="s">
        <v>13</v>
      </c>
      <c r="U7" s="58"/>
    </row>
    <row r="8" spans="1:21" s="2" customFormat="1" ht="13.9" x14ac:dyDescent="0.35">
      <c r="A8" s="70">
        <v>1</v>
      </c>
      <c r="B8" s="72" t="s">
        <v>91</v>
      </c>
      <c r="C8" s="115" t="s">
        <v>101</v>
      </c>
      <c r="D8" s="76" t="s">
        <v>102</v>
      </c>
      <c r="E8" s="78" t="s">
        <v>54</v>
      </c>
      <c r="F8" s="79"/>
      <c r="G8" s="80"/>
      <c r="H8" s="8">
        <v>50</v>
      </c>
      <c r="I8" s="8"/>
      <c r="J8" s="8"/>
      <c r="K8" s="8"/>
      <c r="L8" s="8"/>
      <c r="M8" s="8"/>
      <c r="N8" s="8"/>
      <c r="O8" s="8"/>
      <c r="P8" s="8"/>
      <c r="Q8" s="9"/>
      <c r="R8" s="9"/>
      <c r="S8" s="9"/>
      <c r="T8" s="9"/>
      <c r="U8" s="65">
        <f>(((H8+I8+J8+K8+L8+M8+N8+O8+P8+Q8+R8+S8+T8)-(H9+I9+J9+K9+L9+M9+N9+O9+P9+Q9+R9+S9+T9))/(H8+I8+J8+K8+L8+M8+N8+O8+P8+Q8+R8+S8+T8))*100</f>
        <v>60</v>
      </c>
    </row>
    <row r="9" spans="1:21" s="2" customFormat="1" ht="13.9" x14ac:dyDescent="0.35">
      <c r="A9" s="71"/>
      <c r="B9" s="73"/>
      <c r="C9" s="116"/>
      <c r="D9" s="77"/>
      <c r="E9" s="112" t="s">
        <v>56</v>
      </c>
      <c r="F9" s="113"/>
      <c r="G9" s="114"/>
      <c r="H9" s="14">
        <f t="shared" ref="H9:T9" si="0">SUM(H10:H12)</f>
        <v>4</v>
      </c>
      <c r="I9" s="14">
        <f t="shared" si="0"/>
        <v>4</v>
      </c>
      <c r="J9" s="14">
        <f t="shared" si="0"/>
        <v>1</v>
      </c>
      <c r="K9" s="14">
        <f t="shared" si="0"/>
        <v>2</v>
      </c>
      <c r="L9" s="14">
        <f t="shared" si="0"/>
        <v>1</v>
      </c>
      <c r="M9" s="14">
        <f t="shared" si="0"/>
        <v>1</v>
      </c>
      <c r="N9" s="14">
        <f t="shared" si="0"/>
        <v>1</v>
      </c>
      <c r="O9" s="14">
        <f t="shared" si="0"/>
        <v>1</v>
      </c>
      <c r="P9" s="14">
        <f t="shared" si="0"/>
        <v>1</v>
      </c>
      <c r="Q9" s="14">
        <f t="shared" si="0"/>
        <v>1</v>
      </c>
      <c r="R9" s="14">
        <f t="shared" si="0"/>
        <v>1</v>
      </c>
      <c r="S9" s="14">
        <f t="shared" si="0"/>
        <v>1</v>
      </c>
      <c r="T9" s="14">
        <f t="shared" si="0"/>
        <v>1</v>
      </c>
      <c r="U9" s="65"/>
    </row>
    <row r="10" spans="1:21" s="2" customFormat="1" ht="13.9" x14ac:dyDescent="0.35">
      <c r="A10" s="71"/>
      <c r="B10" s="73"/>
      <c r="C10" s="116"/>
      <c r="D10" s="77"/>
      <c r="E10" s="110" t="s">
        <v>40</v>
      </c>
      <c r="F10" s="108">
        <v>0.9</v>
      </c>
      <c r="G10" s="28" t="s">
        <v>57</v>
      </c>
      <c r="H10" s="14">
        <v>1</v>
      </c>
      <c r="I10" s="14">
        <v>2</v>
      </c>
      <c r="J10" s="14">
        <v>0</v>
      </c>
      <c r="K10" s="14">
        <v>1</v>
      </c>
      <c r="L10" s="14">
        <v>0</v>
      </c>
      <c r="M10" s="14">
        <v>0</v>
      </c>
      <c r="N10" s="14">
        <v>0</v>
      </c>
      <c r="O10" s="14">
        <v>0</v>
      </c>
      <c r="P10" s="14">
        <v>0</v>
      </c>
      <c r="Q10" s="14">
        <v>1</v>
      </c>
      <c r="R10" s="14">
        <v>0</v>
      </c>
      <c r="S10" s="14">
        <v>1</v>
      </c>
      <c r="T10" s="14">
        <v>1</v>
      </c>
      <c r="U10" s="65"/>
    </row>
    <row r="11" spans="1:21" s="2" customFormat="1" ht="13.9" x14ac:dyDescent="0.35">
      <c r="A11" s="71"/>
      <c r="B11" s="73"/>
      <c r="C11" s="116"/>
      <c r="D11" s="77"/>
      <c r="E11" s="111"/>
      <c r="F11" s="109"/>
      <c r="G11" s="28" t="s">
        <v>58</v>
      </c>
      <c r="H11" s="14">
        <v>2</v>
      </c>
      <c r="I11" s="14">
        <v>1</v>
      </c>
      <c r="J11" s="14">
        <v>1</v>
      </c>
      <c r="K11" s="14">
        <v>0</v>
      </c>
      <c r="L11" s="14">
        <v>1</v>
      </c>
      <c r="M11" s="14">
        <v>1</v>
      </c>
      <c r="N11" s="14">
        <v>1</v>
      </c>
      <c r="O11" s="14">
        <v>1</v>
      </c>
      <c r="P11" s="14">
        <v>1</v>
      </c>
      <c r="Q11" s="14">
        <v>0</v>
      </c>
      <c r="R11" s="14">
        <v>1</v>
      </c>
      <c r="S11" s="14">
        <v>0</v>
      </c>
      <c r="T11" s="14">
        <v>0</v>
      </c>
      <c r="U11" s="65"/>
    </row>
    <row r="12" spans="1:21" s="2" customFormat="1" ht="13.9" x14ac:dyDescent="0.35">
      <c r="A12" s="71"/>
      <c r="B12" s="73"/>
      <c r="C12" s="116"/>
      <c r="D12" s="77"/>
      <c r="E12" s="111"/>
      <c r="F12" s="109"/>
      <c r="G12" s="28" t="s">
        <v>59</v>
      </c>
      <c r="H12" s="14">
        <v>1</v>
      </c>
      <c r="I12" s="14">
        <v>1</v>
      </c>
      <c r="J12" s="14">
        <v>0</v>
      </c>
      <c r="K12" s="14">
        <v>1</v>
      </c>
      <c r="L12" s="14">
        <v>0</v>
      </c>
      <c r="M12" s="14">
        <v>0</v>
      </c>
      <c r="N12" s="14">
        <v>0</v>
      </c>
      <c r="O12" s="14">
        <v>0</v>
      </c>
      <c r="P12" s="14">
        <v>0</v>
      </c>
      <c r="Q12" s="14">
        <v>0</v>
      </c>
      <c r="R12" s="14">
        <v>0</v>
      </c>
      <c r="S12" s="14">
        <v>0</v>
      </c>
      <c r="T12" s="14">
        <v>0</v>
      </c>
      <c r="U12" s="65"/>
    </row>
    <row r="13" spans="1:21" s="3" customFormat="1" ht="14.25" customHeight="1" x14ac:dyDescent="0.35">
      <c r="A13" s="66"/>
      <c r="B13" s="67"/>
      <c r="C13" s="67"/>
      <c r="D13" s="67"/>
      <c r="E13" s="67"/>
      <c r="F13" s="67"/>
      <c r="G13" s="67"/>
      <c r="H13" s="67"/>
      <c r="I13" s="67"/>
      <c r="J13" s="67"/>
      <c r="K13" s="67"/>
      <c r="L13" s="67"/>
      <c r="M13" s="67"/>
      <c r="N13" s="67"/>
      <c r="O13" s="67"/>
      <c r="P13" s="67"/>
      <c r="Q13" s="67"/>
      <c r="R13" s="67"/>
      <c r="S13" s="67"/>
      <c r="T13" s="67"/>
      <c r="U13" s="11"/>
    </row>
    <row r="14" spans="1:21" s="3" customFormat="1" ht="13.9" x14ac:dyDescent="0.35">
      <c r="A14" s="86">
        <v>2</v>
      </c>
      <c r="B14" s="72" t="s">
        <v>34</v>
      </c>
      <c r="C14" s="68" t="s">
        <v>104</v>
      </c>
      <c r="D14" s="81" t="s">
        <v>103</v>
      </c>
      <c r="E14" s="90" t="s">
        <v>43</v>
      </c>
      <c r="F14" s="91"/>
      <c r="G14" s="92"/>
      <c r="H14" s="8">
        <v>50</v>
      </c>
      <c r="I14" s="8"/>
      <c r="J14" s="8"/>
      <c r="K14" s="8"/>
      <c r="L14" s="8"/>
      <c r="M14" s="8"/>
      <c r="N14" s="8"/>
      <c r="O14" s="8"/>
      <c r="P14" s="8"/>
      <c r="Q14" s="9"/>
      <c r="R14" s="9"/>
      <c r="S14" s="9"/>
      <c r="T14" s="9"/>
      <c r="U14" s="65">
        <f>((H15+I15+J15+K15+L15+M15+N15+O15+P15+Q15+R15+S15+T15)/(H14+I14+J14+K14+L14+M14+N14+O14+P14+Q14+R14+S14+T14))*100</f>
        <v>100</v>
      </c>
    </row>
    <row r="15" spans="1:21" s="3" customFormat="1" ht="20.25" x14ac:dyDescent="0.35">
      <c r="A15" s="87"/>
      <c r="B15" s="73"/>
      <c r="C15" s="69"/>
      <c r="D15" s="82"/>
      <c r="E15" s="6" t="s">
        <v>40</v>
      </c>
      <c r="F15" s="25">
        <v>0.98</v>
      </c>
      <c r="G15" s="26" t="s">
        <v>44</v>
      </c>
      <c r="H15" s="14">
        <v>50</v>
      </c>
      <c r="I15" s="14">
        <v>0</v>
      </c>
      <c r="J15" s="14">
        <v>0</v>
      </c>
      <c r="K15" s="14">
        <v>0</v>
      </c>
      <c r="L15" s="14">
        <v>0</v>
      </c>
      <c r="M15" s="14">
        <v>0</v>
      </c>
      <c r="N15" s="14">
        <v>0</v>
      </c>
      <c r="O15" s="14">
        <v>0</v>
      </c>
      <c r="P15" s="15">
        <v>0</v>
      </c>
      <c r="Q15" s="15">
        <v>0</v>
      </c>
      <c r="R15" s="15">
        <v>0</v>
      </c>
      <c r="S15" s="15">
        <v>0</v>
      </c>
      <c r="T15" s="15">
        <v>0</v>
      </c>
      <c r="U15" s="65"/>
    </row>
    <row r="16" spans="1:21" s="3" customFormat="1" ht="15.75" customHeight="1" x14ac:dyDescent="0.35">
      <c r="A16" s="87"/>
      <c r="B16" s="73"/>
      <c r="C16" s="83" t="s">
        <v>39</v>
      </c>
      <c r="D16" s="77" t="s">
        <v>105</v>
      </c>
      <c r="E16" s="90" t="s">
        <v>44</v>
      </c>
      <c r="F16" s="91"/>
      <c r="G16" s="92"/>
      <c r="H16" s="8">
        <v>50</v>
      </c>
      <c r="I16" s="8"/>
      <c r="J16" s="8"/>
      <c r="K16" s="8"/>
      <c r="L16" s="8"/>
      <c r="M16" s="8"/>
      <c r="N16" s="8"/>
      <c r="O16" s="8"/>
      <c r="P16" s="8"/>
      <c r="Q16" s="9"/>
      <c r="R16" s="9"/>
      <c r="S16" s="9"/>
      <c r="T16" s="9"/>
      <c r="U16" s="65">
        <f>((H17+I17+J17+K17+L17+M17+N17+O17+P17+Q17+R17+S17+T17)/(H16+I16+J16+K16+L16+M16+N16+O16+P16+Q16+R16+S16+T16))</f>
        <v>100.22</v>
      </c>
    </row>
    <row r="17" spans="1:21" s="3" customFormat="1" ht="30.4" x14ac:dyDescent="0.35">
      <c r="A17" s="88"/>
      <c r="B17" s="85"/>
      <c r="C17" s="84"/>
      <c r="D17" s="89"/>
      <c r="E17" s="6" t="s">
        <v>40</v>
      </c>
      <c r="F17" s="6" t="s">
        <v>60</v>
      </c>
      <c r="G17" s="26" t="s">
        <v>45</v>
      </c>
      <c r="H17" s="14">
        <v>5000</v>
      </c>
      <c r="I17" s="14">
        <v>0</v>
      </c>
      <c r="J17" s="14">
        <v>0</v>
      </c>
      <c r="K17" s="14">
        <v>2</v>
      </c>
      <c r="L17" s="14">
        <v>0</v>
      </c>
      <c r="M17" s="14">
        <v>3</v>
      </c>
      <c r="N17" s="14">
        <v>0</v>
      </c>
      <c r="O17" s="14">
        <v>0</v>
      </c>
      <c r="P17" s="15">
        <v>3</v>
      </c>
      <c r="Q17" s="15">
        <v>3</v>
      </c>
      <c r="R17" s="15">
        <v>0</v>
      </c>
      <c r="S17" s="15">
        <v>0</v>
      </c>
      <c r="T17" s="15">
        <v>0</v>
      </c>
      <c r="U17" s="65"/>
    </row>
    <row r="18" spans="1:21" s="3" customFormat="1" ht="9" customHeight="1" x14ac:dyDescent="0.35">
      <c r="A18" s="12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</row>
    <row r="19" spans="1:21" s="3" customFormat="1" ht="15" customHeight="1" x14ac:dyDescent="0.35">
      <c r="A19" s="70">
        <v>3</v>
      </c>
      <c r="B19" s="72" t="s">
        <v>93</v>
      </c>
      <c r="C19" s="74" t="s">
        <v>70</v>
      </c>
      <c r="D19" s="76" t="s">
        <v>106</v>
      </c>
      <c r="E19" s="78" t="s">
        <v>72</v>
      </c>
      <c r="F19" s="79"/>
      <c r="G19" s="80"/>
      <c r="H19" s="8">
        <v>59</v>
      </c>
      <c r="I19" s="8"/>
      <c r="J19" s="8"/>
      <c r="K19" s="8"/>
      <c r="L19" s="8"/>
      <c r="M19" s="8"/>
      <c r="N19" s="8"/>
      <c r="O19" s="8"/>
      <c r="P19" s="8">
        <v>3</v>
      </c>
      <c r="Q19" s="9"/>
      <c r="R19" s="9"/>
      <c r="S19" s="9"/>
      <c r="T19" s="8">
        <v>3</v>
      </c>
      <c r="U19" s="65">
        <f>(P20/P19)*10</f>
        <v>0</v>
      </c>
    </row>
    <row r="20" spans="1:21" s="3" customFormat="1" ht="15" customHeight="1" x14ac:dyDescent="0.35">
      <c r="A20" s="71"/>
      <c r="B20" s="73"/>
      <c r="C20" s="75"/>
      <c r="D20" s="77"/>
      <c r="E20" s="112" t="s">
        <v>73</v>
      </c>
      <c r="F20" s="113"/>
      <c r="G20" s="114"/>
      <c r="H20" s="14">
        <v>0</v>
      </c>
      <c r="I20" s="14">
        <v>0</v>
      </c>
      <c r="J20" s="14">
        <v>0</v>
      </c>
      <c r="K20" s="14">
        <v>0</v>
      </c>
      <c r="L20" s="14">
        <v>0</v>
      </c>
      <c r="M20" s="14">
        <v>0</v>
      </c>
      <c r="N20" s="14">
        <v>0</v>
      </c>
      <c r="O20" s="14">
        <v>0</v>
      </c>
      <c r="P20" s="39">
        <f>SUM(P21:P23)</f>
        <v>0</v>
      </c>
      <c r="Q20" s="14">
        <v>0</v>
      </c>
      <c r="R20" s="14">
        <v>0</v>
      </c>
      <c r="S20" s="14">
        <v>0</v>
      </c>
      <c r="T20" s="39">
        <f>SUM(T21:T23)</f>
        <v>0</v>
      </c>
      <c r="U20" s="65"/>
    </row>
    <row r="21" spans="1:21" s="3" customFormat="1" ht="16.8" customHeight="1" x14ac:dyDescent="0.35">
      <c r="A21" s="71"/>
      <c r="B21" s="73"/>
      <c r="C21" s="75"/>
      <c r="D21" s="77"/>
      <c r="E21" s="130" t="s">
        <v>40</v>
      </c>
      <c r="F21" s="130" t="s">
        <v>60</v>
      </c>
      <c r="G21" s="28" t="s">
        <v>57</v>
      </c>
      <c r="H21" s="14">
        <v>1</v>
      </c>
      <c r="I21" s="14">
        <v>0</v>
      </c>
      <c r="J21" s="14">
        <v>0</v>
      </c>
      <c r="K21" s="14">
        <v>0</v>
      </c>
      <c r="L21" s="14">
        <v>0</v>
      </c>
      <c r="M21" s="14">
        <v>1</v>
      </c>
      <c r="N21" s="14">
        <v>0</v>
      </c>
      <c r="O21" s="14">
        <v>0</v>
      </c>
      <c r="P21" s="39">
        <f>'RECLUTAMIENTO, CAPA Y EVAL'!K19</f>
        <v>0</v>
      </c>
      <c r="Q21" s="14">
        <v>1</v>
      </c>
      <c r="R21" s="14">
        <v>1</v>
      </c>
      <c r="S21" s="14">
        <v>1</v>
      </c>
      <c r="T21" s="39">
        <f>'RECLUTAMIENTO, CAPA Y EVAL'!O19</f>
        <v>0</v>
      </c>
      <c r="U21" s="65"/>
    </row>
    <row r="22" spans="1:21" s="3" customFormat="1" ht="15" customHeight="1" x14ac:dyDescent="0.35">
      <c r="A22" s="71"/>
      <c r="B22" s="73"/>
      <c r="C22" s="75"/>
      <c r="D22" s="77"/>
      <c r="E22" s="131"/>
      <c r="F22" s="131"/>
      <c r="G22" s="28" t="s">
        <v>58</v>
      </c>
      <c r="H22" s="14">
        <v>0</v>
      </c>
      <c r="I22" s="14">
        <v>1</v>
      </c>
      <c r="J22" s="14">
        <v>1</v>
      </c>
      <c r="K22" s="14">
        <v>1</v>
      </c>
      <c r="L22" s="14">
        <v>1</v>
      </c>
      <c r="M22" s="14">
        <v>0</v>
      </c>
      <c r="N22" s="14">
        <v>1</v>
      </c>
      <c r="O22" s="14">
        <v>1</v>
      </c>
      <c r="P22" s="39">
        <f>'RECLUTAMIENTO, CAPA Y EVAL'!K31</f>
        <v>0</v>
      </c>
      <c r="Q22" s="14">
        <v>0</v>
      </c>
      <c r="R22" s="14">
        <v>0</v>
      </c>
      <c r="S22" s="14">
        <v>0</v>
      </c>
      <c r="T22" s="39">
        <f>'RECLUTAMIENTO, CAPA Y EVAL'!O31</f>
        <v>0</v>
      </c>
      <c r="U22" s="65"/>
    </row>
    <row r="23" spans="1:21" s="3" customFormat="1" ht="15" customHeight="1" x14ac:dyDescent="0.35">
      <c r="A23" s="71"/>
      <c r="B23" s="73"/>
      <c r="C23" s="75"/>
      <c r="D23" s="77"/>
      <c r="E23" s="131"/>
      <c r="F23" s="131"/>
      <c r="G23" s="28" t="s">
        <v>59</v>
      </c>
      <c r="H23" s="14">
        <v>0</v>
      </c>
      <c r="I23" s="14">
        <v>0</v>
      </c>
      <c r="J23" s="14">
        <v>0</v>
      </c>
      <c r="K23" s="14">
        <v>0</v>
      </c>
      <c r="L23" s="14">
        <v>0</v>
      </c>
      <c r="M23" s="14">
        <v>0</v>
      </c>
      <c r="N23" s="14">
        <v>0</v>
      </c>
      <c r="O23" s="14">
        <v>0</v>
      </c>
      <c r="P23" s="39">
        <f>'RECLUTAMIENTO, CAPA Y EVAL'!K61</f>
        <v>0</v>
      </c>
      <c r="Q23" s="14">
        <v>0</v>
      </c>
      <c r="R23" s="14">
        <v>0</v>
      </c>
      <c r="S23" s="14">
        <v>0</v>
      </c>
      <c r="T23" s="39">
        <f>'RECLUTAMIENTO, CAPA Y EVAL'!O61</f>
        <v>0</v>
      </c>
      <c r="U23" s="65"/>
    </row>
    <row r="24" spans="1:21" s="3" customFormat="1" ht="9" customHeight="1" x14ac:dyDescent="0.35">
      <c r="A24" s="66"/>
      <c r="B24" s="67"/>
      <c r="C24" s="67"/>
      <c r="D24" s="67"/>
      <c r="E24" s="67"/>
      <c r="F24" s="67"/>
      <c r="G24" s="67"/>
      <c r="H24" s="67"/>
      <c r="I24" s="67"/>
      <c r="J24" s="67"/>
      <c r="K24" s="67"/>
      <c r="L24" s="67"/>
      <c r="M24" s="67"/>
      <c r="N24" s="67"/>
      <c r="O24" s="67"/>
      <c r="P24" s="67"/>
      <c r="Q24" s="67"/>
      <c r="R24" s="67"/>
      <c r="S24" s="67"/>
      <c r="T24" s="67"/>
    </row>
    <row r="25" spans="1:21" s="3" customFormat="1" ht="12.75" x14ac:dyDescent="0.35">
      <c r="A25" s="86">
        <v>4</v>
      </c>
      <c r="B25" s="72" t="s">
        <v>36</v>
      </c>
      <c r="C25" s="103" t="s">
        <v>46</v>
      </c>
      <c r="D25" s="105" t="s">
        <v>107</v>
      </c>
      <c r="E25" s="78" t="s">
        <v>49</v>
      </c>
      <c r="F25" s="79"/>
      <c r="G25" s="80"/>
      <c r="H25" s="10">
        <v>12</v>
      </c>
      <c r="I25" s="10">
        <v>11</v>
      </c>
      <c r="J25" s="10">
        <v>6</v>
      </c>
      <c r="K25" s="10">
        <v>5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  <c r="S25" s="10">
        <v>0</v>
      </c>
      <c r="T25" s="10">
        <v>0</v>
      </c>
      <c r="U25" s="65">
        <f>((H26+I26+J26+K26+L26+M26+N26+O26+P26+Q26+R26+S26+T26)/(H25+I25+J25+K25+L25+M25+N25+O25+P25+Q25+R25+S25+T25))*100</f>
        <v>94.117647058823522</v>
      </c>
    </row>
    <row r="26" spans="1:21" s="3" customFormat="1" ht="36" customHeight="1" x14ac:dyDescent="0.35">
      <c r="A26" s="88"/>
      <c r="B26" s="85"/>
      <c r="C26" s="104"/>
      <c r="D26" s="106"/>
      <c r="E26" s="6" t="s">
        <v>47</v>
      </c>
      <c r="F26" s="7">
        <v>1</v>
      </c>
      <c r="G26" s="27" t="s">
        <v>52</v>
      </c>
      <c r="H26" s="16">
        <v>12</v>
      </c>
      <c r="I26" s="16">
        <v>11</v>
      </c>
      <c r="J26" s="16">
        <v>4</v>
      </c>
      <c r="K26" s="16">
        <v>5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65"/>
    </row>
    <row r="27" spans="1:21" s="3" customFormat="1" ht="9" customHeight="1" x14ac:dyDescent="0.35">
      <c r="A27" s="66"/>
      <c r="B27" s="67"/>
      <c r="C27" s="67"/>
      <c r="D27" s="67"/>
      <c r="E27" s="67"/>
      <c r="F27" s="67"/>
      <c r="G27" s="67"/>
      <c r="H27" s="67"/>
      <c r="I27" s="67"/>
      <c r="J27" s="67"/>
      <c r="K27" s="67"/>
      <c r="L27" s="67"/>
      <c r="M27" s="67"/>
      <c r="N27" s="67"/>
      <c r="O27" s="67"/>
      <c r="P27" s="67"/>
      <c r="Q27" s="67"/>
      <c r="R27" s="67"/>
      <c r="S27" s="67"/>
      <c r="T27" s="67"/>
    </row>
    <row r="28" spans="1:21" s="3" customFormat="1" ht="15" customHeight="1" x14ac:dyDescent="0.35">
      <c r="A28" s="70">
        <v>5</v>
      </c>
      <c r="B28" s="72" t="s">
        <v>92</v>
      </c>
      <c r="C28" s="103" t="s">
        <v>75</v>
      </c>
      <c r="D28" s="105" t="s">
        <v>108</v>
      </c>
      <c r="E28" s="78" t="s">
        <v>51</v>
      </c>
      <c r="F28" s="79"/>
      <c r="G28" s="80"/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  <c r="S28" s="10">
        <v>0</v>
      </c>
      <c r="T28" s="10">
        <v>0</v>
      </c>
      <c r="U28" s="65" t="e">
        <f>((H29+I29+J29+K29+L29+M29+N29+O29+P29+Q29+R29+S29+T29)/(H28+I28+J28+K28+L28+M28+N28+O28+P28+Q28+R28+S28+T28))*100</f>
        <v>#DIV/0!</v>
      </c>
    </row>
    <row r="29" spans="1:21" s="3" customFormat="1" ht="36" customHeight="1" x14ac:dyDescent="0.35">
      <c r="A29" s="102"/>
      <c r="B29" s="85"/>
      <c r="C29" s="104"/>
      <c r="D29" s="106"/>
      <c r="E29" s="6" t="s">
        <v>94</v>
      </c>
      <c r="F29" s="7">
        <v>1</v>
      </c>
      <c r="G29" s="27" t="s">
        <v>52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65"/>
    </row>
    <row r="30" spans="1:21" ht="30" customHeight="1" x14ac:dyDescent="0.4">
      <c r="A30" s="1" t="s">
        <v>27</v>
      </c>
      <c r="H30" s="107" t="s">
        <v>76</v>
      </c>
      <c r="I30" s="107"/>
      <c r="J30" s="107"/>
      <c r="K30" s="107"/>
    </row>
    <row r="31" spans="1:21" ht="30" customHeight="1" x14ac:dyDescent="0.35">
      <c r="H31" s="18"/>
      <c r="I31" s="19" t="s">
        <v>37</v>
      </c>
      <c r="J31" s="19"/>
    </row>
    <row r="32" spans="1:21" ht="30" customHeight="1" x14ac:dyDescent="0.35">
      <c r="H32" s="20"/>
      <c r="I32" s="19" t="s">
        <v>26</v>
      </c>
      <c r="J32" s="19"/>
    </row>
    <row r="33" spans="1:21" ht="30" customHeight="1" x14ac:dyDescent="0.35">
      <c r="H33" s="21"/>
      <c r="I33" s="19" t="s">
        <v>25</v>
      </c>
      <c r="J33" s="19"/>
    </row>
    <row r="34" spans="1:21" ht="30.75" customHeight="1" x14ac:dyDescent="0.35">
      <c r="H34" s="40"/>
      <c r="I34" s="19"/>
      <c r="J34" s="19"/>
    </row>
    <row r="35" spans="1:21" ht="23.25" customHeight="1" x14ac:dyDescent="0.35"/>
    <row r="36" spans="1:21" ht="15" x14ac:dyDescent="0.35">
      <c r="A36" s="55" t="s">
        <v>0</v>
      </c>
      <c r="B36" s="56"/>
      <c r="C36" s="56"/>
      <c r="D36" s="56"/>
      <c r="E36" s="56"/>
      <c r="F36" s="56"/>
      <c r="G36" s="56"/>
      <c r="H36" s="57"/>
      <c r="I36" s="96" t="s">
        <v>29</v>
      </c>
      <c r="J36" s="97"/>
      <c r="K36" s="97"/>
      <c r="L36" s="97"/>
      <c r="M36" s="97"/>
      <c r="N36" s="97"/>
      <c r="O36" s="97"/>
      <c r="P36" s="97"/>
      <c r="Q36" s="97"/>
      <c r="R36" s="97"/>
      <c r="S36" s="97"/>
      <c r="T36" s="97"/>
      <c r="U36" s="98"/>
    </row>
    <row r="37" spans="1:21" ht="15" x14ac:dyDescent="0.35">
      <c r="A37" s="55" t="s">
        <v>19</v>
      </c>
      <c r="B37" s="56"/>
      <c r="C37" s="57"/>
      <c r="D37" s="55" t="s">
        <v>20</v>
      </c>
      <c r="E37" s="56"/>
      <c r="F37" s="56"/>
      <c r="G37" s="56"/>
      <c r="H37" s="57"/>
      <c r="I37" s="99"/>
      <c r="J37" s="100"/>
      <c r="K37" s="100"/>
      <c r="L37" s="100"/>
      <c r="M37" s="100"/>
      <c r="N37" s="100"/>
      <c r="O37" s="100"/>
      <c r="P37" s="100"/>
      <c r="Q37" s="100"/>
      <c r="R37" s="100"/>
      <c r="S37" s="100"/>
      <c r="T37" s="100"/>
      <c r="U37" s="101"/>
    </row>
    <row r="38" spans="1:21" ht="13.9" x14ac:dyDescent="0.4">
      <c r="A38" s="4" t="s">
        <v>15</v>
      </c>
      <c r="B38" s="4" t="s">
        <v>14</v>
      </c>
      <c r="C38" s="4" t="s">
        <v>16</v>
      </c>
      <c r="D38" s="4" t="s">
        <v>18</v>
      </c>
      <c r="E38" s="4" t="s">
        <v>17</v>
      </c>
      <c r="F38" s="4" t="s">
        <v>21</v>
      </c>
      <c r="G38" s="135" t="s">
        <v>28</v>
      </c>
      <c r="H38" s="136"/>
      <c r="I38" s="132" t="s">
        <v>30</v>
      </c>
      <c r="J38" s="133"/>
      <c r="K38" s="133"/>
      <c r="L38" s="133"/>
      <c r="M38" s="133"/>
      <c r="N38" s="133"/>
      <c r="O38" s="133"/>
      <c r="P38" s="133"/>
      <c r="Q38" s="133"/>
      <c r="R38" s="133"/>
      <c r="S38" s="133"/>
      <c r="T38" s="134"/>
      <c r="U38" s="22" t="s">
        <v>31</v>
      </c>
    </row>
    <row r="39" spans="1:21" s="2" customFormat="1" ht="15" customHeight="1" x14ac:dyDescent="0.35">
      <c r="A39" s="70">
        <v>1</v>
      </c>
      <c r="B39" s="72" t="s">
        <v>33</v>
      </c>
      <c r="C39" s="115" t="s">
        <v>53</v>
      </c>
      <c r="D39" s="76" t="s">
        <v>55</v>
      </c>
      <c r="E39" s="110" t="s">
        <v>40</v>
      </c>
      <c r="F39" s="108">
        <v>0.9</v>
      </c>
      <c r="G39" s="154">
        <f>U8</f>
        <v>60</v>
      </c>
      <c r="H39" s="155"/>
      <c r="I39" s="137">
        <f>SUM(H9:T9)</f>
        <v>20</v>
      </c>
      <c r="J39" s="138"/>
      <c r="K39" s="143"/>
      <c r="L39" s="144"/>
      <c r="M39" s="144"/>
      <c r="N39" s="144"/>
      <c r="O39" s="144"/>
      <c r="P39" s="144"/>
      <c r="Q39" s="144"/>
      <c r="R39" s="144"/>
      <c r="S39" s="144"/>
      <c r="T39" s="145"/>
      <c r="U39" s="120"/>
    </row>
    <row r="40" spans="1:21" s="2" customFormat="1" ht="15" customHeight="1" x14ac:dyDescent="0.35">
      <c r="A40" s="71"/>
      <c r="B40" s="73"/>
      <c r="C40" s="116"/>
      <c r="D40" s="77"/>
      <c r="E40" s="111"/>
      <c r="F40" s="109"/>
      <c r="G40" s="156"/>
      <c r="H40" s="157"/>
      <c r="I40" s="139"/>
      <c r="J40" s="140"/>
      <c r="K40" s="146"/>
      <c r="L40" s="147"/>
      <c r="M40" s="147"/>
      <c r="N40" s="147"/>
      <c r="O40" s="147"/>
      <c r="P40" s="147"/>
      <c r="Q40" s="147"/>
      <c r="R40" s="147"/>
      <c r="S40" s="147"/>
      <c r="T40" s="148"/>
      <c r="U40" s="120"/>
    </row>
    <row r="41" spans="1:21" s="2" customFormat="1" ht="15" customHeight="1" x14ac:dyDescent="0.35">
      <c r="A41" s="71"/>
      <c r="B41" s="73"/>
      <c r="C41" s="116"/>
      <c r="D41" s="77"/>
      <c r="E41" s="111"/>
      <c r="F41" s="109"/>
      <c r="G41" s="156"/>
      <c r="H41" s="157"/>
      <c r="I41" s="139"/>
      <c r="J41" s="140"/>
      <c r="K41" s="146"/>
      <c r="L41" s="147"/>
      <c r="M41" s="147"/>
      <c r="N41" s="147"/>
      <c r="O41" s="147"/>
      <c r="P41" s="147"/>
      <c r="Q41" s="147"/>
      <c r="R41" s="147"/>
      <c r="S41" s="147"/>
      <c r="T41" s="148"/>
      <c r="U41" s="120"/>
    </row>
    <row r="42" spans="1:21" s="2" customFormat="1" ht="15" customHeight="1" x14ac:dyDescent="0.35">
      <c r="A42" s="71"/>
      <c r="B42" s="73"/>
      <c r="C42" s="116"/>
      <c r="D42" s="77"/>
      <c r="E42" s="111"/>
      <c r="F42" s="109"/>
      <c r="G42" s="156"/>
      <c r="H42" s="157"/>
      <c r="I42" s="139"/>
      <c r="J42" s="140"/>
      <c r="K42" s="146"/>
      <c r="L42" s="147"/>
      <c r="M42" s="147"/>
      <c r="N42" s="147"/>
      <c r="O42" s="147"/>
      <c r="P42" s="147"/>
      <c r="Q42" s="147"/>
      <c r="R42" s="147"/>
      <c r="S42" s="147"/>
      <c r="T42" s="148"/>
      <c r="U42" s="120"/>
    </row>
    <row r="43" spans="1:21" s="2" customFormat="1" ht="15" customHeight="1" x14ac:dyDescent="0.35">
      <c r="A43" s="71"/>
      <c r="B43" s="73"/>
      <c r="C43" s="116"/>
      <c r="D43" s="77"/>
      <c r="E43" s="111"/>
      <c r="F43" s="109"/>
      <c r="G43" s="156"/>
      <c r="H43" s="157"/>
      <c r="I43" s="139"/>
      <c r="J43" s="140"/>
      <c r="K43" s="146"/>
      <c r="L43" s="147"/>
      <c r="M43" s="147"/>
      <c r="N43" s="147"/>
      <c r="O43" s="147"/>
      <c r="P43" s="147"/>
      <c r="Q43" s="147"/>
      <c r="R43" s="147"/>
      <c r="S43" s="147"/>
      <c r="T43" s="148"/>
      <c r="U43" s="120"/>
    </row>
    <row r="44" spans="1:21" s="2" customFormat="1" ht="15" customHeight="1" x14ac:dyDescent="0.35">
      <c r="A44" s="71"/>
      <c r="B44" s="73"/>
      <c r="C44" s="116"/>
      <c r="D44" s="77"/>
      <c r="E44" s="111"/>
      <c r="F44" s="109"/>
      <c r="G44" s="156"/>
      <c r="H44" s="157"/>
      <c r="I44" s="139"/>
      <c r="J44" s="140"/>
      <c r="K44" s="146"/>
      <c r="L44" s="147"/>
      <c r="M44" s="147"/>
      <c r="N44" s="147"/>
      <c r="O44" s="147"/>
      <c r="P44" s="147"/>
      <c r="Q44" s="147"/>
      <c r="R44" s="147"/>
      <c r="S44" s="147"/>
      <c r="T44" s="148"/>
      <c r="U44" s="120"/>
    </row>
    <row r="45" spans="1:21" s="3" customFormat="1" ht="15" customHeight="1" x14ac:dyDescent="0.35">
      <c r="A45" s="102"/>
      <c r="B45" s="85"/>
      <c r="C45" s="123"/>
      <c r="D45" s="89"/>
      <c r="E45" s="152"/>
      <c r="F45" s="153"/>
      <c r="G45" s="158"/>
      <c r="H45" s="159"/>
      <c r="I45" s="141"/>
      <c r="J45" s="142"/>
      <c r="K45" s="149"/>
      <c r="L45" s="150"/>
      <c r="M45" s="150"/>
      <c r="N45" s="150"/>
      <c r="O45" s="150"/>
      <c r="P45" s="150"/>
      <c r="Q45" s="150"/>
      <c r="R45" s="150"/>
      <c r="S45" s="150"/>
      <c r="T45" s="151"/>
      <c r="U45" s="120"/>
    </row>
    <row r="46" spans="1:21" s="3" customFormat="1" ht="14.25" customHeight="1" x14ac:dyDescent="0.35">
      <c r="A46" s="66"/>
      <c r="B46" s="67"/>
      <c r="C46" s="67"/>
      <c r="D46" s="67"/>
      <c r="E46" s="67"/>
      <c r="F46" s="67"/>
      <c r="G46" s="67"/>
      <c r="H46" s="67"/>
      <c r="I46" s="67"/>
      <c r="J46" s="67"/>
      <c r="K46" s="67"/>
      <c r="L46" s="67"/>
      <c r="M46" s="67"/>
      <c r="N46" s="67"/>
      <c r="O46" s="67"/>
      <c r="P46" s="67"/>
      <c r="Q46" s="67"/>
      <c r="R46" s="67"/>
      <c r="S46" s="67"/>
      <c r="T46" s="67"/>
      <c r="U46" s="11"/>
    </row>
    <row r="47" spans="1:21" s="3" customFormat="1" ht="12.75" customHeight="1" x14ac:dyDescent="0.35">
      <c r="A47" s="121">
        <v>2</v>
      </c>
      <c r="B47" s="122" t="s">
        <v>34</v>
      </c>
      <c r="C47" s="118" t="s">
        <v>38</v>
      </c>
      <c r="D47" s="117" t="s">
        <v>41</v>
      </c>
      <c r="E47" s="161" t="s">
        <v>40</v>
      </c>
      <c r="F47" s="162">
        <v>0.98</v>
      </c>
      <c r="G47" s="154">
        <f>U14</f>
        <v>100</v>
      </c>
      <c r="H47" s="155"/>
      <c r="I47" s="163"/>
      <c r="J47" s="163"/>
      <c r="K47" s="163"/>
      <c r="L47" s="163"/>
      <c r="M47" s="163"/>
      <c r="N47" s="163"/>
      <c r="O47" s="163"/>
      <c r="P47" s="163"/>
      <c r="Q47" s="163"/>
      <c r="R47" s="163"/>
      <c r="S47" s="163"/>
      <c r="T47" s="163"/>
      <c r="U47" s="117"/>
    </row>
    <row r="48" spans="1:21" s="3" customFormat="1" ht="24.75" customHeight="1" x14ac:dyDescent="0.35">
      <c r="A48" s="121"/>
      <c r="B48" s="122"/>
      <c r="C48" s="118"/>
      <c r="D48" s="117"/>
      <c r="E48" s="161"/>
      <c r="F48" s="162"/>
      <c r="G48" s="158"/>
      <c r="H48" s="159"/>
      <c r="I48" s="163"/>
      <c r="J48" s="163"/>
      <c r="K48" s="163"/>
      <c r="L48" s="163"/>
      <c r="M48" s="163"/>
      <c r="N48" s="163"/>
      <c r="O48" s="163"/>
      <c r="P48" s="163"/>
      <c r="Q48" s="163"/>
      <c r="R48" s="163"/>
      <c r="S48" s="163"/>
      <c r="T48" s="163"/>
      <c r="U48" s="117"/>
    </row>
    <row r="49" spans="1:21" s="3" customFormat="1" ht="15.75" customHeight="1" x14ac:dyDescent="0.35">
      <c r="A49" s="121"/>
      <c r="B49" s="122"/>
      <c r="C49" s="118" t="s">
        <v>39</v>
      </c>
      <c r="D49" s="117" t="s">
        <v>42</v>
      </c>
      <c r="E49" s="161" t="s">
        <v>40</v>
      </c>
      <c r="F49" s="161" t="s">
        <v>60</v>
      </c>
      <c r="G49" s="154">
        <f>U16</f>
        <v>100.22</v>
      </c>
      <c r="H49" s="160"/>
      <c r="I49" s="119"/>
      <c r="J49" s="119"/>
      <c r="K49" s="119"/>
      <c r="L49" s="119"/>
      <c r="M49" s="119"/>
      <c r="N49" s="119"/>
      <c r="O49" s="119"/>
      <c r="P49" s="119"/>
      <c r="Q49" s="119"/>
      <c r="R49" s="119"/>
      <c r="S49" s="119"/>
      <c r="T49" s="119"/>
      <c r="U49" s="117"/>
    </row>
    <row r="50" spans="1:21" s="3" customFormat="1" ht="22.5" customHeight="1" x14ac:dyDescent="0.35">
      <c r="A50" s="121"/>
      <c r="B50" s="122"/>
      <c r="C50" s="118"/>
      <c r="D50" s="117"/>
      <c r="E50" s="161"/>
      <c r="F50" s="161"/>
      <c r="G50" s="158"/>
      <c r="H50" s="158"/>
      <c r="I50" s="119"/>
      <c r="J50" s="119"/>
      <c r="K50" s="119"/>
      <c r="L50" s="119"/>
      <c r="M50" s="119"/>
      <c r="N50" s="119"/>
      <c r="O50" s="119"/>
      <c r="P50" s="119"/>
      <c r="Q50" s="119"/>
      <c r="R50" s="119"/>
      <c r="S50" s="119"/>
      <c r="T50" s="119"/>
      <c r="U50" s="117"/>
    </row>
    <row r="51" spans="1:21" s="3" customFormat="1" ht="9" customHeight="1" x14ac:dyDescent="0.35">
      <c r="A51" s="12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</row>
    <row r="52" spans="1:21" s="3" customFormat="1" ht="15" customHeight="1" x14ac:dyDescent="0.35">
      <c r="A52" s="70">
        <v>3</v>
      </c>
      <c r="B52" s="72" t="s">
        <v>35</v>
      </c>
      <c r="C52" s="74" t="s">
        <v>70</v>
      </c>
      <c r="D52" s="77" t="s">
        <v>74</v>
      </c>
      <c r="E52" s="110" t="s">
        <v>71</v>
      </c>
      <c r="F52" s="174" t="s">
        <v>60</v>
      </c>
      <c r="G52" s="124">
        <f>U19</f>
        <v>0</v>
      </c>
      <c r="H52" s="125"/>
      <c r="I52" s="163"/>
      <c r="J52" s="163"/>
      <c r="K52" s="163"/>
      <c r="L52" s="163"/>
      <c r="M52" s="163"/>
      <c r="N52" s="163">
        <v>5</v>
      </c>
      <c r="O52" s="163"/>
      <c r="P52" s="163"/>
      <c r="Q52" s="163"/>
      <c r="R52" s="163"/>
      <c r="S52" s="163"/>
      <c r="T52" s="163"/>
      <c r="U52" s="120"/>
    </row>
    <row r="53" spans="1:21" s="3" customFormat="1" ht="15" customHeight="1" x14ac:dyDescent="0.35">
      <c r="A53" s="71"/>
      <c r="B53" s="73"/>
      <c r="C53" s="75"/>
      <c r="D53" s="77"/>
      <c r="E53" s="111"/>
      <c r="F53" s="175"/>
      <c r="G53" s="126"/>
      <c r="H53" s="127"/>
      <c r="I53" s="163"/>
      <c r="J53" s="163"/>
      <c r="K53" s="163"/>
      <c r="L53" s="163"/>
      <c r="M53" s="163"/>
      <c r="N53" s="163" t="e">
        <f>SUM(N54:N58)</f>
        <v>#REF!</v>
      </c>
      <c r="O53" s="163"/>
      <c r="P53" s="163"/>
      <c r="Q53" s="163"/>
      <c r="R53" s="163"/>
      <c r="S53" s="163"/>
      <c r="T53" s="163"/>
      <c r="U53" s="120"/>
    </row>
    <row r="54" spans="1:21" s="3" customFormat="1" ht="15" customHeight="1" x14ac:dyDescent="0.35">
      <c r="A54" s="71"/>
      <c r="B54" s="73"/>
      <c r="C54" s="75"/>
      <c r="D54" s="77"/>
      <c r="E54" s="111"/>
      <c r="F54" s="175"/>
      <c r="G54" s="126"/>
      <c r="H54" s="127"/>
      <c r="I54" s="163"/>
      <c r="J54" s="163"/>
      <c r="K54" s="163"/>
      <c r="L54" s="163"/>
      <c r="M54" s="163"/>
      <c r="N54" s="163">
        <f>'RECLUTAMIENTO, CAPA Y EVAL'!I57</f>
        <v>0</v>
      </c>
      <c r="O54" s="163"/>
      <c r="P54" s="163"/>
      <c r="Q54" s="163"/>
      <c r="R54" s="163"/>
      <c r="S54" s="163"/>
      <c r="T54" s="163"/>
      <c r="U54" s="120"/>
    </row>
    <row r="55" spans="1:21" s="3" customFormat="1" ht="15" customHeight="1" x14ac:dyDescent="0.35">
      <c r="A55" s="71"/>
      <c r="B55" s="73"/>
      <c r="C55" s="75"/>
      <c r="D55" s="77"/>
      <c r="E55" s="111"/>
      <c r="F55" s="175"/>
      <c r="G55" s="126"/>
      <c r="H55" s="127"/>
      <c r="I55" s="163"/>
      <c r="J55" s="163"/>
      <c r="K55" s="163"/>
      <c r="L55" s="163"/>
      <c r="M55" s="163"/>
      <c r="N55" s="163" t="e">
        <f>'RECLUTAMIENTO, CAPA Y EVAL'!#REF!</f>
        <v>#REF!</v>
      </c>
      <c r="O55" s="163"/>
      <c r="P55" s="163"/>
      <c r="Q55" s="163"/>
      <c r="R55" s="163"/>
      <c r="S55" s="163"/>
      <c r="T55" s="163"/>
      <c r="U55" s="120"/>
    </row>
    <row r="56" spans="1:21" s="3" customFormat="1" ht="15" customHeight="1" x14ac:dyDescent="0.35">
      <c r="A56" s="71"/>
      <c r="B56" s="73"/>
      <c r="C56" s="75"/>
      <c r="D56" s="77"/>
      <c r="E56" s="111"/>
      <c r="F56" s="175"/>
      <c r="G56" s="126"/>
      <c r="H56" s="127"/>
      <c r="I56" s="163"/>
      <c r="J56" s="163"/>
      <c r="K56" s="163"/>
      <c r="L56" s="163"/>
      <c r="M56" s="163"/>
      <c r="N56" s="163" t="e">
        <f>'RECLUTAMIENTO, CAPA Y EVAL'!#REF!</f>
        <v>#REF!</v>
      </c>
      <c r="O56" s="163"/>
      <c r="P56" s="163"/>
      <c r="Q56" s="163"/>
      <c r="R56" s="163"/>
      <c r="S56" s="163"/>
      <c r="T56" s="163"/>
      <c r="U56" s="120"/>
    </row>
    <row r="57" spans="1:21" s="3" customFormat="1" ht="12.75" customHeight="1" x14ac:dyDescent="0.35">
      <c r="A57" s="71"/>
      <c r="B57" s="73"/>
      <c r="C57" s="75"/>
      <c r="D57" s="77"/>
      <c r="E57" s="111"/>
      <c r="F57" s="175"/>
      <c r="G57" s="126"/>
      <c r="H57" s="127"/>
      <c r="I57" s="163"/>
      <c r="J57" s="163"/>
      <c r="K57" s="163"/>
      <c r="L57" s="163"/>
      <c r="M57" s="163"/>
      <c r="N57" s="163">
        <f>'RECLUTAMIENTO, CAPA Y EVAL'!I65</f>
        <v>0</v>
      </c>
      <c r="O57" s="163"/>
      <c r="P57" s="163"/>
      <c r="Q57" s="163"/>
      <c r="R57" s="163"/>
      <c r="S57" s="163"/>
      <c r="T57" s="163"/>
      <c r="U57" s="120"/>
    </row>
    <row r="58" spans="1:21" s="3" customFormat="1" ht="12.75" customHeight="1" x14ac:dyDescent="0.35">
      <c r="A58" s="102"/>
      <c r="B58" s="85"/>
      <c r="C58" s="165"/>
      <c r="D58" s="89"/>
      <c r="E58" s="152"/>
      <c r="F58" s="176"/>
      <c r="G58" s="128"/>
      <c r="H58" s="129"/>
      <c r="I58" s="163"/>
      <c r="J58" s="163"/>
      <c r="K58" s="163"/>
      <c r="L58" s="163"/>
      <c r="M58" s="163"/>
      <c r="N58" s="163">
        <f>'RECLUTAMIENTO, CAPA Y EVAL'!I87</f>
        <v>0</v>
      </c>
      <c r="O58" s="163"/>
      <c r="P58" s="163"/>
      <c r="Q58" s="163"/>
      <c r="R58" s="163"/>
      <c r="S58" s="163"/>
      <c r="T58" s="163"/>
      <c r="U58" s="120"/>
    </row>
    <row r="59" spans="1:21" s="3" customFormat="1" ht="9" customHeight="1" x14ac:dyDescent="0.35">
      <c r="A59" s="66"/>
      <c r="B59" s="67"/>
      <c r="C59" s="67"/>
      <c r="D59" s="67"/>
      <c r="E59" s="67"/>
      <c r="F59" s="67"/>
      <c r="G59" s="67"/>
      <c r="H59" s="67"/>
      <c r="I59" s="67"/>
      <c r="J59" s="67"/>
      <c r="K59" s="67"/>
      <c r="L59" s="67"/>
      <c r="M59" s="67"/>
      <c r="N59" s="67"/>
      <c r="O59" s="67"/>
      <c r="P59" s="67"/>
      <c r="Q59" s="67"/>
      <c r="R59" s="67"/>
      <c r="S59" s="67"/>
      <c r="T59" s="67"/>
    </row>
    <row r="60" spans="1:21" s="3" customFormat="1" ht="15" customHeight="1" x14ac:dyDescent="0.35">
      <c r="A60" s="86">
        <v>4</v>
      </c>
      <c r="B60" s="72" t="s">
        <v>36</v>
      </c>
      <c r="C60" s="103" t="s">
        <v>46</v>
      </c>
      <c r="D60" s="105" t="s">
        <v>48</v>
      </c>
      <c r="E60" s="130" t="s">
        <v>47</v>
      </c>
      <c r="F60" s="7">
        <v>1</v>
      </c>
      <c r="G60" s="166">
        <f>U25</f>
        <v>94.117647058823522</v>
      </c>
      <c r="H60" s="167"/>
      <c r="I60" s="120"/>
      <c r="J60" s="120"/>
      <c r="K60" s="120"/>
      <c r="L60" s="120"/>
      <c r="M60" s="120"/>
      <c r="N60" s="120"/>
      <c r="O60" s="120"/>
      <c r="P60" s="120"/>
      <c r="Q60" s="120"/>
      <c r="R60" s="120"/>
      <c r="S60" s="120"/>
      <c r="T60" s="120"/>
      <c r="U60" s="117"/>
    </row>
    <row r="61" spans="1:21" s="3" customFormat="1" ht="36" customHeight="1" x14ac:dyDescent="0.35">
      <c r="A61" s="88"/>
      <c r="B61" s="85"/>
      <c r="C61" s="104"/>
      <c r="D61" s="106"/>
      <c r="E61" s="173"/>
      <c r="F61" s="7">
        <v>1</v>
      </c>
      <c r="G61" s="168"/>
      <c r="H61" s="169"/>
      <c r="I61" s="120"/>
      <c r="J61" s="120"/>
      <c r="K61" s="120"/>
      <c r="L61" s="120"/>
      <c r="M61" s="120"/>
      <c r="N61" s="120"/>
      <c r="O61" s="120"/>
      <c r="P61" s="120"/>
      <c r="Q61" s="120"/>
      <c r="R61" s="120"/>
      <c r="S61" s="120"/>
      <c r="T61" s="120"/>
      <c r="U61" s="117"/>
    </row>
    <row r="62" spans="1:21" s="3" customFormat="1" ht="9" customHeight="1" x14ac:dyDescent="0.35">
      <c r="A62" s="66"/>
      <c r="B62" s="67"/>
      <c r="C62" s="67"/>
      <c r="D62" s="67"/>
      <c r="E62" s="67"/>
      <c r="F62" s="67"/>
      <c r="G62" s="67"/>
      <c r="H62" s="67"/>
      <c r="I62" s="164"/>
      <c r="J62" s="164"/>
      <c r="K62" s="164"/>
      <c r="L62" s="164"/>
      <c r="M62" s="164"/>
      <c r="N62" s="164"/>
      <c r="O62" s="164"/>
      <c r="P62" s="164"/>
      <c r="Q62" s="164"/>
      <c r="R62" s="164"/>
      <c r="S62" s="164"/>
      <c r="T62" s="164"/>
    </row>
    <row r="63" spans="1:21" s="3" customFormat="1" ht="15" customHeight="1" x14ac:dyDescent="0.35">
      <c r="A63" s="70">
        <v>5</v>
      </c>
      <c r="B63" s="72" t="str">
        <f>B28</f>
        <v>Suministro de bienes y servicios</v>
      </c>
      <c r="C63" s="103" t="s">
        <v>75</v>
      </c>
      <c r="D63" s="105" t="s">
        <v>50</v>
      </c>
      <c r="E63" s="130" t="s">
        <v>47</v>
      </c>
      <c r="F63" s="7">
        <v>1</v>
      </c>
      <c r="G63" s="154" t="e">
        <f>U28</f>
        <v>#DIV/0!</v>
      </c>
      <c r="H63" s="170"/>
      <c r="I63" s="120"/>
      <c r="J63" s="120"/>
      <c r="K63" s="120"/>
      <c r="L63" s="120"/>
      <c r="M63" s="120"/>
      <c r="N63" s="120"/>
      <c r="O63" s="120"/>
      <c r="P63" s="120"/>
      <c r="Q63" s="120"/>
      <c r="R63" s="120"/>
      <c r="S63" s="120"/>
      <c r="T63" s="120"/>
      <c r="U63" s="117"/>
    </row>
    <row r="64" spans="1:21" s="3" customFormat="1" ht="36" customHeight="1" x14ac:dyDescent="0.35">
      <c r="A64" s="102"/>
      <c r="B64" s="85"/>
      <c r="C64" s="104"/>
      <c r="D64" s="106"/>
      <c r="E64" s="173"/>
      <c r="F64" s="7">
        <v>1</v>
      </c>
      <c r="G64" s="171"/>
      <c r="H64" s="172"/>
      <c r="I64" s="120"/>
      <c r="J64" s="120"/>
      <c r="K64" s="120"/>
      <c r="L64" s="120"/>
      <c r="M64" s="120"/>
      <c r="N64" s="120"/>
      <c r="O64" s="120"/>
      <c r="P64" s="120"/>
      <c r="Q64" s="120"/>
      <c r="R64" s="120"/>
      <c r="S64" s="120"/>
      <c r="T64" s="120"/>
      <c r="U64" s="117"/>
    </row>
    <row r="65" spans="1:20" s="3" customFormat="1" ht="9" customHeight="1" x14ac:dyDescent="0.35">
      <c r="A65" s="66"/>
      <c r="B65" s="67"/>
      <c r="C65" s="67"/>
      <c r="D65" s="67"/>
      <c r="E65" s="67"/>
      <c r="F65" s="67"/>
      <c r="G65" s="67"/>
      <c r="H65" s="67"/>
      <c r="I65" s="164"/>
      <c r="J65" s="164"/>
      <c r="K65" s="164"/>
      <c r="L65" s="164"/>
      <c r="M65" s="164"/>
      <c r="N65" s="164"/>
      <c r="O65" s="164"/>
      <c r="P65" s="164"/>
      <c r="Q65" s="164"/>
      <c r="R65" s="164"/>
      <c r="S65" s="164"/>
      <c r="T65" s="164"/>
    </row>
  </sheetData>
  <mergeCells count="115">
    <mergeCell ref="A65:T65"/>
    <mergeCell ref="U60:U61"/>
    <mergeCell ref="A62:T62"/>
    <mergeCell ref="A60:A61"/>
    <mergeCell ref="B60:B61"/>
    <mergeCell ref="C60:C61"/>
    <mergeCell ref="D60:D61"/>
    <mergeCell ref="C52:C58"/>
    <mergeCell ref="D52:D58"/>
    <mergeCell ref="U52:U58"/>
    <mergeCell ref="I52:T58"/>
    <mergeCell ref="A63:A64"/>
    <mergeCell ref="B63:B64"/>
    <mergeCell ref="C63:C64"/>
    <mergeCell ref="D63:D64"/>
    <mergeCell ref="U63:U64"/>
    <mergeCell ref="G60:H61"/>
    <mergeCell ref="G63:H64"/>
    <mergeCell ref="I60:T61"/>
    <mergeCell ref="I63:T64"/>
    <mergeCell ref="E60:E61"/>
    <mergeCell ref="E63:E64"/>
    <mergeCell ref="E52:E58"/>
    <mergeCell ref="F52:F58"/>
    <mergeCell ref="G52:H58"/>
    <mergeCell ref="E16:G16"/>
    <mergeCell ref="U14:U15"/>
    <mergeCell ref="U16:U17"/>
    <mergeCell ref="E25:G25"/>
    <mergeCell ref="U25:U26"/>
    <mergeCell ref="F21:F23"/>
    <mergeCell ref="E21:E23"/>
    <mergeCell ref="E20:G20"/>
    <mergeCell ref="I38:T38"/>
    <mergeCell ref="G38:H38"/>
    <mergeCell ref="I39:J45"/>
    <mergeCell ref="K39:T45"/>
    <mergeCell ref="E39:E45"/>
    <mergeCell ref="F39:F45"/>
    <mergeCell ref="G39:H45"/>
    <mergeCell ref="G47:H48"/>
    <mergeCell ref="G49:H50"/>
    <mergeCell ref="E47:E48"/>
    <mergeCell ref="F47:F48"/>
    <mergeCell ref="E49:E50"/>
    <mergeCell ref="F49:F50"/>
    <mergeCell ref="I47:T48"/>
    <mergeCell ref="A36:H36"/>
    <mergeCell ref="A59:T59"/>
    <mergeCell ref="A24:T24"/>
    <mergeCell ref="A27:T27"/>
    <mergeCell ref="D25:D26"/>
    <mergeCell ref="C25:C26"/>
    <mergeCell ref="B25:B26"/>
    <mergeCell ref="A25:A26"/>
    <mergeCell ref="U47:U48"/>
    <mergeCell ref="C49:C50"/>
    <mergeCell ref="D49:D50"/>
    <mergeCell ref="U49:U50"/>
    <mergeCell ref="I49:T50"/>
    <mergeCell ref="U39:U45"/>
    <mergeCell ref="A46:T46"/>
    <mergeCell ref="A47:A50"/>
    <mergeCell ref="B47:B50"/>
    <mergeCell ref="C47:C48"/>
    <mergeCell ref="D47:D48"/>
    <mergeCell ref="A52:A58"/>
    <mergeCell ref="B52:B58"/>
    <mergeCell ref="A39:A45"/>
    <mergeCell ref="B39:B45"/>
    <mergeCell ref="C39:C45"/>
    <mergeCell ref="D39:D45"/>
    <mergeCell ref="E8:G8"/>
    <mergeCell ref="U8:U12"/>
    <mergeCell ref="F10:F12"/>
    <mergeCell ref="E10:E12"/>
    <mergeCell ref="E9:G9"/>
    <mergeCell ref="A8:A12"/>
    <mergeCell ref="B8:B12"/>
    <mergeCell ref="C8:C12"/>
    <mergeCell ref="D8:D12"/>
    <mergeCell ref="I36:U37"/>
    <mergeCell ref="A37:C37"/>
    <mergeCell ref="D37:H37"/>
    <mergeCell ref="A28:A29"/>
    <mergeCell ref="B28:B29"/>
    <mergeCell ref="C28:C29"/>
    <mergeCell ref="D28:D29"/>
    <mergeCell ref="E28:G28"/>
    <mergeCell ref="U28:U29"/>
    <mergeCell ref="H30:K30"/>
    <mergeCell ref="A1:U1"/>
    <mergeCell ref="A3:U3"/>
    <mergeCell ref="H5:T5"/>
    <mergeCell ref="U5:U7"/>
    <mergeCell ref="D6:G6"/>
    <mergeCell ref="H6:P6"/>
    <mergeCell ref="Q6:T6"/>
    <mergeCell ref="U19:U23"/>
    <mergeCell ref="A13:T13"/>
    <mergeCell ref="C14:C15"/>
    <mergeCell ref="A19:A23"/>
    <mergeCell ref="B19:B23"/>
    <mergeCell ref="C19:C23"/>
    <mergeCell ref="D19:D23"/>
    <mergeCell ref="E19:G19"/>
    <mergeCell ref="D14:D15"/>
    <mergeCell ref="C16:C17"/>
    <mergeCell ref="B14:B17"/>
    <mergeCell ref="A14:A17"/>
    <mergeCell ref="D16:D17"/>
    <mergeCell ref="E14:G14"/>
    <mergeCell ref="A5:A7"/>
    <mergeCell ref="B5:G5"/>
    <mergeCell ref="B6:C6"/>
  </mergeCells>
  <conditionalFormatting sqref="H26:T26">
    <cfRule type="colorScale" priority="60">
      <colorScale>
        <cfvo type="min"/>
        <cfvo type="max"/>
        <color rgb="FFF8696B"/>
        <color rgb="FFFCFCFF"/>
      </colorScale>
    </cfRule>
  </conditionalFormatting>
  <conditionalFormatting sqref="H26:T26">
    <cfRule type="colorScale" priority="56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H15:T15">
    <cfRule type="colorScale" priority="54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H17:T17">
    <cfRule type="colorScale" priority="53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U16">
    <cfRule type="dataBar" priority="4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{B1F6D412-75BD-4689-BC03-2C38196D0A6A}</x14:id>
        </ext>
      </extLst>
    </cfRule>
  </conditionalFormatting>
  <conditionalFormatting sqref="U25">
    <cfRule type="dataBar" priority="4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{D217E6CE-D269-4861-B703-EFE9EC128F91}</x14:id>
        </ext>
      </extLst>
    </cfRule>
  </conditionalFormatting>
  <conditionalFormatting sqref="H29:T29">
    <cfRule type="colorScale" priority="45">
      <colorScale>
        <cfvo type="min"/>
        <cfvo type="max"/>
        <color rgb="FFF8696B"/>
        <color rgb="FFFCFCFF"/>
      </colorScale>
    </cfRule>
  </conditionalFormatting>
  <conditionalFormatting sqref="H29:T29">
    <cfRule type="colorScale" priority="44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U28">
    <cfRule type="dataBar" priority="4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{F85EE607-F330-4459-B3B2-774B42CB4CA0}</x14:id>
        </ext>
      </extLst>
    </cfRule>
  </conditionalFormatting>
  <conditionalFormatting sqref="H9:T9">
    <cfRule type="colorScale" priority="36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H10:T11">
    <cfRule type="colorScale" priority="35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U51 U62 U65 U46 U59">
    <cfRule type="dataBar" priority="2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{EAE37C50-EA57-49F8-8272-C002EA22F1D6}</x14:id>
        </ext>
      </extLst>
    </cfRule>
  </conditionalFormatting>
  <conditionalFormatting sqref="U18:U24 U27 U13:U14">
    <cfRule type="dataBar" priority="7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{8FD4965A-32E8-44EF-B786-5DEAE7AFA76F}</x14:id>
        </ext>
      </extLst>
    </cfRule>
  </conditionalFormatting>
  <conditionalFormatting sqref="G39:H45 G47:H50 G52:H58 G60:H61 G63:H64">
    <cfRule type="dataBar" priority="7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{C3195D2D-3973-420C-A6BD-CD2231E20242}</x14:id>
        </ext>
      </extLst>
    </cfRule>
  </conditionalFormatting>
  <conditionalFormatting sqref="P20">
    <cfRule type="colorScale" priority="4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T20">
    <cfRule type="colorScale" priority="2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U8:U12">
    <cfRule type="dataBar" priority="7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{8499AAA0-55A2-49CA-B707-32961F426DAF}</x14:id>
        </ext>
      </extLst>
    </cfRule>
  </conditionalFormatting>
  <conditionalFormatting sqref="H12:T12">
    <cfRule type="colorScale" priority="79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Q20:S23 H20:O23">
    <cfRule type="colorScale" priority="80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P21:P23">
    <cfRule type="colorScale" priority="93">
      <colorScale>
        <cfvo type="min"/>
        <cfvo type="max"/>
        <color rgb="FFE98BD7"/>
        <color rgb="FF950054"/>
      </colorScale>
    </cfRule>
  </conditionalFormatting>
  <conditionalFormatting sqref="T21:T23">
    <cfRule type="colorScale" priority="94">
      <colorScale>
        <cfvo type="min"/>
        <cfvo type="max"/>
        <color rgb="FFE98BD7"/>
        <color rgb="FF950054"/>
      </colorScale>
    </cfRule>
  </conditionalFormatting>
  <dataValidations disablePrompts="1" count="1">
    <dataValidation showDropDown="1" showInputMessage="1" showErrorMessage="1" sqref="F15:F17 F10:F11 F25:F26 F28:F29 F21 F63:F64 F39 F49 F60:F61 F52 F47" xr:uid="{00000000-0002-0000-0000-000000000000}"/>
  </dataValidations>
  <printOptions horizontalCentered="1" verticalCentered="1"/>
  <pageMargins left="0.23622047244094491" right="0.23622047244094491" top="0.74803149606299213" bottom="0.74803149606299213" header="0.31496062992125984" footer="0.31496062992125984"/>
  <pageSetup paperSize="9" scale="55" orientation="landscape" r:id="rId1"/>
  <rowBreaks count="1" manualBreakCount="1">
    <brk id="34" max="16383" man="1"/>
  </rowBreak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1F6D412-75BD-4689-BC03-2C38196D0A6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U16</xm:sqref>
        </x14:conditionalFormatting>
        <x14:conditionalFormatting xmlns:xm="http://schemas.microsoft.com/office/excel/2006/main">
          <x14:cfRule type="dataBar" id="{D217E6CE-D269-4861-B703-EFE9EC128F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U25</xm:sqref>
        </x14:conditionalFormatting>
        <x14:conditionalFormatting xmlns:xm="http://schemas.microsoft.com/office/excel/2006/main">
          <x14:cfRule type="dataBar" id="{F85EE607-F330-4459-B3B2-774B42CB4CA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U28</xm:sqref>
        </x14:conditionalFormatting>
        <x14:conditionalFormatting xmlns:xm="http://schemas.microsoft.com/office/excel/2006/main">
          <x14:cfRule type="dataBar" id="{EAE37C50-EA57-49F8-8272-C002EA22F1D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U51 U62 U65 U46 U59</xm:sqref>
        </x14:conditionalFormatting>
        <x14:conditionalFormatting xmlns:xm="http://schemas.microsoft.com/office/excel/2006/main">
          <x14:cfRule type="dataBar" id="{8FD4965A-32E8-44EF-B786-5DEAE7AFA76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U18:U24 U27 U13:U14</xm:sqref>
        </x14:conditionalFormatting>
        <x14:conditionalFormatting xmlns:xm="http://schemas.microsoft.com/office/excel/2006/main">
          <x14:cfRule type="dataBar" id="{C3195D2D-3973-420C-A6BD-CD2231E2024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G39:H45 G47:H50 G52:H58 G60:H61 G63:H64</xm:sqref>
        </x14:conditionalFormatting>
        <x14:conditionalFormatting xmlns:xm="http://schemas.microsoft.com/office/excel/2006/main">
          <x14:cfRule type="dataBar" id="{8499AAA0-55A2-49CA-B707-32961F426DA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U8:U12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K62"/>
  <sheetViews>
    <sheetView workbookViewId="0">
      <selection activeCell="A23" sqref="A23"/>
    </sheetView>
  </sheetViews>
  <sheetFormatPr baseColWidth="10" defaultRowHeight="12.75" x14ac:dyDescent="0.35"/>
  <cols>
    <col min="1" max="1" width="4.46484375" bestFit="1" customWidth="1"/>
    <col min="2" max="2" width="7.6640625" bestFit="1" customWidth="1"/>
    <col min="3" max="3" width="44.6640625" bestFit="1" customWidth="1"/>
    <col min="4" max="4" width="9" bestFit="1" customWidth="1"/>
    <col min="5" max="5" width="29" customWidth="1"/>
    <col min="6" max="6" width="12.86328125" bestFit="1" customWidth="1"/>
  </cols>
  <sheetData>
    <row r="2" spans="1:11" ht="13.5" thickBot="1" x14ac:dyDescent="0.45">
      <c r="A2" s="177" t="s">
        <v>97</v>
      </c>
      <c r="B2" s="177"/>
      <c r="C2" s="177"/>
      <c r="D2" s="177"/>
      <c r="E2" s="177"/>
      <c r="F2" s="177"/>
      <c r="G2" s="177"/>
      <c r="H2" s="177"/>
      <c r="I2" s="177"/>
      <c r="J2" s="177"/>
      <c r="K2" s="177"/>
    </row>
    <row r="3" spans="1:11" x14ac:dyDescent="0.35">
      <c r="A3" s="178" t="s">
        <v>61</v>
      </c>
      <c r="B3" s="180" t="s">
        <v>64</v>
      </c>
      <c r="C3" s="180" t="s">
        <v>62</v>
      </c>
      <c r="D3" s="180" t="s">
        <v>66</v>
      </c>
      <c r="E3" s="180" t="s">
        <v>68</v>
      </c>
      <c r="F3" s="180" t="s">
        <v>34</v>
      </c>
      <c r="G3" s="180"/>
      <c r="H3" s="180"/>
      <c r="I3" s="182" t="s">
        <v>63</v>
      </c>
      <c r="J3" s="182"/>
      <c r="K3" s="183"/>
    </row>
    <row r="4" spans="1:11" ht="23.25" x14ac:dyDescent="0.35">
      <c r="A4" s="179"/>
      <c r="B4" s="181"/>
      <c r="C4" s="181"/>
      <c r="D4" s="181"/>
      <c r="E4" s="181"/>
      <c r="F4" s="34" t="s">
        <v>98</v>
      </c>
      <c r="G4" s="34" t="s">
        <v>99</v>
      </c>
      <c r="H4" s="34" t="s">
        <v>100</v>
      </c>
      <c r="I4" s="35" t="s">
        <v>100</v>
      </c>
      <c r="J4" s="35" t="s">
        <v>99</v>
      </c>
      <c r="K4" s="36" t="s">
        <v>69</v>
      </c>
    </row>
    <row r="5" spans="1:11" x14ac:dyDescent="0.35">
      <c r="A5" s="32"/>
      <c r="B5" s="29"/>
      <c r="C5" s="30"/>
      <c r="D5" s="30"/>
      <c r="E5" s="30"/>
      <c r="F5" s="30"/>
      <c r="G5" s="30"/>
      <c r="H5" s="30"/>
      <c r="I5" s="30"/>
      <c r="J5" s="30"/>
      <c r="K5" s="33"/>
    </row>
    <row r="6" spans="1:11" x14ac:dyDescent="0.35">
      <c r="A6" s="32"/>
      <c r="B6" s="29"/>
      <c r="C6" s="30"/>
      <c r="D6" s="30"/>
      <c r="E6" s="30"/>
      <c r="F6" s="30"/>
      <c r="G6" s="30"/>
      <c r="H6" s="30"/>
      <c r="I6" s="30"/>
      <c r="J6" s="30"/>
      <c r="K6" s="33"/>
    </row>
    <row r="7" spans="1:11" x14ac:dyDescent="0.35">
      <c r="A7" s="32"/>
      <c r="B7" s="29"/>
      <c r="C7" s="30"/>
      <c r="D7" s="30"/>
      <c r="E7" s="30"/>
      <c r="F7" s="30"/>
      <c r="G7" s="30"/>
      <c r="H7" s="30"/>
      <c r="I7" s="30"/>
      <c r="J7" s="30"/>
      <c r="K7" s="33"/>
    </row>
    <row r="8" spans="1:11" x14ac:dyDescent="0.35">
      <c r="A8" s="32"/>
      <c r="B8" s="29"/>
      <c r="C8" s="30"/>
      <c r="D8" s="30"/>
      <c r="E8" s="30"/>
      <c r="F8" s="30"/>
      <c r="G8" s="30"/>
      <c r="H8" s="30"/>
      <c r="I8" s="30"/>
      <c r="J8" s="30"/>
      <c r="K8" s="33"/>
    </row>
    <row r="9" spans="1:11" x14ac:dyDescent="0.35">
      <c r="A9" s="32"/>
      <c r="B9" s="29"/>
      <c r="C9" s="30"/>
      <c r="D9" s="30"/>
      <c r="E9" s="30"/>
      <c r="F9" s="30"/>
      <c r="G9" s="30"/>
      <c r="H9" s="30"/>
      <c r="I9" s="30"/>
      <c r="J9" s="30"/>
      <c r="K9" s="33"/>
    </row>
    <row r="10" spans="1:11" x14ac:dyDescent="0.35">
      <c r="A10" s="32"/>
      <c r="B10" s="29"/>
      <c r="C10" s="30"/>
      <c r="D10" s="30"/>
      <c r="E10" s="30"/>
      <c r="F10" s="30"/>
      <c r="G10" s="30"/>
      <c r="H10" s="30"/>
      <c r="I10" s="30"/>
      <c r="J10" s="30"/>
      <c r="K10" s="33"/>
    </row>
    <row r="11" spans="1:11" x14ac:dyDescent="0.35">
      <c r="A11" s="32"/>
      <c r="B11" s="29"/>
      <c r="C11" s="30"/>
      <c r="D11" s="30"/>
      <c r="E11" s="30"/>
      <c r="F11" s="30"/>
      <c r="G11" s="30"/>
      <c r="H11" s="30"/>
      <c r="I11" s="30"/>
      <c r="J11" s="30"/>
      <c r="K11" s="33"/>
    </row>
    <row r="12" spans="1:11" x14ac:dyDescent="0.35">
      <c r="A12" s="32"/>
      <c r="B12" s="29"/>
      <c r="C12" s="30"/>
      <c r="D12" s="30"/>
      <c r="E12" s="30"/>
      <c r="F12" s="30"/>
      <c r="G12" s="30"/>
      <c r="H12" s="30"/>
      <c r="I12" s="30"/>
      <c r="J12" s="30"/>
      <c r="K12" s="33"/>
    </row>
    <row r="13" spans="1:11" x14ac:dyDescent="0.35">
      <c r="A13" s="32"/>
      <c r="B13" s="29"/>
      <c r="C13" s="30"/>
      <c r="D13" s="30"/>
      <c r="E13" s="30"/>
      <c r="F13" s="30"/>
      <c r="G13" s="30"/>
      <c r="H13" s="30"/>
      <c r="I13" s="30"/>
      <c r="J13" s="30"/>
      <c r="K13" s="33"/>
    </row>
    <row r="14" spans="1:11" x14ac:dyDescent="0.35">
      <c r="A14" s="32"/>
      <c r="B14" s="29"/>
      <c r="C14" s="30"/>
      <c r="D14" s="30"/>
      <c r="E14" s="30"/>
      <c r="F14" s="30"/>
      <c r="G14" s="30"/>
      <c r="H14" s="30"/>
      <c r="I14" s="30"/>
      <c r="J14" s="30"/>
      <c r="K14" s="33"/>
    </row>
    <row r="15" spans="1:11" x14ac:dyDescent="0.35">
      <c r="A15" s="32"/>
      <c r="B15" s="29"/>
      <c r="C15" s="30"/>
      <c r="D15" s="30"/>
      <c r="E15" s="30"/>
      <c r="F15" s="30"/>
      <c r="G15" s="30"/>
      <c r="H15" s="30"/>
      <c r="I15" s="30"/>
      <c r="J15" s="30"/>
      <c r="K15" s="33"/>
    </row>
    <row r="16" spans="1:11" x14ac:dyDescent="0.35">
      <c r="A16" s="32"/>
      <c r="B16" s="29"/>
      <c r="C16" s="30"/>
      <c r="D16" s="30"/>
      <c r="E16" s="30"/>
      <c r="F16" s="30"/>
      <c r="G16" s="30"/>
      <c r="H16" s="30"/>
      <c r="I16" s="30"/>
      <c r="J16" s="30"/>
      <c r="K16" s="33"/>
    </row>
    <row r="17" spans="1:11" x14ac:dyDescent="0.35">
      <c r="A17" s="32"/>
      <c r="B17" s="29"/>
      <c r="C17" s="30"/>
      <c r="D17" s="30"/>
      <c r="E17" s="30"/>
      <c r="F17" s="30"/>
      <c r="G17" s="30"/>
      <c r="H17" s="30"/>
      <c r="I17" s="30"/>
      <c r="J17" s="30"/>
      <c r="K17" s="33"/>
    </row>
    <row r="18" spans="1:11" x14ac:dyDescent="0.35">
      <c r="A18" s="32"/>
      <c r="B18" s="29"/>
      <c r="C18" s="30"/>
      <c r="D18" s="30"/>
      <c r="E18" s="30"/>
      <c r="F18" s="30"/>
      <c r="G18" s="30"/>
      <c r="H18" s="30"/>
      <c r="I18" s="30"/>
      <c r="J18" s="30"/>
      <c r="K18" s="33"/>
    </row>
    <row r="19" spans="1:11" x14ac:dyDescent="0.35">
      <c r="A19" s="184" t="s">
        <v>65</v>
      </c>
      <c r="B19" s="185"/>
      <c r="C19" s="185"/>
      <c r="D19" s="23"/>
      <c r="E19" s="30"/>
      <c r="F19" s="30"/>
      <c r="G19" s="30"/>
      <c r="H19" s="30"/>
      <c r="I19" s="37" t="e">
        <f>SUM(I5:I18)/D19</f>
        <v>#DIV/0!</v>
      </c>
      <c r="J19" s="30"/>
      <c r="K19" s="33"/>
    </row>
    <row r="20" spans="1:11" x14ac:dyDescent="0.35">
      <c r="A20" s="32"/>
      <c r="B20" s="31"/>
      <c r="C20" s="30"/>
      <c r="D20" s="30"/>
      <c r="E20" s="30"/>
      <c r="F20" s="30"/>
      <c r="G20" s="30"/>
      <c r="H20" s="30"/>
      <c r="I20" s="30"/>
      <c r="J20" s="30"/>
      <c r="K20" s="33"/>
    </row>
    <row r="21" spans="1:11" x14ac:dyDescent="0.35">
      <c r="A21" s="32"/>
      <c r="B21" s="31"/>
      <c r="C21" s="30"/>
      <c r="D21" s="30"/>
      <c r="E21" s="30"/>
      <c r="F21" s="30"/>
      <c r="G21" s="30"/>
      <c r="H21" s="30"/>
      <c r="I21" s="30"/>
      <c r="J21" s="30"/>
      <c r="K21" s="33"/>
    </row>
    <row r="22" spans="1:11" x14ac:dyDescent="0.35">
      <c r="A22" s="32"/>
      <c r="B22" s="31"/>
      <c r="C22" s="29"/>
      <c r="D22" s="30"/>
      <c r="E22" s="30"/>
      <c r="F22" s="30"/>
      <c r="G22" s="30"/>
      <c r="H22" s="30"/>
      <c r="I22" s="30"/>
      <c r="J22" s="30"/>
      <c r="K22" s="33"/>
    </row>
    <row r="23" spans="1:11" x14ac:dyDescent="0.35">
      <c r="A23" s="32"/>
      <c r="B23" s="31"/>
      <c r="C23" s="30"/>
      <c r="D23" s="30"/>
      <c r="E23" s="30"/>
      <c r="F23" s="30"/>
      <c r="G23" s="30"/>
      <c r="H23" s="30"/>
      <c r="I23" s="30"/>
      <c r="J23" s="30"/>
      <c r="K23" s="33"/>
    </row>
    <row r="24" spans="1:11" x14ac:dyDescent="0.35">
      <c r="A24" s="32"/>
      <c r="B24" s="31"/>
      <c r="C24" s="30"/>
      <c r="D24" s="30"/>
      <c r="E24" s="30"/>
      <c r="F24" s="30"/>
      <c r="G24" s="30"/>
      <c r="H24" s="30"/>
      <c r="I24" s="30"/>
      <c r="J24" s="30"/>
      <c r="K24" s="33"/>
    </row>
    <row r="25" spans="1:11" x14ac:dyDescent="0.35">
      <c r="A25" s="32"/>
      <c r="B25" s="31"/>
      <c r="C25" s="30"/>
      <c r="D25" s="30"/>
      <c r="E25" s="30"/>
      <c r="F25" s="30"/>
      <c r="G25" s="30"/>
      <c r="H25" s="30"/>
      <c r="I25" s="29"/>
      <c r="J25" s="30"/>
      <c r="K25" s="33"/>
    </row>
    <row r="26" spans="1:11" x14ac:dyDescent="0.35">
      <c r="A26" s="32"/>
      <c r="B26" s="31"/>
      <c r="C26" s="30"/>
      <c r="D26" s="30"/>
      <c r="E26" s="30"/>
      <c r="F26" s="30"/>
      <c r="G26" s="30"/>
      <c r="H26" s="30"/>
      <c r="I26" s="30"/>
      <c r="J26" s="30"/>
      <c r="K26" s="33"/>
    </row>
    <row r="27" spans="1:11" x14ac:dyDescent="0.35">
      <c r="A27" s="32"/>
      <c r="B27" s="31"/>
      <c r="C27" s="30"/>
      <c r="D27" s="30"/>
      <c r="E27" s="30"/>
      <c r="F27" s="30"/>
      <c r="G27" s="30"/>
      <c r="H27" s="30"/>
      <c r="I27" s="30"/>
      <c r="J27" s="30"/>
      <c r="K27" s="33"/>
    </row>
    <row r="28" spans="1:11" x14ac:dyDescent="0.35">
      <c r="A28" s="32"/>
      <c r="B28" s="31"/>
      <c r="C28" s="30"/>
      <c r="D28" s="30"/>
      <c r="E28" s="30"/>
      <c r="F28" s="30"/>
      <c r="G28" s="30"/>
      <c r="H28" s="30"/>
      <c r="I28" s="30"/>
      <c r="J28" s="30"/>
      <c r="K28" s="33"/>
    </row>
    <row r="29" spans="1:11" x14ac:dyDescent="0.35">
      <c r="A29" s="32"/>
      <c r="B29" s="31"/>
      <c r="C29" s="30"/>
      <c r="D29" s="30"/>
      <c r="E29" s="30"/>
      <c r="F29" s="30"/>
      <c r="G29" s="30"/>
      <c r="H29" s="30"/>
      <c r="I29" s="30"/>
      <c r="J29" s="30"/>
      <c r="K29" s="33"/>
    </row>
    <row r="30" spans="1:11" x14ac:dyDescent="0.35">
      <c r="A30" s="32"/>
      <c r="B30" s="31"/>
      <c r="C30" s="30"/>
      <c r="D30" s="30"/>
      <c r="E30" s="30"/>
      <c r="F30" s="30"/>
      <c r="G30" s="30"/>
      <c r="H30" s="30"/>
      <c r="I30" s="30"/>
      <c r="J30" s="30"/>
      <c r="K30" s="33"/>
    </row>
    <row r="31" spans="1:11" x14ac:dyDescent="0.35">
      <c r="A31" s="184" t="s">
        <v>65</v>
      </c>
      <c r="B31" s="186"/>
      <c r="C31" s="186"/>
      <c r="D31" s="30"/>
      <c r="E31" s="30"/>
      <c r="F31" s="30"/>
      <c r="G31" s="30"/>
      <c r="H31" s="30"/>
      <c r="I31" s="37">
        <f>SUM(I20:I30)/11</f>
        <v>0</v>
      </c>
      <c r="J31" s="30"/>
      <c r="K31" s="33"/>
    </row>
    <row r="32" spans="1:11" x14ac:dyDescent="0.35">
      <c r="A32" s="32"/>
      <c r="B32" s="31"/>
      <c r="C32" s="30"/>
      <c r="D32" s="30"/>
      <c r="E32" s="30"/>
      <c r="F32" s="30"/>
      <c r="G32" s="30"/>
      <c r="H32" s="30"/>
      <c r="I32" s="30"/>
      <c r="J32" s="30"/>
      <c r="K32" s="33"/>
    </row>
    <row r="33" spans="1:11" x14ac:dyDescent="0.35">
      <c r="A33" s="32"/>
      <c r="B33" s="31"/>
      <c r="C33" s="30"/>
      <c r="D33" s="30"/>
      <c r="E33" s="30"/>
      <c r="F33" s="30"/>
      <c r="G33" s="30"/>
      <c r="H33" s="30"/>
      <c r="I33" s="30"/>
      <c r="J33" s="30"/>
      <c r="K33" s="33"/>
    </row>
    <row r="34" spans="1:11" x14ac:dyDescent="0.35">
      <c r="A34" s="32"/>
      <c r="B34" s="31"/>
      <c r="C34" s="30"/>
      <c r="D34" s="30"/>
      <c r="E34" s="30"/>
      <c r="F34" s="30"/>
      <c r="G34" s="30"/>
      <c r="H34" s="30"/>
      <c r="I34" s="30"/>
      <c r="J34" s="30"/>
      <c r="K34" s="33"/>
    </row>
    <row r="35" spans="1:11" x14ac:dyDescent="0.35">
      <c r="A35" s="32"/>
      <c r="B35" s="31"/>
      <c r="C35" s="30"/>
      <c r="D35" s="30"/>
      <c r="E35" s="30"/>
      <c r="F35" s="30"/>
      <c r="G35" s="30"/>
      <c r="H35" s="30"/>
      <c r="I35" s="30"/>
      <c r="J35" s="30"/>
      <c r="K35" s="33"/>
    </row>
    <row r="36" spans="1:11" x14ac:dyDescent="0.35">
      <c r="A36" s="32"/>
      <c r="B36" s="31"/>
      <c r="C36" s="30"/>
      <c r="D36" s="30"/>
      <c r="E36" s="30"/>
      <c r="F36" s="30"/>
      <c r="G36" s="30"/>
      <c r="H36" s="30"/>
      <c r="I36" s="30"/>
      <c r="J36" s="30"/>
      <c r="K36" s="33"/>
    </row>
    <row r="37" spans="1:11" x14ac:dyDescent="0.35">
      <c r="A37" s="32"/>
      <c r="B37" s="31"/>
      <c r="C37" s="30"/>
      <c r="D37" s="30"/>
      <c r="E37" s="30"/>
      <c r="F37" s="30"/>
      <c r="G37" s="30"/>
      <c r="H37" s="30"/>
      <c r="I37" s="30"/>
      <c r="J37" s="30"/>
      <c r="K37" s="33"/>
    </row>
    <row r="38" spans="1:11" x14ac:dyDescent="0.35">
      <c r="A38" s="32"/>
      <c r="B38" s="31"/>
      <c r="C38" s="30"/>
      <c r="D38" s="30"/>
      <c r="E38" s="30"/>
      <c r="F38" s="30"/>
      <c r="G38" s="30"/>
      <c r="H38" s="30"/>
      <c r="I38" s="30"/>
      <c r="J38" s="30"/>
      <c r="K38" s="33"/>
    </row>
    <row r="39" spans="1:11" x14ac:dyDescent="0.35">
      <c r="A39" s="32"/>
      <c r="B39" s="31"/>
      <c r="C39" s="30"/>
      <c r="D39" s="30"/>
      <c r="E39" s="30"/>
      <c r="F39" s="30"/>
      <c r="G39" s="30"/>
      <c r="H39" s="30"/>
      <c r="I39" s="30"/>
      <c r="J39" s="30"/>
      <c r="K39" s="33"/>
    </row>
    <row r="40" spans="1:11" x14ac:dyDescent="0.35">
      <c r="A40" s="32"/>
      <c r="B40" s="31"/>
      <c r="C40" s="30"/>
      <c r="D40" s="30"/>
      <c r="E40" s="30"/>
      <c r="F40" s="30"/>
      <c r="G40" s="30"/>
      <c r="H40" s="30"/>
      <c r="I40" s="30"/>
      <c r="J40" s="30"/>
      <c r="K40" s="33"/>
    </row>
    <row r="41" spans="1:11" x14ac:dyDescent="0.35">
      <c r="A41" s="32"/>
      <c r="B41" s="31"/>
      <c r="C41" s="30"/>
      <c r="D41" s="30"/>
      <c r="E41" s="30"/>
      <c r="F41" s="30"/>
      <c r="G41" s="30"/>
      <c r="H41" s="30"/>
      <c r="I41" s="30"/>
      <c r="J41" s="30"/>
      <c r="K41" s="33"/>
    </row>
    <row r="42" spans="1:11" x14ac:dyDescent="0.35">
      <c r="A42" s="32"/>
      <c r="B42" s="31"/>
      <c r="C42" s="30"/>
      <c r="D42" s="30"/>
      <c r="E42" s="30"/>
      <c r="F42" s="30"/>
      <c r="G42" s="30"/>
      <c r="H42" s="30"/>
      <c r="I42" s="30"/>
      <c r="J42" s="30"/>
      <c r="K42" s="33"/>
    </row>
    <row r="43" spans="1:11" x14ac:dyDescent="0.35">
      <c r="A43" s="32"/>
      <c r="B43" s="31"/>
      <c r="C43" s="30"/>
      <c r="D43" s="30"/>
      <c r="E43" s="30"/>
      <c r="F43" s="30"/>
      <c r="G43" s="30"/>
      <c r="H43" s="30"/>
      <c r="I43" s="30"/>
      <c r="J43" s="30"/>
      <c r="K43" s="33"/>
    </row>
    <row r="44" spans="1:11" x14ac:dyDescent="0.35">
      <c r="A44" s="32"/>
      <c r="B44" s="31"/>
      <c r="C44" s="30"/>
      <c r="D44" s="30"/>
      <c r="E44" s="30"/>
      <c r="F44" s="30"/>
      <c r="G44" s="30"/>
      <c r="H44" s="30"/>
      <c r="I44" s="30"/>
      <c r="J44" s="30"/>
      <c r="K44" s="33"/>
    </row>
    <row r="45" spans="1:11" x14ac:dyDescent="0.35">
      <c r="A45" s="32"/>
      <c r="B45" s="31"/>
      <c r="C45" s="30"/>
      <c r="D45" s="30"/>
      <c r="E45" s="30"/>
      <c r="F45" s="30"/>
      <c r="G45" s="30"/>
      <c r="H45" s="30"/>
      <c r="I45" s="30"/>
      <c r="J45" s="30"/>
      <c r="K45" s="33"/>
    </row>
    <row r="46" spans="1:11" x14ac:dyDescent="0.35">
      <c r="A46" s="32"/>
      <c r="B46" s="31"/>
      <c r="C46" s="30"/>
      <c r="D46" s="30"/>
      <c r="E46" s="30"/>
      <c r="F46" s="30"/>
      <c r="G46" s="30"/>
      <c r="H46" s="30"/>
      <c r="I46" s="30"/>
      <c r="J46" s="30"/>
      <c r="K46" s="33"/>
    </row>
    <row r="47" spans="1:11" x14ac:dyDescent="0.35">
      <c r="A47" s="32"/>
      <c r="B47" s="31"/>
      <c r="C47" s="30"/>
      <c r="D47" s="30"/>
      <c r="E47" s="30"/>
      <c r="F47" s="30"/>
      <c r="G47" s="30"/>
      <c r="H47" s="30"/>
      <c r="I47" s="30"/>
      <c r="J47" s="30"/>
      <c r="K47" s="33"/>
    </row>
    <row r="48" spans="1:11" x14ac:dyDescent="0.35">
      <c r="A48" s="32"/>
      <c r="B48" s="31"/>
      <c r="C48" s="30"/>
      <c r="D48" s="30"/>
      <c r="E48" s="30"/>
      <c r="F48" s="30"/>
      <c r="G48" s="30"/>
      <c r="H48" s="30"/>
      <c r="I48" s="30"/>
      <c r="J48" s="30"/>
      <c r="K48" s="33"/>
    </row>
    <row r="49" spans="1:11" x14ac:dyDescent="0.35">
      <c r="A49" s="32"/>
      <c r="B49" s="31"/>
      <c r="C49" s="30"/>
      <c r="D49" s="30"/>
      <c r="E49" s="30"/>
      <c r="F49" s="30"/>
      <c r="G49" s="30"/>
      <c r="H49" s="30"/>
      <c r="I49" s="30"/>
      <c r="J49" s="30"/>
      <c r="K49" s="33"/>
    </row>
    <row r="50" spans="1:11" x14ac:dyDescent="0.35">
      <c r="A50" s="32"/>
      <c r="B50" s="31"/>
      <c r="C50" s="29"/>
      <c r="D50" s="30"/>
      <c r="E50" s="30"/>
      <c r="F50" s="30"/>
      <c r="G50" s="30"/>
      <c r="H50" s="30"/>
      <c r="I50" s="30"/>
      <c r="J50" s="30"/>
      <c r="K50" s="33"/>
    </row>
    <row r="51" spans="1:11" x14ac:dyDescent="0.35">
      <c r="A51" s="32"/>
      <c r="B51" s="31"/>
      <c r="C51" s="29"/>
      <c r="D51" s="30"/>
      <c r="E51" s="30"/>
      <c r="F51" s="30"/>
      <c r="G51" s="30"/>
      <c r="H51" s="30"/>
      <c r="I51" s="30"/>
      <c r="J51" s="30"/>
      <c r="K51" s="33"/>
    </row>
    <row r="52" spans="1:11" x14ac:dyDescent="0.35">
      <c r="A52" s="32"/>
      <c r="B52" s="31"/>
      <c r="C52" s="30"/>
      <c r="D52" s="30"/>
      <c r="E52" s="30"/>
      <c r="F52" s="30"/>
      <c r="G52" s="30"/>
      <c r="H52" s="30"/>
      <c r="I52" s="30"/>
      <c r="J52" s="30"/>
      <c r="K52" s="33"/>
    </row>
    <row r="53" spans="1:11" x14ac:dyDescent="0.35">
      <c r="A53" s="32"/>
      <c r="B53" s="31"/>
      <c r="C53" s="30"/>
      <c r="D53" s="30"/>
      <c r="E53" s="30"/>
      <c r="F53" s="30"/>
      <c r="G53" s="30"/>
      <c r="H53" s="30"/>
      <c r="I53" s="30"/>
      <c r="J53" s="30"/>
      <c r="K53" s="33"/>
    </row>
    <row r="54" spans="1:11" x14ac:dyDescent="0.35">
      <c r="A54" s="32"/>
      <c r="B54" s="31"/>
      <c r="C54" s="30"/>
      <c r="D54" s="30"/>
      <c r="E54" s="30"/>
      <c r="F54" s="30"/>
      <c r="G54" s="30"/>
      <c r="H54" s="30"/>
      <c r="I54" s="30"/>
      <c r="J54" s="30"/>
      <c r="K54" s="33"/>
    </row>
    <row r="55" spans="1:11" x14ac:dyDescent="0.35">
      <c r="A55" s="32"/>
      <c r="B55" s="31"/>
      <c r="C55" s="30"/>
      <c r="D55" s="30"/>
      <c r="E55" s="30"/>
      <c r="F55" s="30"/>
      <c r="G55" s="30"/>
      <c r="H55" s="30"/>
      <c r="I55" s="30"/>
      <c r="J55" s="30"/>
      <c r="K55" s="33"/>
    </row>
    <row r="56" spans="1:11" x14ac:dyDescent="0.35">
      <c r="A56" s="32"/>
      <c r="B56" s="31"/>
      <c r="C56" s="30"/>
      <c r="D56" s="30"/>
      <c r="E56" s="30"/>
      <c r="F56" s="30"/>
      <c r="G56" s="30"/>
      <c r="H56" s="30"/>
      <c r="I56" s="30"/>
      <c r="J56" s="30"/>
      <c r="K56" s="33"/>
    </row>
    <row r="57" spans="1:11" x14ac:dyDescent="0.35">
      <c r="A57" s="32"/>
      <c r="B57" s="31"/>
      <c r="C57" s="30"/>
      <c r="D57" s="30"/>
      <c r="E57" s="30"/>
      <c r="F57" s="30"/>
      <c r="G57" s="30"/>
      <c r="H57" s="30"/>
      <c r="I57" s="30"/>
      <c r="J57" s="30"/>
      <c r="K57" s="33"/>
    </row>
    <row r="58" spans="1:11" x14ac:dyDescent="0.35">
      <c r="A58" s="32"/>
      <c r="B58" s="31"/>
      <c r="C58" s="30"/>
      <c r="D58" s="30"/>
      <c r="E58" s="30"/>
      <c r="F58" s="30"/>
      <c r="G58" s="30"/>
      <c r="H58" s="30"/>
      <c r="I58" s="30"/>
      <c r="J58" s="30"/>
      <c r="K58" s="33"/>
    </row>
    <row r="59" spans="1:11" x14ac:dyDescent="0.35">
      <c r="A59" s="32"/>
      <c r="B59" s="31"/>
      <c r="C59" s="30"/>
      <c r="D59" s="30"/>
      <c r="E59" s="30"/>
      <c r="F59" s="30"/>
      <c r="G59" s="30"/>
      <c r="H59" s="30"/>
      <c r="I59" s="30"/>
      <c r="J59" s="30"/>
      <c r="K59" s="33"/>
    </row>
    <row r="60" spans="1:11" x14ac:dyDescent="0.35">
      <c r="A60" s="32"/>
      <c r="B60" s="31"/>
      <c r="C60" s="30"/>
      <c r="D60" s="30"/>
      <c r="E60" s="30"/>
      <c r="F60" s="30"/>
      <c r="G60" s="30"/>
      <c r="H60" s="30"/>
      <c r="I60" s="30"/>
      <c r="J60" s="30"/>
      <c r="K60" s="33"/>
    </row>
    <row r="61" spans="1:11" x14ac:dyDescent="0.35">
      <c r="A61" s="184" t="s">
        <v>67</v>
      </c>
      <c r="B61" s="186"/>
      <c r="C61" s="186"/>
      <c r="D61" s="30"/>
      <c r="E61" s="30"/>
      <c r="F61" s="30"/>
      <c r="G61" s="30"/>
      <c r="H61" s="30"/>
      <c r="I61" s="38" t="e">
        <f>SUM(I32:I60)/D61</f>
        <v>#DIV/0!</v>
      </c>
      <c r="J61" s="30"/>
      <c r="K61" s="33"/>
    </row>
    <row r="62" spans="1:11" x14ac:dyDescent="0.35">
      <c r="A62" s="32"/>
      <c r="B62" s="31"/>
      <c r="C62" s="30"/>
      <c r="D62" s="30"/>
      <c r="E62" s="30"/>
      <c r="F62" s="30"/>
      <c r="G62" s="30"/>
      <c r="H62" s="30"/>
      <c r="I62" s="30"/>
      <c r="J62" s="30"/>
      <c r="K62" s="33"/>
    </row>
  </sheetData>
  <mergeCells count="11">
    <mergeCell ref="A19:C19"/>
    <mergeCell ref="A31:C31"/>
    <mergeCell ref="A61:C61"/>
    <mergeCell ref="A2:K2"/>
    <mergeCell ref="A3:A4"/>
    <mergeCell ref="C3:C4"/>
    <mergeCell ref="B3:B4"/>
    <mergeCell ref="E3:E4"/>
    <mergeCell ref="D3:D4"/>
    <mergeCell ref="F3:H3"/>
    <mergeCell ref="I3:K3"/>
  </mergeCells>
  <conditionalFormatting sqref="I5:I62">
    <cfRule type="colorScale" priority="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9"/>
  <sheetViews>
    <sheetView topLeftCell="A55" workbookViewId="0">
      <selection activeCell="H11" sqref="H11"/>
    </sheetView>
  </sheetViews>
  <sheetFormatPr baseColWidth="10" defaultRowHeight="12.75" x14ac:dyDescent="0.35"/>
  <cols>
    <col min="2" max="2" width="37.46484375" customWidth="1"/>
    <col min="4" max="4" width="38.33203125" customWidth="1"/>
    <col min="5" max="5" width="2.6640625" bestFit="1" customWidth="1"/>
    <col min="6" max="6" width="15.6640625" customWidth="1"/>
    <col min="7" max="7" width="29.33203125" customWidth="1"/>
  </cols>
  <sheetData>
    <row r="1" spans="1:7" ht="24.75" x14ac:dyDescent="0.65">
      <c r="A1" s="194" t="s">
        <v>89</v>
      </c>
      <c r="B1" s="194"/>
      <c r="C1" s="194"/>
      <c r="D1" s="194"/>
      <c r="E1" s="194"/>
      <c r="F1" s="194"/>
      <c r="G1" s="194"/>
    </row>
    <row r="2" spans="1:7" ht="20.25" x14ac:dyDescent="0.55000000000000004">
      <c r="A2" s="44"/>
      <c r="B2" s="44"/>
      <c r="C2" s="44"/>
      <c r="D2" s="44"/>
      <c r="E2" s="44"/>
      <c r="F2" s="44"/>
      <c r="G2" s="44"/>
    </row>
    <row r="3" spans="1:7" ht="20.25" x14ac:dyDescent="0.55000000000000004">
      <c r="A3" s="44"/>
      <c r="B3" s="44"/>
      <c r="C3" s="44"/>
      <c r="D3" s="44"/>
      <c r="E3" s="44"/>
      <c r="F3" s="44"/>
      <c r="G3" s="44"/>
    </row>
    <row r="4" spans="1:7" ht="22.9" x14ac:dyDescent="0.65">
      <c r="A4" s="195" t="s">
        <v>77</v>
      </c>
      <c r="B4" s="195"/>
      <c r="C4" s="195"/>
      <c r="D4" s="195"/>
      <c r="E4" s="195"/>
      <c r="F4" s="195"/>
      <c r="G4" s="195"/>
    </row>
    <row r="5" spans="1:7" ht="20.25" x14ac:dyDescent="0.35">
      <c r="A5" s="196" t="s">
        <v>78</v>
      </c>
      <c r="B5" s="197"/>
      <c r="C5" s="197"/>
      <c r="D5" s="197"/>
      <c r="E5" s="197"/>
      <c r="F5" s="197"/>
      <c r="G5" s="197"/>
    </row>
    <row r="6" spans="1:7" ht="20.25" x14ac:dyDescent="0.55000000000000004">
      <c r="A6" s="199" t="s">
        <v>79</v>
      </c>
      <c r="B6" s="199"/>
      <c r="C6" s="49"/>
      <c r="D6" s="42" t="s">
        <v>80</v>
      </c>
      <c r="E6" s="49"/>
      <c r="F6" s="42" t="s">
        <v>81</v>
      </c>
      <c r="G6" s="50"/>
    </row>
    <row r="7" spans="1:7" ht="20.25" x14ac:dyDescent="0.55000000000000004">
      <c r="A7" s="41"/>
      <c r="B7" s="41"/>
      <c r="C7" s="41"/>
      <c r="D7" s="41"/>
      <c r="E7" s="41"/>
      <c r="F7" s="41"/>
      <c r="G7" s="41"/>
    </row>
    <row r="8" spans="1:7" ht="20.25" x14ac:dyDescent="0.55000000000000004">
      <c r="A8" s="198" t="s">
        <v>82</v>
      </c>
      <c r="B8" s="198"/>
      <c r="C8" s="43"/>
      <c r="D8" s="45"/>
      <c r="E8" s="200" t="s">
        <v>83</v>
      </c>
      <c r="F8" s="200"/>
      <c r="G8" s="51" t="s">
        <v>90</v>
      </c>
    </row>
    <row r="9" spans="1:7" ht="20.25" x14ac:dyDescent="0.55000000000000004">
      <c r="A9" s="41"/>
      <c r="B9" s="41"/>
      <c r="C9" s="41"/>
      <c r="D9" s="46"/>
      <c r="E9" s="46"/>
      <c r="F9" s="42"/>
      <c r="G9" s="41"/>
    </row>
    <row r="10" spans="1:7" ht="17.649999999999999" x14ac:dyDescent="0.5">
      <c r="A10" s="47" t="s">
        <v>84</v>
      </c>
      <c r="B10" s="193" t="s">
        <v>85</v>
      </c>
      <c r="C10" s="193"/>
      <c r="D10" s="193" t="s">
        <v>86</v>
      </c>
      <c r="E10" s="193"/>
      <c r="F10" s="48" t="s">
        <v>87</v>
      </c>
      <c r="G10" s="48" t="s">
        <v>88</v>
      </c>
    </row>
    <row r="11" spans="1:7" ht="21" x14ac:dyDescent="0.35">
      <c r="A11" s="52">
        <v>1</v>
      </c>
      <c r="B11" s="191"/>
      <c r="C11" s="192"/>
      <c r="D11" s="188"/>
      <c r="E11" s="188"/>
      <c r="F11" s="52"/>
      <c r="G11" s="52"/>
    </row>
    <row r="12" spans="1:7" ht="21" x14ac:dyDescent="0.35">
      <c r="A12" s="52">
        <v>2</v>
      </c>
      <c r="B12" s="191"/>
      <c r="C12" s="192"/>
      <c r="D12" s="188"/>
      <c r="E12" s="188"/>
      <c r="F12" s="52"/>
      <c r="G12" s="52"/>
    </row>
    <row r="13" spans="1:7" ht="21" x14ac:dyDescent="0.35">
      <c r="A13" s="52">
        <v>3</v>
      </c>
      <c r="B13" s="191"/>
      <c r="C13" s="192"/>
      <c r="D13" s="188"/>
      <c r="E13" s="188"/>
      <c r="F13" s="52"/>
      <c r="G13" s="52"/>
    </row>
    <row r="14" spans="1:7" ht="21" x14ac:dyDescent="0.35">
      <c r="A14" s="52">
        <v>4</v>
      </c>
      <c r="B14" s="191"/>
      <c r="C14" s="192"/>
      <c r="D14" s="188"/>
      <c r="E14" s="188"/>
      <c r="F14" s="52"/>
      <c r="G14" s="52"/>
    </row>
    <row r="15" spans="1:7" ht="21" x14ac:dyDescent="0.35">
      <c r="A15" s="52">
        <v>5</v>
      </c>
      <c r="B15" s="191"/>
      <c r="C15" s="192"/>
      <c r="D15" s="188"/>
      <c r="E15" s="188"/>
      <c r="F15" s="52"/>
      <c r="G15" s="52"/>
    </row>
    <row r="16" spans="1:7" ht="21" x14ac:dyDescent="0.35">
      <c r="A16" s="52">
        <v>6</v>
      </c>
      <c r="B16" s="191"/>
      <c r="C16" s="192"/>
      <c r="D16" s="188"/>
      <c r="E16" s="188"/>
      <c r="F16" s="52"/>
      <c r="G16" s="52"/>
    </row>
    <row r="17" spans="1:7" ht="21" x14ac:dyDescent="0.35">
      <c r="A17" s="52">
        <v>7</v>
      </c>
      <c r="B17" s="191"/>
      <c r="C17" s="192"/>
      <c r="D17" s="188"/>
      <c r="E17" s="188"/>
      <c r="F17" s="52"/>
      <c r="G17" s="52"/>
    </row>
    <row r="18" spans="1:7" ht="21" x14ac:dyDescent="0.35">
      <c r="A18" s="52">
        <v>8</v>
      </c>
      <c r="B18" s="191"/>
      <c r="C18" s="192"/>
      <c r="D18" s="188"/>
      <c r="E18" s="188"/>
      <c r="F18" s="52"/>
      <c r="G18" s="52"/>
    </row>
    <row r="19" spans="1:7" ht="21" x14ac:dyDescent="0.35">
      <c r="A19" s="52">
        <v>9</v>
      </c>
      <c r="B19" s="191"/>
      <c r="C19" s="192"/>
      <c r="D19" s="188"/>
      <c r="E19" s="188"/>
      <c r="F19" s="52"/>
      <c r="G19" s="52"/>
    </row>
    <row r="20" spans="1:7" ht="21" x14ac:dyDescent="0.35">
      <c r="A20" s="52">
        <v>10</v>
      </c>
      <c r="B20" s="191"/>
      <c r="C20" s="192"/>
      <c r="D20" s="188"/>
      <c r="E20" s="188"/>
      <c r="F20" s="52"/>
      <c r="G20" s="52"/>
    </row>
    <row r="21" spans="1:7" ht="21" x14ac:dyDescent="0.35">
      <c r="A21" s="52">
        <v>11</v>
      </c>
      <c r="B21" s="191"/>
      <c r="C21" s="192"/>
      <c r="D21" s="188"/>
      <c r="E21" s="188"/>
      <c r="F21" s="52"/>
      <c r="G21" s="52"/>
    </row>
    <row r="22" spans="1:7" ht="21" x14ac:dyDescent="0.35">
      <c r="A22" s="52">
        <v>12</v>
      </c>
      <c r="B22" s="191"/>
      <c r="C22" s="192"/>
      <c r="D22" s="188"/>
      <c r="E22" s="188"/>
      <c r="F22" s="52"/>
      <c r="G22" s="52"/>
    </row>
    <row r="23" spans="1:7" ht="21" x14ac:dyDescent="0.35">
      <c r="A23" s="52">
        <v>13</v>
      </c>
      <c r="B23" s="191"/>
      <c r="C23" s="192"/>
      <c r="D23" s="188"/>
      <c r="E23" s="188"/>
      <c r="F23" s="52"/>
      <c r="G23" s="52"/>
    </row>
    <row r="24" spans="1:7" ht="21" x14ac:dyDescent="0.35">
      <c r="A24" s="52">
        <v>14</v>
      </c>
      <c r="B24" s="191"/>
      <c r="C24" s="192"/>
      <c r="D24" s="188"/>
      <c r="E24" s="188"/>
      <c r="F24" s="52"/>
      <c r="G24" s="52"/>
    </row>
    <row r="25" spans="1:7" ht="20.25" x14ac:dyDescent="0.35">
      <c r="A25" s="52">
        <v>15</v>
      </c>
      <c r="B25" s="191"/>
      <c r="C25" s="192"/>
      <c r="D25" s="187"/>
      <c r="E25" s="187"/>
      <c r="F25" s="52"/>
      <c r="G25" s="52"/>
    </row>
    <row r="26" spans="1:7" ht="20.25" x14ac:dyDescent="0.35">
      <c r="A26" s="52">
        <v>16</v>
      </c>
      <c r="B26" s="191"/>
      <c r="C26" s="192"/>
      <c r="D26" s="187"/>
      <c r="E26" s="187"/>
      <c r="F26" s="52"/>
      <c r="G26" s="52"/>
    </row>
    <row r="27" spans="1:7" ht="20.25" x14ac:dyDescent="0.35">
      <c r="A27" s="52">
        <v>17</v>
      </c>
      <c r="B27" s="191"/>
      <c r="C27" s="192"/>
      <c r="D27" s="187"/>
      <c r="E27" s="187"/>
      <c r="F27" s="52"/>
      <c r="G27" s="52"/>
    </row>
    <row r="28" spans="1:7" ht="20.25" x14ac:dyDescent="0.35">
      <c r="A28" s="52">
        <v>18</v>
      </c>
      <c r="B28" s="191"/>
      <c r="C28" s="192"/>
      <c r="D28" s="187"/>
      <c r="E28" s="187"/>
      <c r="F28" s="52"/>
      <c r="G28" s="52"/>
    </row>
    <row r="29" spans="1:7" ht="20.25" x14ac:dyDescent="0.35">
      <c r="A29" s="52">
        <v>19</v>
      </c>
      <c r="B29" s="191"/>
      <c r="C29" s="192"/>
      <c r="D29" s="187"/>
      <c r="E29" s="187"/>
      <c r="F29" s="52"/>
      <c r="G29" s="52"/>
    </row>
    <row r="30" spans="1:7" ht="20.25" x14ac:dyDescent="0.35">
      <c r="A30" s="52">
        <v>20</v>
      </c>
      <c r="B30" s="191"/>
      <c r="C30" s="192"/>
      <c r="D30" s="187"/>
      <c r="E30" s="187"/>
      <c r="F30" s="52"/>
      <c r="G30" s="52"/>
    </row>
    <row r="31" spans="1:7" ht="20.25" x14ac:dyDescent="0.35">
      <c r="A31" s="52">
        <v>21</v>
      </c>
      <c r="B31" s="191"/>
      <c r="C31" s="192"/>
      <c r="D31" s="187"/>
      <c r="E31" s="187"/>
      <c r="F31" s="52"/>
      <c r="G31" s="52"/>
    </row>
    <row r="32" spans="1:7" ht="20.25" x14ac:dyDescent="0.35">
      <c r="A32" s="52">
        <v>22</v>
      </c>
      <c r="B32" s="191"/>
      <c r="C32" s="192"/>
      <c r="D32" s="187"/>
      <c r="E32" s="187"/>
      <c r="F32" s="52"/>
      <c r="G32" s="52"/>
    </row>
    <row r="33" spans="1:7" ht="20.25" x14ac:dyDescent="0.35">
      <c r="A33" s="52">
        <v>23</v>
      </c>
      <c r="B33" s="191"/>
      <c r="C33" s="192"/>
      <c r="D33" s="187"/>
      <c r="E33" s="187"/>
      <c r="F33" s="52"/>
      <c r="G33" s="52"/>
    </row>
    <row r="34" spans="1:7" ht="20.25" x14ac:dyDescent="0.35">
      <c r="A34" s="52">
        <v>24</v>
      </c>
      <c r="B34" s="191"/>
      <c r="C34" s="192"/>
      <c r="D34" s="187"/>
      <c r="E34" s="187"/>
      <c r="F34" s="52"/>
      <c r="G34" s="52"/>
    </row>
    <row r="35" spans="1:7" ht="20.25" x14ac:dyDescent="0.35">
      <c r="A35" s="52">
        <v>25</v>
      </c>
      <c r="B35" s="191"/>
      <c r="C35" s="192"/>
      <c r="D35" s="187"/>
      <c r="E35" s="187"/>
      <c r="F35" s="52"/>
      <c r="G35" s="52"/>
    </row>
    <row r="36" spans="1:7" ht="20.25" x14ac:dyDescent="0.35">
      <c r="A36" s="52">
        <v>26</v>
      </c>
      <c r="B36" s="187"/>
      <c r="C36" s="187"/>
      <c r="D36" s="187"/>
      <c r="E36" s="187"/>
      <c r="F36" s="52"/>
      <c r="G36" s="52"/>
    </row>
    <row r="37" spans="1:7" ht="20.25" x14ac:dyDescent="0.35">
      <c r="A37" s="52">
        <v>27</v>
      </c>
      <c r="B37" s="187"/>
      <c r="C37" s="187"/>
      <c r="D37" s="187"/>
      <c r="E37" s="187"/>
      <c r="F37" s="52"/>
      <c r="G37" s="52"/>
    </row>
    <row r="38" spans="1:7" ht="20.25" x14ac:dyDescent="0.35">
      <c r="A38" s="52">
        <v>28</v>
      </c>
      <c r="B38" s="187"/>
      <c r="C38" s="187"/>
      <c r="D38" s="187"/>
      <c r="E38" s="187"/>
      <c r="F38" s="52"/>
      <c r="G38" s="52"/>
    </row>
    <row r="39" spans="1:7" ht="20.25" x14ac:dyDescent="0.35">
      <c r="A39" s="52">
        <v>29</v>
      </c>
      <c r="B39" s="187"/>
      <c r="C39" s="187"/>
      <c r="D39" s="187"/>
      <c r="E39" s="187"/>
      <c r="F39" s="52"/>
      <c r="G39" s="52"/>
    </row>
    <row r="40" spans="1:7" ht="20.25" x14ac:dyDescent="0.35">
      <c r="A40" s="52">
        <v>30</v>
      </c>
      <c r="B40" s="187"/>
      <c r="C40" s="187"/>
      <c r="D40" s="187"/>
      <c r="E40" s="187"/>
      <c r="F40" s="52"/>
      <c r="G40" s="52"/>
    </row>
    <row r="41" spans="1:7" ht="20.25" x14ac:dyDescent="0.35">
      <c r="A41" s="52">
        <v>31</v>
      </c>
      <c r="B41" s="187"/>
      <c r="C41" s="187"/>
      <c r="D41" s="187"/>
      <c r="E41" s="187"/>
      <c r="F41" s="52"/>
      <c r="G41" s="52"/>
    </row>
    <row r="42" spans="1:7" ht="20.25" x14ac:dyDescent="0.35">
      <c r="A42" s="52">
        <v>32</v>
      </c>
      <c r="B42" s="187"/>
      <c r="C42" s="187"/>
      <c r="D42" s="187"/>
      <c r="E42" s="187"/>
      <c r="F42" s="52"/>
      <c r="G42" s="52"/>
    </row>
    <row r="43" spans="1:7" ht="20.25" x14ac:dyDescent="0.35">
      <c r="A43" s="52">
        <v>33</v>
      </c>
      <c r="B43" s="187"/>
      <c r="C43" s="187"/>
      <c r="D43" s="187"/>
      <c r="E43" s="187"/>
      <c r="F43" s="52"/>
      <c r="G43" s="52"/>
    </row>
    <row r="44" spans="1:7" ht="20.25" x14ac:dyDescent="0.35">
      <c r="A44" s="52">
        <v>34</v>
      </c>
      <c r="B44" s="187"/>
      <c r="C44" s="187"/>
      <c r="D44" s="187"/>
      <c r="E44" s="187"/>
      <c r="F44" s="52"/>
      <c r="G44" s="52"/>
    </row>
    <row r="45" spans="1:7" ht="20.25" x14ac:dyDescent="0.35">
      <c r="A45" s="52">
        <v>35</v>
      </c>
      <c r="B45" s="187"/>
      <c r="C45" s="187"/>
      <c r="D45" s="187"/>
      <c r="E45" s="187"/>
      <c r="F45" s="52"/>
      <c r="G45" s="52"/>
    </row>
    <row r="46" spans="1:7" ht="20.25" x14ac:dyDescent="0.35">
      <c r="A46" s="52">
        <v>36</v>
      </c>
      <c r="B46" s="187"/>
      <c r="C46" s="187"/>
      <c r="D46" s="187"/>
      <c r="E46" s="187"/>
      <c r="F46" s="52"/>
      <c r="G46" s="52"/>
    </row>
    <row r="47" spans="1:7" ht="20.25" x14ac:dyDescent="0.35">
      <c r="A47" s="52">
        <v>37</v>
      </c>
      <c r="B47" s="187"/>
      <c r="C47" s="187"/>
      <c r="D47" s="187"/>
      <c r="E47" s="187"/>
      <c r="F47" s="52"/>
      <c r="G47" s="52"/>
    </row>
    <row r="48" spans="1:7" ht="20.25" x14ac:dyDescent="0.35">
      <c r="A48" s="52">
        <v>38</v>
      </c>
      <c r="B48" s="187"/>
      <c r="C48" s="187"/>
      <c r="D48" s="187"/>
      <c r="E48" s="187"/>
      <c r="F48" s="52"/>
      <c r="G48" s="52"/>
    </row>
    <row r="49" spans="1:7" ht="20.25" x14ac:dyDescent="0.35">
      <c r="A49" s="52">
        <v>39</v>
      </c>
      <c r="B49" s="187"/>
      <c r="C49" s="187"/>
      <c r="D49" s="187"/>
      <c r="E49" s="187"/>
      <c r="F49" s="52"/>
      <c r="G49" s="52"/>
    </row>
    <row r="50" spans="1:7" ht="20.25" x14ac:dyDescent="0.35">
      <c r="A50" s="52">
        <v>40</v>
      </c>
      <c r="B50" s="187"/>
      <c r="C50" s="187"/>
      <c r="D50" s="187"/>
      <c r="E50" s="187"/>
      <c r="F50" s="52"/>
      <c r="G50" s="52"/>
    </row>
    <row r="51" spans="1:7" ht="20.25" x14ac:dyDescent="0.35">
      <c r="A51" s="52">
        <v>41</v>
      </c>
      <c r="B51" s="187"/>
      <c r="C51" s="187"/>
      <c r="D51" s="187"/>
      <c r="E51" s="187"/>
      <c r="F51" s="52"/>
      <c r="G51" s="52"/>
    </row>
    <row r="52" spans="1:7" ht="20.25" x14ac:dyDescent="0.35">
      <c r="A52" s="52">
        <v>42</v>
      </c>
      <c r="B52" s="187"/>
      <c r="C52" s="187"/>
      <c r="D52" s="187"/>
      <c r="E52" s="187"/>
      <c r="F52" s="52"/>
      <c r="G52" s="52"/>
    </row>
    <row r="53" spans="1:7" ht="20.25" x14ac:dyDescent="0.35">
      <c r="A53" s="52">
        <v>43</v>
      </c>
      <c r="B53" s="187"/>
      <c r="C53" s="187"/>
      <c r="D53" s="187"/>
      <c r="E53" s="187"/>
      <c r="F53" s="52"/>
      <c r="G53" s="52"/>
    </row>
    <row r="54" spans="1:7" ht="20.25" x14ac:dyDescent="0.35">
      <c r="A54" s="52">
        <v>44</v>
      </c>
      <c r="B54" s="187"/>
      <c r="C54" s="187"/>
      <c r="D54" s="187"/>
      <c r="E54" s="187"/>
      <c r="F54" s="52"/>
      <c r="G54" s="52"/>
    </row>
    <row r="55" spans="1:7" ht="20.25" x14ac:dyDescent="0.35">
      <c r="A55" s="52">
        <v>45</v>
      </c>
      <c r="B55" s="187"/>
      <c r="C55" s="187"/>
      <c r="D55" s="187"/>
      <c r="E55" s="187"/>
      <c r="F55" s="52"/>
      <c r="G55" s="52"/>
    </row>
    <row r="56" spans="1:7" ht="20.25" x14ac:dyDescent="0.35">
      <c r="A56" s="52">
        <v>46</v>
      </c>
      <c r="B56" s="187"/>
      <c r="C56" s="187"/>
      <c r="D56" s="187"/>
      <c r="E56" s="187"/>
      <c r="F56" s="52"/>
      <c r="G56" s="52"/>
    </row>
    <row r="57" spans="1:7" ht="20.25" x14ac:dyDescent="0.35">
      <c r="A57" s="52">
        <v>47</v>
      </c>
      <c r="B57" s="187"/>
      <c r="C57" s="187"/>
      <c r="D57" s="187"/>
      <c r="E57" s="187"/>
      <c r="F57" s="52"/>
      <c r="G57" s="52"/>
    </row>
    <row r="58" spans="1:7" ht="20.25" x14ac:dyDescent="0.35">
      <c r="A58" s="52">
        <v>48</v>
      </c>
      <c r="B58" s="187"/>
      <c r="C58" s="187"/>
      <c r="D58" s="187"/>
      <c r="E58" s="187"/>
      <c r="F58" s="52"/>
      <c r="G58" s="52"/>
    </row>
    <row r="59" spans="1:7" ht="20.25" x14ac:dyDescent="0.35">
      <c r="A59" s="52">
        <v>49</v>
      </c>
      <c r="B59" s="187"/>
      <c r="C59" s="187"/>
      <c r="D59" s="187"/>
      <c r="E59" s="187"/>
      <c r="F59" s="52"/>
      <c r="G59" s="52"/>
    </row>
    <row r="60" spans="1:7" ht="20.25" x14ac:dyDescent="0.35">
      <c r="A60" s="52">
        <v>50</v>
      </c>
      <c r="B60" s="187"/>
      <c r="C60" s="187"/>
      <c r="D60" s="187"/>
      <c r="E60" s="187"/>
      <c r="F60" s="52"/>
      <c r="G60" s="52"/>
    </row>
    <row r="61" spans="1:7" ht="20.25" x14ac:dyDescent="0.35">
      <c r="A61" s="52">
        <v>51</v>
      </c>
      <c r="B61" s="187"/>
      <c r="C61" s="187"/>
      <c r="D61" s="187"/>
      <c r="E61" s="187"/>
      <c r="F61" s="52"/>
      <c r="G61" s="52"/>
    </row>
    <row r="62" spans="1:7" ht="20.25" x14ac:dyDescent="0.35">
      <c r="A62" s="52">
        <v>52</v>
      </c>
      <c r="B62" s="187"/>
      <c r="C62" s="187"/>
      <c r="D62" s="187"/>
      <c r="E62" s="187"/>
      <c r="F62" s="52"/>
      <c r="G62" s="52"/>
    </row>
    <row r="63" spans="1:7" ht="20.25" x14ac:dyDescent="0.35">
      <c r="A63" s="52">
        <v>53</v>
      </c>
      <c r="B63" s="187"/>
      <c r="C63" s="187"/>
      <c r="D63" s="187"/>
      <c r="E63" s="187"/>
      <c r="F63" s="52"/>
      <c r="G63" s="52"/>
    </row>
    <row r="64" spans="1:7" ht="20.25" x14ac:dyDescent="0.35">
      <c r="A64" s="52">
        <v>54</v>
      </c>
      <c r="B64" s="187"/>
      <c r="C64" s="187"/>
      <c r="D64" s="187"/>
      <c r="E64" s="187"/>
      <c r="F64" s="52"/>
      <c r="G64" s="52"/>
    </row>
    <row r="65" spans="1:7" ht="20.25" x14ac:dyDescent="0.35">
      <c r="A65" s="52">
        <v>55</v>
      </c>
      <c r="B65" s="187"/>
      <c r="C65" s="187"/>
      <c r="D65" s="189"/>
      <c r="E65" s="190"/>
      <c r="F65" s="52"/>
      <c r="G65" s="52"/>
    </row>
    <row r="66" spans="1:7" ht="20.25" x14ac:dyDescent="0.35">
      <c r="A66" s="52">
        <v>56</v>
      </c>
      <c r="B66" s="187"/>
      <c r="C66" s="187"/>
      <c r="D66" s="189"/>
      <c r="E66" s="190"/>
      <c r="F66" s="52"/>
      <c r="G66" s="52"/>
    </row>
    <row r="67" spans="1:7" ht="20.25" x14ac:dyDescent="0.35">
      <c r="A67" s="52">
        <v>57</v>
      </c>
      <c r="B67" s="187"/>
      <c r="C67" s="187"/>
      <c r="D67" s="189"/>
      <c r="E67" s="190"/>
      <c r="F67" s="52"/>
      <c r="G67" s="52"/>
    </row>
    <row r="68" spans="1:7" ht="20.25" x14ac:dyDescent="0.35">
      <c r="A68" s="52">
        <v>58</v>
      </c>
      <c r="B68" s="187"/>
      <c r="C68" s="187"/>
      <c r="D68" s="189"/>
      <c r="E68" s="190"/>
      <c r="F68" s="52"/>
      <c r="G68" s="52"/>
    </row>
    <row r="69" spans="1:7" ht="20.25" x14ac:dyDescent="0.35">
      <c r="A69" s="52">
        <v>59</v>
      </c>
      <c r="B69" s="187"/>
      <c r="C69" s="187"/>
      <c r="D69" s="189"/>
      <c r="E69" s="190"/>
      <c r="F69" s="52"/>
      <c r="G69" s="52"/>
    </row>
    <row r="70" spans="1:7" ht="20.25" x14ac:dyDescent="0.35">
      <c r="A70" s="52">
        <v>60</v>
      </c>
      <c r="B70" s="187"/>
      <c r="C70" s="187"/>
      <c r="D70" s="189"/>
      <c r="E70" s="190"/>
      <c r="F70" s="52"/>
      <c r="G70" s="52"/>
    </row>
    <row r="71" spans="1:7" ht="20.25" x14ac:dyDescent="0.35">
      <c r="A71" s="52">
        <v>61</v>
      </c>
      <c r="B71" s="187"/>
      <c r="C71" s="187"/>
      <c r="D71" s="189"/>
      <c r="E71" s="190"/>
      <c r="F71" s="52"/>
      <c r="G71" s="52"/>
    </row>
    <row r="72" spans="1:7" ht="20.25" x14ac:dyDescent="0.35">
      <c r="A72" s="52">
        <v>62</v>
      </c>
      <c r="B72" s="187"/>
      <c r="C72" s="187"/>
      <c r="D72" s="189"/>
      <c r="E72" s="190"/>
      <c r="F72" s="52"/>
      <c r="G72" s="52"/>
    </row>
    <row r="73" spans="1:7" ht="20.25" x14ac:dyDescent="0.35">
      <c r="A73" s="52">
        <v>63</v>
      </c>
      <c r="B73" s="187"/>
      <c r="C73" s="187"/>
      <c r="D73" s="189"/>
      <c r="E73" s="190"/>
      <c r="F73" s="52"/>
      <c r="G73" s="52"/>
    </row>
    <row r="74" spans="1:7" ht="20.25" x14ac:dyDescent="0.35">
      <c r="A74" s="52">
        <v>64</v>
      </c>
      <c r="B74" s="187"/>
      <c r="C74" s="187"/>
      <c r="D74" s="189"/>
      <c r="E74" s="190"/>
      <c r="F74" s="52"/>
      <c r="G74" s="52"/>
    </row>
    <row r="75" spans="1:7" ht="20.25" x14ac:dyDescent="0.35">
      <c r="A75" s="52">
        <v>65</v>
      </c>
      <c r="B75" s="187"/>
      <c r="C75" s="187"/>
      <c r="D75" s="189"/>
      <c r="E75" s="190"/>
      <c r="F75" s="52"/>
      <c r="G75" s="52"/>
    </row>
    <row r="76" spans="1:7" ht="20.25" x14ac:dyDescent="0.35">
      <c r="A76" s="52">
        <v>66</v>
      </c>
      <c r="B76" s="187"/>
      <c r="C76" s="187"/>
      <c r="D76" s="189"/>
      <c r="E76" s="190"/>
      <c r="F76" s="52"/>
      <c r="G76" s="52"/>
    </row>
    <row r="77" spans="1:7" ht="20.25" x14ac:dyDescent="0.35">
      <c r="A77" s="52">
        <v>67</v>
      </c>
      <c r="B77" s="187"/>
      <c r="C77" s="187"/>
      <c r="D77" s="189"/>
      <c r="E77" s="190"/>
      <c r="F77" s="52"/>
      <c r="G77" s="52"/>
    </row>
    <row r="78" spans="1:7" ht="20.25" x14ac:dyDescent="0.35">
      <c r="A78" s="52">
        <v>68</v>
      </c>
      <c r="B78" s="187"/>
      <c r="C78" s="187"/>
      <c r="D78" s="189"/>
      <c r="E78" s="190"/>
      <c r="F78" s="52"/>
      <c r="G78" s="52"/>
    </row>
    <row r="79" spans="1:7" ht="20.25" x14ac:dyDescent="0.35">
      <c r="A79" s="52">
        <v>69</v>
      </c>
      <c r="B79" s="187"/>
      <c r="C79" s="187"/>
      <c r="D79" s="189"/>
      <c r="E79" s="190"/>
      <c r="F79" s="52"/>
      <c r="G79" s="52"/>
    </row>
    <row r="80" spans="1:7" ht="20.25" x14ac:dyDescent="0.35">
      <c r="A80" s="52">
        <v>70</v>
      </c>
      <c r="B80" s="187"/>
      <c r="C80" s="187"/>
      <c r="D80" s="189"/>
      <c r="E80" s="190"/>
      <c r="F80" s="52"/>
      <c r="G80" s="52"/>
    </row>
    <row r="81" spans="1:7" ht="20.25" x14ac:dyDescent="0.35">
      <c r="A81" s="52">
        <v>71</v>
      </c>
      <c r="B81" s="187"/>
      <c r="C81" s="187"/>
      <c r="D81" s="189"/>
      <c r="E81" s="190"/>
      <c r="F81" s="52"/>
      <c r="G81" s="52"/>
    </row>
    <row r="82" spans="1:7" ht="20.25" x14ac:dyDescent="0.35">
      <c r="A82" s="52">
        <v>72</v>
      </c>
      <c r="B82" s="187"/>
      <c r="C82" s="187"/>
      <c r="D82" s="189"/>
      <c r="E82" s="190"/>
      <c r="F82" s="52"/>
      <c r="G82" s="52"/>
    </row>
    <row r="83" spans="1:7" ht="20.25" x14ac:dyDescent="0.35">
      <c r="A83" s="52">
        <v>73</v>
      </c>
      <c r="B83" s="187"/>
      <c r="C83" s="187"/>
      <c r="D83" s="189"/>
      <c r="E83" s="190"/>
      <c r="F83" s="52"/>
      <c r="G83" s="52"/>
    </row>
    <row r="84" spans="1:7" ht="20.25" x14ac:dyDescent="0.35">
      <c r="A84" s="52">
        <v>74</v>
      </c>
      <c r="B84" s="187"/>
      <c r="C84" s="187"/>
      <c r="D84" s="189"/>
      <c r="E84" s="190"/>
      <c r="F84" s="52"/>
      <c r="G84" s="52"/>
    </row>
    <row r="85" spans="1:7" ht="20.25" x14ac:dyDescent="0.35">
      <c r="A85" s="52">
        <v>75</v>
      </c>
      <c r="B85" s="187"/>
      <c r="C85" s="187"/>
      <c r="D85" s="189"/>
      <c r="E85" s="190"/>
      <c r="F85" s="52"/>
      <c r="G85" s="52"/>
    </row>
    <row r="86" spans="1:7" ht="20.25" x14ac:dyDescent="0.35">
      <c r="A86" s="52">
        <v>76</v>
      </c>
      <c r="B86" s="187"/>
      <c r="C86" s="187"/>
      <c r="D86" s="189"/>
      <c r="E86" s="190"/>
      <c r="F86" s="52"/>
      <c r="G86" s="52"/>
    </row>
    <row r="87" spans="1:7" ht="20.25" x14ac:dyDescent="0.35">
      <c r="A87" s="52">
        <v>77</v>
      </c>
      <c r="B87" s="187"/>
      <c r="C87" s="187"/>
      <c r="D87" s="189"/>
      <c r="E87" s="190"/>
      <c r="F87" s="52"/>
      <c r="G87" s="52"/>
    </row>
    <row r="88" spans="1:7" ht="20.25" x14ac:dyDescent="0.35">
      <c r="A88" s="52">
        <v>78</v>
      </c>
      <c r="B88" s="187"/>
      <c r="C88" s="187"/>
      <c r="D88" s="189"/>
      <c r="E88" s="190"/>
      <c r="F88" s="52"/>
      <c r="G88" s="52"/>
    </row>
    <row r="89" spans="1:7" ht="21" x14ac:dyDescent="0.35">
      <c r="A89" s="52">
        <v>79</v>
      </c>
      <c r="B89" s="187"/>
      <c r="C89" s="187"/>
      <c r="D89" s="188"/>
      <c r="E89" s="188"/>
      <c r="F89" s="52"/>
      <c r="G89" s="52"/>
    </row>
    <row r="90" spans="1:7" ht="21" x14ac:dyDescent="0.35">
      <c r="A90" s="52">
        <v>80</v>
      </c>
      <c r="B90" s="187"/>
      <c r="C90" s="187"/>
      <c r="D90" s="188"/>
      <c r="E90" s="188"/>
      <c r="F90" s="52"/>
      <c r="G90" s="52"/>
    </row>
    <row r="91" spans="1:7" ht="21" x14ac:dyDescent="0.35">
      <c r="A91" s="52">
        <v>81</v>
      </c>
      <c r="B91" s="187"/>
      <c r="C91" s="187"/>
      <c r="D91" s="188"/>
      <c r="E91" s="188"/>
      <c r="F91" s="52"/>
      <c r="G91" s="52"/>
    </row>
    <row r="92" spans="1:7" ht="21" x14ac:dyDescent="0.35">
      <c r="A92" s="52">
        <v>82</v>
      </c>
      <c r="B92" s="187"/>
      <c r="C92" s="187"/>
      <c r="D92" s="188"/>
      <c r="E92" s="188"/>
      <c r="F92" s="52"/>
      <c r="G92" s="52"/>
    </row>
    <row r="93" spans="1:7" ht="21" x14ac:dyDescent="0.35">
      <c r="A93" s="52">
        <v>83</v>
      </c>
      <c r="B93" s="187"/>
      <c r="C93" s="187"/>
      <c r="D93" s="188"/>
      <c r="E93" s="188"/>
      <c r="F93" s="52"/>
      <c r="G93" s="52"/>
    </row>
    <row r="94" spans="1:7" ht="21" x14ac:dyDescent="0.35">
      <c r="A94" s="52">
        <v>84</v>
      </c>
      <c r="B94" s="187"/>
      <c r="C94" s="187"/>
      <c r="D94" s="188"/>
      <c r="E94" s="188"/>
      <c r="F94" s="52"/>
      <c r="G94" s="52"/>
    </row>
    <row r="95" spans="1:7" ht="21" x14ac:dyDescent="0.35">
      <c r="A95" s="52">
        <v>85</v>
      </c>
      <c r="B95" s="187"/>
      <c r="C95" s="187"/>
      <c r="D95" s="188"/>
      <c r="E95" s="188"/>
      <c r="F95" s="52"/>
      <c r="G95" s="52"/>
    </row>
    <row r="96" spans="1:7" ht="21" x14ac:dyDescent="0.35">
      <c r="A96" s="52">
        <v>86</v>
      </c>
      <c r="B96" s="187"/>
      <c r="C96" s="187"/>
      <c r="D96" s="188"/>
      <c r="E96" s="188"/>
      <c r="F96" s="52"/>
      <c r="G96" s="52"/>
    </row>
    <row r="97" spans="1:7" ht="21" x14ac:dyDescent="0.35">
      <c r="A97" s="52">
        <v>87</v>
      </c>
      <c r="B97" s="187"/>
      <c r="C97" s="187"/>
      <c r="D97" s="188"/>
      <c r="E97" s="188"/>
      <c r="F97" s="52"/>
      <c r="G97" s="52"/>
    </row>
    <row r="98" spans="1:7" ht="21" x14ac:dyDescent="0.35">
      <c r="A98" s="52">
        <v>88</v>
      </c>
      <c r="B98" s="187"/>
      <c r="C98" s="187"/>
      <c r="D98" s="188"/>
      <c r="E98" s="188"/>
      <c r="F98" s="52"/>
      <c r="G98" s="52"/>
    </row>
    <row r="99" spans="1:7" ht="21" x14ac:dyDescent="0.35">
      <c r="A99" s="52">
        <v>89</v>
      </c>
      <c r="B99" s="187"/>
      <c r="C99" s="187"/>
      <c r="D99" s="188"/>
      <c r="E99" s="188"/>
      <c r="F99" s="52"/>
      <c r="G99" s="52"/>
    </row>
    <row r="100" spans="1:7" ht="21" x14ac:dyDescent="0.35">
      <c r="A100" s="52">
        <v>90</v>
      </c>
      <c r="B100" s="187"/>
      <c r="C100" s="187"/>
      <c r="D100" s="188"/>
      <c r="E100" s="188"/>
      <c r="F100" s="52"/>
      <c r="G100" s="52"/>
    </row>
    <row r="101" spans="1:7" ht="21" x14ac:dyDescent="0.35">
      <c r="A101" s="52">
        <v>91</v>
      </c>
      <c r="B101" s="187"/>
      <c r="C101" s="187"/>
      <c r="D101" s="188"/>
      <c r="E101" s="188"/>
      <c r="F101" s="52"/>
      <c r="G101" s="52"/>
    </row>
    <row r="102" spans="1:7" ht="21" x14ac:dyDescent="0.35">
      <c r="A102" s="52">
        <v>92</v>
      </c>
      <c r="B102" s="187"/>
      <c r="C102" s="187"/>
      <c r="D102" s="188"/>
      <c r="E102" s="188"/>
      <c r="F102" s="52"/>
      <c r="G102" s="52"/>
    </row>
    <row r="103" spans="1:7" ht="21" x14ac:dyDescent="0.35">
      <c r="A103" s="52">
        <v>93</v>
      </c>
      <c r="B103" s="187"/>
      <c r="C103" s="187"/>
      <c r="D103" s="188"/>
      <c r="E103" s="188"/>
      <c r="F103" s="52"/>
      <c r="G103" s="52"/>
    </row>
    <row r="104" spans="1:7" ht="21" x14ac:dyDescent="0.35">
      <c r="A104" s="52">
        <v>94</v>
      </c>
      <c r="B104" s="187"/>
      <c r="C104" s="187"/>
      <c r="D104" s="188"/>
      <c r="E104" s="188"/>
      <c r="F104" s="52"/>
      <c r="G104" s="52"/>
    </row>
    <row r="105" spans="1:7" ht="21" x14ac:dyDescent="0.35">
      <c r="A105" s="52">
        <v>95</v>
      </c>
      <c r="B105" s="187"/>
      <c r="C105" s="187"/>
      <c r="D105" s="188"/>
      <c r="E105" s="188"/>
      <c r="F105" s="52"/>
      <c r="G105" s="52"/>
    </row>
    <row r="106" spans="1:7" ht="21" x14ac:dyDescent="0.35">
      <c r="A106" s="52">
        <v>96</v>
      </c>
      <c r="B106" s="187"/>
      <c r="C106" s="187"/>
      <c r="D106" s="188"/>
      <c r="E106" s="188"/>
      <c r="F106" s="52"/>
      <c r="G106" s="52"/>
    </row>
    <row r="107" spans="1:7" ht="21" x14ac:dyDescent="0.35">
      <c r="A107" s="52">
        <v>97</v>
      </c>
      <c r="B107" s="187"/>
      <c r="C107" s="187"/>
      <c r="D107" s="188"/>
      <c r="E107" s="188"/>
      <c r="F107" s="52"/>
      <c r="G107" s="52"/>
    </row>
    <row r="108" spans="1:7" ht="21" x14ac:dyDescent="0.35">
      <c r="A108" s="52">
        <v>98</v>
      </c>
      <c r="B108" s="187"/>
      <c r="C108" s="187"/>
      <c r="D108" s="188"/>
      <c r="E108" s="188"/>
      <c r="F108" s="52"/>
      <c r="G108" s="52"/>
    </row>
    <row r="109" spans="1:7" ht="21" x14ac:dyDescent="0.35">
      <c r="A109" s="52">
        <v>99</v>
      </c>
      <c r="B109" s="187"/>
      <c r="C109" s="187"/>
      <c r="D109" s="188"/>
      <c r="E109" s="188"/>
      <c r="F109" s="52"/>
      <c r="G109" s="52"/>
    </row>
  </sheetData>
  <mergeCells count="206">
    <mergeCell ref="D10:E10"/>
    <mergeCell ref="A1:G1"/>
    <mergeCell ref="A4:G4"/>
    <mergeCell ref="B10:C10"/>
    <mergeCell ref="A5:G5"/>
    <mergeCell ref="A8:B8"/>
    <mergeCell ref="A6:B6"/>
    <mergeCell ref="E8:F8"/>
    <mergeCell ref="B36:C36"/>
    <mergeCell ref="D36:E36"/>
    <mergeCell ref="D11:E11"/>
    <mergeCell ref="B11:C11"/>
    <mergeCell ref="B12:C12"/>
    <mergeCell ref="D12:E12"/>
    <mergeCell ref="B13:C13"/>
    <mergeCell ref="D13:E13"/>
    <mergeCell ref="D34:E34"/>
    <mergeCell ref="D35:E35"/>
    <mergeCell ref="D31:E31"/>
    <mergeCell ref="D32:E32"/>
    <mergeCell ref="D33:E33"/>
    <mergeCell ref="D28:E28"/>
    <mergeCell ref="D29:E29"/>
    <mergeCell ref="D30:E30"/>
    <mergeCell ref="B14:C14"/>
    <mergeCell ref="D14:E14"/>
    <mergeCell ref="B15:C15"/>
    <mergeCell ref="D15:E15"/>
    <mergeCell ref="B16:C16"/>
    <mergeCell ref="D16:E16"/>
    <mergeCell ref="B26:C26"/>
    <mergeCell ref="B27:C27"/>
    <mergeCell ref="D25:E25"/>
    <mergeCell ref="D26:E26"/>
    <mergeCell ref="D27:E27"/>
    <mergeCell ref="B17:C17"/>
    <mergeCell ref="D17:E17"/>
    <mergeCell ref="B18:C18"/>
    <mergeCell ref="D18:E18"/>
    <mergeCell ref="B19:C19"/>
    <mergeCell ref="D19:E19"/>
    <mergeCell ref="B24:C24"/>
    <mergeCell ref="D24:E24"/>
    <mergeCell ref="B23:C23"/>
    <mergeCell ref="D23:E23"/>
    <mergeCell ref="B20:C20"/>
    <mergeCell ref="D20:E20"/>
    <mergeCell ref="B21:C21"/>
    <mergeCell ref="D21:E21"/>
    <mergeCell ref="B22:C22"/>
    <mergeCell ref="D22:E22"/>
    <mergeCell ref="B37:C37"/>
    <mergeCell ref="D37:E37"/>
    <mergeCell ref="B38:C38"/>
    <mergeCell ref="D38:E38"/>
    <mergeCell ref="B39:C39"/>
    <mergeCell ref="D39:E39"/>
    <mergeCell ref="B34:C34"/>
    <mergeCell ref="B35:C35"/>
    <mergeCell ref="B31:C31"/>
    <mergeCell ref="B32:C32"/>
    <mergeCell ref="B33:C33"/>
    <mergeCell ref="B28:C28"/>
    <mergeCell ref="B29:C29"/>
    <mergeCell ref="B30:C30"/>
    <mergeCell ref="B25:C25"/>
    <mergeCell ref="B40:C40"/>
    <mergeCell ref="D40:E40"/>
    <mergeCell ref="B41:C41"/>
    <mergeCell ref="D41:E41"/>
    <mergeCell ref="B42:C42"/>
    <mergeCell ref="D42:E42"/>
    <mergeCell ref="B43:C43"/>
    <mergeCell ref="D43:E43"/>
    <mergeCell ref="B44:C44"/>
    <mergeCell ref="D44:E44"/>
    <mergeCell ref="B45:C45"/>
    <mergeCell ref="D45:E45"/>
    <mergeCell ref="B46:C46"/>
    <mergeCell ref="D46:E46"/>
    <mergeCell ref="B47:C47"/>
    <mergeCell ref="D47:E47"/>
    <mergeCell ref="B48:C48"/>
    <mergeCell ref="D48:E48"/>
    <mergeCell ref="B49:C49"/>
    <mergeCell ref="D49:E49"/>
    <mergeCell ref="B50:C50"/>
    <mergeCell ref="D50:E50"/>
    <mergeCell ref="B51:C51"/>
    <mergeCell ref="D51:E51"/>
    <mergeCell ref="B52:C52"/>
    <mergeCell ref="D52:E52"/>
    <mergeCell ref="B53:C53"/>
    <mergeCell ref="D53:E53"/>
    <mergeCell ref="B54:C54"/>
    <mergeCell ref="D54:E54"/>
    <mergeCell ref="B55:C55"/>
    <mergeCell ref="D55:E55"/>
    <mergeCell ref="B56:C56"/>
    <mergeCell ref="D56:E56"/>
    <mergeCell ref="B57:C57"/>
    <mergeCell ref="D57:E57"/>
    <mergeCell ref="B58:C58"/>
    <mergeCell ref="D58:E58"/>
    <mergeCell ref="B59:C59"/>
    <mergeCell ref="D59:E59"/>
    <mergeCell ref="B60:C60"/>
    <mergeCell ref="D60:E60"/>
    <mergeCell ref="B61:C61"/>
    <mergeCell ref="D61:E61"/>
    <mergeCell ref="B89:C89"/>
    <mergeCell ref="D89:E89"/>
    <mergeCell ref="B86:C86"/>
    <mergeCell ref="D86:E86"/>
    <mergeCell ref="B87:C87"/>
    <mergeCell ref="D87:E87"/>
    <mergeCell ref="B62:C62"/>
    <mergeCell ref="D62:E62"/>
    <mergeCell ref="B63:C63"/>
    <mergeCell ref="D63:E63"/>
    <mergeCell ref="B64:C64"/>
    <mergeCell ref="D64:E64"/>
    <mergeCell ref="B88:C88"/>
    <mergeCell ref="D88:E88"/>
    <mergeCell ref="B77:C77"/>
    <mergeCell ref="D77:E77"/>
    <mergeCell ref="B78:C78"/>
    <mergeCell ref="D78:E78"/>
    <mergeCell ref="B79:C79"/>
    <mergeCell ref="D79:E79"/>
    <mergeCell ref="B70:C70"/>
    <mergeCell ref="D70:E70"/>
    <mergeCell ref="D72:E72"/>
    <mergeCell ref="B73:C73"/>
    <mergeCell ref="D73:E73"/>
    <mergeCell ref="B74:C74"/>
    <mergeCell ref="D74:E74"/>
    <mergeCell ref="B71:C71"/>
    <mergeCell ref="B80:C80"/>
    <mergeCell ref="D80:E80"/>
    <mergeCell ref="D71:E71"/>
    <mergeCell ref="B72:C72"/>
    <mergeCell ref="B75:C75"/>
    <mergeCell ref="D75:E75"/>
    <mergeCell ref="B76:C76"/>
    <mergeCell ref="D76:E76"/>
    <mergeCell ref="D65:E65"/>
    <mergeCell ref="B65:C65"/>
    <mergeCell ref="B66:C66"/>
    <mergeCell ref="D66:E66"/>
    <mergeCell ref="B67:C67"/>
    <mergeCell ref="D67:E67"/>
    <mergeCell ref="B68:C68"/>
    <mergeCell ref="D68:E68"/>
    <mergeCell ref="B69:C69"/>
    <mergeCell ref="D69:E69"/>
    <mergeCell ref="B98:C98"/>
    <mergeCell ref="D98:E98"/>
    <mergeCell ref="B93:C93"/>
    <mergeCell ref="D93:E93"/>
    <mergeCell ref="B94:C94"/>
    <mergeCell ref="D94:E94"/>
    <mergeCell ref="B95:C95"/>
    <mergeCell ref="D95:E95"/>
    <mergeCell ref="B85:C85"/>
    <mergeCell ref="D85:E85"/>
    <mergeCell ref="B91:C91"/>
    <mergeCell ref="D91:E91"/>
    <mergeCell ref="B92:C92"/>
    <mergeCell ref="D92:E92"/>
    <mergeCell ref="B96:C96"/>
    <mergeCell ref="D96:E96"/>
    <mergeCell ref="B97:C97"/>
    <mergeCell ref="D97:E97"/>
    <mergeCell ref="B81:C81"/>
    <mergeCell ref="D81:E81"/>
    <mergeCell ref="B82:C82"/>
    <mergeCell ref="D82:E82"/>
    <mergeCell ref="B83:C83"/>
    <mergeCell ref="D83:E83"/>
    <mergeCell ref="B84:C84"/>
    <mergeCell ref="D84:E84"/>
    <mergeCell ref="D90:E90"/>
    <mergeCell ref="B90:C90"/>
    <mergeCell ref="B108:C108"/>
    <mergeCell ref="D108:E108"/>
    <mergeCell ref="B109:C109"/>
    <mergeCell ref="D109:E109"/>
    <mergeCell ref="B99:C99"/>
    <mergeCell ref="D99:E99"/>
    <mergeCell ref="B100:C100"/>
    <mergeCell ref="D100:E100"/>
    <mergeCell ref="B101:C101"/>
    <mergeCell ref="D101:E101"/>
    <mergeCell ref="B102:C102"/>
    <mergeCell ref="D102:E102"/>
    <mergeCell ref="B103:C103"/>
    <mergeCell ref="D103:E103"/>
    <mergeCell ref="B104:C104"/>
    <mergeCell ref="D104:E104"/>
    <mergeCell ref="B106:C106"/>
    <mergeCell ref="D106:E106"/>
    <mergeCell ref="B107:C107"/>
    <mergeCell ref="D107:E107"/>
    <mergeCell ref="B105:C105"/>
    <mergeCell ref="D105:E105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654B60074F66A845944F5A665894DC76" ma:contentTypeVersion="2" ma:contentTypeDescription="Crear nuevo documento." ma:contentTypeScope="" ma:versionID="27a25a111bb8898a755bdf85c690d918">
  <xsd:schema xmlns:xsd="http://www.w3.org/2001/XMLSchema" xmlns:xs="http://www.w3.org/2001/XMLSchema" xmlns:p="http://schemas.microsoft.com/office/2006/metadata/properties" xmlns:ns2="3f27d485-b4cd-4293-9d82-63b21de41649" targetNamespace="http://schemas.microsoft.com/office/2006/metadata/properties" ma:root="true" ma:fieldsID="bd77285fc83ce77b7ef86751dcdc1044" ns2:_="">
    <xsd:import namespace="3f27d485-b4cd-4293-9d82-63b21de4164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27d485-b4cd-4293-9d82-63b21de4164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38DB2D399C8AD4BAAAAFF52CCD54D7A" ma:contentTypeVersion="0" ma:contentTypeDescription="Crear nuevo documento." ma:contentTypeScope="" ma:versionID="6f5250e81cb3a8914aa284c5434f391a">
  <xsd:schema xmlns:xsd="http://www.w3.org/2001/XMLSchema" xmlns:xs="http://www.w3.org/2001/XMLSchema" xmlns:p="http://schemas.microsoft.com/office/2006/metadata/properties" xmlns:ns2="d4ea72f7-698a-4710-9b83-5c5b7609dc8a" targetNamespace="http://schemas.microsoft.com/office/2006/metadata/properties" ma:root="true" ma:fieldsID="4e339b20546a0314c9f5729d075ba64a" ns2:_="">
    <xsd:import namespace="d4ea72f7-698a-4710-9b83-5c5b7609dc8a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ea72f7-698a-4710-9b83-5c5b7609dc8a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Valor de Id. de documento" ma:description="El valor del identificador de documento asignado a este elemento." ma:internalName="_dlc_DocId" ma:readOnly="true">
      <xsd:simpleType>
        <xsd:restriction base="dms:Text"/>
      </xsd:simpleType>
    </xsd:element>
    <xsd:element name="_dlc_DocIdUrl" ma:index="9" nillable="true" ma:displayName="Id. de documento" ma:description="Vínculo permanente a este documento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Identificador persistente" ma:description="Mantener el identificador al agregar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0376EC2-61AB-4642-9B7C-CB47922020F2}"/>
</file>

<file path=customXml/itemProps2.xml><?xml version="1.0" encoding="utf-8"?>
<ds:datastoreItem xmlns:ds="http://schemas.openxmlformats.org/officeDocument/2006/customXml" ds:itemID="{B31DDFC6-AD0F-4E04-971E-D8C4E1D4B6A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4ea72f7-698a-4710-9b83-5c5b7609dc8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3185E0A-896A-4DE9-8F71-746092AC2565}">
  <ds:schemaRefs>
    <ds:schemaRef ds:uri="http://www.w3.org/XML/1998/namespace"/>
    <ds:schemaRef ds:uri="http://purl.org/dc/dcmitype/"/>
    <ds:schemaRef ds:uri="http://purl.org/dc/elements/1.1/"/>
    <ds:schemaRef ds:uri="http://schemas.microsoft.com/office/infopath/2007/PartnerControls"/>
    <ds:schemaRef ds:uri="http://schemas.microsoft.com/office/2006/documentManagement/types"/>
    <ds:schemaRef ds:uri="d4ea72f7-698a-4710-9b83-5c5b7609dc8a"/>
    <ds:schemaRef ds:uri="http://schemas.microsoft.com/office/2006/metadata/properties"/>
    <ds:schemaRef ds:uri="http://schemas.openxmlformats.org/package/2006/metadata/core-properties"/>
    <ds:schemaRef ds:uri="http://purl.org/dc/terms/"/>
  </ds:schemaRefs>
</ds:datastoreItem>
</file>

<file path=customXml/itemProps4.xml><?xml version="1.0" encoding="utf-8"?>
<ds:datastoreItem xmlns:ds="http://schemas.openxmlformats.org/officeDocument/2006/customXml" ds:itemID="{D4FC1A81-9E6B-41C7-9F3D-FADA198D602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Proceso de Apoyo</vt:lpstr>
      <vt:lpstr>RECLUTAMIENTO, CAPA Y EVAL</vt:lpstr>
      <vt:lpstr>capacitacion </vt:lpstr>
      <vt:lpstr>'Proceso de Apoyo'!Títulos_a_imprimir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Ricardo Sánchez Sánchez</dc:creator>
  <cp:lastModifiedBy>MARIA MALDONADO</cp:lastModifiedBy>
  <cp:lastPrinted>2019-08-19T19:28:09Z</cp:lastPrinted>
  <dcterms:created xsi:type="dcterms:W3CDTF">2017-02-09T16:44:50Z</dcterms:created>
  <dcterms:modified xsi:type="dcterms:W3CDTF">2020-04-17T18:00:53Z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0x010100654B60074F66A845944F5A665894DC76</vt:lpwstr>
  </property>
  <property fmtid="{D5CDD505-2E9C-101B-9397-08002B2CF9AE}" pid="3" name="_dlc_DocIdItemGuid">
    <vt:lpwstr>c437e133-8383-47ca-8925-3c16fbcdbf98</vt:lpwstr>
  </property>
</Properties>
</file>