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24226"/>
  <mc:AlternateContent xmlns:mc="http://schemas.openxmlformats.org/markup-compatibility/2006">
    <mc:Choice Requires="x15">
      <x15ac:absPath xmlns:x15ac="http://schemas.microsoft.com/office/spreadsheetml/2010/11/ac" url="C:\Users\almida.alvarez\Desktop\Campeche\JUNIO-CAMPECHE\"/>
    </mc:Choice>
  </mc:AlternateContent>
  <xr:revisionPtr revIDLastSave="0" documentId="13_ncr:1_{F40C4270-A15E-4F56-9961-74F0C5161261}" xr6:coauthVersionLast="47" xr6:coauthVersionMax="47" xr10:uidLastSave="{00000000-0000-0000-0000-000000000000}"/>
  <bookViews>
    <workbookView xWindow="-108" yWindow="-108" windowWidth="23256" windowHeight="12576" xr2:uid="{00000000-000D-0000-FFFF-FFFF00000000}"/>
  </bookViews>
  <sheets>
    <sheet name="Matríz Riesgos" sheetId="1" r:id="rId1"/>
    <sheet name="Parámetros de riesgo" sheetId="4" r:id="rId2"/>
  </sheets>
  <externalReferences>
    <externalReference r:id="rId3"/>
  </externalReferences>
  <definedNames>
    <definedName name="_xlnm.Print_Area" localSheetId="1">'Parámetros de riesgo'!$A$1:$G$31</definedName>
    <definedName name="IMPACTO">'Parámetros de riesgo'!$F$15:$G$17</definedName>
    <definedName name="PROBABILIDAD">'Parámetros de riesgo'!$F$6:$G$8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H14" i="1" s="1"/>
  <c r="I14" i="1" s="1"/>
  <c r="G13" i="1"/>
  <c r="H13" i="1" s="1"/>
  <c r="I13" i="1" s="1"/>
  <c r="G12" i="1"/>
  <c r="H12" i="1" s="1"/>
  <c r="I12" i="1" s="1"/>
  <c r="G11" i="1"/>
  <c r="H11" i="1" s="1"/>
  <c r="I11" i="1" s="1"/>
  <c r="G10" i="1"/>
  <c r="H10" i="1" s="1"/>
  <c r="I10" i="1" s="1"/>
  <c r="G9" i="1"/>
  <c r="H9" i="1" s="1"/>
  <c r="I9" i="1" s="1"/>
  <c r="G8" i="1"/>
  <c r="H8" i="1" s="1"/>
  <c r="I8" i="1" s="1"/>
  <c r="G7" i="1"/>
  <c r="H7" i="1" s="1"/>
  <c r="I7" i="1" s="1"/>
  <c r="G6" i="1"/>
  <c r="H6" i="1" s="1"/>
  <c r="I6" i="1" s="1"/>
</calcChain>
</file>

<file path=xl/sharedStrings.xml><?xml version="1.0" encoding="utf-8"?>
<sst xmlns="http://schemas.openxmlformats.org/spreadsheetml/2006/main" count="139" uniqueCount="92">
  <si>
    <t>ID</t>
  </si>
  <si>
    <t>PROCESO</t>
  </si>
  <si>
    <t>NIVEL DE RIESGO</t>
  </si>
  <si>
    <t>60 - 100</t>
  </si>
  <si>
    <t>Acciones Preventivas</t>
  </si>
  <si>
    <t>RIESGO</t>
  </si>
  <si>
    <t>PARÁMETROS DE RIESGOS</t>
  </si>
  <si>
    <t>RIESGOS</t>
  </si>
  <si>
    <t>DEFINICIONES</t>
  </si>
  <si>
    <t>PROBABILIDAD</t>
  </si>
  <si>
    <t>Baja</t>
  </si>
  <si>
    <t>Media</t>
  </si>
  <si>
    <t>Alta</t>
  </si>
  <si>
    <t>IMPACTO</t>
  </si>
  <si>
    <t>RANGOS</t>
  </si>
  <si>
    <t>DICTAMEN</t>
  </si>
  <si>
    <t>ACCIONES DE RESPUESTA</t>
  </si>
  <si>
    <t>El proceso mantiene los riesgos controlados, sin embargo se deben realizar las correcciones necesarias, ya que la evidencia no esta generando los resultados esperados.</t>
  </si>
  <si>
    <t xml:space="preserve">EFECTIVIDAD </t>
  </si>
  <si>
    <t>Efectividad (Riesgo)</t>
  </si>
  <si>
    <t>El proceso mantiene los riesgos controlados y cuenta con evidencia de los resultados esperados.</t>
  </si>
  <si>
    <t>Bajo</t>
  </si>
  <si>
    <t>Medio</t>
  </si>
  <si>
    <t>Ponderación</t>
  </si>
  <si>
    <t>Descripción</t>
  </si>
  <si>
    <t>Acción que se realiza para prevenir una posible No Conformidad dentro de los procesos del SGC.</t>
  </si>
  <si>
    <t>Alto</t>
  </si>
  <si>
    <t>EVIDENCIA DE LAS ACCIONES DE RESPUESTA</t>
  </si>
  <si>
    <t>DEFINICIÓN</t>
  </si>
  <si>
    <t>Acciones Correctivas</t>
  </si>
  <si>
    <t>Correcciones</t>
  </si>
  <si>
    <t>CAUSAS QUE ORIGINAN EL RIESGO</t>
  </si>
  <si>
    <t>RESPONSABLE DE LAS ACCIONES</t>
  </si>
  <si>
    <t>1-35</t>
  </si>
  <si>
    <t>VERSIÓN: 6.6</t>
  </si>
  <si>
    <t>IDENTIFICACIÓN</t>
  </si>
  <si>
    <t>EVALUACIÓN</t>
  </si>
  <si>
    <t>SEGUIMIENTO</t>
  </si>
  <si>
    <t>Riesgo mínimo negativo que limita la integridad para otorgar la prestación del servicio determinado por el proceso. Puede revertirse de forma rápida o inmediata y genera costos de no calidad mínimos sin daños permanentes.</t>
  </si>
  <si>
    <t>Riesgo negativo considerable que afecta la integridad para otorgar la prestación del servicio determinado por el proceso. Puede revertirse en un corto tiempo y genera costos de no calidad considerables y con daños mínimos permanentes.</t>
  </si>
  <si>
    <t>Riesgo negativo que afecta gravemente la integridad para otorgar la prestación del servicio determinado por el proceso. Pocas veces puede revertirse en un mediano o largo tiempo y genera costos de no calidad altos y con daños visiblemente permanentes.</t>
  </si>
  <si>
    <r>
      <rPr>
        <b/>
        <sz val="10"/>
        <color theme="1"/>
        <rFont val="Arial"/>
        <family val="2"/>
      </rPr>
      <t>Remotamente posible</t>
    </r>
    <r>
      <rPr>
        <sz val="10"/>
        <color theme="1"/>
        <rFont val="Arial"/>
        <family val="2"/>
      </rPr>
      <t>. El daño ocurre muy rara vez. 1 a 3 veces de ocurrencia.</t>
    </r>
  </si>
  <si>
    <r>
      <rPr>
        <b/>
        <sz val="10"/>
        <color theme="1"/>
        <rFont val="Arial"/>
        <family val="2"/>
      </rPr>
      <t>Bastante posible</t>
    </r>
    <r>
      <rPr>
        <sz val="10"/>
        <color theme="1"/>
        <rFont val="Arial"/>
        <family val="2"/>
      </rPr>
      <t>. El daño ocurre en algunas ocasiones y no es extraño que sucediera. 4 a 7 veces de ocurrencia.</t>
    </r>
  </si>
  <si>
    <r>
      <rPr>
        <b/>
        <sz val="10"/>
        <color theme="1"/>
        <rFont val="Arial"/>
        <family val="2"/>
      </rPr>
      <t>Completamente posible</t>
    </r>
    <r>
      <rPr>
        <sz val="10"/>
        <color theme="1"/>
        <rFont val="Arial"/>
        <family val="2"/>
      </rPr>
      <t>. El daño ocurre siempre o casi siempre y ya ha ocurrido en ocasiones anteriores. 8 a 10 veces de ocurrencia.</t>
    </r>
  </si>
  <si>
    <r>
      <t xml:space="preserve">Control rutinario, no afecta la secuencia e integridad del proceso y/o Partes Interesadas, documentar las evidencias en el </t>
    </r>
    <r>
      <rPr>
        <b/>
        <sz val="10"/>
        <color theme="1"/>
        <rFont val="Arial"/>
        <family val="2"/>
      </rPr>
      <t>Análisis de Riesgos</t>
    </r>
  </si>
  <si>
    <t>Acción inmediata para corregir una no conformidad detectada dentro de los procesos del SGC.</t>
  </si>
  <si>
    <r>
      <t>Acción para eliminar la causa de una No Conformidad y prevenir que vuelva a presentarse en los procesos del SGC (</t>
    </r>
    <r>
      <rPr>
        <b/>
        <sz val="10"/>
        <color theme="1"/>
        <rFont val="Arial"/>
        <family val="2"/>
      </rPr>
      <t>Plan de Trabajo</t>
    </r>
    <r>
      <rPr>
        <sz val="10"/>
        <color theme="1"/>
        <rFont val="Arial"/>
        <family val="2"/>
      </rPr>
      <t>)
Puede haber más de una causa para una no conformidad.</t>
    </r>
  </si>
  <si>
    <t>Nivel de Riesgo = Impacto x Probabilidad</t>
  </si>
  <si>
    <r>
      <t xml:space="preserve">Generar una </t>
    </r>
    <r>
      <rPr>
        <b/>
        <sz val="10"/>
        <color theme="1"/>
        <rFont val="Arial"/>
        <family val="2"/>
      </rPr>
      <t>Cédula de No Conformidad</t>
    </r>
    <r>
      <rPr>
        <sz val="10"/>
        <color theme="1"/>
        <rFont val="Arial"/>
        <family val="2"/>
      </rPr>
      <t xml:space="preserve"> y revisión del proceso eficaz y eficiente donde se realice un control específico y permanente.
El alto nivel del riesgo afecta la secuencia y la integridad del proceso y/o Partes Interesadas.</t>
    </r>
  </si>
  <si>
    <t>El proceso no mantiene los riesgos controlados y se deben realizar las correcciones y acciones correctivas necesarias para que la evidencia genere los resultados esperados.</t>
  </si>
  <si>
    <t>ANÁLISIS DE RIESGOS PROCESOS APOYO</t>
  </si>
  <si>
    <r>
      <t xml:space="preserve">Control rutinario, afecta la secuencia e integridad del proceso y/o Partes Interesadas, documentar las evidencias en el </t>
    </r>
    <r>
      <rPr>
        <b/>
        <sz val="10"/>
        <color theme="1"/>
        <rFont val="Arial"/>
        <family val="2"/>
      </rPr>
      <t>Análisis de Riesgos.</t>
    </r>
  </si>
  <si>
    <t>FECHA DE EMISIÓN: 
AGOSTO 2022</t>
  </si>
  <si>
    <t>36-59</t>
  </si>
  <si>
    <t>INE        DERFE        Para uso exclusivo de las y los funcionarios de MAC y Vocalías del RFE</t>
  </si>
  <si>
    <t>Reclutamiento y Selección</t>
  </si>
  <si>
    <t>Lanzamiento de convocatoria sin respuesta de aspirantes</t>
  </si>
  <si>
    <t>Sueldos no competitivos con relación a otros sectores</t>
  </si>
  <si>
    <t>Convocatoria a tarvés de las redes sociales, publicación en estrados de las Juntas Distritales y Módulos de Atención Ciudadana, con la información que indica en el procedimiento para el Reclutamiento y Selección del personal a contratar, procedimiento de inducción, evaluación, entrevistas a los aspirantes, y designación de las o los ganadores.</t>
  </si>
  <si>
    <t>VED Y VRFED</t>
  </si>
  <si>
    <t>Aumento excesivo de la aplicación de evaluaciones de conocimiento general, aptitudes, habilidades, etc.</t>
  </si>
  <si>
    <t>Demasiados aspirantes a la vacante sin experiencia en el puesto requerido, pero con otras habilidades que en su momento los pueden colocar en mejores posiciones, dejando fuera a aspirantes que cuenten con mejor experiencia</t>
  </si>
  <si>
    <t>Se verificó el cumplimiento de los requisitos legales y administrativos a todos los aspirantes, plática de inducción, evaluación y entrevista.</t>
  </si>
  <si>
    <t>Desempeño de Personal</t>
  </si>
  <si>
    <t>Personal que no cuente con la aptitud de servicio hacia el ciudadano</t>
  </si>
  <si>
    <t xml:space="preserve">Problemas personales
Falta de apego a la normatividad
Falta de empatía </t>
  </si>
  <si>
    <t>Aplicación y análisis de la Bitácora de desempeño al personal del MAC, supervisión a módulos y seguimiento a las quejas presentadas por la ciudadanía.</t>
  </si>
  <si>
    <t>Personal del MAC con renuencia a la aplicación de la evaluación de desempeño, lo que ocasionaria un ambiente laboral tenso.</t>
  </si>
  <si>
    <t>Falta de interes o compromiso
Falta de apego a la normatividad
Falta de conocimiento de nuevas practicas</t>
  </si>
  <si>
    <t>Capacitación</t>
  </si>
  <si>
    <t>Que los participantes inscritos en el curso, demoren en el ingreso a las evaluaciones y exista incertidumbre sobre la conclusion de la capacitación. Afectaria directamente al numero de participantes efectivos al curso, asi como, al aprovechamiento en cuanto al promedio de las calificaciones</t>
  </si>
  <si>
    <t>Falta de compromiso de personal
Falta de los recursos tecnologicos para realizar las evaluaciones</t>
  </si>
  <si>
    <t>Correo electrónico de seguimiento a la participación del personal inscrito a la capacitación, oficio o correo de conclusión de curso.</t>
  </si>
  <si>
    <t>JAP</t>
  </si>
  <si>
    <t>Que exista un nivel por debajo de 8 en cuanto al aprovechamiento del curso</t>
  </si>
  <si>
    <t>Omision de alguna de las evaluaciones por parte del personal
Falta de interes o compromiso por parte del personal</t>
  </si>
  <si>
    <t>Seguimiento como facilitador del curso a las calificaciones del personal inscrito, a través del campus virtual, correo electrónico.</t>
  </si>
  <si>
    <t>Soporte Técnico</t>
  </si>
  <si>
    <t>Que los tiempos de atencion de los proveedores, en cuanto a las garantías sea muy tardado o lento</t>
  </si>
  <si>
    <t xml:space="preserve">El proveedor no tiene una unidad fisica en la ubicación de la entidad. </t>
  </si>
  <si>
    <t>Correos electrónicos e informe de incidencias con solución.</t>
  </si>
  <si>
    <t>SEMAC</t>
  </si>
  <si>
    <t>Falta de stock o mantenimiento en cuanto a perifericos como el scanner de huellas.</t>
  </si>
  <si>
    <t>Desgaste por el uso diario del decadactilar</t>
  </si>
  <si>
    <t xml:space="preserve">Realizar el seguimiento del funcionamiento del periférico scanner de huellas, así como los demás periféricos en todos los MAC, correo electrónico de la incidencia por parte de los VRFEJD, informe de supervisión a módulos.
</t>
  </si>
  <si>
    <t>SEMAC
VRFED</t>
  </si>
  <si>
    <t>Suministro de Bienes y Servicios</t>
  </si>
  <si>
    <t>Que no se reciba en el tiempo establecido un bien o servicio, por parte del proveedor.</t>
  </si>
  <si>
    <t>Que la entrega no dependa del proveedor (paqueteria)
Que el proveedor no tenga sucursal o representación en la entidad.</t>
  </si>
  <si>
    <t>Seguimiento al Plan de trabajo para elaboración de vestuario de personal de MAC, correos electrónicos u oficios.</t>
  </si>
  <si>
    <t>JRM</t>
  </si>
  <si>
    <t>INSTITUTO NACIONAL ELECTORAL JLE CAMPECHE
SISTEMA DE GESTIÓN DE LA CALIDAD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</si>
</sst>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2" x14ac:knownFonts="1">
    <font>
      <sz val="11"/>
      <color theme="1"/>
      <name val="Calibri"/>
      <family val="2"/>
      <scheme val="minor"/>
    </font>
    <font>
      <b/>
      <sz val="10"/>
      <color theme="0"/>
      <name val="Arial"/>
      <family val="2"/>
    </font>
    <font>
      <sz val="10"/>
      <color theme="1"/>
      <name val="Arial"/>
      <family val="2"/>
    </font>
    <font>
      <sz val="10"/>
      <name val="Arial"/>
      <family val="2"/>
    </font>
    <font>
      <b/>
      <sz val="10"/>
      <color theme="1"/>
      <name val="Arial"/>
      <family val="2"/>
    </font>
    <font>
      <sz val="10"/>
      <color theme="0"/>
      <name val="Arial"/>
      <family val="2"/>
    </font>
    <font>
      <sz val="11"/>
      <color theme="1"/>
      <name val="Calibri"/>
      <family val="2"/>
      <scheme val="minor"/>
    </font>
    <font>
      <sz val="11"/>
      <name val="Tahoma"/>
      <family val="2"/>
    </font>
    <font>
      <b/>
      <sz val="14"/>
      <color theme="0"/>
      <name val="Tahoma"/>
      <family val="2"/>
    </font>
    <font>
      <sz val="11"/>
      <color rgb="FF000000"/>
      <name val="Calibri"/>
      <family val="2"/>
    </font>
    <font>
      <b/>
      <sz val="12"/>
      <color theme="0"/>
      <name val="Arial"/>
      <family val="2"/>
    </font>
    <font>
      <sz val="11"/>
      <name val="Arial"/>
      <family val="2"/>
    </font>
  </fonts>
  <fills count="12">
    <fill>
      <patternFill patternType="none"/>
    </fill>
    <fill>
      <patternFill patternType="gray125"/>
    </fill>
    <fill>
      <patternFill patternType="solid">
        <fgColor rgb="FFD5007F"/>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EBF1DE"/>
        <bgColor rgb="FFEBF1DE"/>
      </patternFill>
    </fill>
    <fill>
      <patternFill patternType="solid">
        <fgColor theme="6" tint="-0.499984740745262"/>
        <bgColor theme="6" tint="-0.499984740745262"/>
      </patternFill>
    </fill>
    <fill>
      <patternFill patternType="solid">
        <fgColor theme="0" tint="-0.499984740745262"/>
        <bgColor indexed="64"/>
      </patternFill>
    </fill>
    <fill>
      <patternFill patternType="solid">
        <fgColor rgb="FF00B0F0"/>
        <bgColor indexed="64"/>
      </patternFill>
    </fill>
    <fill>
      <patternFill patternType="solid">
        <fgColor theme="6" tint="-0.249977111117893"/>
        <bgColor indexed="64"/>
      </patternFill>
    </fill>
    <fill>
      <patternFill patternType="solid">
        <fgColor rgb="FFFFFFFF"/>
        <bgColor rgb="FF000000"/>
      </patternFill>
    </fill>
  </fills>
  <borders count="16">
    <border>
      <left/>
      <right/>
      <top/>
      <bottom/>
      <diagonal/>
    </border>
    <border>
      <left/>
      <right style="hair">
        <color auto="1"/>
      </right>
      <top style="hair">
        <color auto="1"/>
      </top>
      <bottom style="hair">
        <color auto="1"/>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uble">
        <color indexed="64"/>
      </left>
      <right style="double">
        <color indexed="64"/>
      </right>
      <top style="double">
        <color indexed="64"/>
      </top>
      <bottom style="double">
        <color indexed="64"/>
      </bottom>
      <diagonal/>
    </border>
    <border>
      <left style="thin">
        <color theme="6" tint="-0.499984740745262"/>
      </left>
      <right style="thin">
        <color theme="6" tint="-0.499984740745262"/>
      </right>
      <top style="thick">
        <color theme="6" tint="-0.499984740745262"/>
      </top>
      <bottom style="thick">
        <color theme="6" tint="-0.499984740745262"/>
      </bottom>
      <diagonal/>
    </border>
    <border>
      <left style="hair">
        <color theme="0" tint="-0.34998626667073579"/>
      </left>
      <right/>
      <top style="hair">
        <color theme="0" tint="-0.34998626667073579"/>
      </top>
      <bottom style="hair">
        <color theme="0" tint="-0.34998626667073579"/>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bottom/>
      <diagonal/>
    </border>
    <border>
      <left style="hair">
        <color auto="1"/>
      </left>
      <right style="hair">
        <color theme="0" tint="-0.34998626667073579"/>
      </right>
      <top style="hair">
        <color auto="1"/>
      </top>
      <bottom style="hair">
        <color auto="1"/>
      </bottom>
      <diagonal/>
    </border>
  </borders>
  <cellStyleXfs count="11">
    <xf numFmtId="0" fontId="0"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7" fillId="6" borderId="0" applyFont="0" applyBorder="0" applyAlignment="0"/>
    <xf numFmtId="0" fontId="3" fillId="0" borderId="0"/>
    <xf numFmtId="0" fontId="8" fillId="7" borderId="9">
      <alignment horizontal="center" vertical="center"/>
    </xf>
    <xf numFmtId="0" fontId="9"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cellStyleXfs>
  <cellXfs count="74">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4" borderId="2" xfId="0" applyFont="1" applyFill="1" applyBorder="1" applyAlignment="1">
      <alignment horizontal="center" vertical="center" wrapText="1"/>
    </xf>
    <xf numFmtId="0" fontId="4" fillId="0" borderId="8" xfId="0" applyFont="1" applyBorder="1" applyAlignment="1">
      <alignment horizontal="center" vertical="center"/>
    </xf>
    <xf numFmtId="0" fontId="4" fillId="0" borderId="8" xfId="0" applyFont="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1" fillId="2" borderId="10" xfId="0" applyFont="1" applyFill="1" applyBorder="1" applyAlignment="1">
      <alignment horizontal="center" vertical="center" wrapText="1"/>
    </xf>
    <xf numFmtId="0" fontId="2" fillId="0" borderId="2" xfId="0" applyFont="1" applyBorder="1" applyAlignment="1">
      <alignment vertical="center" wrapText="1"/>
    </xf>
    <xf numFmtId="0" fontId="1" fillId="2"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4" fillId="4"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 xfId="0" applyFont="1" applyFill="1" applyBorder="1" applyAlignment="1">
      <alignment vertical="center"/>
    </xf>
    <xf numFmtId="49" fontId="4" fillId="4" borderId="2" xfId="0" applyNumberFormat="1" applyFont="1" applyFill="1" applyBorder="1" applyAlignment="1">
      <alignment horizontal="center" vertical="center"/>
    </xf>
    <xf numFmtId="0" fontId="4" fillId="5" borderId="2" xfId="0" applyFont="1" applyFill="1" applyBorder="1" applyAlignment="1">
      <alignment horizontal="center" vertical="center"/>
    </xf>
    <xf numFmtId="0" fontId="2" fillId="0" borderId="2" xfId="0" applyFont="1" applyBorder="1" applyAlignment="1">
      <alignment horizontal="left" vertical="center" wrapText="1"/>
    </xf>
    <xf numFmtId="49" fontId="1" fillId="3" borderId="2" xfId="0" applyNumberFormat="1" applyFont="1" applyFill="1" applyBorder="1" applyAlignment="1">
      <alignment horizontal="center" vertical="center"/>
    </xf>
    <xf numFmtId="0" fontId="2" fillId="5" borderId="2" xfId="0" applyFont="1" applyFill="1" applyBorder="1" applyAlignment="1">
      <alignment horizontal="center" vertical="center"/>
    </xf>
    <xf numFmtId="0" fontId="2" fillId="0" borderId="2" xfId="0" applyFont="1" applyBorder="1" applyAlignment="1">
      <alignment horizontal="center" vertical="center"/>
    </xf>
    <xf numFmtId="49" fontId="2" fillId="0" borderId="2" xfId="0" applyNumberFormat="1" applyFont="1" applyBorder="1" applyAlignment="1">
      <alignment vertical="center" wrapText="1"/>
    </xf>
    <xf numFmtId="0" fontId="4" fillId="4"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10" fillId="2" borderId="2" xfId="0" applyFont="1" applyFill="1" applyBorder="1" applyAlignment="1">
      <alignment horizontal="center" vertical="center"/>
    </xf>
    <xf numFmtId="0" fontId="11" fillId="0" borderId="2" xfId="0" applyFont="1" applyBorder="1" applyAlignment="1" applyProtection="1">
      <alignment horizontal="center" vertical="center" wrapText="1"/>
      <protection locked="0"/>
    </xf>
    <xf numFmtId="0" fontId="1" fillId="3"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2" borderId="2" xfId="0" applyFont="1" applyFill="1" applyBorder="1" applyAlignment="1">
      <alignment horizontal="center" vertical="center"/>
    </xf>
    <xf numFmtId="0" fontId="4" fillId="0" borderId="14" xfId="0" applyFont="1" applyBorder="1" applyAlignment="1">
      <alignment vertical="top" wrapText="1"/>
    </xf>
    <xf numFmtId="0" fontId="4" fillId="0" borderId="0" xfId="0" applyFont="1" applyAlignment="1">
      <alignment vertical="top" wrapText="1"/>
    </xf>
    <xf numFmtId="0" fontId="0" fillId="0" borderId="5" xfId="0" applyBorder="1" applyAlignment="1">
      <alignment horizontal="center" vertical="center"/>
    </xf>
    <xf numFmtId="2" fontId="2" fillId="0" borderId="2" xfId="0" applyNumberFormat="1" applyFont="1" applyBorder="1" applyAlignment="1">
      <alignment horizontal="center" vertical="center" wrapText="1"/>
    </xf>
    <xf numFmtId="0" fontId="1" fillId="3" borderId="15"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2" fillId="0" borderId="14" xfId="0" applyFont="1" applyBorder="1" applyAlignment="1">
      <alignment vertical="center" wrapText="1"/>
    </xf>
    <xf numFmtId="0" fontId="3" fillId="11" borderId="0" xfId="0" applyFont="1" applyFill="1" applyAlignment="1">
      <alignment vertical="center"/>
    </xf>
    <xf numFmtId="0" fontId="2" fillId="0" borderId="8" xfId="0" applyFont="1" applyBorder="1" applyAlignment="1">
      <alignment horizontal="center" vertical="center" wrapText="1"/>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1"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1" xfId="0" applyFont="1" applyFill="1" applyBorder="1" applyAlignment="1">
      <alignment horizontal="center" vertical="center"/>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10" fillId="9" borderId="4" xfId="0" applyFont="1" applyFill="1" applyBorder="1" applyAlignment="1">
      <alignment horizontal="center" vertical="center"/>
    </xf>
    <xf numFmtId="0" fontId="10" fillId="9" borderId="3" xfId="0" applyFont="1" applyFill="1" applyBorder="1" applyAlignment="1">
      <alignment horizontal="center" vertical="center"/>
    </xf>
    <xf numFmtId="0" fontId="10" fillId="9"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2" fillId="0" borderId="2" xfId="0" applyFont="1" applyBorder="1" applyAlignment="1">
      <alignment horizontal="left" vertical="center" wrapText="1"/>
    </xf>
    <xf numFmtId="0" fontId="4" fillId="0" borderId="0" xfId="0" applyFont="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2" fillId="0" borderId="6" xfId="0" applyFont="1" applyBorder="1" applyAlignment="1">
      <alignment horizontal="center" wrapText="1"/>
    </xf>
    <xf numFmtId="0" fontId="2" fillId="0" borderId="7" xfId="0" applyFont="1" applyBorder="1" applyAlignment="1">
      <alignment horizontal="center" wrapText="1"/>
    </xf>
    <xf numFmtId="0" fontId="1" fillId="2" borderId="5" xfId="0" applyFont="1" applyFill="1" applyBorder="1" applyAlignment="1">
      <alignment horizontal="center" vertical="center" wrapText="1"/>
    </xf>
    <xf numFmtId="0" fontId="4" fillId="0" borderId="14" xfId="0" applyFont="1" applyBorder="1" applyAlignment="1">
      <alignment horizontal="center" vertical="top" wrapText="1"/>
    </xf>
    <xf numFmtId="0" fontId="4" fillId="0" borderId="0" xfId="0" applyFont="1" applyAlignment="1">
      <alignment horizontal="center" vertical="top" wrapText="1"/>
    </xf>
    <xf numFmtId="0" fontId="2" fillId="0" borderId="5" xfId="0" applyFont="1" applyBorder="1" applyAlignment="1">
      <alignment horizontal="left" vertical="center" wrapText="1"/>
    </xf>
    <xf numFmtId="0" fontId="3" fillId="0" borderId="2" xfId="0" applyFont="1" applyBorder="1" applyAlignment="1">
      <alignment horizontal="left" vertical="center" wrapText="1"/>
    </xf>
  </cellXfs>
  <cellStyles count="11">
    <cellStyle name="FONS" xfId="4" xr:uid="{00000000-0005-0000-0000-000000000000}"/>
    <cellStyle name="Moneda 2" xfId="1" xr:uid="{00000000-0005-0000-0000-000001000000}"/>
    <cellStyle name="Moneda 2 2" xfId="3" xr:uid="{00000000-0005-0000-0000-000002000000}"/>
    <cellStyle name="Moneda 2 2 2" xfId="10" xr:uid="{00000000-0005-0000-0000-000003000000}"/>
    <cellStyle name="Moneda 2 3" xfId="8" xr:uid="{00000000-0005-0000-0000-000004000000}"/>
    <cellStyle name="Moneda 3" xfId="2" xr:uid="{00000000-0005-0000-0000-000005000000}"/>
    <cellStyle name="Moneda 3 2" xfId="9" xr:uid="{00000000-0005-0000-0000-000006000000}"/>
    <cellStyle name="Normal" xfId="0" builtinId="0"/>
    <cellStyle name="Normal 2" xfId="5" xr:uid="{00000000-0005-0000-0000-000008000000}"/>
    <cellStyle name="Normal 3" xfId="7" xr:uid="{00000000-0005-0000-0000-000009000000}"/>
    <cellStyle name="Títol1" xfId="6" xr:uid="{00000000-0005-0000-0000-00000A000000}"/>
  </cellStyles>
  <dxfs count="15">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auto="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1"/>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FF00"/>
        </patternFill>
      </fill>
    </dxf>
    <dxf>
      <font>
        <b/>
        <i val="0"/>
        <color theme="0"/>
      </font>
      <fill>
        <patternFill>
          <bgColor rgb="FFFF0000"/>
        </patternFill>
      </fill>
    </dxf>
  </dxfs>
  <tableStyles count="0" defaultTableStyle="TableStyleMedium2" defaultPivotStyle="PivotStyleLight16"/>
  <colors>
    <mruColors>
      <color rgb="FFD500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96123</xdr:colOff>
      <xdr:row>0</xdr:row>
      <xdr:rowOff>76200</xdr:rowOff>
    </xdr:from>
    <xdr:to>
      <xdr:col>1</xdr:col>
      <xdr:colOff>1490583</xdr:colOff>
      <xdr:row>1</xdr:row>
      <xdr:rowOff>288066</xdr:rowOff>
    </xdr:to>
    <xdr:pic>
      <xdr:nvPicPr>
        <xdr:cNvPr id="2"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F134DC01-5AF0-4EA1-876F-79E1699C91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123" y="76200"/>
          <a:ext cx="2186940" cy="8113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144156</xdr:colOff>
      <xdr:row>14</xdr:row>
      <xdr:rowOff>107848</xdr:rowOff>
    </xdr:from>
    <xdr:to>
      <xdr:col>1</xdr:col>
      <xdr:colOff>367485</xdr:colOff>
      <xdr:row>16</xdr:row>
      <xdr:rowOff>23672</xdr:rowOff>
    </xdr:to>
    <xdr:pic>
      <xdr:nvPicPr>
        <xdr:cNvPr id="3" name="Imagen 2">
          <a:extLst>
            <a:ext uri="{FF2B5EF4-FFF2-40B4-BE49-F238E27FC236}">
              <a16:creationId xmlns:a16="http://schemas.microsoft.com/office/drawing/2014/main" id="{A1FE676A-03F5-4E29-BEDD-3179CA20BD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2737" y="12016313"/>
          <a:ext cx="223329" cy="199359"/>
        </a:xfrm>
        <a:prstGeom prst="rect">
          <a:avLst/>
        </a:prstGeom>
        <a:noFill/>
      </xdr:spPr>
    </xdr:pic>
    <xdr:clientData/>
  </xdr:twoCellAnchor>
  <xdr:twoCellAnchor editAs="oneCell">
    <xdr:from>
      <xdr:col>0</xdr:col>
      <xdr:colOff>239233</xdr:colOff>
      <xdr:row>14</xdr:row>
      <xdr:rowOff>97465</xdr:rowOff>
    </xdr:from>
    <xdr:to>
      <xdr:col>0</xdr:col>
      <xdr:colOff>462562</xdr:colOff>
      <xdr:row>16</xdr:row>
      <xdr:rowOff>13289</xdr:rowOff>
    </xdr:to>
    <xdr:pic>
      <xdr:nvPicPr>
        <xdr:cNvPr id="6" name="Imagen 5">
          <a:extLst>
            <a:ext uri="{FF2B5EF4-FFF2-40B4-BE49-F238E27FC236}">
              <a16:creationId xmlns:a16="http://schemas.microsoft.com/office/drawing/2014/main" id="{47869310-E4DC-43DB-B0D0-15413F9B3C7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9233" y="12005930"/>
          <a:ext cx="223329" cy="199359"/>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xdr:colOff>
      <xdr:row>0</xdr:row>
      <xdr:rowOff>78813</xdr:rowOff>
    </xdr:from>
    <xdr:to>
      <xdr:col>0</xdr:col>
      <xdr:colOff>1426464</xdr:colOff>
      <xdr:row>1</xdr:row>
      <xdr:rowOff>534519</xdr:rowOff>
    </xdr:to>
    <xdr:pic>
      <xdr:nvPicPr>
        <xdr:cNvPr id="2"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935E5B59-1EF5-4F0E-B935-65725FC0D7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384" y="78813"/>
          <a:ext cx="1402080" cy="973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247892</xdr:colOff>
      <xdr:row>28</xdr:row>
      <xdr:rowOff>149419</xdr:rowOff>
    </xdr:from>
    <xdr:to>
      <xdr:col>0</xdr:col>
      <xdr:colOff>471221</xdr:colOff>
      <xdr:row>30</xdr:row>
      <xdr:rowOff>15020</xdr:rowOff>
    </xdr:to>
    <xdr:pic>
      <xdr:nvPicPr>
        <xdr:cNvPr id="3" name="Imagen 2">
          <a:extLst>
            <a:ext uri="{FF2B5EF4-FFF2-40B4-BE49-F238E27FC236}">
              <a16:creationId xmlns:a16="http://schemas.microsoft.com/office/drawing/2014/main" id="{6E3BF579-121D-4FC7-98EF-BE44B44C7E4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892" y="11155124"/>
          <a:ext cx="223329" cy="194646"/>
        </a:xfrm>
        <a:prstGeom prst="rect">
          <a:avLst/>
        </a:prstGeom>
        <a:noFill/>
      </xdr:spPr>
    </xdr:pic>
    <xdr:clientData/>
  </xdr:twoCellAnchor>
  <xdr:twoCellAnchor editAs="oneCell">
    <xdr:from>
      <xdr:col>0</xdr:col>
      <xdr:colOff>957938</xdr:colOff>
      <xdr:row>28</xdr:row>
      <xdr:rowOff>137989</xdr:rowOff>
    </xdr:from>
    <xdr:to>
      <xdr:col>0</xdr:col>
      <xdr:colOff>1181267</xdr:colOff>
      <xdr:row>30</xdr:row>
      <xdr:rowOff>3590</xdr:rowOff>
    </xdr:to>
    <xdr:pic>
      <xdr:nvPicPr>
        <xdr:cNvPr id="4" name="Imagen 3">
          <a:extLst>
            <a:ext uri="{FF2B5EF4-FFF2-40B4-BE49-F238E27FC236}">
              <a16:creationId xmlns:a16="http://schemas.microsoft.com/office/drawing/2014/main" id="{840BE7C5-10E4-4508-B25B-B8EF8C2AB70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7938" y="11143694"/>
          <a:ext cx="223329" cy="194646"/>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ballote/Documents/MIS%20DOCUMENTOS%202022/SISTEMA%20DE%20GESTI&#211;N%20DE%20CALIDAD%202022/An&#225;lisis%20de%20Riesgos%20Apoyo_SGC_CA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ríz Riesgos"/>
      <sheetName val="Parámetros de riesgo"/>
    </sheetNames>
    <sheetDataSet>
      <sheetData sheetId="0"/>
      <sheetData sheetId="1">
        <row r="20">
          <cell r="B20" t="str">
            <v>Acciones Preventivas</v>
          </cell>
          <cell r="C20" t="str">
            <v>Acción que se realiza para prevenir una posible No Conformidad dentro de los procesos del SGC.</v>
          </cell>
          <cell r="D20" t="str">
            <v>Control rutinario, no afecta la secuencia e integridad del proceso y/o Partes Interesadas, documentar las evidencias en el Análisis de Riesgos</v>
          </cell>
        </row>
        <row r="21">
          <cell r="B21" t="str">
            <v>Correcciones</v>
          </cell>
          <cell r="C21" t="str">
            <v>Acción inmediata para corregir una no conformidad detectada dentro de los procesos del SGC.</v>
          </cell>
          <cell r="D21" t="str">
            <v>Control rutinario, afecta la secuencia e integridad del proceso y/o Partes Interesadas, realizar Cédula de No Conformidad</v>
          </cell>
        </row>
        <row r="22">
          <cell r="B22" t="str">
            <v>Acciones Correctivas</v>
          </cell>
          <cell r="C22" t="str">
            <v>Acción para eliminar la causa de una No Conformidad y prevenir que vuelva a presentarse en los procesos del SGC (Plan de Trabajo)
Puede haber más de una causa para una no conformidad.</v>
          </cell>
          <cell r="D22" t="str">
            <v>Generar una Cédula de No Conformidad y revisión del proceso eficaz y eficiente donde se realice un control específico y permanente.
El alto nivel del riesgo afecta la secuencia y la integridad del proceso y/o Partes Interesadas.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16"/>
  <sheetViews>
    <sheetView showGridLines="0" tabSelected="1" zoomScale="86" zoomScaleNormal="86" workbookViewId="0">
      <pane xSplit="1" ySplit="5" topLeftCell="B6" activePane="bottomRight" state="frozen"/>
      <selection pane="topRight" activeCell="B1" sqref="B1"/>
      <selection pane="bottomLeft" activeCell="A6" sqref="A6"/>
      <selection pane="bottomRight" activeCell="E4" sqref="E4:H4"/>
    </sheetView>
  </sheetViews>
  <sheetFormatPr baseColWidth="10" defaultColWidth="11.5546875" defaultRowHeight="13.2" x14ac:dyDescent="0.3"/>
  <cols>
    <col min="1" max="1" width="11.5546875" style="8"/>
    <col min="2" max="2" width="23" style="8" customWidth="1"/>
    <col min="3" max="3" width="49.109375" style="8" bestFit="1" customWidth="1"/>
    <col min="4" max="4" width="40.109375" style="8" bestFit="1" customWidth="1"/>
    <col min="5" max="5" width="18.6640625" style="8" customWidth="1"/>
    <col min="6" max="6" width="18.6640625" style="8" bestFit="1" customWidth="1"/>
    <col min="7" max="7" width="20.6640625" style="8" bestFit="1" customWidth="1"/>
    <col min="8" max="8" width="20.33203125" style="8" customWidth="1"/>
    <col min="9" max="9" width="38.44140625" style="8" customWidth="1"/>
    <col min="10" max="10" width="52.33203125" style="8" bestFit="1" customWidth="1"/>
    <col min="11" max="11" width="38.5546875" style="8" bestFit="1" customWidth="1"/>
    <col min="12" max="12" width="30.6640625" style="8" customWidth="1"/>
    <col min="13" max="16384" width="11.5546875" style="8"/>
  </cols>
  <sheetData>
    <row r="1" spans="1:19" ht="47.4" customHeight="1" thickTop="1" thickBot="1" x14ac:dyDescent="0.35">
      <c r="A1" s="45"/>
      <c r="B1" s="45"/>
      <c r="C1" s="52" t="s">
        <v>91</v>
      </c>
      <c r="D1" s="53"/>
      <c r="E1" s="53"/>
      <c r="F1" s="53"/>
      <c r="G1" s="53"/>
      <c r="H1" s="53"/>
      <c r="I1" s="53"/>
      <c r="J1" s="53"/>
      <c r="K1" s="54"/>
      <c r="L1" s="4" t="s">
        <v>34</v>
      </c>
    </row>
    <row r="2" spans="1:19" ht="27.6" thickTop="1" thickBot="1" x14ac:dyDescent="0.35">
      <c r="A2" s="45"/>
      <c r="B2" s="45"/>
      <c r="C2" s="55" t="s">
        <v>50</v>
      </c>
      <c r="D2" s="56"/>
      <c r="E2" s="56"/>
      <c r="F2" s="56"/>
      <c r="G2" s="56"/>
      <c r="H2" s="56"/>
      <c r="I2" s="56"/>
      <c r="J2" s="56"/>
      <c r="K2" s="57"/>
      <c r="L2" s="5" t="s">
        <v>52</v>
      </c>
    </row>
    <row r="3" spans="1:19" ht="13.8" thickTop="1" x14ac:dyDescent="0.3">
      <c r="A3" s="2"/>
      <c r="B3" s="2"/>
      <c r="C3" s="6"/>
      <c r="D3" s="6"/>
      <c r="E3" s="6"/>
      <c r="F3" s="6"/>
      <c r="G3" s="6"/>
      <c r="H3" s="6"/>
      <c r="I3" s="9"/>
      <c r="J3" s="6"/>
      <c r="K3" s="6"/>
      <c r="L3" s="7"/>
    </row>
    <row r="4" spans="1:19" ht="32.25" customHeight="1" x14ac:dyDescent="0.3">
      <c r="A4" s="58" t="s">
        <v>35</v>
      </c>
      <c r="B4" s="59"/>
      <c r="C4" s="59"/>
      <c r="D4" s="60"/>
      <c r="E4" s="46" t="s">
        <v>36</v>
      </c>
      <c r="F4" s="47"/>
      <c r="G4" s="47"/>
      <c r="H4" s="48"/>
      <c r="I4" s="49" t="s">
        <v>37</v>
      </c>
      <c r="J4" s="50"/>
      <c r="K4" s="50"/>
      <c r="L4" s="51"/>
    </row>
    <row r="5" spans="1:19" ht="15.6" x14ac:dyDescent="0.3">
      <c r="A5" s="30" t="s">
        <v>0</v>
      </c>
      <c r="B5" s="30" t="s">
        <v>1</v>
      </c>
      <c r="C5" s="30" t="s">
        <v>5</v>
      </c>
      <c r="D5" s="30" t="s">
        <v>31</v>
      </c>
      <c r="E5" s="30" t="s">
        <v>13</v>
      </c>
      <c r="F5" s="30" t="s">
        <v>9</v>
      </c>
      <c r="G5" s="30" t="s">
        <v>2</v>
      </c>
      <c r="H5" s="30" t="s">
        <v>15</v>
      </c>
      <c r="I5" s="30" t="s">
        <v>16</v>
      </c>
      <c r="J5" s="30" t="s">
        <v>27</v>
      </c>
      <c r="K5" s="30" t="s">
        <v>32</v>
      </c>
      <c r="L5" s="30" t="s">
        <v>18</v>
      </c>
    </row>
    <row r="6" spans="1:19" ht="109.95" customHeight="1" x14ac:dyDescent="0.3">
      <c r="A6" s="10">
        <v>1</v>
      </c>
      <c r="B6" s="16" t="s">
        <v>55</v>
      </c>
      <c r="C6" s="22" t="s">
        <v>56</v>
      </c>
      <c r="D6" s="22" t="s">
        <v>57</v>
      </c>
      <c r="E6" s="31" t="s">
        <v>21</v>
      </c>
      <c r="F6" s="31" t="s">
        <v>10</v>
      </c>
      <c r="G6" s="25">
        <f t="shared" ref="G6:G14" si="0">IFERROR(VLOOKUP(E6,IMPACTO,2,FALSE)*VLOOKUP(F6,PROBABILIDAD,2,FALSE),"")</f>
        <v>9</v>
      </c>
      <c r="H6" s="16" t="str">
        <f>IF(G6="","",IF(AND(G6&gt;0,G6&lt;36),"Acciones Preventivas",IF(OR(G6=36,AND(G6&gt;36,G6&lt;60)),"Correcciones",IF(OR(G6=60,AND(G6&gt;60,G6&lt;=100)),"Acciones Correctivas",""))))</f>
        <v>Acciones Preventivas</v>
      </c>
      <c r="I6" s="13" t="str">
        <f>IFERROR(VLOOKUP(H6,'[1]Parámetros de riesgo'!$B$20:$D$22,3,FALSE),"")</f>
        <v>Control rutinario, no afecta la secuencia e integridad del proceso y/o Partes Interesadas, documentar las evidencias en el Análisis de Riesgos</v>
      </c>
      <c r="J6" s="26" t="s">
        <v>58</v>
      </c>
      <c r="K6" s="39" t="s">
        <v>59</v>
      </c>
      <c r="L6" s="25"/>
      <c r="S6"/>
    </row>
    <row r="7" spans="1:19" ht="109.95" customHeight="1" x14ac:dyDescent="0.3">
      <c r="A7" s="10">
        <v>2</v>
      </c>
      <c r="B7" s="16" t="s">
        <v>55</v>
      </c>
      <c r="C7" s="22" t="s">
        <v>60</v>
      </c>
      <c r="D7" s="22" t="s">
        <v>61</v>
      </c>
      <c r="E7" s="31" t="s">
        <v>22</v>
      </c>
      <c r="F7" s="31" t="s">
        <v>10</v>
      </c>
      <c r="G7" s="25">
        <f t="shared" si="0"/>
        <v>18</v>
      </c>
      <c r="H7" s="16" t="str">
        <f t="shared" ref="H7:H14" si="1">IF(G7="","",IF(AND(G7&gt;0,G7&lt;36),"Acciones Preventivas",IF(OR(G7=36,AND(G7&gt;36,G7&lt;60)),"Correcciones",IF(OR(G7=60,AND(G7&gt;60,G7&lt;=100)),"Acciones Correctivas",""))))</f>
        <v>Acciones Preventivas</v>
      </c>
      <c r="I7" s="13" t="str">
        <f>IFERROR(VLOOKUP(H7,'[1]Parámetros de riesgo'!$B$20:$D$22,3,FALSE),"")</f>
        <v>Control rutinario, no afecta la secuencia e integridad del proceso y/o Partes Interesadas, documentar las evidencias en el Análisis de Riesgos</v>
      </c>
      <c r="J7" s="26" t="s">
        <v>62</v>
      </c>
      <c r="K7" s="39" t="s">
        <v>59</v>
      </c>
      <c r="L7" s="25"/>
      <c r="S7"/>
    </row>
    <row r="8" spans="1:19" ht="109.95" customHeight="1" x14ac:dyDescent="0.3">
      <c r="A8" s="10">
        <v>3</v>
      </c>
      <c r="B8" s="16" t="s">
        <v>63</v>
      </c>
      <c r="C8" s="22" t="s">
        <v>64</v>
      </c>
      <c r="D8" s="22" t="s">
        <v>65</v>
      </c>
      <c r="E8" s="31" t="s">
        <v>21</v>
      </c>
      <c r="F8" s="31" t="s">
        <v>10</v>
      </c>
      <c r="G8" s="25">
        <f t="shared" si="0"/>
        <v>9</v>
      </c>
      <c r="H8" s="16" t="str">
        <f t="shared" si="1"/>
        <v>Acciones Preventivas</v>
      </c>
      <c r="I8" s="13" t="str">
        <f>IFERROR(VLOOKUP(H8,'[1]Parámetros de riesgo'!$B$20:$D$22,3,FALSE),"")</f>
        <v>Control rutinario, no afecta la secuencia e integridad del proceso y/o Partes Interesadas, documentar las evidencias en el Análisis de Riesgos</v>
      </c>
      <c r="J8" s="26" t="s">
        <v>66</v>
      </c>
      <c r="K8" s="39" t="s">
        <v>59</v>
      </c>
      <c r="L8" s="25"/>
      <c r="S8"/>
    </row>
    <row r="9" spans="1:19" ht="109.95" customHeight="1" x14ac:dyDescent="0.3">
      <c r="A9" s="10">
        <v>4</v>
      </c>
      <c r="B9" s="16" t="s">
        <v>63</v>
      </c>
      <c r="C9" s="22" t="s">
        <v>67</v>
      </c>
      <c r="D9" s="22" t="s">
        <v>68</v>
      </c>
      <c r="E9" s="31" t="s">
        <v>21</v>
      </c>
      <c r="F9" s="31" t="s">
        <v>10</v>
      </c>
      <c r="G9" s="25">
        <f t="shared" si="0"/>
        <v>9</v>
      </c>
      <c r="H9" s="16" t="str">
        <f t="shared" si="1"/>
        <v>Acciones Preventivas</v>
      </c>
      <c r="I9" s="13" t="str">
        <f>IFERROR(VLOOKUP(H9,'[1]Parámetros de riesgo'!$B$20:$D$22,3,FALSE),"")</f>
        <v>Control rutinario, no afecta la secuencia e integridad del proceso y/o Partes Interesadas, documentar las evidencias en el Análisis de Riesgos</v>
      </c>
      <c r="J9" s="26" t="s">
        <v>66</v>
      </c>
      <c r="K9" s="39" t="s">
        <v>59</v>
      </c>
      <c r="L9" s="25"/>
      <c r="S9"/>
    </row>
    <row r="10" spans="1:19" ht="109.95" customHeight="1" x14ac:dyDescent="0.3">
      <c r="A10" s="10">
        <v>5</v>
      </c>
      <c r="B10" s="16" t="s">
        <v>69</v>
      </c>
      <c r="C10" s="22" t="s">
        <v>70</v>
      </c>
      <c r="D10" s="22" t="s">
        <v>71</v>
      </c>
      <c r="E10" s="31" t="s">
        <v>22</v>
      </c>
      <c r="F10" s="31" t="s">
        <v>10</v>
      </c>
      <c r="G10" s="25">
        <f t="shared" si="0"/>
        <v>18</v>
      </c>
      <c r="H10" s="16" t="str">
        <f t="shared" si="1"/>
        <v>Acciones Preventivas</v>
      </c>
      <c r="I10" s="13" t="str">
        <f>IFERROR(VLOOKUP(H10,'[1]Parámetros de riesgo'!$B$20:$D$22,3,FALSE),"")</f>
        <v>Control rutinario, no afecta la secuencia e integridad del proceso y/o Partes Interesadas, documentar las evidencias en el Análisis de Riesgos</v>
      </c>
      <c r="J10" s="26" t="s">
        <v>72</v>
      </c>
      <c r="K10" s="39" t="s">
        <v>73</v>
      </c>
      <c r="L10" s="25"/>
      <c r="S10"/>
    </row>
    <row r="11" spans="1:19" ht="109.95" customHeight="1" x14ac:dyDescent="0.3">
      <c r="A11" s="10">
        <v>6</v>
      </c>
      <c r="B11" s="16" t="s">
        <v>69</v>
      </c>
      <c r="C11" s="22" t="s">
        <v>74</v>
      </c>
      <c r="D11" s="22" t="s">
        <v>75</v>
      </c>
      <c r="E11" s="31" t="s">
        <v>22</v>
      </c>
      <c r="F11" s="31" t="s">
        <v>10</v>
      </c>
      <c r="G11" s="25">
        <f t="shared" si="0"/>
        <v>18</v>
      </c>
      <c r="H11" s="16" t="str">
        <f t="shared" si="1"/>
        <v>Acciones Preventivas</v>
      </c>
      <c r="I11" s="13" t="str">
        <f>IFERROR(VLOOKUP(H11,'[1]Parámetros de riesgo'!$B$20:$D$22,3,FALSE),"")</f>
        <v>Control rutinario, no afecta la secuencia e integridad del proceso y/o Partes Interesadas, documentar las evidencias en el Análisis de Riesgos</v>
      </c>
      <c r="J11" s="26" t="s">
        <v>76</v>
      </c>
      <c r="K11" s="39" t="s">
        <v>73</v>
      </c>
      <c r="L11" s="25"/>
      <c r="S11"/>
    </row>
    <row r="12" spans="1:19" ht="109.95" customHeight="1" x14ac:dyDescent="0.3">
      <c r="A12" s="10">
        <v>7</v>
      </c>
      <c r="B12" s="16" t="s">
        <v>77</v>
      </c>
      <c r="C12" s="22" t="s">
        <v>78</v>
      </c>
      <c r="D12" s="22" t="s">
        <v>79</v>
      </c>
      <c r="E12" s="31" t="s">
        <v>21</v>
      </c>
      <c r="F12" s="31" t="s">
        <v>10</v>
      </c>
      <c r="G12" s="25">
        <f t="shared" si="0"/>
        <v>9</v>
      </c>
      <c r="H12" s="16" t="str">
        <f t="shared" si="1"/>
        <v>Acciones Preventivas</v>
      </c>
      <c r="I12" s="13" t="str">
        <f>IFERROR(VLOOKUP(H12,'[1]Parámetros de riesgo'!$B$20:$D$22,3,FALSE),"")</f>
        <v>Control rutinario, no afecta la secuencia e integridad del proceso y/o Partes Interesadas, documentar las evidencias en el Análisis de Riesgos</v>
      </c>
      <c r="J12" s="26" t="s">
        <v>80</v>
      </c>
      <c r="K12" s="39" t="s">
        <v>81</v>
      </c>
      <c r="L12" s="25"/>
      <c r="S12"/>
    </row>
    <row r="13" spans="1:19" ht="109.95" customHeight="1" x14ac:dyDescent="0.3">
      <c r="A13" s="10">
        <v>8</v>
      </c>
      <c r="B13" s="16" t="s">
        <v>77</v>
      </c>
      <c r="C13" s="22" t="s">
        <v>82</v>
      </c>
      <c r="D13" s="22" t="s">
        <v>83</v>
      </c>
      <c r="E13" s="31" t="s">
        <v>22</v>
      </c>
      <c r="F13" s="31" t="s">
        <v>10</v>
      </c>
      <c r="G13" s="25">
        <f t="shared" si="0"/>
        <v>18</v>
      </c>
      <c r="H13" s="16" t="str">
        <f t="shared" si="1"/>
        <v>Acciones Preventivas</v>
      </c>
      <c r="I13" s="13" t="str">
        <f>IFERROR(VLOOKUP(H13,'[1]Parámetros de riesgo'!$B$20:$D$22,3,FALSE),"")</f>
        <v>Control rutinario, no afecta la secuencia e integridad del proceso y/o Partes Interesadas, documentar las evidencias en el Análisis de Riesgos</v>
      </c>
      <c r="J13" s="26" t="s">
        <v>84</v>
      </c>
      <c r="K13" s="39" t="s">
        <v>85</v>
      </c>
      <c r="L13" s="25"/>
      <c r="S13"/>
    </row>
    <row r="14" spans="1:19" ht="109.95" customHeight="1" x14ac:dyDescent="0.3">
      <c r="A14" s="10">
        <v>9</v>
      </c>
      <c r="B14" s="16" t="s">
        <v>86</v>
      </c>
      <c r="C14" s="22" t="s">
        <v>87</v>
      </c>
      <c r="D14" s="22" t="s">
        <v>88</v>
      </c>
      <c r="E14" s="31" t="s">
        <v>21</v>
      </c>
      <c r="F14" s="31" t="s">
        <v>11</v>
      </c>
      <c r="G14" s="25">
        <f t="shared" si="0"/>
        <v>18</v>
      </c>
      <c r="H14" s="16" t="str">
        <f t="shared" si="1"/>
        <v>Acciones Preventivas</v>
      </c>
      <c r="I14" s="13" t="str">
        <f>IFERROR(VLOOKUP(H14,'[1]Parámetros de riesgo'!$B$20:$D$22,3,FALSE),"")</f>
        <v>Control rutinario, no afecta la secuencia e integridad del proceso y/o Partes Interesadas, documentar las evidencias en el Análisis de Riesgos</v>
      </c>
      <c r="J14" s="26" t="s">
        <v>89</v>
      </c>
      <c r="K14" s="39" t="s">
        <v>90</v>
      </c>
      <c r="L14" s="25"/>
      <c r="S14"/>
    </row>
    <row r="15" spans="1:19" ht="9" customHeight="1" x14ac:dyDescent="0.3"/>
    <row r="16" spans="1:19" x14ac:dyDescent="0.3">
      <c r="A16" s="44" t="s">
        <v>54</v>
      </c>
    </row>
  </sheetData>
  <protectedRanges>
    <protectedRange sqref="E6:F14" name="Rango1_1_1"/>
  </protectedRanges>
  <mergeCells count="6">
    <mergeCell ref="A1:B2"/>
    <mergeCell ref="E4:H4"/>
    <mergeCell ref="I4:L4"/>
    <mergeCell ref="C1:K1"/>
    <mergeCell ref="C2:K2"/>
    <mergeCell ref="A4:D4"/>
  </mergeCells>
  <conditionalFormatting sqref="L6:L14">
    <cfRule type="cellIs" dxfId="14" priority="40" operator="equal">
      <formula>"Baja"</formula>
    </cfRule>
    <cfRule type="cellIs" dxfId="13" priority="41" operator="equal">
      <formula>"Media"</formula>
    </cfRule>
    <cfRule type="cellIs" dxfId="12" priority="42" operator="equal">
      <formula>"Alta"</formula>
    </cfRule>
  </conditionalFormatting>
  <conditionalFormatting sqref="G6:G14">
    <cfRule type="cellIs" dxfId="11" priority="10" operator="between">
      <formula>60</formula>
      <formula>100</formula>
    </cfRule>
    <cfRule type="cellIs" dxfId="10" priority="11" operator="between">
      <formula>36</formula>
      <formula>59</formula>
    </cfRule>
    <cfRule type="cellIs" dxfId="9" priority="12" operator="between">
      <formula>1</formula>
      <formula>35</formula>
    </cfRule>
  </conditionalFormatting>
  <conditionalFormatting sqref="H6:H14">
    <cfRule type="cellIs" dxfId="8" priority="7" operator="equal">
      <formula>"Acciones Correctivas"</formula>
    </cfRule>
    <cfRule type="cellIs" dxfId="7" priority="8" operator="equal">
      <formula>"Acciones Preventivas"</formula>
    </cfRule>
    <cfRule type="cellIs" dxfId="6" priority="9" operator="equal">
      <formula>"Correcciones"</formula>
    </cfRule>
  </conditionalFormatting>
  <conditionalFormatting sqref="E6:E14">
    <cfRule type="cellIs" dxfId="5" priority="4" operator="equal">
      <formula>"Bajo"</formula>
    </cfRule>
    <cfRule type="cellIs" dxfId="4" priority="5" operator="equal">
      <formula>"Medio"</formula>
    </cfRule>
    <cfRule type="cellIs" dxfId="3" priority="6" operator="equal">
      <formula>"Alto"</formula>
    </cfRule>
  </conditionalFormatting>
  <conditionalFormatting sqref="F6:F14">
    <cfRule type="cellIs" dxfId="2" priority="1" operator="equal">
      <formula>"Baja"</formula>
    </cfRule>
    <cfRule type="cellIs" dxfId="1" priority="2" operator="equal">
      <formula>"Media"</formula>
    </cfRule>
    <cfRule type="cellIs" dxfId="0" priority="3" operator="equal">
      <formula>"Alta"</formula>
    </cfRule>
  </conditionalFormatting>
  <dataValidations count="4">
    <dataValidation type="list" allowBlank="1" showInputMessage="1" showErrorMessage="1" sqref="L6:L14" xr:uid="{00000000-0002-0000-0000-000000000000}">
      <formula1>"Alta,Media,Baja"</formula1>
    </dataValidation>
    <dataValidation type="list" allowBlank="1" showInputMessage="1" showErrorMessage="1" sqref="F6:F14" xr:uid="{00000000-0002-0000-0000-000001000000}">
      <formula1>"Baja, Media, Alta"</formula1>
    </dataValidation>
    <dataValidation type="list" allowBlank="1" showInputMessage="1" showErrorMessage="1" sqref="E6:E14" xr:uid="{00000000-0002-0000-0000-000002000000}">
      <formula1>"Bajo, Medio, Alto"</formula1>
    </dataValidation>
    <dataValidation type="list" allowBlank="1" showInputMessage="1" showErrorMessage="1" sqref="B6:B14" xr:uid="{00000000-0002-0000-0000-000003000000}">
      <formula1>"Suministro de Bienes y Servicios, Soporte Técnico, Reclutamiento y Selección, Desempeño de Personal, Capacitación"</formula1>
    </dataValidation>
  </dataValidations>
  <pageMargins left="0.23622047244094491" right="0.23622047244094491" top="0.74803149606299213" bottom="0.74803149606299213" header="0.31496062992125984" footer="0.31496062992125984"/>
  <pageSetup scale="3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0"/>
  <sheetViews>
    <sheetView showGridLines="0" showRuler="0" view="pageBreakPreview" zoomScale="88" zoomScaleNormal="90" zoomScaleSheetLayoutView="88" zoomScalePageLayoutView="85" workbookViewId="0">
      <selection activeCell="B8" sqref="B8:D8"/>
    </sheetView>
  </sheetViews>
  <sheetFormatPr baseColWidth="10" defaultColWidth="11.44140625" defaultRowHeight="13.2" x14ac:dyDescent="0.3"/>
  <cols>
    <col min="1" max="1" width="21" style="2" customWidth="1"/>
    <col min="2" max="2" width="21.109375" style="1" customWidth="1"/>
    <col min="3" max="3" width="33.88671875" style="1" bestFit="1" customWidth="1"/>
    <col min="4" max="4" width="39" style="1" customWidth="1"/>
    <col min="5" max="5" width="19.6640625" style="1" bestFit="1" customWidth="1"/>
    <col min="6" max="6" width="8.6640625" style="1" customWidth="1"/>
    <col min="7" max="7" width="7" style="1" customWidth="1"/>
    <col min="8" max="8" width="6.5546875" style="1" bestFit="1" customWidth="1"/>
    <col min="9" max="9" width="15.6640625" style="1" customWidth="1"/>
    <col min="10" max="10" width="11.44140625" style="1" customWidth="1"/>
    <col min="11" max="16384" width="11.44140625" style="1"/>
  </cols>
  <sheetData>
    <row r="1" spans="1:7" ht="41.25" customHeight="1" x14ac:dyDescent="0.3">
      <c r="A1" s="67"/>
      <c r="B1" s="65" t="s">
        <v>91</v>
      </c>
      <c r="C1" s="65"/>
      <c r="D1" s="65"/>
      <c r="E1" s="10" t="s">
        <v>34</v>
      </c>
    </row>
    <row r="2" spans="1:7" ht="42.75" customHeight="1" x14ac:dyDescent="0.3">
      <c r="A2" s="68"/>
      <c r="B2" s="66" t="s">
        <v>6</v>
      </c>
      <c r="C2" s="66"/>
      <c r="D2" s="66"/>
      <c r="E2" s="11" t="s">
        <v>52</v>
      </c>
    </row>
    <row r="4" spans="1:7" ht="32.25" customHeight="1" x14ac:dyDescent="0.3">
      <c r="A4" s="64" t="s">
        <v>7</v>
      </c>
      <c r="B4" s="64"/>
      <c r="C4" s="64"/>
      <c r="D4" s="64"/>
    </row>
    <row r="5" spans="1:7" ht="24.75" customHeight="1" x14ac:dyDescent="0.3">
      <c r="A5" s="12" t="s">
        <v>9</v>
      </c>
      <c r="B5" s="69" t="s">
        <v>8</v>
      </c>
      <c r="C5" s="69"/>
      <c r="D5" s="69"/>
      <c r="F5" s="69" t="s">
        <v>9</v>
      </c>
      <c r="G5" s="69"/>
    </row>
    <row r="6" spans="1:7" ht="24.6" customHeight="1" x14ac:dyDescent="0.3">
      <c r="A6" s="40" t="s">
        <v>10</v>
      </c>
      <c r="B6" s="72" t="s">
        <v>41</v>
      </c>
      <c r="C6" s="72"/>
      <c r="D6" s="72"/>
      <c r="F6" s="32" t="s">
        <v>10</v>
      </c>
      <c r="G6" s="38">
        <v>3</v>
      </c>
    </row>
    <row r="7" spans="1:7" ht="27" customHeight="1" x14ac:dyDescent="0.3">
      <c r="A7" s="41" t="s">
        <v>11</v>
      </c>
      <c r="B7" s="72" t="s">
        <v>42</v>
      </c>
      <c r="C7" s="72"/>
      <c r="D7" s="72"/>
      <c r="F7" s="33" t="s">
        <v>11</v>
      </c>
      <c r="G7" s="38">
        <v>6</v>
      </c>
    </row>
    <row r="8" spans="1:7" ht="40.200000000000003" customHeight="1" x14ac:dyDescent="0.3">
      <c r="A8" s="42" t="s">
        <v>12</v>
      </c>
      <c r="B8" s="72" t="s">
        <v>43</v>
      </c>
      <c r="C8" s="72"/>
      <c r="D8" s="72"/>
      <c r="F8" s="34" t="s">
        <v>12</v>
      </c>
      <c r="G8" s="38">
        <v>10</v>
      </c>
    </row>
    <row r="9" spans="1:7" x14ac:dyDescent="0.3">
      <c r="F9" s="2"/>
      <c r="G9" s="2"/>
    </row>
    <row r="10" spans="1:7" x14ac:dyDescent="0.3">
      <c r="F10" s="2"/>
      <c r="G10" s="2"/>
    </row>
    <row r="11" spans="1:7" x14ac:dyDescent="0.3">
      <c r="F11" s="2"/>
      <c r="G11" s="2"/>
    </row>
    <row r="12" spans="1:7" x14ac:dyDescent="0.3">
      <c r="F12" s="2"/>
      <c r="G12" s="2"/>
    </row>
    <row r="13" spans="1:7" x14ac:dyDescent="0.3">
      <c r="F13" s="2"/>
      <c r="G13" s="2"/>
    </row>
    <row r="14" spans="1:7" ht="15" customHeight="1" x14ac:dyDescent="0.3">
      <c r="A14" s="14" t="s">
        <v>13</v>
      </c>
      <c r="B14" s="61" t="s">
        <v>8</v>
      </c>
      <c r="C14" s="61"/>
      <c r="D14" s="61"/>
      <c r="F14" s="69" t="s">
        <v>13</v>
      </c>
      <c r="G14" s="69"/>
    </row>
    <row r="15" spans="1:7" ht="51" customHeight="1" x14ac:dyDescent="0.3">
      <c r="A15" s="18" t="s">
        <v>21</v>
      </c>
      <c r="B15" s="63" t="s">
        <v>38</v>
      </c>
      <c r="C15" s="63"/>
      <c r="D15" s="63"/>
      <c r="F15" s="32" t="s">
        <v>21</v>
      </c>
      <c r="G15" s="38">
        <v>3</v>
      </c>
    </row>
    <row r="16" spans="1:7" ht="51" customHeight="1" x14ac:dyDescent="0.3">
      <c r="A16" s="17" t="s">
        <v>22</v>
      </c>
      <c r="B16" s="73" t="s">
        <v>39</v>
      </c>
      <c r="C16" s="73"/>
      <c r="D16" s="73"/>
      <c r="F16" s="33" t="s">
        <v>22</v>
      </c>
      <c r="G16" s="38">
        <v>6</v>
      </c>
    </row>
    <row r="17" spans="1:7" ht="51" customHeight="1" x14ac:dyDescent="0.3">
      <c r="A17" s="15" t="s">
        <v>26</v>
      </c>
      <c r="B17" s="73" t="s">
        <v>40</v>
      </c>
      <c r="C17" s="73"/>
      <c r="D17" s="73"/>
      <c r="F17" s="34" t="s">
        <v>26</v>
      </c>
      <c r="G17" s="38">
        <v>10</v>
      </c>
    </row>
    <row r="19" spans="1:7" ht="30.75" customHeight="1" x14ac:dyDescent="0.3">
      <c r="A19" s="14" t="s">
        <v>14</v>
      </c>
      <c r="B19" s="14" t="s">
        <v>15</v>
      </c>
      <c r="C19" s="14" t="s">
        <v>28</v>
      </c>
      <c r="D19" s="14" t="s">
        <v>16</v>
      </c>
      <c r="E19" s="70" t="s">
        <v>47</v>
      </c>
      <c r="F19" s="71"/>
      <c r="G19" s="71"/>
    </row>
    <row r="20" spans="1:7" ht="67.5" customHeight="1" x14ac:dyDescent="0.3">
      <c r="A20" s="23" t="s">
        <v>33</v>
      </c>
      <c r="B20" s="19" t="s">
        <v>4</v>
      </c>
      <c r="C20" s="13" t="s">
        <v>25</v>
      </c>
      <c r="D20" s="13" t="s">
        <v>44</v>
      </c>
      <c r="E20" s="36"/>
      <c r="F20" s="37"/>
      <c r="G20" s="37"/>
    </row>
    <row r="21" spans="1:7" ht="66.75" customHeight="1" x14ac:dyDescent="0.3">
      <c r="A21" s="20" t="s">
        <v>53</v>
      </c>
      <c r="B21" s="27" t="s">
        <v>30</v>
      </c>
      <c r="C21" s="13" t="s">
        <v>45</v>
      </c>
      <c r="D21" s="13" t="s">
        <v>51</v>
      </c>
      <c r="E21" s="43"/>
    </row>
    <row r="22" spans="1:7" ht="79.2" x14ac:dyDescent="0.3">
      <c r="A22" s="24" t="s">
        <v>3</v>
      </c>
      <c r="B22" s="21" t="s">
        <v>29</v>
      </c>
      <c r="C22" s="13" t="s">
        <v>46</v>
      </c>
      <c r="D22" s="22" t="s">
        <v>48</v>
      </c>
    </row>
    <row r="24" spans="1:7" ht="14.4" customHeight="1" x14ac:dyDescent="0.3">
      <c r="A24" s="61" t="s">
        <v>19</v>
      </c>
      <c r="B24" s="61"/>
      <c r="C24" s="61"/>
      <c r="D24" s="61"/>
    </row>
    <row r="25" spans="1:7" ht="14.4" customHeight="1" x14ac:dyDescent="0.3">
      <c r="A25" s="35" t="s">
        <v>23</v>
      </c>
      <c r="B25" s="62" t="s">
        <v>24</v>
      </c>
      <c r="C25" s="62"/>
      <c r="D25" s="62"/>
    </row>
    <row r="26" spans="1:7" ht="30" customHeight="1" x14ac:dyDescent="0.3">
      <c r="A26" s="28" t="s">
        <v>12</v>
      </c>
      <c r="B26" s="63" t="s">
        <v>20</v>
      </c>
      <c r="C26" s="63"/>
      <c r="D26" s="63"/>
    </row>
    <row r="27" spans="1:7" ht="30" customHeight="1" x14ac:dyDescent="0.3">
      <c r="A27" s="3" t="s">
        <v>11</v>
      </c>
      <c r="B27" s="63" t="s">
        <v>17</v>
      </c>
      <c r="C27" s="63"/>
      <c r="D27" s="63"/>
    </row>
    <row r="28" spans="1:7" ht="30" customHeight="1" x14ac:dyDescent="0.3">
      <c r="A28" s="29" t="s">
        <v>10</v>
      </c>
      <c r="B28" s="63" t="s">
        <v>49</v>
      </c>
      <c r="C28" s="63"/>
      <c r="D28" s="63"/>
    </row>
    <row r="30" spans="1:7" x14ac:dyDescent="0.3">
      <c r="A30" s="44" t="s">
        <v>54</v>
      </c>
    </row>
  </sheetData>
  <mergeCells count="20">
    <mergeCell ref="E19:G19"/>
    <mergeCell ref="F5:G5"/>
    <mergeCell ref="B8:D8"/>
    <mergeCell ref="B14:D14"/>
    <mergeCell ref="B15:D15"/>
    <mergeCell ref="B7:D7"/>
    <mergeCell ref="B6:D6"/>
    <mergeCell ref="F14:G14"/>
    <mergeCell ref="B16:D16"/>
    <mergeCell ref="B17:D17"/>
    <mergeCell ref="A4:D4"/>
    <mergeCell ref="B1:D1"/>
    <mergeCell ref="B2:D2"/>
    <mergeCell ref="A1:A2"/>
    <mergeCell ref="B5:D5"/>
    <mergeCell ref="A24:D24"/>
    <mergeCell ref="B25:D25"/>
    <mergeCell ref="B26:D26"/>
    <mergeCell ref="B27:D27"/>
    <mergeCell ref="B28:D28"/>
  </mergeCells>
  <printOptions horizontalCentered="1" verticalCentered="1"/>
  <pageMargins left="0.70866141732283472" right="0.70866141732283472" top="0.39370078740157483" bottom="0.74803149606299213" header="0.31496062992125984" footer="0.31496062992125984"/>
  <pageSetup scale="5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Matríz Riesgos</vt:lpstr>
      <vt:lpstr>Parámetros de riesgo</vt:lpstr>
      <vt:lpstr>'Parámetros de riesgo'!Área_de_impresión</vt:lpstr>
      <vt:lpstr>IMPACTO</vt:lpstr>
      <vt:lpstr>PROBABILIDAD</vt:lpstr>
    </vt:vector>
  </TitlesOfParts>
  <Company>Panasonic de Mexico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SGC</dc:creator>
  <cp:lastModifiedBy>María Almida Álvarez Sánchez</cp:lastModifiedBy>
  <cp:lastPrinted>2022-06-13T19:11:28Z</cp:lastPrinted>
  <dcterms:created xsi:type="dcterms:W3CDTF">2016-11-24T14:38:12Z</dcterms:created>
  <dcterms:modified xsi:type="dcterms:W3CDTF">2023-07-18T20:56:03Z</dcterms:modified>
</cp:coreProperties>
</file>