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\Google Drive\VT Service &amp; Administration\ADH\Teaching Loads\"/>
    </mc:Choice>
  </mc:AlternateContent>
  <xr:revisionPtr revIDLastSave="0" documentId="13_ncr:1_{179F0F49-92FC-4C3F-B3D3-0355CB23E22B}" xr6:coauthVersionLast="43" xr6:coauthVersionMax="43" xr10:uidLastSave="{00000000-0000-0000-0000-000000000000}"/>
  <bookViews>
    <workbookView xWindow="248" yWindow="1222" windowWidth="22252" windowHeight="13778" xr2:uid="{3570E42F-BB40-4FD6-8EB0-DCECF4A98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I22" i="1"/>
  <c r="J22" i="1" s="1"/>
  <c r="I21" i="1"/>
  <c r="J21" i="1" s="1"/>
  <c r="I20" i="1"/>
  <c r="J20" i="1" s="1"/>
  <c r="J19" i="1"/>
  <c r="I19" i="1"/>
  <c r="I18" i="1"/>
  <c r="I17" i="1"/>
  <c r="J17" i="1" s="1"/>
  <c r="I16" i="1"/>
  <c r="J16" i="1" s="1"/>
  <c r="I15" i="1"/>
  <c r="J15" i="1" s="1"/>
  <c r="I14" i="1"/>
  <c r="J13" i="1"/>
  <c r="I12" i="1"/>
  <c r="J12" i="1" s="1"/>
  <c r="I11" i="1"/>
  <c r="I25" i="1"/>
  <c r="I10" i="1"/>
  <c r="J10" i="1" s="1"/>
  <c r="J24" i="1" s="1"/>
  <c r="I24" i="1" l="1"/>
  <c r="J25" i="1"/>
</calcChain>
</file>

<file path=xl/sharedStrings.xml><?xml version="1.0" encoding="utf-8"?>
<sst xmlns="http://schemas.openxmlformats.org/spreadsheetml/2006/main" count="23" uniqueCount="23">
  <si>
    <t>AOE</t>
  </si>
  <si>
    <t>CEE</t>
  </si>
  <si>
    <t>BMES</t>
  </si>
  <si>
    <t>CS</t>
  </si>
  <si>
    <t>CHE</t>
  </si>
  <si>
    <t>ECE</t>
  </si>
  <si>
    <t>CNST</t>
  </si>
  <si>
    <t>ENGR</t>
  </si>
  <si>
    <t>ISE</t>
  </si>
  <si>
    <t>ENGE</t>
  </si>
  <si>
    <t>ME</t>
  </si>
  <si>
    <t>MSE</t>
  </si>
  <si>
    <t>MINE</t>
  </si>
  <si>
    <t># faculty</t>
  </si>
  <si>
    <t>Dept</t>
  </si>
  <si>
    <t>on campus</t>
  </si>
  <si>
    <t>off campus</t>
  </si>
  <si>
    <t>Total</t>
  </si>
  <si>
    <t>SCH / Faculty</t>
  </si>
  <si>
    <t xml:space="preserve">Median: </t>
  </si>
  <si>
    <t>Average:</t>
  </si>
  <si>
    <t>ESM + BEAM</t>
  </si>
  <si>
    <t>Fall 2018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</si>
</sst>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vertical="center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vertical="center"/>
    </xf>
    <xf numFmtId="1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1D0D-8A7B-40F1-940E-F600C2EA2792}">
  <dimension ref="E6:O25"/>
  <sheetViews>
    <sheetView tabSelected="1" workbookViewId="0">
      <selection activeCell="N4" sqref="N4"/>
    </sheetView>
  </sheetViews>
  <sheetFormatPr defaultRowHeight="14.25"/>
  <cols>
    <col min="6" max="6" width="12.265625" customWidth="1"/>
    <col min="8" max="8" width="9.86328125" customWidth="1"/>
    <col min="10" max="10" width="12.1328125" customWidth="1"/>
  </cols>
  <sheetData>
    <row r="6" spans="5:15" ht="14.65" thickBot="1"/>
    <row r="7" spans="5:15">
      <c r="E7" s="5"/>
      <c r="F7" s="6"/>
      <c r="G7" s="17" t="s">
        <v>22</v>
      </c>
      <c r="H7" s="7"/>
      <c r="I7" s="7"/>
      <c r="J7" s="18"/>
    </row>
    <row r="8" spans="5:15" ht="14.65" thickBot="1">
      <c r="E8" s="13" t="s">
        <v>13</v>
      </c>
      <c r="F8" s="14" t="s">
        <v>14</v>
      </c>
      <c r="G8" s="19" t="s">
        <v>15</v>
      </c>
      <c r="H8" s="20" t="s">
        <v>16</v>
      </c>
      <c r="I8" s="21" t="s">
        <v>17</v>
      </c>
      <c r="J8" s="22" t="s">
        <v>18</v>
      </c>
    </row>
    <row r="9" spans="5:15">
      <c r="E9" s="8"/>
      <c r="F9" s="9"/>
      <c r="G9" s="9"/>
      <c r="H9" s="9"/>
      <c r="I9" s="9"/>
      <c r="J9" s="10"/>
    </row>
    <row r="10" spans="5:15">
      <c r="E10" s="8">
        <v>29</v>
      </c>
      <c r="F10" s="9" t="s">
        <v>0</v>
      </c>
      <c r="G10" s="11">
        <v>7313</v>
      </c>
      <c r="H10" s="11">
        <v>318</v>
      </c>
      <c r="I10" s="9">
        <f>SUM(G10:H10)</f>
        <v>7631</v>
      </c>
      <c r="J10" s="12">
        <f>I10/E10</f>
        <v>263.13793103448273</v>
      </c>
    </row>
    <row r="11" spans="5:15">
      <c r="E11" s="8"/>
      <c r="F11" s="9" t="s">
        <v>2</v>
      </c>
      <c r="G11" s="11">
        <v>1432</v>
      </c>
      <c r="H11" s="11"/>
      <c r="I11" s="9">
        <f t="shared" ref="I11:I23" si="0">SUM(G11:H11)</f>
        <v>1432</v>
      </c>
      <c r="J11" s="12"/>
      <c r="O11" s="1"/>
    </row>
    <row r="12" spans="5:15">
      <c r="E12" s="8">
        <v>58</v>
      </c>
      <c r="F12" s="9" t="s">
        <v>1</v>
      </c>
      <c r="G12" s="11">
        <v>10240</v>
      </c>
      <c r="H12" s="11">
        <v>224</v>
      </c>
      <c r="I12" s="9">
        <f t="shared" si="0"/>
        <v>10464</v>
      </c>
      <c r="J12" s="12">
        <f t="shared" ref="J12:J23" si="1">I12/E12</f>
        <v>180.41379310344828</v>
      </c>
      <c r="O12" s="1"/>
    </row>
    <row r="13" spans="5:15">
      <c r="E13" s="8">
        <v>18</v>
      </c>
      <c r="F13" s="9" t="s">
        <v>4</v>
      </c>
      <c r="G13" s="11">
        <v>2951</v>
      </c>
      <c r="H13" s="11"/>
      <c r="I13" s="9">
        <v>2350</v>
      </c>
      <c r="J13" s="12">
        <f t="shared" si="1"/>
        <v>130.55555555555554</v>
      </c>
      <c r="O13" s="1"/>
    </row>
    <row r="14" spans="5:15">
      <c r="E14" s="8"/>
      <c r="F14" s="9" t="s">
        <v>6</v>
      </c>
      <c r="G14" s="11">
        <v>2951</v>
      </c>
      <c r="H14" s="11"/>
      <c r="I14" s="9">
        <f t="shared" si="0"/>
        <v>2951</v>
      </c>
      <c r="J14" s="12"/>
      <c r="O14" s="1"/>
    </row>
    <row r="15" spans="5:15">
      <c r="E15" s="8">
        <v>55</v>
      </c>
      <c r="F15" s="9" t="s">
        <v>3</v>
      </c>
      <c r="G15" s="11">
        <v>17257</v>
      </c>
      <c r="H15" s="11">
        <v>1122</v>
      </c>
      <c r="I15" s="9">
        <f t="shared" si="0"/>
        <v>18379</v>
      </c>
      <c r="J15" s="12">
        <f t="shared" si="1"/>
        <v>334.16363636363639</v>
      </c>
      <c r="O15" s="1"/>
    </row>
    <row r="16" spans="5:15">
      <c r="E16" s="8">
        <v>83</v>
      </c>
      <c r="F16" s="9" t="s">
        <v>5</v>
      </c>
      <c r="G16" s="11">
        <v>17017</v>
      </c>
      <c r="H16" s="11">
        <v>2268</v>
      </c>
      <c r="I16" s="9">
        <f t="shared" si="0"/>
        <v>19285</v>
      </c>
      <c r="J16" s="12">
        <f t="shared" si="1"/>
        <v>232.34939759036143</v>
      </c>
      <c r="O16" s="1"/>
    </row>
    <row r="17" spans="5:15">
      <c r="E17" s="8">
        <v>25</v>
      </c>
      <c r="F17" s="9" t="s">
        <v>9</v>
      </c>
      <c r="G17" s="11">
        <v>5194</v>
      </c>
      <c r="H17" s="11"/>
      <c r="I17" s="9">
        <f t="shared" si="0"/>
        <v>5194</v>
      </c>
      <c r="J17" s="12">
        <f t="shared" si="1"/>
        <v>207.76</v>
      </c>
      <c r="O17" s="1"/>
    </row>
    <row r="18" spans="5:15">
      <c r="E18" s="8"/>
      <c r="F18" s="9" t="s">
        <v>7</v>
      </c>
      <c r="G18" s="11">
        <v>2104</v>
      </c>
      <c r="H18" s="11">
        <v>30</v>
      </c>
      <c r="I18" s="9">
        <f t="shared" si="0"/>
        <v>2134</v>
      </c>
      <c r="J18" s="12"/>
      <c r="O18" s="1"/>
    </row>
    <row r="19" spans="5:15">
      <c r="E19" s="8">
        <v>43</v>
      </c>
      <c r="F19" s="9" t="s">
        <v>21</v>
      </c>
      <c r="G19" s="11">
        <v>6606</v>
      </c>
      <c r="H19" s="11">
        <v>132</v>
      </c>
      <c r="I19" s="9">
        <f t="shared" si="0"/>
        <v>6738</v>
      </c>
      <c r="J19" s="12">
        <f t="shared" si="1"/>
        <v>156.69767441860466</v>
      </c>
      <c r="O19" s="1"/>
    </row>
    <row r="20" spans="5:15">
      <c r="E20" s="8">
        <v>32</v>
      </c>
      <c r="F20" s="9" t="s">
        <v>8</v>
      </c>
      <c r="G20" s="11">
        <v>7015</v>
      </c>
      <c r="H20" s="11">
        <v>118</v>
      </c>
      <c r="I20" s="9">
        <f t="shared" si="0"/>
        <v>7133</v>
      </c>
      <c r="J20" s="12">
        <f t="shared" si="1"/>
        <v>222.90625</v>
      </c>
      <c r="K20" s="1"/>
      <c r="L20" s="1"/>
      <c r="M20" s="1"/>
    </row>
    <row r="21" spans="5:15">
      <c r="E21" s="8">
        <v>62</v>
      </c>
      <c r="F21" s="9" t="s">
        <v>10</v>
      </c>
      <c r="G21" s="11">
        <v>10416</v>
      </c>
      <c r="H21" s="11">
        <v>2563</v>
      </c>
      <c r="I21" s="9">
        <f t="shared" si="0"/>
        <v>12979</v>
      </c>
      <c r="J21" s="12">
        <f t="shared" si="1"/>
        <v>209.33870967741936</v>
      </c>
      <c r="K21" s="1"/>
      <c r="L21" s="1"/>
      <c r="M21" s="1"/>
    </row>
    <row r="22" spans="5:15">
      <c r="E22" s="8">
        <v>13</v>
      </c>
      <c r="F22" s="9" t="s">
        <v>12</v>
      </c>
      <c r="G22" s="11">
        <v>1095</v>
      </c>
      <c r="H22" s="9"/>
      <c r="I22" s="9">
        <f t="shared" si="0"/>
        <v>1095</v>
      </c>
      <c r="J22" s="12">
        <f t="shared" si="1"/>
        <v>84.230769230769226</v>
      </c>
    </row>
    <row r="23" spans="5:15" ht="14.65" thickBot="1">
      <c r="E23" s="13">
        <v>21</v>
      </c>
      <c r="F23" s="14" t="s">
        <v>11</v>
      </c>
      <c r="G23" s="15">
        <v>3771</v>
      </c>
      <c r="H23" s="15">
        <v>75</v>
      </c>
      <c r="I23" s="14">
        <f t="shared" si="0"/>
        <v>3846</v>
      </c>
      <c r="J23" s="16">
        <f t="shared" si="1"/>
        <v>183.14285714285714</v>
      </c>
    </row>
    <row r="24" spans="5:15">
      <c r="H24" s="2" t="s">
        <v>20</v>
      </c>
      <c r="I24" s="4">
        <f>AVERAGE(I10:I23)</f>
        <v>7257.9285714285716</v>
      </c>
      <c r="J24" s="4">
        <f>AVERAGE(J10:J23)</f>
        <v>200.4269612833759</v>
      </c>
    </row>
    <row r="25" spans="5:15">
      <c r="H25" s="2" t="s">
        <v>19</v>
      </c>
      <c r="I25" s="3">
        <f>MEDIAN(I10:I23)</f>
        <v>5966</v>
      </c>
      <c r="J25" s="3">
        <f>MEDIAN(J10:J23)</f>
        <v>207.76</v>
      </c>
    </row>
  </sheetData>
  <mergeCells count="1"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sgc</dc:creator>
  <cp:lastModifiedBy>sgc</cp:lastModifiedBy>
  <dcterms:created xsi:type="dcterms:W3CDTF">2019-08-29T17:22:03Z</dcterms:created>
  <dcterms:modified xsi:type="dcterms:W3CDTF">2019-08-29T17:38:15Z</dcterms:modified>
</cp:coreProperties>
</file>