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.sharepoint.com/sites/SGCTeaching/Shared Documents/MSE_2034_D2L/vscode_brightspace_development/brightspace/materials_science_renderings/course_build_utilities/"/>
    </mc:Choice>
  </mc:AlternateContent>
  <xr:revisionPtr revIDLastSave="503" documentId="8_{42A4FF08-CD82-40AF-A6ED-26AC52AD5C8B}" xr6:coauthVersionLast="47" xr6:coauthVersionMax="47" xr10:uidLastSave="{DD824C4C-DB86-43B5-8D2A-38A4CF779846}"/>
  <bookViews>
    <workbookView xWindow="-18105" yWindow="0" windowWidth="18210" windowHeight="14145" activeTab="1" xr2:uid="{E8C7E3EB-A789-47ED-AC38-4781AECB45EE}"/>
  </bookViews>
  <sheets>
    <sheet name="Fall MWF Mon start" sheetId="2" r:id="rId1"/>
    <sheet name="Spr MWF Wed st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31" i="2"/>
  <c r="B57" i="2"/>
  <c r="E57" i="2"/>
  <c r="D57" i="2"/>
  <c r="D8" i="2"/>
  <c r="B11" i="2" s="1"/>
  <c r="D17" i="2" s="1"/>
  <c r="D20" i="2" s="1"/>
  <c r="D23" i="2" s="1"/>
  <c r="D26" i="2" s="1"/>
  <c r="D29" i="2" s="1"/>
  <c r="D32" i="2" s="1"/>
  <c r="D35" i="2" s="1"/>
  <c r="D38" i="2" s="1"/>
  <c r="D41" i="2" s="1"/>
  <c r="D44" i="2" s="1"/>
  <c r="B47" i="2" s="1"/>
  <c r="D50" i="2" s="1"/>
  <c r="D53" i="2" s="1"/>
  <c r="C7" i="1"/>
  <c r="C10" i="1" s="1"/>
  <c r="C13" i="1" s="1"/>
  <c r="C16" i="1" s="1"/>
  <c r="C8" i="1" l="1"/>
  <c r="C11" i="1" s="1"/>
  <c r="C14" i="1" s="1"/>
  <c r="C17" i="1" s="1"/>
  <c r="D9" i="2"/>
  <c r="C19" i="1"/>
  <c r="C9" i="1" l="1"/>
  <c r="C12" i="1" s="1"/>
  <c r="C15" i="1" s="1"/>
  <c r="C18" i="1" s="1"/>
  <c r="C21" i="1" s="1"/>
  <c r="D12" i="2"/>
  <c r="D15" i="2" s="1"/>
  <c r="D18" i="2" s="1"/>
  <c r="D21" i="2" s="1"/>
  <c r="D24" i="2" s="1"/>
  <c r="D27" i="2" s="1"/>
  <c r="D30" i="2" s="1"/>
  <c r="D33" i="2" s="1"/>
  <c r="D36" i="2" s="1"/>
  <c r="D39" i="2" s="1"/>
  <c r="D42" i="2" s="1"/>
  <c r="D45" i="2" s="1"/>
  <c r="B48" i="2" s="1"/>
  <c r="D51" i="2" s="1"/>
  <c r="D54" i="2" s="1"/>
  <c r="D10" i="2"/>
  <c r="D13" i="2" s="1"/>
  <c r="D16" i="2" s="1"/>
  <c r="D19" i="2" s="1"/>
  <c r="D22" i="2" s="1"/>
  <c r="D25" i="2" s="1"/>
  <c r="C22" i="1"/>
  <c r="C20" i="1"/>
  <c r="D34" i="2" l="1"/>
  <c r="D37" i="2" s="1"/>
  <c r="D40" i="2" s="1"/>
  <c r="D43" i="2" s="1"/>
  <c r="D46" i="2" s="1"/>
  <c r="B49" i="2" s="1"/>
  <c r="D52" i="2" s="1"/>
  <c r="B55" i="2" s="1"/>
  <c r="B28" i="2"/>
  <c r="C24" i="1"/>
  <c r="C25" i="1"/>
  <c r="C23" i="1"/>
  <c r="C27" i="1" l="1"/>
  <c r="C26" i="1"/>
  <c r="C28" i="1"/>
  <c r="C29" i="1" l="1"/>
  <c r="C31" i="1"/>
  <c r="C30" i="1"/>
  <c r="C34" i="1" l="1"/>
  <c r="C33" i="1"/>
  <c r="C32" i="1"/>
  <c r="C37" i="1" l="1"/>
  <c r="C35" i="1"/>
  <c r="C36" i="1"/>
  <c r="C40" i="1" l="1"/>
  <c r="C39" i="1"/>
  <c r="C38" i="1"/>
  <c r="C43" i="1" l="1"/>
  <c r="C41" i="1"/>
  <c r="C42" i="1"/>
  <c r="C44" i="1" l="1"/>
  <c r="C45" i="1"/>
  <c r="C46" i="1"/>
  <c r="C49" i="1" l="1"/>
  <c r="C48" i="1"/>
  <c r="C47" i="1"/>
  <c r="C50" i="1" l="1"/>
  <c r="C51" i="1"/>
  <c r="C52" i="1"/>
</calcChain>
</file>

<file path=xl/sharedStrings.xml><?xml version="1.0" encoding="utf-8"?>
<sst xmlns="http://schemas.openxmlformats.org/spreadsheetml/2006/main" count="109" uniqueCount="87">
  <si>
    <t>Date</t>
  </si>
  <si>
    <t>Planned</t>
  </si>
  <si>
    <t>In-Class Activity</t>
  </si>
  <si>
    <t>HW</t>
  </si>
  <si>
    <t>Lecture/Topics</t>
  </si>
  <si>
    <t>Changes</t>
  </si>
  <si>
    <t>Notes</t>
  </si>
  <si>
    <t>T Th 29 classes</t>
  </si>
  <si>
    <t>MWF 43 classes</t>
  </si>
  <si>
    <t>2175 minutes</t>
  </si>
  <si>
    <t>2150 minutes</t>
  </si>
  <si>
    <t>16 weeks</t>
  </si>
  <si>
    <t>Start date = Wednesday or use different sheet</t>
  </si>
  <si>
    <t>Start date should be Mon or use other sheet</t>
  </si>
  <si>
    <t>Final Exam</t>
  </si>
  <si>
    <t>10:05a-12:05p</t>
  </si>
  <si>
    <t>No Classes - Labor Day</t>
  </si>
  <si>
    <t>Fall Break Day</t>
  </si>
  <si>
    <t>Thanksgiving</t>
  </si>
  <si>
    <t>Reading Day</t>
  </si>
  <si>
    <t>exam time</t>
  </si>
  <si>
    <t>Weekly Topic Description</t>
  </si>
  <si>
    <t>Callister Chapters</t>
  </si>
  <si>
    <t>MWF 42 classes, 2100 minutes, 15 weeks</t>
  </si>
  <si>
    <t>MSE 2034, Fall 2024 (SURGE 104A) 9:05a - 9:55a</t>
  </si>
  <si>
    <t>week</t>
  </si>
  <si>
    <t>class</t>
  </si>
  <si>
    <t>Intro to MSE; Intro to CES software; Bonding</t>
  </si>
  <si>
    <t>Chap 1, 2</t>
  </si>
  <si>
    <t>Structures; Imperfections</t>
  </si>
  <si>
    <t>Chap 3, 4</t>
  </si>
  <si>
    <t>Chap 6</t>
  </si>
  <si>
    <t>Chap 7</t>
  </si>
  <si>
    <t>Wrap-up / Review</t>
  </si>
  <si>
    <t>Review / Exam 3 Wednesday</t>
  </si>
  <si>
    <t>Strengthening Mechanisms</t>
  </si>
  <si>
    <t>Chap 1 - 6</t>
  </si>
  <si>
    <t>Chap 3</t>
  </si>
  <si>
    <t>Structures</t>
  </si>
  <si>
    <t>Diffusion</t>
  </si>
  <si>
    <t>Chap 5</t>
  </si>
  <si>
    <t>Mechanical Properties</t>
  </si>
  <si>
    <t>Review / Exam 1 (Friday)</t>
  </si>
  <si>
    <t>Strengthening; Material Failure</t>
  </si>
  <si>
    <t>Chap 8</t>
  </si>
  <si>
    <t>Phase Diagrams; Phase Transformations</t>
  </si>
  <si>
    <t>Chap 9 - 10</t>
  </si>
  <si>
    <t>Metal Processing, Ceramics</t>
  </si>
  <si>
    <t>Chap 11, 12</t>
  </si>
  <si>
    <t>Ceramics; Polymers</t>
  </si>
  <si>
    <t>Chap 13, 14</t>
  </si>
  <si>
    <t>Polymers; Composites</t>
  </si>
  <si>
    <t>Chap 15, 16</t>
  </si>
  <si>
    <t>Chap 11 - 16</t>
  </si>
  <si>
    <t>Chap 1-16</t>
  </si>
  <si>
    <t>Chap 10; 
Chap 7-10</t>
  </si>
  <si>
    <t>Phase Transformations; 
Review; Exam 2 (Friday)</t>
  </si>
  <si>
    <t xml:space="preserve">Final Exam </t>
  </si>
  <si>
    <t>Spring Break</t>
  </si>
  <si>
    <t>09 phase diagrams</t>
  </si>
  <si>
    <t>Exam 2</t>
  </si>
  <si>
    <t>08 fatigue</t>
  </si>
  <si>
    <t>08 toughness</t>
  </si>
  <si>
    <t>hand back exam 1</t>
  </si>
  <si>
    <t>07 strengthening</t>
  </si>
  <si>
    <t>06 mech beh</t>
  </si>
  <si>
    <t>Review</t>
  </si>
  <si>
    <t>Exam 1</t>
  </si>
  <si>
    <t>05 diffusion</t>
  </si>
  <si>
    <t>04 defects</t>
  </si>
  <si>
    <t>03 structures</t>
  </si>
  <si>
    <t>01 intro</t>
  </si>
  <si>
    <t>02 bonding</t>
  </si>
  <si>
    <t>02 plotting</t>
  </si>
  <si>
    <t>02 granta ces</t>
  </si>
  <si>
    <t>08 creep</t>
  </si>
  <si>
    <t>08 example calc</t>
  </si>
  <si>
    <t>granta ces advanced use</t>
  </si>
  <si>
    <t>10 phase transf</t>
  </si>
  <si>
    <t>11 processing metals</t>
  </si>
  <si>
    <t>12 ceramics properties</t>
  </si>
  <si>
    <t>13 ceramics processing</t>
  </si>
  <si>
    <t>14 polymers properties</t>
  </si>
  <si>
    <t>15 polymer processing</t>
  </si>
  <si>
    <t>13 ceramics properties</t>
  </si>
  <si>
    <t>16 composites</t>
  </si>
  <si>
    <t>Exam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</si>
</sst>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d\-mmm\ ddd;@"/>
  </numFmts>
  <fonts count="11" x14ac:knownFonts="1"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ahoma"/>
      <family val="2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6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auto="1"/>
      </top>
      <bottom/>
      <diagonal/>
    </border>
    <border>
      <left style="medium">
        <color indexed="64"/>
      </left>
      <right/>
      <top/>
      <bottom style="thick">
        <color auto="1"/>
      </bottom>
      <diagonal/>
    </border>
    <border>
      <left style="medium">
        <color indexed="64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indexed="64"/>
      </right>
      <top style="thick">
        <color auto="1"/>
      </top>
      <bottom/>
      <diagonal/>
    </border>
    <border>
      <left style="thick">
        <color auto="1"/>
      </left>
      <right style="medium">
        <color indexed="64"/>
      </right>
      <top/>
      <bottom/>
      <diagonal/>
    </border>
    <border>
      <left style="thick">
        <color auto="1"/>
      </left>
      <right style="medium">
        <color indexed="64"/>
      </right>
      <top/>
      <bottom style="thick">
        <color auto="1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thick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indent="1"/>
    </xf>
    <xf numFmtId="164" fontId="6" fillId="0" borderId="0" xfId="0" applyNumberFormat="1" applyFont="1" applyAlignment="1">
      <alignment horizontal="left" vertical="center" wrapText="1" indent="1"/>
    </xf>
    <xf numFmtId="165" fontId="2" fillId="0" borderId="0" xfId="0" applyNumberFormat="1" applyFont="1" applyAlignment="1">
      <alignment horizontal="left" inden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/>
    </xf>
    <xf numFmtId="0" fontId="3" fillId="2" borderId="0" xfId="0" applyFont="1" applyFill="1"/>
    <xf numFmtId="0" fontId="8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left" indent="1"/>
    </xf>
    <xf numFmtId="165" fontId="2" fillId="0" borderId="10" xfId="0" applyNumberFormat="1" applyFont="1" applyBorder="1" applyAlignment="1">
      <alignment horizontal="left" indent="1"/>
    </xf>
    <xf numFmtId="0" fontId="3" fillId="0" borderId="16" xfId="0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left" indent="1"/>
    </xf>
    <xf numFmtId="0" fontId="9" fillId="0" borderId="7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5" fontId="2" fillId="0" borderId="25" xfId="0" applyNumberFormat="1" applyFont="1" applyBorder="1" applyAlignment="1">
      <alignment horizontal="left" indent="1"/>
    </xf>
    <xf numFmtId="0" fontId="3" fillId="2" borderId="5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5" fontId="2" fillId="0" borderId="39" xfId="0" applyNumberFormat="1" applyFont="1" applyBorder="1" applyAlignment="1">
      <alignment horizontal="left" indent="1"/>
    </xf>
    <xf numFmtId="0" fontId="3" fillId="0" borderId="39" xfId="0" applyFont="1" applyBorder="1"/>
    <xf numFmtId="0" fontId="3" fillId="0" borderId="40" xfId="0" applyFont="1" applyBorder="1"/>
    <xf numFmtId="0" fontId="3" fillId="0" borderId="4" xfId="0" applyFont="1" applyBorder="1"/>
    <xf numFmtId="0" fontId="3" fillId="0" borderId="42" xfId="0" applyFont="1" applyBorder="1" applyAlignment="1">
      <alignment horizontal="center" vertical="center"/>
    </xf>
    <xf numFmtId="165" fontId="2" fillId="0" borderId="42" xfId="0" applyNumberFormat="1" applyFont="1" applyBorder="1" applyAlignment="1">
      <alignment horizontal="left" indent="1"/>
    </xf>
    <xf numFmtId="0" fontId="3" fillId="0" borderId="42" xfId="0" applyFont="1" applyBorder="1"/>
    <xf numFmtId="0" fontId="3" fillId="0" borderId="43" xfId="0" applyFont="1" applyBorder="1"/>
    <xf numFmtId="0" fontId="3" fillId="2" borderId="39" xfId="0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165" fontId="2" fillId="2" borderId="0" xfId="0" applyNumberFormat="1" applyFont="1" applyFill="1" applyAlignment="1">
      <alignment horizontal="left" indent="1"/>
    </xf>
    <xf numFmtId="0" fontId="3" fillId="2" borderId="42" xfId="0" applyFont="1" applyFill="1" applyBorder="1" applyAlignment="1">
      <alignment horizontal="center" vertical="center"/>
    </xf>
    <xf numFmtId="165" fontId="2" fillId="2" borderId="42" xfId="0" applyNumberFormat="1" applyFont="1" applyFill="1" applyBorder="1" applyAlignment="1">
      <alignment horizontal="left" indent="1"/>
    </xf>
    <xf numFmtId="0" fontId="3" fillId="2" borderId="28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165" fontId="2" fillId="2" borderId="7" xfId="0" applyNumberFormat="1" applyFont="1" applyFill="1" applyBorder="1" applyAlignment="1">
      <alignment horizontal="center"/>
    </xf>
    <xf numFmtId="165" fontId="2" fillId="2" borderId="15" xfId="0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2" fillId="2" borderId="16" xfId="0" applyNumberFormat="1" applyFont="1" applyFill="1" applyBorder="1" applyAlignment="1">
      <alignment horizontal="center"/>
    </xf>
    <xf numFmtId="165" fontId="2" fillId="2" borderId="12" xfId="0" applyNumberFormat="1" applyFont="1" applyFill="1" applyBorder="1" applyAlignment="1">
      <alignment horizontal="center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2" fillId="2" borderId="32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5" fontId="2" fillId="2" borderId="19" xfId="0" applyNumberFormat="1" applyFont="1" applyFill="1" applyBorder="1" applyAlignment="1">
      <alignment horizontal="center"/>
    </xf>
    <xf numFmtId="165" fontId="2" fillId="2" borderId="20" xfId="0" applyNumberFormat="1" applyFont="1" applyFill="1" applyBorder="1" applyAlignment="1">
      <alignment horizontal="center"/>
    </xf>
    <xf numFmtId="165" fontId="2" fillId="2" borderId="21" xfId="0" applyNumberFormat="1" applyFont="1" applyFill="1" applyBorder="1" applyAlignment="1">
      <alignment horizontal="center"/>
    </xf>
    <xf numFmtId="165" fontId="2" fillId="2" borderId="17" xfId="0" applyNumberFormat="1" applyFont="1" applyFill="1" applyBorder="1" applyAlignment="1">
      <alignment horizontal="center"/>
    </xf>
    <xf numFmtId="165" fontId="2" fillId="2" borderId="30" xfId="0" applyNumberFormat="1" applyFont="1" applyFill="1" applyBorder="1" applyAlignment="1">
      <alignment horizontal="center"/>
    </xf>
    <xf numFmtId="165" fontId="2" fillId="2" borderId="31" xfId="0" applyNumberFormat="1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165" fontId="2" fillId="2" borderId="18" xfId="0" applyNumberFormat="1" applyFont="1" applyFill="1" applyBorder="1" applyAlignment="1">
      <alignment horizontal="center"/>
    </xf>
    <xf numFmtId="165" fontId="2" fillId="2" borderId="33" xfId="0" applyNumberFormat="1" applyFont="1" applyFill="1" applyBorder="1" applyAlignment="1">
      <alignment horizontal="center"/>
    </xf>
    <xf numFmtId="165" fontId="2" fillId="2" borderId="3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D2EA6-E45B-4BEF-A03A-ADAC3B6485E3}">
  <dimension ref="B1:K58"/>
  <sheetViews>
    <sheetView topLeftCell="A11" zoomScale="107" zoomScaleNormal="107" workbookViewId="0">
      <selection activeCell="D34" sqref="D34"/>
    </sheetView>
  </sheetViews>
  <sheetFormatPr defaultColWidth="8.6640625" defaultRowHeight="15.75" x14ac:dyDescent="0.25"/>
  <cols>
    <col min="1" max="1" width="1.08203125" style="1" customWidth="1"/>
    <col min="2" max="2" width="2.83203125" style="4" customWidth="1"/>
    <col min="3" max="3" width="2.6640625" style="4" customWidth="1"/>
    <col min="4" max="4" width="8.83203125" style="5" bestFit="1" customWidth="1"/>
    <col min="5" max="5" width="37.58203125" style="1" customWidth="1"/>
    <col min="6" max="6" width="11.25" style="1" customWidth="1"/>
    <col min="7" max="7" width="21.4140625" style="1" customWidth="1"/>
    <col min="8" max="8" width="10.08203125" style="1" customWidth="1"/>
    <col min="9" max="9" width="11.58203125" style="1" customWidth="1"/>
    <col min="10" max="16384" width="8.6640625" style="1"/>
  </cols>
  <sheetData>
    <row r="1" spans="2:11" ht="15.6" customHeight="1" x14ac:dyDescent="0.25">
      <c r="B1" s="91" t="s">
        <v>13</v>
      </c>
      <c r="C1" s="91"/>
      <c r="D1" s="94">
        <v>45530</v>
      </c>
      <c r="E1" s="13" t="s">
        <v>23</v>
      </c>
      <c r="F1" s="9"/>
      <c r="G1" s="9"/>
    </row>
    <row r="2" spans="2:11" ht="15.6" customHeight="1" x14ac:dyDescent="0.25">
      <c r="B2" s="91"/>
      <c r="C2" s="91"/>
      <c r="D2" s="94"/>
    </row>
    <row r="3" spans="2:11" ht="15.6" customHeight="1" x14ac:dyDescent="0.25">
      <c r="B3" s="91"/>
      <c r="C3" s="91"/>
      <c r="D3" s="94"/>
    </row>
    <row r="4" spans="2:11" x14ac:dyDescent="0.25">
      <c r="B4" s="93" t="s">
        <v>14</v>
      </c>
      <c r="C4" s="93"/>
      <c r="D4" s="7">
        <v>45642</v>
      </c>
    </row>
    <row r="5" spans="2:11" ht="16.5" thickBot="1" x14ac:dyDescent="0.3">
      <c r="B5" s="93" t="s">
        <v>20</v>
      </c>
      <c r="C5" s="93"/>
      <c r="D5" s="11" t="s">
        <v>15</v>
      </c>
      <c r="E5" s="92"/>
      <c r="F5" s="92"/>
      <c r="G5" s="92"/>
      <c r="H5" s="3"/>
      <c r="I5" s="92"/>
      <c r="J5" s="92"/>
      <c r="K5" s="92"/>
    </row>
    <row r="6" spans="2:11" ht="32.1" customHeight="1" thickBot="1" x14ac:dyDescent="0.3">
      <c r="B6" s="10"/>
      <c r="C6" s="10"/>
      <c r="D6" s="11"/>
      <c r="E6" s="95" t="s">
        <v>24</v>
      </c>
      <c r="F6" s="96"/>
      <c r="G6" s="3"/>
      <c r="H6" s="3"/>
      <c r="I6" s="3"/>
      <c r="J6" s="3"/>
      <c r="K6" s="3"/>
    </row>
    <row r="7" spans="2:11" s="2" customFormat="1" ht="30" customHeight="1" thickTop="1" thickBot="1" x14ac:dyDescent="0.4">
      <c r="B7" s="25" t="s">
        <v>25</v>
      </c>
      <c r="C7" s="26" t="s">
        <v>26</v>
      </c>
      <c r="D7" s="27" t="s">
        <v>0</v>
      </c>
      <c r="E7" s="27" t="s">
        <v>21</v>
      </c>
      <c r="F7" s="15" t="s">
        <v>22</v>
      </c>
      <c r="G7" s="14" t="s">
        <v>6</v>
      </c>
      <c r="H7" s="14" t="s">
        <v>3</v>
      </c>
    </row>
    <row r="8" spans="2:11" ht="17.25" thickTop="1" thickBot="1" x14ac:dyDescent="0.3">
      <c r="B8" s="65">
        <v>1</v>
      </c>
      <c r="C8" s="20">
        <v>1</v>
      </c>
      <c r="D8" s="21">
        <f>D1</f>
        <v>45530</v>
      </c>
      <c r="E8" s="97" t="s">
        <v>27</v>
      </c>
      <c r="F8" s="99" t="s">
        <v>28</v>
      </c>
    </row>
    <row r="9" spans="2:11" ht="16.5" thickBot="1" x14ac:dyDescent="0.3">
      <c r="B9" s="70"/>
      <c r="C9" s="18">
        <v>2</v>
      </c>
      <c r="D9" s="22">
        <f>D8+2</f>
        <v>45532</v>
      </c>
      <c r="E9" s="98"/>
      <c r="F9" s="71"/>
    </row>
    <row r="10" spans="2:11" ht="16.5" thickBot="1" x14ac:dyDescent="0.3">
      <c r="B10" s="78"/>
      <c r="C10" s="23">
        <v>3</v>
      </c>
      <c r="D10" s="24">
        <f>D9+2</f>
        <v>45534</v>
      </c>
      <c r="E10" s="98"/>
      <c r="F10" s="71"/>
    </row>
    <row r="11" spans="2:11" ht="17.25" thickTop="1" thickBot="1" x14ac:dyDescent="0.3">
      <c r="B11" s="72">
        <f>D8+7</f>
        <v>45537</v>
      </c>
      <c r="C11" s="73"/>
      <c r="D11" s="74"/>
      <c r="E11" s="28" t="s">
        <v>16</v>
      </c>
      <c r="F11" s="29"/>
      <c r="G11" s="12"/>
      <c r="H11" s="12"/>
      <c r="I11" s="12"/>
      <c r="J11" s="12"/>
      <c r="K11" s="12"/>
    </row>
    <row r="12" spans="2:11" ht="17.25" thickTop="1" thickBot="1" x14ac:dyDescent="0.3">
      <c r="B12" s="65">
        <v>2</v>
      </c>
      <c r="C12" s="20">
        <v>4</v>
      </c>
      <c r="D12" s="21">
        <f t="shared" ref="D12:D54" si="0">D9+7</f>
        <v>45539</v>
      </c>
      <c r="E12" s="70" t="s">
        <v>38</v>
      </c>
      <c r="F12" s="71" t="s">
        <v>37</v>
      </c>
    </row>
    <row r="13" spans="2:11" ht="16.5" thickBot="1" x14ac:dyDescent="0.3">
      <c r="B13" s="70"/>
      <c r="C13" s="18">
        <v>5</v>
      </c>
      <c r="D13" s="22">
        <f t="shared" si="0"/>
        <v>45541</v>
      </c>
      <c r="E13" s="70"/>
      <c r="F13" s="71"/>
    </row>
    <row r="14" spans="2:11" ht="17.25" thickTop="1" thickBot="1" x14ac:dyDescent="0.3">
      <c r="B14" s="81">
        <v>3</v>
      </c>
      <c r="C14" s="20">
        <v>6</v>
      </c>
      <c r="D14" s="21">
        <f>B11+7</f>
        <v>45544</v>
      </c>
      <c r="E14" s="66" t="s">
        <v>29</v>
      </c>
      <c r="F14" s="85" t="s">
        <v>30</v>
      </c>
    </row>
    <row r="15" spans="2:11" ht="16.5" thickBot="1" x14ac:dyDescent="0.3">
      <c r="B15" s="82"/>
      <c r="C15" s="18">
        <v>7</v>
      </c>
      <c r="D15" s="22">
        <f t="shared" si="0"/>
        <v>45546</v>
      </c>
      <c r="E15" s="82"/>
      <c r="F15" s="86"/>
    </row>
    <row r="16" spans="2:11" ht="16.5" thickBot="1" x14ac:dyDescent="0.3">
      <c r="B16" s="83"/>
      <c r="C16" s="23">
        <v>8</v>
      </c>
      <c r="D16" s="24">
        <f t="shared" si="0"/>
        <v>45548</v>
      </c>
      <c r="E16" s="84"/>
      <c r="F16" s="87"/>
    </row>
    <row r="17" spans="2:11" ht="17.25" thickTop="1" thickBot="1" x14ac:dyDescent="0.3">
      <c r="B17" s="65">
        <v>4</v>
      </c>
      <c r="C17" s="20">
        <v>9</v>
      </c>
      <c r="D17" s="21">
        <f t="shared" si="0"/>
        <v>45551</v>
      </c>
      <c r="E17" s="70" t="s">
        <v>39</v>
      </c>
      <c r="F17" s="71" t="s">
        <v>40</v>
      </c>
    </row>
    <row r="18" spans="2:11" ht="16.5" thickBot="1" x14ac:dyDescent="0.3">
      <c r="B18" s="70"/>
      <c r="C18" s="18">
        <v>10</v>
      </c>
      <c r="D18" s="22">
        <f t="shared" si="0"/>
        <v>45553</v>
      </c>
      <c r="E18" s="70"/>
      <c r="F18" s="71"/>
    </row>
    <row r="19" spans="2:11" ht="16.5" thickBot="1" x14ac:dyDescent="0.3">
      <c r="B19" s="78"/>
      <c r="C19" s="23">
        <v>11</v>
      </c>
      <c r="D19" s="24">
        <f t="shared" si="0"/>
        <v>45555</v>
      </c>
      <c r="E19" s="70"/>
      <c r="F19" s="71"/>
    </row>
    <row r="20" spans="2:11" ht="17.25" thickTop="1" thickBot="1" x14ac:dyDescent="0.3">
      <c r="B20" s="65">
        <v>5</v>
      </c>
      <c r="C20" s="20">
        <v>12</v>
      </c>
      <c r="D20" s="21">
        <f t="shared" si="0"/>
        <v>45558</v>
      </c>
      <c r="E20" s="70" t="s">
        <v>41</v>
      </c>
      <c r="F20" s="71" t="s">
        <v>31</v>
      </c>
    </row>
    <row r="21" spans="2:11" ht="16.5" thickBot="1" x14ac:dyDescent="0.3">
      <c r="B21" s="70"/>
      <c r="C21" s="18">
        <v>13</v>
      </c>
      <c r="D21" s="22">
        <f t="shared" si="0"/>
        <v>45560</v>
      </c>
      <c r="E21" s="70"/>
      <c r="F21" s="71"/>
    </row>
    <row r="22" spans="2:11" ht="16.5" thickBot="1" x14ac:dyDescent="0.3">
      <c r="B22" s="78"/>
      <c r="C22" s="23">
        <v>14</v>
      </c>
      <c r="D22" s="24">
        <f t="shared" si="0"/>
        <v>45562</v>
      </c>
      <c r="E22" s="70"/>
      <c r="F22" s="71"/>
    </row>
    <row r="23" spans="2:11" ht="17.25" thickTop="1" thickBot="1" x14ac:dyDescent="0.3">
      <c r="B23" s="65">
        <v>6</v>
      </c>
      <c r="C23" s="20">
        <v>15</v>
      </c>
      <c r="D23" s="21">
        <f t="shared" si="0"/>
        <v>45565</v>
      </c>
      <c r="E23" s="70" t="s">
        <v>42</v>
      </c>
      <c r="F23" s="71" t="s">
        <v>36</v>
      </c>
    </row>
    <row r="24" spans="2:11" ht="16.5" thickBot="1" x14ac:dyDescent="0.3">
      <c r="B24" s="70"/>
      <c r="C24" s="18">
        <v>16</v>
      </c>
      <c r="D24" s="22">
        <f t="shared" si="0"/>
        <v>45567</v>
      </c>
      <c r="E24" s="70"/>
      <c r="F24" s="71"/>
    </row>
    <row r="25" spans="2:11" ht="16.5" thickBot="1" x14ac:dyDescent="0.3">
      <c r="B25" s="78"/>
      <c r="C25" s="23">
        <v>17</v>
      </c>
      <c r="D25" s="24">
        <f t="shared" si="0"/>
        <v>45569</v>
      </c>
      <c r="E25" s="70"/>
      <c r="F25" s="71"/>
    </row>
    <row r="26" spans="2:11" ht="17.25" thickTop="1" thickBot="1" x14ac:dyDescent="0.3">
      <c r="B26" s="65">
        <v>7</v>
      </c>
      <c r="C26" s="20">
        <v>18</v>
      </c>
      <c r="D26" s="21">
        <f t="shared" si="0"/>
        <v>45572</v>
      </c>
      <c r="E26" s="70" t="s">
        <v>35</v>
      </c>
      <c r="F26" s="71" t="s">
        <v>32</v>
      </c>
    </row>
    <row r="27" spans="2:11" ht="16.5" thickBot="1" x14ac:dyDescent="0.3">
      <c r="B27" s="70"/>
      <c r="C27" s="18">
        <v>19</v>
      </c>
      <c r="D27" s="22">
        <f t="shared" si="0"/>
        <v>45574</v>
      </c>
      <c r="E27" s="70"/>
      <c r="F27" s="71"/>
    </row>
    <row r="28" spans="2:11" ht="17.25" thickTop="1" thickBot="1" x14ac:dyDescent="0.3">
      <c r="B28" s="72">
        <f>D25+7</f>
        <v>45576</v>
      </c>
      <c r="C28" s="73"/>
      <c r="D28" s="74"/>
      <c r="E28" s="28" t="s">
        <v>17</v>
      </c>
      <c r="F28" s="29"/>
      <c r="G28" s="12"/>
      <c r="H28" s="12"/>
      <c r="I28" s="12"/>
      <c r="J28" s="12"/>
      <c r="K28" s="12"/>
    </row>
    <row r="29" spans="2:11" ht="17.25" thickTop="1" thickBot="1" x14ac:dyDescent="0.3">
      <c r="B29" s="65">
        <v>8</v>
      </c>
      <c r="C29" s="20">
        <v>20</v>
      </c>
      <c r="D29" s="21">
        <f t="shared" si="0"/>
        <v>45579</v>
      </c>
      <c r="E29" s="70" t="s">
        <v>43</v>
      </c>
      <c r="F29" s="71" t="s">
        <v>44</v>
      </c>
    </row>
    <row r="30" spans="2:11" ht="16.5" thickBot="1" x14ac:dyDescent="0.3">
      <c r="B30" s="70"/>
      <c r="C30" s="18">
        <v>21</v>
      </c>
      <c r="D30" s="22">
        <f t="shared" si="0"/>
        <v>45581</v>
      </c>
      <c r="E30" s="70"/>
      <c r="F30" s="71"/>
    </row>
    <row r="31" spans="2:11" ht="16.5" thickBot="1" x14ac:dyDescent="0.3">
      <c r="B31" s="78"/>
      <c r="C31" s="23">
        <v>22</v>
      </c>
      <c r="D31" s="24">
        <f>B28+7</f>
        <v>45583</v>
      </c>
      <c r="E31" s="70"/>
      <c r="F31" s="71"/>
    </row>
    <row r="32" spans="2:11" ht="17.25" thickTop="1" thickBot="1" x14ac:dyDescent="0.3">
      <c r="B32" s="65">
        <v>9</v>
      </c>
      <c r="C32" s="20">
        <v>23</v>
      </c>
      <c r="D32" s="21">
        <f t="shared" si="0"/>
        <v>45586</v>
      </c>
      <c r="E32" s="70" t="s">
        <v>45</v>
      </c>
      <c r="F32" s="71" t="s">
        <v>46</v>
      </c>
    </row>
    <row r="33" spans="2:11" ht="16.5" thickBot="1" x14ac:dyDescent="0.3">
      <c r="B33" s="70"/>
      <c r="C33" s="18">
        <v>24</v>
      </c>
      <c r="D33" s="22">
        <f t="shared" si="0"/>
        <v>45588</v>
      </c>
      <c r="E33" s="70"/>
      <c r="F33" s="71"/>
    </row>
    <row r="34" spans="2:11" ht="16.5" thickBot="1" x14ac:dyDescent="0.3">
      <c r="B34" s="78"/>
      <c r="C34" s="23">
        <v>25</v>
      </c>
      <c r="D34" s="24">
        <f t="shared" si="0"/>
        <v>45590</v>
      </c>
      <c r="E34" s="70"/>
      <c r="F34" s="71"/>
    </row>
    <row r="35" spans="2:11" ht="17.25" thickTop="1" thickBot="1" x14ac:dyDescent="0.3">
      <c r="B35" s="65">
        <v>10</v>
      </c>
      <c r="C35" s="20">
        <v>26</v>
      </c>
      <c r="D35" s="21">
        <f t="shared" si="0"/>
        <v>45593</v>
      </c>
      <c r="E35" s="79" t="s">
        <v>56</v>
      </c>
      <c r="F35" s="80" t="s">
        <v>55</v>
      </c>
    </row>
    <row r="36" spans="2:11" ht="16.5" thickBot="1" x14ac:dyDescent="0.3">
      <c r="B36" s="70"/>
      <c r="C36" s="18">
        <v>27</v>
      </c>
      <c r="D36" s="22">
        <f t="shared" si="0"/>
        <v>45595</v>
      </c>
      <c r="E36" s="70"/>
      <c r="F36" s="71"/>
    </row>
    <row r="37" spans="2:11" ht="16.5" thickBot="1" x14ac:dyDescent="0.3">
      <c r="B37" s="78"/>
      <c r="C37" s="23">
        <v>28</v>
      </c>
      <c r="D37" s="24">
        <f t="shared" si="0"/>
        <v>45597</v>
      </c>
      <c r="E37" s="70"/>
      <c r="F37" s="71"/>
    </row>
    <row r="38" spans="2:11" ht="17.25" thickTop="1" thickBot="1" x14ac:dyDescent="0.3">
      <c r="B38" s="65">
        <v>11</v>
      </c>
      <c r="C38" s="20">
        <v>29</v>
      </c>
      <c r="D38" s="21">
        <f t="shared" si="0"/>
        <v>45600</v>
      </c>
      <c r="E38" s="70" t="s">
        <v>47</v>
      </c>
      <c r="F38" s="71" t="s">
        <v>48</v>
      </c>
    </row>
    <row r="39" spans="2:11" ht="16.5" thickBot="1" x14ac:dyDescent="0.3">
      <c r="B39" s="70"/>
      <c r="C39" s="18">
        <v>30</v>
      </c>
      <c r="D39" s="22">
        <f t="shared" si="0"/>
        <v>45602</v>
      </c>
      <c r="E39" s="70"/>
      <c r="F39" s="71"/>
    </row>
    <row r="40" spans="2:11" ht="16.5" thickBot="1" x14ac:dyDescent="0.3">
      <c r="B40" s="78"/>
      <c r="C40" s="23">
        <v>31</v>
      </c>
      <c r="D40" s="24">
        <f t="shared" si="0"/>
        <v>45604</v>
      </c>
      <c r="E40" s="70"/>
      <c r="F40" s="71"/>
    </row>
    <row r="41" spans="2:11" ht="17.25" thickTop="1" thickBot="1" x14ac:dyDescent="0.3">
      <c r="B41" s="65">
        <v>12</v>
      </c>
      <c r="C41" s="20">
        <v>32</v>
      </c>
      <c r="D41" s="21">
        <f t="shared" si="0"/>
        <v>45607</v>
      </c>
      <c r="E41" s="70" t="s">
        <v>49</v>
      </c>
      <c r="F41" s="71" t="s">
        <v>50</v>
      </c>
    </row>
    <row r="42" spans="2:11" ht="16.5" thickBot="1" x14ac:dyDescent="0.3">
      <c r="B42" s="70"/>
      <c r="C42" s="18">
        <v>33</v>
      </c>
      <c r="D42" s="22">
        <f t="shared" si="0"/>
        <v>45609</v>
      </c>
      <c r="E42" s="70"/>
      <c r="F42" s="71"/>
    </row>
    <row r="43" spans="2:11" ht="16.5" thickBot="1" x14ac:dyDescent="0.3">
      <c r="B43" s="78"/>
      <c r="C43" s="23">
        <v>34</v>
      </c>
      <c r="D43" s="24">
        <f t="shared" si="0"/>
        <v>45611</v>
      </c>
      <c r="E43" s="70"/>
      <c r="F43" s="71"/>
    </row>
    <row r="44" spans="2:11" ht="17.25" thickTop="1" thickBot="1" x14ac:dyDescent="0.3">
      <c r="B44" s="65">
        <v>13</v>
      </c>
      <c r="C44" s="20">
        <v>35</v>
      </c>
      <c r="D44" s="21">
        <f t="shared" si="0"/>
        <v>45614</v>
      </c>
      <c r="E44" s="70" t="s">
        <v>51</v>
      </c>
      <c r="F44" s="71" t="s">
        <v>52</v>
      </c>
    </row>
    <row r="45" spans="2:11" ht="16.5" thickBot="1" x14ac:dyDescent="0.3">
      <c r="B45" s="70"/>
      <c r="C45" s="18">
        <v>36</v>
      </c>
      <c r="D45" s="22">
        <f t="shared" si="0"/>
        <v>45616</v>
      </c>
      <c r="E45" s="70"/>
      <c r="F45" s="71"/>
    </row>
    <row r="46" spans="2:11" ht="16.5" thickBot="1" x14ac:dyDescent="0.3">
      <c r="B46" s="78"/>
      <c r="C46" s="23">
        <v>37</v>
      </c>
      <c r="D46" s="24">
        <f t="shared" si="0"/>
        <v>45618</v>
      </c>
      <c r="E46" s="70"/>
      <c r="F46" s="71"/>
    </row>
    <row r="47" spans="2:11" ht="15.4" customHeight="1" thickTop="1" x14ac:dyDescent="0.25">
      <c r="B47" s="75">
        <f>D44+7</f>
        <v>45621</v>
      </c>
      <c r="C47" s="76"/>
      <c r="D47" s="77"/>
      <c r="E47" s="50" t="s">
        <v>18</v>
      </c>
      <c r="F47" s="53"/>
      <c r="G47" s="12"/>
      <c r="H47" s="12"/>
      <c r="I47" s="12"/>
      <c r="J47" s="12"/>
      <c r="K47" s="12"/>
    </row>
    <row r="48" spans="2:11" ht="13.5" customHeight="1" x14ac:dyDescent="0.25">
      <c r="B48" s="67">
        <f>D45+7</f>
        <v>45623</v>
      </c>
      <c r="C48" s="68"/>
      <c r="D48" s="69"/>
      <c r="E48" s="51"/>
      <c r="F48" s="54"/>
      <c r="G48" s="12"/>
      <c r="H48" s="12"/>
      <c r="I48" s="12"/>
      <c r="J48" s="12"/>
      <c r="K48" s="12"/>
    </row>
    <row r="49" spans="2:11" ht="14.45" customHeight="1" thickBot="1" x14ac:dyDescent="0.3">
      <c r="B49" s="88">
        <f>D46+7</f>
        <v>45625</v>
      </c>
      <c r="C49" s="89"/>
      <c r="D49" s="90"/>
      <c r="E49" s="52"/>
      <c r="F49" s="55"/>
      <c r="G49" s="12"/>
      <c r="H49" s="12"/>
      <c r="I49" s="12"/>
      <c r="J49" s="12"/>
      <c r="K49" s="12"/>
    </row>
    <row r="50" spans="2:11" ht="17.25" thickTop="1" thickBot="1" x14ac:dyDescent="0.3">
      <c r="B50" s="65">
        <v>14</v>
      </c>
      <c r="C50" s="20">
        <v>38</v>
      </c>
      <c r="D50" s="21">
        <f>B47+7</f>
        <v>45628</v>
      </c>
      <c r="E50" s="70" t="s">
        <v>34</v>
      </c>
      <c r="F50" s="71" t="s">
        <v>53</v>
      </c>
    </row>
    <row r="51" spans="2:11" ht="16.5" thickBot="1" x14ac:dyDescent="0.3">
      <c r="B51" s="70"/>
      <c r="C51" s="18">
        <v>39</v>
      </c>
      <c r="D51" s="22">
        <f>B48+7</f>
        <v>45630</v>
      </c>
      <c r="E51" s="70"/>
      <c r="F51" s="71"/>
    </row>
    <row r="52" spans="2:11" ht="16.5" thickBot="1" x14ac:dyDescent="0.3">
      <c r="B52" s="78"/>
      <c r="C52" s="23">
        <v>40</v>
      </c>
      <c r="D52" s="24">
        <f>B49+7</f>
        <v>45632</v>
      </c>
      <c r="E52" s="70"/>
      <c r="F52" s="71"/>
    </row>
    <row r="53" spans="2:11" ht="17.25" thickTop="1" thickBot="1" x14ac:dyDescent="0.3">
      <c r="B53" s="65">
        <v>15</v>
      </c>
      <c r="C53" s="20">
        <v>41</v>
      </c>
      <c r="D53" s="21">
        <f t="shared" si="0"/>
        <v>45635</v>
      </c>
      <c r="E53" s="70" t="s">
        <v>33</v>
      </c>
      <c r="F53" s="71"/>
    </row>
    <row r="54" spans="2:11" ht="16.5" thickBot="1" x14ac:dyDescent="0.3">
      <c r="B54" s="66"/>
      <c r="C54" s="19">
        <v>42</v>
      </c>
      <c r="D54" s="30">
        <f t="shared" si="0"/>
        <v>45637</v>
      </c>
      <c r="E54" s="70"/>
      <c r="F54" s="71"/>
    </row>
    <row r="55" spans="2:11" ht="15.95" customHeight="1" thickTop="1" thickBot="1" x14ac:dyDescent="0.3">
      <c r="B55" s="56">
        <f>D52+6</f>
        <v>45638</v>
      </c>
      <c r="C55" s="57"/>
      <c r="D55" s="58"/>
      <c r="E55" s="31" t="s">
        <v>19</v>
      </c>
      <c r="F55" s="29"/>
      <c r="G55" s="12"/>
      <c r="H55" s="12"/>
      <c r="I55" s="12"/>
      <c r="J55" s="12"/>
      <c r="K55" s="12"/>
    </row>
    <row r="56" spans="2:11" ht="14.45" customHeight="1" thickBot="1" x14ac:dyDescent="0.3">
      <c r="B56" s="62"/>
      <c r="C56" s="63"/>
      <c r="D56" s="64"/>
      <c r="E56" s="17"/>
      <c r="F56" s="33"/>
    </row>
    <row r="57" spans="2:11" ht="14.85" customHeight="1" thickBot="1" x14ac:dyDescent="0.3">
      <c r="B57" s="59">
        <f>D4</f>
        <v>45642</v>
      </c>
      <c r="C57" s="60"/>
      <c r="D57" s="61">
        <f>D4</f>
        <v>45642</v>
      </c>
      <c r="E57" s="32" t="str">
        <f>_xlfn.TEXTJOIN(,FALSE,"Final Exam  ", D5)</f>
        <v>Final Exam  10:05a-12:05p</v>
      </c>
      <c r="F57" s="34" t="s">
        <v>54</v>
      </c>
      <c r="G57" s="12"/>
      <c r="H57" s="12"/>
      <c r="I57" s="12"/>
      <c r="J57" s="12"/>
      <c r="K57" s="12"/>
    </row>
    <row r="58" spans="2:11" ht="16.5" thickTop="1" x14ac:dyDescent="0.25">
      <c r="B58" s="16"/>
    </row>
  </sheetData>
  <mergeCells count="62">
    <mergeCell ref="B1:C3"/>
    <mergeCell ref="E5:G5"/>
    <mergeCell ref="I5:K5"/>
    <mergeCell ref="B8:B10"/>
    <mergeCell ref="B4:C4"/>
    <mergeCell ref="D1:D3"/>
    <mergeCell ref="B5:C5"/>
    <mergeCell ref="E6:F6"/>
    <mergeCell ref="E8:E10"/>
    <mergeCell ref="F8:F10"/>
    <mergeCell ref="E32:E34"/>
    <mergeCell ref="F32:F34"/>
    <mergeCell ref="E35:E37"/>
    <mergeCell ref="F35:F37"/>
    <mergeCell ref="B14:B16"/>
    <mergeCell ref="B17:B19"/>
    <mergeCell ref="B20:B22"/>
    <mergeCell ref="B23:B25"/>
    <mergeCell ref="E14:E16"/>
    <mergeCell ref="F14:F16"/>
    <mergeCell ref="E17:E19"/>
    <mergeCell ref="F17:F19"/>
    <mergeCell ref="B32:B34"/>
    <mergeCell ref="B35:B37"/>
    <mergeCell ref="E12:E13"/>
    <mergeCell ref="F12:F13"/>
    <mergeCell ref="E44:E46"/>
    <mergeCell ref="F44:F46"/>
    <mergeCell ref="E20:E22"/>
    <mergeCell ref="F20:F22"/>
    <mergeCell ref="E23:E25"/>
    <mergeCell ref="F23:F25"/>
    <mergeCell ref="E29:E31"/>
    <mergeCell ref="F29:F31"/>
    <mergeCell ref="E26:E27"/>
    <mergeCell ref="F26:F27"/>
    <mergeCell ref="E38:E40"/>
    <mergeCell ref="F38:F40"/>
    <mergeCell ref="E41:E43"/>
    <mergeCell ref="F41:F43"/>
    <mergeCell ref="B12:B13"/>
    <mergeCell ref="B26:B27"/>
    <mergeCell ref="B11:D11"/>
    <mergeCell ref="B28:D28"/>
    <mergeCell ref="B47:D47"/>
    <mergeCell ref="B29:B31"/>
    <mergeCell ref="B38:B40"/>
    <mergeCell ref="B41:B43"/>
    <mergeCell ref="B44:B46"/>
    <mergeCell ref="E47:E49"/>
    <mergeCell ref="F47:F49"/>
    <mergeCell ref="B55:D55"/>
    <mergeCell ref="B57:D57"/>
    <mergeCell ref="B56:D56"/>
    <mergeCell ref="B53:B54"/>
    <mergeCell ref="B48:D48"/>
    <mergeCell ref="E50:E52"/>
    <mergeCell ref="F50:F52"/>
    <mergeCell ref="E53:E54"/>
    <mergeCell ref="F53:F54"/>
    <mergeCell ref="B50:B52"/>
    <mergeCell ref="B49:D4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4DA7D-267F-460B-9BA9-EA602D83332F}">
  <dimension ref="A1:K54"/>
  <sheetViews>
    <sheetView tabSelected="1" workbookViewId="0">
      <pane xSplit="3" ySplit="6" topLeftCell="D7" activePane="bottomRight" state="frozen"/>
      <selection pane="topRight" activeCell="D1" sqref="D1"/>
      <selection pane="bottomLeft" activeCell="A4" sqref="A4"/>
      <selection pane="bottomRight" activeCell="C60" sqref="C60"/>
    </sheetView>
  </sheetViews>
  <sheetFormatPr defaultColWidth="8.6640625" defaultRowHeight="15.75" x14ac:dyDescent="0.25"/>
  <cols>
    <col min="1" max="1" width="2.83203125" style="4" customWidth="1"/>
    <col min="2" max="2" width="2.6640625" style="4" customWidth="1"/>
    <col min="3" max="3" width="15.9140625" style="5" customWidth="1"/>
    <col min="4" max="4" width="11.75" style="1" customWidth="1"/>
    <col min="5" max="5" width="11.25" style="1" customWidth="1"/>
    <col min="6" max="6" width="8.6640625" style="1"/>
    <col min="7" max="7" width="28.08203125" style="1" customWidth="1"/>
    <col min="8" max="8" width="11.58203125" style="1" customWidth="1"/>
    <col min="9" max="16384" width="8.6640625" style="1"/>
  </cols>
  <sheetData>
    <row r="1" spans="1:11" x14ac:dyDescent="0.25">
      <c r="A1" s="91" t="s">
        <v>12</v>
      </c>
      <c r="B1" s="91"/>
      <c r="C1" s="7">
        <v>45679</v>
      </c>
      <c r="E1" s="9" t="s">
        <v>7</v>
      </c>
      <c r="F1" s="9" t="s">
        <v>9</v>
      </c>
      <c r="G1" s="1" t="s">
        <v>11</v>
      </c>
    </row>
    <row r="2" spans="1:11" x14ac:dyDescent="0.25">
      <c r="A2" s="91"/>
      <c r="B2" s="91"/>
      <c r="C2" s="7"/>
      <c r="E2" s="9" t="s">
        <v>8</v>
      </c>
      <c r="F2" s="9" t="s">
        <v>10</v>
      </c>
      <c r="G2" s="1" t="s">
        <v>11</v>
      </c>
    </row>
    <row r="3" spans="1:11" x14ac:dyDescent="0.25">
      <c r="A3" s="91"/>
      <c r="B3" s="91"/>
      <c r="C3" s="7"/>
    </row>
    <row r="5" spans="1:11" x14ac:dyDescent="0.25">
      <c r="D5" s="92" t="s">
        <v>1</v>
      </c>
      <c r="E5" s="92"/>
      <c r="F5" s="92"/>
      <c r="G5" s="3"/>
      <c r="H5" s="92" t="s">
        <v>5</v>
      </c>
      <c r="I5" s="92"/>
      <c r="J5" s="92"/>
    </row>
    <row r="6" spans="1:11" s="2" customFormat="1" ht="30" customHeight="1" x14ac:dyDescent="0.35">
      <c r="A6" s="8"/>
      <c r="B6" s="8"/>
      <c r="C6" s="6" t="s">
        <v>0</v>
      </c>
      <c r="D6" s="2" t="s">
        <v>4</v>
      </c>
      <c r="E6" s="2" t="s">
        <v>2</v>
      </c>
      <c r="F6" s="2" t="s">
        <v>3</v>
      </c>
      <c r="G6" s="2" t="s">
        <v>6</v>
      </c>
      <c r="H6" s="2" t="s">
        <v>4</v>
      </c>
      <c r="I6" s="2" t="s">
        <v>2</v>
      </c>
      <c r="J6" s="2" t="s">
        <v>3</v>
      </c>
    </row>
    <row r="7" spans="1:11" x14ac:dyDescent="0.25">
      <c r="A7" s="103">
        <v>1</v>
      </c>
      <c r="B7" s="4">
        <v>1</v>
      </c>
      <c r="C7" s="7">
        <f>C1</f>
        <v>45679</v>
      </c>
      <c r="D7" s="1" t="s">
        <v>71</v>
      </c>
    </row>
    <row r="8" spans="1:11" ht="16.5" thickBot="1" x14ac:dyDescent="0.3">
      <c r="A8" s="103"/>
      <c r="B8" s="4">
        <v>2</v>
      </c>
      <c r="C8" s="7">
        <f>C7+2</f>
        <v>45681</v>
      </c>
      <c r="D8" s="1" t="s">
        <v>72</v>
      </c>
    </row>
    <row r="9" spans="1:11" x14ac:dyDescent="0.25">
      <c r="A9" s="100">
        <v>2</v>
      </c>
      <c r="B9" s="35">
        <v>3</v>
      </c>
      <c r="C9" s="36">
        <f>C8+3</f>
        <v>45684</v>
      </c>
      <c r="D9" s="37" t="s">
        <v>73</v>
      </c>
      <c r="E9" s="37"/>
      <c r="F9" s="37"/>
      <c r="G9" s="37"/>
      <c r="H9" s="37"/>
      <c r="I9" s="37"/>
      <c r="J9" s="37"/>
      <c r="K9" s="38"/>
    </row>
    <row r="10" spans="1:11" x14ac:dyDescent="0.25">
      <c r="A10" s="101"/>
      <c r="B10" s="4">
        <v>4</v>
      </c>
      <c r="C10" s="7">
        <f t="shared" ref="C10:C11" si="0">C7+7</f>
        <v>45686</v>
      </c>
      <c r="D10" s="1" t="s">
        <v>74</v>
      </c>
      <c r="K10" s="39"/>
    </row>
    <row r="11" spans="1:11" ht="16.5" thickBot="1" x14ac:dyDescent="0.3">
      <c r="A11" s="102"/>
      <c r="B11" s="40">
        <v>5</v>
      </c>
      <c r="C11" s="41">
        <f t="shared" si="0"/>
        <v>45688</v>
      </c>
      <c r="D11" s="42" t="s">
        <v>70</v>
      </c>
      <c r="E11" s="42"/>
      <c r="F11" s="42"/>
      <c r="G11" s="42"/>
      <c r="H11" s="42"/>
      <c r="I11" s="42"/>
      <c r="J11" s="42"/>
      <c r="K11" s="43"/>
    </row>
    <row r="12" spans="1:11" x14ac:dyDescent="0.25">
      <c r="A12" s="103">
        <v>3</v>
      </c>
      <c r="B12" s="4">
        <v>6</v>
      </c>
      <c r="C12" s="7">
        <f>C9+7</f>
        <v>45691</v>
      </c>
      <c r="D12" s="1" t="s">
        <v>70</v>
      </c>
    </row>
    <row r="13" spans="1:11" x14ac:dyDescent="0.25">
      <c r="A13" s="103"/>
      <c r="B13" s="4">
        <v>7</v>
      </c>
      <c r="C13" s="7">
        <f t="shared" ref="C13:C52" si="1">C10+7</f>
        <v>45693</v>
      </c>
      <c r="D13" s="1" t="s">
        <v>70</v>
      </c>
    </row>
    <row r="14" spans="1:11" ht="16.5" thickBot="1" x14ac:dyDescent="0.3">
      <c r="A14" s="103"/>
      <c r="B14" s="4">
        <v>8</v>
      </c>
      <c r="C14" s="7">
        <f t="shared" si="1"/>
        <v>45695</v>
      </c>
      <c r="D14" s="1" t="s">
        <v>69</v>
      </c>
    </row>
    <row r="15" spans="1:11" x14ac:dyDescent="0.25">
      <c r="A15" s="100">
        <v>4</v>
      </c>
      <c r="B15" s="35">
        <v>9</v>
      </c>
      <c r="C15" s="36">
        <f t="shared" si="1"/>
        <v>45698</v>
      </c>
      <c r="D15" s="37" t="s">
        <v>69</v>
      </c>
      <c r="E15" s="37"/>
      <c r="F15" s="37"/>
      <c r="G15" s="37"/>
      <c r="H15" s="37"/>
      <c r="I15" s="37"/>
      <c r="J15" s="37"/>
      <c r="K15" s="38"/>
    </row>
    <row r="16" spans="1:11" x14ac:dyDescent="0.25">
      <c r="A16" s="101"/>
      <c r="B16" s="4">
        <v>10</v>
      </c>
      <c r="C16" s="7">
        <f t="shared" si="1"/>
        <v>45700</v>
      </c>
      <c r="D16" s="1" t="s">
        <v>68</v>
      </c>
      <c r="K16" s="39"/>
    </row>
    <row r="17" spans="1:11" ht="16.5" thickBot="1" x14ac:dyDescent="0.3">
      <c r="A17" s="102"/>
      <c r="B17" s="40">
        <v>11</v>
      </c>
      <c r="C17" s="41">
        <f t="shared" si="1"/>
        <v>45702</v>
      </c>
      <c r="D17" s="42" t="s">
        <v>68</v>
      </c>
      <c r="E17" s="42"/>
      <c r="F17" s="42"/>
      <c r="G17" s="42"/>
      <c r="H17" s="42"/>
      <c r="I17" s="42"/>
      <c r="J17" s="42"/>
      <c r="K17" s="43"/>
    </row>
    <row r="18" spans="1:11" x14ac:dyDescent="0.25">
      <c r="A18" s="103">
        <v>5</v>
      </c>
      <c r="B18" s="4">
        <v>12</v>
      </c>
      <c r="C18" s="7">
        <f t="shared" si="1"/>
        <v>45705</v>
      </c>
      <c r="D18" s="1" t="s">
        <v>65</v>
      </c>
    </row>
    <row r="19" spans="1:11" x14ac:dyDescent="0.25">
      <c r="A19" s="103"/>
      <c r="B19" s="4">
        <v>13</v>
      </c>
      <c r="C19" s="7">
        <f t="shared" si="1"/>
        <v>45707</v>
      </c>
      <c r="D19" s="1" t="s">
        <v>65</v>
      </c>
    </row>
    <row r="20" spans="1:11" ht="16.5" thickBot="1" x14ac:dyDescent="0.3">
      <c r="A20" s="103"/>
      <c r="B20" s="4">
        <v>14</v>
      </c>
      <c r="C20" s="7">
        <f t="shared" si="1"/>
        <v>45709</v>
      </c>
      <c r="D20" s="1" t="s">
        <v>65</v>
      </c>
    </row>
    <row r="21" spans="1:11" x14ac:dyDescent="0.25">
      <c r="A21" s="100">
        <v>6</v>
      </c>
      <c r="B21" s="35">
        <v>15</v>
      </c>
      <c r="C21" s="36">
        <f t="shared" si="1"/>
        <v>45712</v>
      </c>
      <c r="D21" s="1" t="s">
        <v>77</v>
      </c>
      <c r="E21" s="37"/>
      <c r="F21" s="37"/>
      <c r="G21" s="37"/>
      <c r="H21" s="37"/>
      <c r="I21" s="37"/>
      <c r="J21" s="37"/>
      <c r="K21" s="38"/>
    </row>
    <row r="22" spans="1:11" x14ac:dyDescent="0.25">
      <c r="A22" s="101"/>
      <c r="B22" s="4">
        <v>16</v>
      </c>
      <c r="C22" s="7">
        <f t="shared" si="1"/>
        <v>45714</v>
      </c>
      <c r="D22" s="1" t="s">
        <v>66</v>
      </c>
      <c r="K22" s="39"/>
    </row>
    <row r="23" spans="1:11" ht="16.5" thickBot="1" x14ac:dyDescent="0.3">
      <c r="A23" s="102"/>
      <c r="B23" s="40">
        <v>17</v>
      </c>
      <c r="C23" s="41">
        <f t="shared" si="1"/>
        <v>45716</v>
      </c>
      <c r="D23" s="1" t="s">
        <v>67</v>
      </c>
      <c r="E23" s="42"/>
      <c r="F23" s="42"/>
      <c r="G23" s="42"/>
      <c r="H23" s="42"/>
      <c r="I23" s="42"/>
      <c r="J23" s="42"/>
      <c r="K23" s="43"/>
    </row>
    <row r="24" spans="1:11" x14ac:dyDescent="0.25">
      <c r="A24" s="103">
        <v>7</v>
      </c>
      <c r="B24" s="4">
        <v>18</v>
      </c>
      <c r="C24" s="7">
        <f t="shared" si="1"/>
        <v>45719</v>
      </c>
      <c r="D24" s="1" t="s">
        <v>64</v>
      </c>
    </row>
    <row r="25" spans="1:11" x14ac:dyDescent="0.25">
      <c r="A25" s="103"/>
      <c r="B25" s="4">
        <v>19</v>
      </c>
      <c r="C25" s="7">
        <f t="shared" si="1"/>
        <v>45721</v>
      </c>
      <c r="D25" s="1" t="s">
        <v>64</v>
      </c>
    </row>
    <row r="26" spans="1:11" ht="16.5" thickBot="1" x14ac:dyDescent="0.3">
      <c r="A26" s="103"/>
      <c r="B26" s="4">
        <v>20</v>
      </c>
      <c r="C26" s="7">
        <f t="shared" si="1"/>
        <v>45723</v>
      </c>
      <c r="D26" s="1" t="s">
        <v>64</v>
      </c>
    </row>
    <row r="27" spans="1:11" ht="15.75" customHeight="1" x14ac:dyDescent="0.25">
      <c r="A27" s="110"/>
      <c r="B27" s="44"/>
      <c r="C27" s="45">
        <f t="shared" si="1"/>
        <v>45726</v>
      </c>
      <c r="D27" s="104" t="s">
        <v>58</v>
      </c>
      <c r="E27" s="104"/>
      <c r="F27" s="104"/>
      <c r="G27" s="104"/>
      <c r="H27" s="104"/>
      <c r="I27" s="104"/>
      <c r="J27" s="104"/>
      <c r="K27" s="105"/>
    </row>
    <row r="28" spans="1:11" ht="15.75" customHeight="1" x14ac:dyDescent="0.25">
      <c r="A28" s="111"/>
      <c r="B28" s="46"/>
      <c r="C28" s="47">
        <f t="shared" si="1"/>
        <v>45728</v>
      </c>
      <c r="D28" s="106"/>
      <c r="E28" s="106"/>
      <c r="F28" s="106"/>
      <c r="G28" s="106"/>
      <c r="H28" s="106"/>
      <c r="I28" s="106"/>
      <c r="J28" s="106"/>
      <c r="K28" s="107"/>
    </row>
    <row r="29" spans="1:11" ht="15.75" customHeight="1" thickBot="1" x14ac:dyDescent="0.3">
      <c r="A29" s="112"/>
      <c r="B29" s="48"/>
      <c r="C29" s="49">
        <f t="shared" si="1"/>
        <v>45730</v>
      </c>
      <c r="D29" s="108"/>
      <c r="E29" s="108"/>
      <c r="F29" s="108"/>
      <c r="G29" s="108"/>
      <c r="H29" s="108"/>
      <c r="I29" s="108"/>
      <c r="J29" s="108"/>
      <c r="K29" s="109"/>
    </row>
    <row r="30" spans="1:11" x14ac:dyDescent="0.25">
      <c r="A30" s="103">
        <v>8</v>
      </c>
      <c r="B30" s="4">
        <v>21</v>
      </c>
      <c r="C30" s="7">
        <f t="shared" si="1"/>
        <v>45733</v>
      </c>
      <c r="D30" s="1" t="s">
        <v>62</v>
      </c>
    </row>
    <row r="31" spans="1:11" x14ac:dyDescent="0.25">
      <c r="A31" s="103"/>
      <c r="B31" s="4">
        <v>22</v>
      </c>
      <c r="C31" s="7">
        <f t="shared" si="1"/>
        <v>45735</v>
      </c>
      <c r="D31" s="1" t="s">
        <v>61</v>
      </c>
    </row>
    <row r="32" spans="1:11" ht="16.5" thickBot="1" x14ac:dyDescent="0.3">
      <c r="A32" s="103"/>
      <c r="B32" s="4">
        <v>23</v>
      </c>
      <c r="C32" s="7">
        <f t="shared" si="1"/>
        <v>45737</v>
      </c>
      <c r="D32" s="1" t="s">
        <v>76</v>
      </c>
    </row>
    <row r="33" spans="1:11" x14ac:dyDescent="0.25">
      <c r="A33" s="100">
        <v>9</v>
      </c>
      <c r="B33" s="35">
        <v>24</v>
      </c>
      <c r="C33" s="36">
        <f t="shared" si="1"/>
        <v>45740</v>
      </c>
      <c r="D33" s="37" t="s">
        <v>75</v>
      </c>
      <c r="E33" s="37"/>
      <c r="F33" s="37"/>
      <c r="G33" s="37"/>
      <c r="H33" s="37"/>
      <c r="I33" s="37"/>
      <c r="J33" s="37"/>
      <c r="K33" s="38"/>
    </row>
    <row r="34" spans="1:11" x14ac:dyDescent="0.25">
      <c r="A34" s="101"/>
      <c r="B34" s="4">
        <v>25</v>
      </c>
      <c r="C34" s="7">
        <f t="shared" si="1"/>
        <v>45742</v>
      </c>
      <c r="D34" s="1" t="s">
        <v>63</v>
      </c>
      <c r="K34" s="39"/>
    </row>
    <row r="35" spans="1:11" ht="16.5" thickBot="1" x14ac:dyDescent="0.3">
      <c r="A35" s="102"/>
      <c r="B35" s="40">
        <v>26</v>
      </c>
      <c r="C35" s="41">
        <f t="shared" si="1"/>
        <v>45744</v>
      </c>
      <c r="D35" s="1" t="s">
        <v>59</v>
      </c>
      <c r="E35" s="42"/>
      <c r="F35" s="42"/>
      <c r="G35" s="42"/>
      <c r="H35" s="42"/>
      <c r="I35" s="42"/>
      <c r="J35" s="42"/>
      <c r="K35" s="43"/>
    </row>
    <row r="36" spans="1:11" x14ac:dyDescent="0.25">
      <c r="A36" s="103">
        <v>10</v>
      </c>
      <c r="B36" s="4">
        <v>27</v>
      </c>
      <c r="C36" s="7">
        <f t="shared" si="1"/>
        <v>45747</v>
      </c>
      <c r="D36" s="37" t="s">
        <v>59</v>
      </c>
    </row>
    <row r="37" spans="1:11" x14ac:dyDescent="0.25">
      <c r="A37" s="103"/>
      <c r="B37" s="4">
        <v>28</v>
      </c>
      <c r="C37" s="7">
        <f t="shared" si="1"/>
        <v>45749</v>
      </c>
      <c r="D37" s="1" t="s">
        <v>59</v>
      </c>
    </row>
    <row r="38" spans="1:11" ht="16.5" thickBot="1" x14ac:dyDescent="0.3">
      <c r="A38" s="103"/>
      <c r="B38" s="4">
        <v>29</v>
      </c>
      <c r="C38" s="7">
        <f t="shared" si="1"/>
        <v>45751</v>
      </c>
      <c r="D38" s="1" t="s">
        <v>60</v>
      </c>
    </row>
    <row r="39" spans="1:11" x14ac:dyDescent="0.25">
      <c r="A39" s="100">
        <v>11</v>
      </c>
      <c r="B39" s="35">
        <v>30</v>
      </c>
      <c r="C39" s="36">
        <f t="shared" si="1"/>
        <v>45754</v>
      </c>
      <c r="D39" s="37" t="s">
        <v>78</v>
      </c>
      <c r="E39" s="37"/>
      <c r="F39" s="37"/>
      <c r="G39" s="37"/>
      <c r="H39" s="37"/>
      <c r="I39" s="37"/>
      <c r="J39" s="37"/>
      <c r="K39" s="38"/>
    </row>
    <row r="40" spans="1:11" x14ac:dyDescent="0.25">
      <c r="A40" s="101"/>
      <c r="B40" s="4">
        <v>31</v>
      </c>
      <c r="C40" s="7">
        <f t="shared" si="1"/>
        <v>45756</v>
      </c>
      <c r="D40" s="1" t="s">
        <v>78</v>
      </c>
      <c r="K40" s="39"/>
    </row>
    <row r="41" spans="1:11" ht="16.5" thickBot="1" x14ac:dyDescent="0.3">
      <c r="A41" s="102"/>
      <c r="B41" s="40">
        <v>32</v>
      </c>
      <c r="C41" s="41">
        <f t="shared" si="1"/>
        <v>45758</v>
      </c>
      <c r="D41" s="42" t="s">
        <v>78</v>
      </c>
      <c r="E41" s="42"/>
      <c r="F41" s="42"/>
      <c r="G41" s="42"/>
      <c r="H41" s="42"/>
      <c r="I41" s="42"/>
      <c r="J41" s="42"/>
      <c r="K41" s="43"/>
    </row>
    <row r="42" spans="1:11" x14ac:dyDescent="0.25">
      <c r="A42" s="103">
        <v>12</v>
      </c>
      <c r="B42" s="4">
        <v>33</v>
      </c>
      <c r="C42" s="7">
        <f t="shared" si="1"/>
        <v>45761</v>
      </c>
      <c r="D42" s="1" t="s">
        <v>79</v>
      </c>
    </row>
    <row r="43" spans="1:11" x14ac:dyDescent="0.25">
      <c r="A43" s="103"/>
      <c r="B43" s="4">
        <v>34</v>
      </c>
      <c r="C43" s="7">
        <f t="shared" si="1"/>
        <v>45763</v>
      </c>
      <c r="D43" s="1" t="s">
        <v>80</v>
      </c>
    </row>
    <row r="44" spans="1:11" ht="16.5" thickBot="1" x14ac:dyDescent="0.3">
      <c r="A44" s="103"/>
      <c r="B44" s="4">
        <v>35</v>
      </c>
      <c r="C44" s="7">
        <f t="shared" si="1"/>
        <v>45765</v>
      </c>
      <c r="D44" s="42" t="s">
        <v>84</v>
      </c>
    </row>
    <row r="45" spans="1:11" x14ac:dyDescent="0.25">
      <c r="A45" s="100">
        <v>13</v>
      </c>
      <c r="B45" s="35">
        <v>36</v>
      </c>
      <c r="C45" s="36">
        <f t="shared" si="1"/>
        <v>45768</v>
      </c>
      <c r="D45" s="1" t="s">
        <v>81</v>
      </c>
      <c r="E45" s="37"/>
      <c r="F45" s="37"/>
      <c r="G45" s="37"/>
      <c r="H45" s="37"/>
      <c r="I45" s="37"/>
      <c r="J45" s="37"/>
      <c r="K45" s="38"/>
    </row>
    <row r="46" spans="1:11" x14ac:dyDescent="0.25">
      <c r="A46" s="101"/>
      <c r="B46" s="4">
        <v>37</v>
      </c>
      <c r="C46" s="7">
        <f t="shared" si="1"/>
        <v>45770</v>
      </c>
      <c r="D46" s="1" t="s">
        <v>82</v>
      </c>
      <c r="K46" s="39"/>
    </row>
    <row r="47" spans="1:11" ht="16.5" thickBot="1" x14ac:dyDescent="0.3">
      <c r="A47" s="102"/>
      <c r="B47" s="40">
        <v>38</v>
      </c>
      <c r="C47" s="41">
        <f t="shared" si="1"/>
        <v>45772</v>
      </c>
      <c r="D47" s="42" t="s">
        <v>82</v>
      </c>
      <c r="E47" s="42"/>
      <c r="F47" s="42"/>
      <c r="G47" s="42"/>
      <c r="H47" s="42"/>
      <c r="I47" s="42"/>
      <c r="J47" s="42"/>
      <c r="K47" s="43"/>
    </row>
    <row r="48" spans="1:11" x14ac:dyDescent="0.25">
      <c r="A48" s="103">
        <v>14</v>
      </c>
      <c r="B48" s="4">
        <v>39</v>
      </c>
      <c r="C48" s="7">
        <f t="shared" si="1"/>
        <v>45775</v>
      </c>
      <c r="D48" s="1" t="s">
        <v>83</v>
      </c>
    </row>
    <row r="49" spans="1:11" x14ac:dyDescent="0.25">
      <c r="A49" s="103"/>
      <c r="B49" s="4">
        <v>40</v>
      </c>
      <c r="C49" s="7">
        <f t="shared" si="1"/>
        <v>45777</v>
      </c>
      <c r="D49" s="1" t="s">
        <v>66</v>
      </c>
    </row>
    <row r="50" spans="1:11" ht="16.5" thickBot="1" x14ac:dyDescent="0.3">
      <c r="A50" s="103"/>
      <c r="B50" s="4">
        <v>41</v>
      </c>
      <c r="C50" s="7">
        <f t="shared" si="1"/>
        <v>45779</v>
      </c>
      <c r="D50" s="1" t="s">
        <v>86</v>
      </c>
    </row>
    <row r="51" spans="1:11" x14ac:dyDescent="0.25">
      <c r="A51" s="100">
        <v>15</v>
      </c>
      <c r="B51" s="35">
        <v>42</v>
      </c>
      <c r="C51" s="36">
        <f t="shared" si="1"/>
        <v>45782</v>
      </c>
      <c r="D51" s="37" t="s">
        <v>85</v>
      </c>
      <c r="E51" s="37"/>
      <c r="F51" s="37"/>
      <c r="G51" s="37"/>
      <c r="H51" s="37"/>
      <c r="I51" s="37"/>
      <c r="J51" s="37"/>
      <c r="K51" s="38"/>
    </row>
    <row r="52" spans="1:11" x14ac:dyDescent="0.25">
      <c r="A52" s="101"/>
      <c r="B52" s="4">
        <v>43</v>
      </c>
      <c r="C52" s="7">
        <f t="shared" si="1"/>
        <v>45784</v>
      </c>
      <c r="D52" s="1" t="s">
        <v>85</v>
      </c>
      <c r="K52" s="39"/>
    </row>
    <row r="54" spans="1:11" x14ac:dyDescent="0.25">
      <c r="C54" s="7"/>
      <c r="D54" s="92" t="s">
        <v>57</v>
      </c>
      <c r="E54" s="92"/>
      <c r="F54" s="92"/>
    </row>
  </sheetData>
  <mergeCells count="21">
    <mergeCell ref="D27:K29"/>
    <mergeCell ref="A1:B3"/>
    <mergeCell ref="A51:A52"/>
    <mergeCell ref="A15:A17"/>
    <mergeCell ref="A18:A20"/>
    <mergeCell ref="A21:A23"/>
    <mergeCell ref="A24:A26"/>
    <mergeCell ref="A27:A29"/>
    <mergeCell ref="A30:A32"/>
    <mergeCell ref="D5:F5"/>
    <mergeCell ref="H5:J5"/>
    <mergeCell ref="A7:A8"/>
    <mergeCell ref="A9:A11"/>
    <mergeCell ref="A12:A14"/>
    <mergeCell ref="D54:F54"/>
    <mergeCell ref="A33:A35"/>
    <mergeCell ref="A36:A38"/>
    <mergeCell ref="A39:A41"/>
    <mergeCell ref="A42:A44"/>
    <mergeCell ref="A45:A47"/>
    <mergeCell ref="A48:A50"/>
  </mergeCells>
  <phoneticPr fontId="5" type="noConversion"/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fa7682-a752-4ec2-9b00-944c9a00bbe9" xsi:nil="true"/>
    <lcf76f155ced4ddcb4097134ff3c332f xmlns="5bbddf2c-15bd-4cee-88ee-4bb358fdb5d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13" ma:contentTypeDescription="Create a new document." ma:contentTypeScope="" ma:versionID="45dcb3ee8ab16e94e9ce11f52f3ef1c8">
  <xsd:schema xmlns:xsd="http://www.w3.org/2001/XMLSchema" xmlns:xs="http://www.w3.org/2001/XMLSchema" xmlns:p="http://schemas.microsoft.com/office/2006/metadata/properties" xmlns:ns2="5bbddf2c-15bd-4cee-88ee-4bb358fdb5d4" xmlns:ns3="0ffa7682-a752-4ec2-9b00-944c9a00bbe9" targetNamespace="http://schemas.microsoft.com/office/2006/metadata/properties" ma:root="true" ma:fieldsID="ee4a90daa14cdc5725b57d2c9b788eb1" ns2:_="" ns3:_="">
    <xsd:import namespace="5bbddf2c-15bd-4cee-88ee-4bb358fdb5d4"/>
    <xsd:import namespace="0ffa7682-a752-4ec2-9b00-944c9a00bb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ddf2c-15bd-4cee-88ee-4bb358fdb5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7682-a752-4ec2-9b00-944c9a00bbe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4f3b23a9-39ee-43d8-8bbd-bfe89c769496}" ma:internalName="TaxCatchAll" ma:showField="CatchAllData" ma:web="0ffa7682-a752-4ec2-9b00-944c9a00bb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2990A1-DB53-45B6-B715-CD9972EFC688}">
  <ds:schemaRefs>
    <ds:schemaRef ds:uri="http://schemas.microsoft.com/office/2006/metadata/properties"/>
    <ds:schemaRef ds:uri="http://schemas.microsoft.com/office/infopath/2007/PartnerControls"/>
    <ds:schemaRef ds:uri="0ffa7682-a752-4ec2-9b00-944c9a00bbe9"/>
    <ds:schemaRef ds:uri="5bbddf2c-15bd-4cee-88ee-4bb358fdb5d4"/>
  </ds:schemaRefs>
</ds:datastoreItem>
</file>

<file path=customXml/itemProps2.xml><?xml version="1.0" encoding="utf-8"?>
<ds:datastoreItem xmlns:ds="http://schemas.openxmlformats.org/officeDocument/2006/customXml" ds:itemID="{605098FD-93D3-4CD7-B2D3-5B16198C7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515A5CA-6A1B-416F-8343-384E6199DB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Fall MWF Mon start</vt:lpstr>
      <vt:lpstr>Spr MWF Wed 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Corcoran</dc:creator>
  <cp:lastModifiedBy>Corcoran, Sean</cp:lastModifiedBy>
  <dcterms:created xsi:type="dcterms:W3CDTF">2020-12-23T14:08:15Z</dcterms:created>
  <dcterms:modified xsi:type="dcterms:W3CDTF">2024-11-15T18:51:39Z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MediaServiceImageTags">
    <vt:lpwstr/>
  </property>
</Properties>
</file>