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defaultThemeVersion="166925"/>
  <mc:AlternateContent xmlns:mc="http://schemas.openxmlformats.org/markup-compatibility/2006">
    <mc:Choice Requires="x15">
      <x15ac:absPath xmlns:x15ac="http://schemas.microsoft.com/office/spreadsheetml/2010/11/ac" url="/Users/jonsie_macbook/Desktop/DAC_2018/"/>
    </mc:Choice>
  </mc:AlternateContent>
  <xr:revisionPtr revIDLastSave="0" documentId="13_ncr:1_{5844BF0D-D272-424C-9D9B-1EC503C51A0C}" xr6:coauthVersionLast="36" xr6:coauthVersionMax="36" xr10:uidLastSave="{00000000-0000-0000-0000-000000000000}"/>
  <bookViews>
    <workbookView xWindow="0" yWindow="1000" windowWidth="22980" windowHeight="16000" xr2:uid="{00000000-000D-0000-FFFF-FFFF00000000}"/>
  </bookViews>
  <sheets>
    <sheet name="Recommendation" sheetId="4" r:id="rId1"/>
    <sheet name="results (5)" sheetId="1" r:id="rId2"/>
    <sheet name="SQL_query" sheetId="2" r:id="rId3"/>
    <sheet name="RawData" sheetId="3" r:id="rId4"/>
  </sheet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7" i="1" l="1"/>
  <c r="J9" i="1"/>
  <c r="J8" i="1"/>
  <c r="J4" i="1"/>
  <c r="J5" i="1"/>
  <c r="J3" i="1"/>
  <c r="G9" i="1" l="1"/>
  <c r="G8" i="1"/>
  <c r="G7" i="1"/>
  <c r="G5" i="1"/>
  <c r="G4" i="1"/>
  <c r="G3" i="1"/>
</calcChain>
</file>

<file path=xl/sharedStrings.xml><?xml version="1.0" encoding="utf-8"?>
<sst xmlns="http://schemas.openxmlformats.org/spreadsheetml/2006/main" count="131" uniqueCount="75">
  <si>
    <t>region_name</t>
  </si>
  <si>
    <t>gdp_per_capita</t>
  </si>
  <si>
    <t>birth_rate</t>
  </si>
  <si>
    <t>infant_mortality_rate</t>
  </si>
  <si>
    <t>Afghanistan</t>
  </si>
  <si>
    <t>Bahrain</t>
  </si>
  <si>
    <t>Bangladesh</t>
  </si>
  <si>
    <t>Bhutan</t>
  </si>
  <si>
    <t>Brunei</t>
  </si>
  <si>
    <t>Burma</t>
  </si>
  <si>
    <t>Cambodia</t>
  </si>
  <si>
    <t>China</t>
  </si>
  <si>
    <t>East Timor</t>
  </si>
  <si>
    <t>Hong Kong</t>
  </si>
  <si>
    <t>India</t>
  </si>
  <si>
    <t>Indonesia</t>
  </si>
  <si>
    <t>Iran</t>
  </si>
  <si>
    <t>Iraq</t>
  </si>
  <si>
    <t>Israel</t>
  </si>
  <si>
    <t>Japan</t>
  </si>
  <si>
    <t>Jordan</t>
  </si>
  <si>
    <t>Kazakhstan</t>
  </si>
  <si>
    <t>North Korea</t>
  </si>
  <si>
    <t>South Korea</t>
  </si>
  <si>
    <t>Kuwait</t>
  </si>
  <si>
    <t>Kyrgyzstan</t>
  </si>
  <si>
    <t>Laos</t>
  </si>
  <si>
    <t>Lebanon</t>
  </si>
  <si>
    <t>Macau</t>
  </si>
  <si>
    <t>Malaysia</t>
  </si>
  <si>
    <t>Maldives</t>
  </si>
  <si>
    <t>Mongolia</t>
  </si>
  <si>
    <t>Nepal</t>
  </si>
  <si>
    <t>Oman</t>
  </si>
  <si>
    <t>Pakistan</t>
  </si>
  <si>
    <t>Philippines</t>
  </si>
  <si>
    <t>Qatar</t>
  </si>
  <si>
    <t>Russia</t>
  </si>
  <si>
    <t>Saudi Arabia</t>
  </si>
  <si>
    <t>Singapore</t>
  </si>
  <si>
    <t>Sri Lanka</t>
  </si>
  <si>
    <t>Syria</t>
  </si>
  <si>
    <t>Taiwan</t>
  </si>
  <si>
    <t>Tajikistan</t>
  </si>
  <si>
    <t>Thailand</t>
  </si>
  <si>
    <t>Turkey</t>
  </si>
  <si>
    <t>Turkmenistan</t>
  </si>
  <si>
    <t>United Arab Emirates</t>
  </si>
  <si>
    <t>Uzbekistan</t>
  </si>
  <si>
    <t>Vietnam</t>
  </si>
  <si>
    <t>Yemen</t>
  </si>
  <si>
    <t>SELECT region_name, gdp_per_capita, birth_rate, infant_mortality_rate</t>
  </si>
  <si>
    <t>FROM factbook</t>
  </si>
  <si>
    <t>WHERE continent= "Asia"</t>
  </si>
  <si>
    <t>;</t>
  </si>
  <si>
    <t>Infant Mortality mean</t>
  </si>
  <si>
    <t>Birth rate mean</t>
  </si>
  <si>
    <t>Birth rate median</t>
  </si>
  <si>
    <t>Birth rate SD</t>
  </si>
  <si>
    <t>Infant Mortality median</t>
  </si>
  <si>
    <t>infant Mortality SD</t>
  </si>
  <si>
    <t>Bottom 15% Birth rate mean</t>
  </si>
  <si>
    <t>Bottom 15% Birth rate median</t>
  </si>
  <si>
    <t>Bottom 15% Birth rate SD</t>
  </si>
  <si>
    <t>Bottom 15% Infant Mortality mean</t>
  </si>
  <si>
    <t>Bottom 15% Infant Mortality median</t>
  </si>
  <si>
    <t>Bottom 15% infant Mortality SD</t>
  </si>
  <si>
    <t>GDP Per capita</t>
  </si>
  <si>
    <t>Asia Birth rate mean</t>
  </si>
  <si>
    <t>Asia Birth rate median</t>
  </si>
  <si>
    <t>Asia Birth rate SD</t>
  </si>
  <si>
    <t>Asia Infant Mortality mean</t>
  </si>
  <si>
    <t>Asia Infant Mortality median</t>
  </si>
  <si>
    <t>Asia infant Mortality SD</t>
  </si>
  <si>
    <t>Studying the continent of Asia and comparing the birthrates with the infant mortality rate, it is recommended that Afghanistan and Tajikistan receive the initial funding of the pilot program to increase access to care for infants and mothers.  Both countries are in the lower 15% of GDP per person within Asisa and offering funds and access to mothers and children may have a larger impact.  As the program and grows, additional contries to consider may be Bhutan and Nepal.   Additional information may be needed to understand why Laos has a higher infant mortality rate when compared with countries with a similar GDP.  Conversely, additional studies into North Korea may be warranted to better understand the lower birth and mortality rates although the GDP per capital is 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</si>
</sst>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16" fillId="0" borderId="0" xfId="0" applyFont="1"/>
    <xf numFmtId="0" fontId="0" fillId="0" borderId="0" xfId="0" applyAlignment="1">
      <alignment wrapText="1"/>
    </xf>
    <xf numFmtId="0" fontId="0" fillId="0" borderId="0" xfId="0" applyFont="1" applyAlignment="1">
      <alignment wrapText="1"/>
    </xf>
    <xf numFmtId="0" fontId="0" fillId="0" borderId="0" xfId="0" applyAlignment="1">
      <alignment horizontal="lef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Birth</a:t>
            </a:r>
            <a:r>
              <a:rPr lang="en-US" baseline="0"/>
              <a:t> Rate/Infant Mortality Rates in Asia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Countries in Asia</c:v>
          </c:tx>
          <c:spPr>
            <a:ln w="19050" cap="rnd">
              <a:noFill/>
              <a:round/>
            </a:ln>
            <a:effectLst/>
          </c:spPr>
          <c:marker>
            <c:symbol val="circle"/>
            <c:size val="5"/>
            <c:spPr>
              <a:solidFill>
                <a:srgbClr val="002060"/>
              </a:solidFill>
              <a:ln w="9525">
                <a:solidFill>
                  <a:srgbClr val="002060"/>
                </a:solidFill>
              </a:ln>
              <a:effectLst/>
            </c:spPr>
          </c:marker>
          <c:xVal>
            <c:numRef>
              <c:f>'results (5)'!$D$2:$D$48</c:f>
              <c:numCache>
                <c:formatCode>General</c:formatCode>
                <c:ptCount val="47"/>
                <c:pt idx="0">
                  <c:v>50.47</c:v>
                </c:pt>
                <c:pt idx="1">
                  <c:v>142.47999999999999</c:v>
                </c:pt>
                <c:pt idx="2">
                  <c:v>65.02</c:v>
                </c:pt>
                <c:pt idx="3">
                  <c:v>25.66</c:v>
                </c:pt>
                <c:pt idx="4">
                  <c:v>113.43</c:v>
                </c:pt>
                <c:pt idx="5">
                  <c:v>104.68</c:v>
                </c:pt>
                <c:pt idx="6">
                  <c:v>70.569999999999993</c:v>
                </c:pt>
                <c:pt idx="7">
                  <c:v>75.94</c:v>
                </c:pt>
                <c:pt idx="8">
                  <c:v>70.349999999999994</c:v>
                </c:pt>
                <c:pt idx="9">
                  <c:v>66.08</c:v>
                </c:pt>
                <c:pt idx="10">
                  <c:v>88.94</c:v>
                </c:pt>
                <c:pt idx="11">
                  <c:v>57.16</c:v>
                </c:pt>
                <c:pt idx="12">
                  <c:v>76.53</c:v>
                </c:pt>
                <c:pt idx="13">
                  <c:v>30.83</c:v>
                </c:pt>
                <c:pt idx="14">
                  <c:v>55.16</c:v>
                </c:pt>
                <c:pt idx="15">
                  <c:v>59.59</c:v>
                </c:pt>
                <c:pt idx="16">
                  <c:v>71.510000000000005</c:v>
                </c:pt>
                <c:pt idx="17">
                  <c:v>75.34</c:v>
                </c:pt>
                <c:pt idx="18">
                  <c:v>38.090000000000003</c:v>
                </c:pt>
                <c:pt idx="19">
                  <c:v>15.22</c:v>
                </c:pt>
                <c:pt idx="20">
                  <c:v>31.67</c:v>
                </c:pt>
                <c:pt idx="21">
                  <c:v>60.13</c:v>
                </c:pt>
                <c:pt idx="22">
                  <c:v>18.86</c:v>
                </c:pt>
                <c:pt idx="23">
                  <c:v>24.98</c:v>
                </c:pt>
                <c:pt idx="24">
                  <c:v>25.26</c:v>
                </c:pt>
                <c:pt idx="25">
                  <c:v>26.43</c:v>
                </c:pt>
                <c:pt idx="26">
                  <c:v>73.17</c:v>
                </c:pt>
                <c:pt idx="27">
                  <c:v>44.17</c:v>
                </c:pt>
                <c:pt idx="28">
                  <c:v>21.83</c:v>
                </c:pt>
                <c:pt idx="29">
                  <c:v>58.73</c:v>
                </c:pt>
                <c:pt idx="30">
                  <c:v>44.2</c:v>
                </c:pt>
                <c:pt idx="31">
                  <c:v>21.01</c:v>
                </c:pt>
                <c:pt idx="32">
                  <c:v>19</c:v>
                </c:pt>
                <c:pt idx="33">
                  <c:v>19.510000000000002</c:v>
                </c:pt>
                <c:pt idx="34">
                  <c:v>47.94</c:v>
                </c:pt>
                <c:pt idx="35">
                  <c:v>18.59</c:v>
                </c:pt>
                <c:pt idx="36">
                  <c:v>10.57</c:v>
                </c:pt>
                <c:pt idx="37">
                  <c:v>6.65</c:v>
                </c:pt>
                <c:pt idx="38">
                  <c:v>4.42</c:v>
                </c:pt>
                <c:pt idx="39">
                  <c:v>13.5</c:v>
                </c:pt>
                <c:pt idx="40">
                  <c:v>7.37</c:v>
                </c:pt>
                <c:pt idx="41">
                  <c:v>7.31</c:v>
                </c:pt>
                <c:pt idx="42">
                  <c:v>20.03</c:v>
                </c:pt>
                <c:pt idx="43">
                  <c:v>15.58</c:v>
                </c:pt>
                <c:pt idx="44">
                  <c:v>3.57</c:v>
                </c:pt>
                <c:pt idx="45">
                  <c:v>5.63</c:v>
                </c:pt>
                <c:pt idx="46">
                  <c:v>3.3</c:v>
                </c:pt>
              </c:numCache>
            </c:numRef>
          </c:xVal>
          <c:yVal>
            <c:numRef>
              <c:f>'results (5)'!$C$2:$C$48</c:f>
              <c:numCache>
                <c:formatCode>General</c:formatCode>
                <c:ptCount val="47"/>
                <c:pt idx="0">
                  <c:v>27.75</c:v>
                </c:pt>
                <c:pt idx="1">
                  <c:v>40.630000000000003</c:v>
                </c:pt>
                <c:pt idx="2">
                  <c:v>43.23</c:v>
                </c:pt>
                <c:pt idx="3">
                  <c:v>17.61</c:v>
                </c:pt>
                <c:pt idx="4">
                  <c:v>32.78</c:v>
                </c:pt>
                <c:pt idx="5">
                  <c:v>34.82</c:v>
                </c:pt>
                <c:pt idx="6">
                  <c:v>32.46</c:v>
                </c:pt>
                <c:pt idx="7">
                  <c:v>27.28</c:v>
                </c:pt>
                <c:pt idx="8">
                  <c:v>19.149999999999999</c:v>
                </c:pt>
                <c:pt idx="9">
                  <c:v>29.9</c:v>
                </c:pt>
                <c:pt idx="10">
                  <c:v>36.93</c:v>
                </c:pt>
                <c:pt idx="11">
                  <c:v>21.39</c:v>
                </c:pt>
                <c:pt idx="12">
                  <c:v>29.59</c:v>
                </c:pt>
                <c:pt idx="13">
                  <c:v>19.579999999999998</c:v>
                </c:pt>
                <c:pt idx="14">
                  <c:v>33.659999999999997</c:v>
                </c:pt>
                <c:pt idx="15">
                  <c:v>23.28</c:v>
                </c:pt>
                <c:pt idx="16">
                  <c:v>26.09</c:v>
                </c:pt>
                <c:pt idx="17">
                  <c:v>26.06</c:v>
                </c:pt>
                <c:pt idx="18">
                  <c:v>21.49</c:v>
                </c:pt>
                <c:pt idx="19">
                  <c:v>16.12</c:v>
                </c:pt>
                <c:pt idx="20">
                  <c:v>29.54</c:v>
                </c:pt>
                <c:pt idx="21">
                  <c:v>36.71</c:v>
                </c:pt>
                <c:pt idx="22">
                  <c:v>23.68</c:v>
                </c:pt>
                <c:pt idx="23">
                  <c:v>26.3</c:v>
                </c:pt>
                <c:pt idx="24">
                  <c:v>12.96</c:v>
                </c:pt>
                <c:pt idx="25">
                  <c:v>19.68</c:v>
                </c:pt>
                <c:pt idx="26">
                  <c:v>28.02</c:v>
                </c:pt>
                <c:pt idx="27">
                  <c:v>17.23</c:v>
                </c:pt>
                <c:pt idx="28">
                  <c:v>16.37</c:v>
                </c:pt>
                <c:pt idx="29">
                  <c:v>18.36</c:v>
                </c:pt>
                <c:pt idx="30">
                  <c:v>17.59</c:v>
                </c:pt>
                <c:pt idx="31">
                  <c:v>37.47</c:v>
                </c:pt>
                <c:pt idx="32">
                  <c:v>23.7</c:v>
                </c:pt>
                <c:pt idx="33">
                  <c:v>10.09</c:v>
                </c:pt>
                <c:pt idx="34">
                  <c:v>37.200000000000003</c:v>
                </c:pt>
                <c:pt idx="35">
                  <c:v>19.02</c:v>
                </c:pt>
                <c:pt idx="36">
                  <c:v>21.83</c:v>
                </c:pt>
                <c:pt idx="37">
                  <c:v>12.74</c:v>
                </c:pt>
                <c:pt idx="38">
                  <c:v>12.07</c:v>
                </c:pt>
                <c:pt idx="39">
                  <c:v>19.68</c:v>
                </c:pt>
                <c:pt idx="40">
                  <c:v>18.670000000000002</c:v>
                </c:pt>
                <c:pt idx="41">
                  <c:v>12.6</c:v>
                </c:pt>
                <c:pt idx="42">
                  <c:v>15.68</c:v>
                </c:pt>
                <c:pt idx="43">
                  <c:v>18.48</c:v>
                </c:pt>
                <c:pt idx="44">
                  <c:v>12.75</c:v>
                </c:pt>
                <c:pt idx="45">
                  <c:v>10.71</c:v>
                </c:pt>
                <c:pt idx="46">
                  <c:v>9.61</c:v>
                </c:pt>
              </c:numCache>
            </c:numRef>
          </c:yVal>
          <c:smooth val="0"/>
          <c:extLst>
            <c:ext xmlns:c16="http://schemas.microsoft.com/office/drawing/2014/chart" uri="{C3380CC4-5D6E-409C-BE32-E72D297353CC}">
              <c16:uniqueId val="{00000000-AE18-4947-9EEE-568238955836}"/>
            </c:ext>
          </c:extLst>
        </c:ser>
        <c:ser>
          <c:idx val="1"/>
          <c:order val="1"/>
          <c:tx>
            <c:v>Lower 15% GDP per capita</c:v>
          </c:tx>
          <c:spPr>
            <a:ln w="25400" cap="rnd">
              <a:noFill/>
              <a:round/>
            </a:ln>
            <a:effectLst/>
          </c:spPr>
          <c:marker>
            <c:symbol val="circle"/>
            <c:size val="5"/>
            <c:spPr>
              <a:solidFill>
                <a:srgbClr val="FF0000"/>
              </a:solidFill>
              <a:ln w="9525">
                <a:solidFill>
                  <a:srgbClr val="FF0000"/>
                </a:solidFill>
              </a:ln>
              <a:effectLst/>
            </c:spPr>
          </c:marker>
          <c:dLbls>
            <c:dLbl>
              <c:idx val="0"/>
              <c:tx>
                <c:rich>
                  <a:bodyPr/>
                  <a:lstStyle/>
                  <a:p>
                    <a:r>
                      <a:rPr lang="en-US"/>
                      <a:t>East</a:t>
                    </a:r>
                    <a:r>
                      <a:rPr lang="en-US" baseline="0"/>
                      <a:t> Timor</a:t>
                    </a:r>
                    <a:endParaRPr lang="en-US"/>
                  </a:p>
                </c:rich>
              </c:tx>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E18-4947-9EEE-568238955836}"/>
                </c:ext>
              </c:extLst>
            </c:dLbl>
            <c:dLbl>
              <c:idx val="1"/>
              <c:tx>
                <c:rich>
                  <a:bodyPr/>
                  <a:lstStyle/>
                  <a:p>
                    <a:r>
                      <a:rPr lang="en-US"/>
                      <a:t>Afghanistan</a:t>
                    </a:r>
                  </a:p>
                </c:rich>
              </c:tx>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E18-4947-9EEE-568238955836}"/>
                </c:ext>
              </c:extLst>
            </c:dLbl>
            <c:dLbl>
              <c:idx val="2"/>
              <c:tx>
                <c:rich>
                  <a:bodyPr/>
                  <a:lstStyle/>
                  <a:p>
                    <a:r>
                      <a:rPr lang="en-US"/>
                      <a:t>Yemen</a:t>
                    </a:r>
                  </a:p>
                </c:rich>
              </c:tx>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E18-4947-9EEE-568238955836}"/>
                </c:ext>
              </c:extLst>
            </c:dLbl>
            <c:dLbl>
              <c:idx val="3"/>
              <c:tx>
                <c:rich>
                  <a:bodyPr/>
                  <a:lstStyle/>
                  <a:p>
                    <a:r>
                      <a:rPr lang="en-US"/>
                      <a:t>N.</a:t>
                    </a:r>
                    <a:r>
                      <a:rPr lang="en-US" baseline="0"/>
                      <a:t> Korea</a:t>
                    </a:r>
                    <a:endParaRPr lang="en-US"/>
                  </a:p>
                </c:rich>
              </c:tx>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E18-4947-9EEE-568238955836}"/>
                </c:ext>
              </c:extLst>
            </c:dLbl>
            <c:dLbl>
              <c:idx val="4"/>
              <c:tx>
                <c:rich>
                  <a:bodyPr/>
                  <a:lstStyle/>
                  <a:p>
                    <a:r>
                      <a:rPr lang="en-US"/>
                      <a:t>Bhutan</a:t>
                    </a:r>
                  </a:p>
                </c:rich>
              </c:tx>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E18-4947-9EEE-568238955836}"/>
                </c:ext>
              </c:extLst>
            </c:dLbl>
            <c:dLbl>
              <c:idx val="5"/>
              <c:tx>
                <c:rich>
                  <a:bodyPr/>
                  <a:lstStyle/>
                  <a:p>
                    <a:r>
                      <a:rPr lang="en-US"/>
                      <a:t>Tajikistan</a:t>
                    </a:r>
                  </a:p>
                </c:rich>
              </c:tx>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E18-4947-9EEE-568238955836}"/>
                </c:ext>
              </c:extLst>
            </c:dLbl>
            <c:dLbl>
              <c:idx val="6"/>
              <c:tx>
                <c:rich>
                  <a:bodyPr/>
                  <a:lstStyle/>
                  <a:p>
                    <a:r>
                      <a:rPr lang="en-US"/>
                      <a:t>Nepal</a:t>
                    </a:r>
                  </a:p>
                </c:rich>
              </c:tx>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E18-4947-9EEE-56823895583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'results (5)'!$D$2:$D$8</c:f>
              <c:numCache>
                <c:formatCode>General</c:formatCode>
                <c:ptCount val="7"/>
                <c:pt idx="0">
                  <c:v>50.47</c:v>
                </c:pt>
                <c:pt idx="1">
                  <c:v>142.47999999999999</c:v>
                </c:pt>
                <c:pt idx="2">
                  <c:v>65.02</c:v>
                </c:pt>
                <c:pt idx="3">
                  <c:v>25.66</c:v>
                </c:pt>
                <c:pt idx="4">
                  <c:v>113.43</c:v>
                </c:pt>
                <c:pt idx="5">
                  <c:v>104.68</c:v>
                </c:pt>
                <c:pt idx="6">
                  <c:v>70.569999999999993</c:v>
                </c:pt>
              </c:numCache>
            </c:numRef>
          </c:xVal>
          <c:yVal>
            <c:numRef>
              <c:f>'results (5)'!$C$2:$C$8</c:f>
              <c:numCache>
                <c:formatCode>General</c:formatCode>
                <c:ptCount val="7"/>
                <c:pt idx="0">
                  <c:v>27.75</c:v>
                </c:pt>
                <c:pt idx="1">
                  <c:v>40.630000000000003</c:v>
                </c:pt>
                <c:pt idx="2">
                  <c:v>43.23</c:v>
                </c:pt>
                <c:pt idx="3">
                  <c:v>17.61</c:v>
                </c:pt>
                <c:pt idx="4">
                  <c:v>32.78</c:v>
                </c:pt>
                <c:pt idx="5">
                  <c:v>34.82</c:v>
                </c:pt>
                <c:pt idx="6">
                  <c:v>32.46</c:v>
                </c:pt>
              </c:numCache>
            </c:numRef>
          </c:yVal>
          <c:smooth val="0"/>
          <c:extLst>
            <c:ext xmlns:c16="http://schemas.microsoft.com/office/drawing/2014/chart" uri="{C3380CC4-5D6E-409C-BE32-E72D297353CC}">
              <c16:uniqueId val="{00000008-AE18-4947-9EEE-568238955836}"/>
            </c:ext>
          </c:extLst>
        </c:ser>
        <c:dLbls>
          <c:showLegendKey val="0"/>
          <c:showVal val="0"/>
          <c:showCatName val="0"/>
          <c:showSerName val="0"/>
          <c:showPercent val="0"/>
          <c:showBubbleSize val="0"/>
        </c:dLbls>
        <c:axId val="1451712879"/>
        <c:axId val="1485218479"/>
      </c:scatterChart>
      <c:valAx>
        <c:axId val="145171287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 </a:t>
                </a:r>
                <a:r>
                  <a:rPr lang="en-US" sz="1000" b="1" i="0" u="none" strike="noStrike" baseline="0">
                    <a:effectLst/>
                  </a:rPr>
                  <a:t>infant mortality rates (per 1,000 live births/yr)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218479"/>
        <c:crosses val="autoZero"/>
        <c:crossBetween val="midCat"/>
      </c:valAx>
      <c:valAx>
        <c:axId val="1485218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1" i="0" u="none" strike="noStrike" baseline="0">
                    <a:effectLst/>
                  </a:rPr>
                  <a:t>birth rate (per 1,000 residents/yr)</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7128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Birth</a:t>
            </a:r>
            <a:r>
              <a:rPr lang="en-US" baseline="0"/>
              <a:t> Rate/Infant Mortality Rates in Asia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Countries in Asia</c:v>
          </c:tx>
          <c:spPr>
            <a:ln w="19050" cap="rnd">
              <a:noFill/>
              <a:round/>
            </a:ln>
            <a:effectLst/>
          </c:spPr>
          <c:marker>
            <c:symbol val="circle"/>
            <c:size val="5"/>
            <c:spPr>
              <a:solidFill>
                <a:srgbClr val="002060"/>
              </a:solidFill>
              <a:ln w="9525">
                <a:solidFill>
                  <a:srgbClr val="002060"/>
                </a:solidFill>
              </a:ln>
              <a:effectLst/>
            </c:spPr>
          </c:marker>
          <c:xVal>
            <c:numRef>
              <c:f>'results (5)'!$D$2:$D$48</c:f>
              <c:numCache>
                <c:formatCode>General</c:formatCode>
                <c:ptCount val="47"/>
                <c:pt idx="0">
                  <c:v>50.47</c:v>
                </c:pt>
                <c:pt idx="1">
                  <c:v>142.47999999999999</c:v>
                </c:pt>
                <c:pt idx="2">
                  <c:v>65.02</c:v>
                </c:pt>
                <c:pt idx="3">
                  <c:v>25.66</c:v>
                </c:pt>
                <c:pt idx="4">
                  <c:v>113.43</c:v>
                </c:pt>
                <c:pt idx="5">
                  <c:v>104.68</c:v>
                </c:pt>
                <c:pt idx="6">
                  <c:v>70.569999999999993</c:v>
                </c:pt>
                <c:pt idx="7">
                  <c:v>75.94</c:v>
                </c:pt>
                <c:pt idx="8">
                  <c:v>70.349999999999994</c:v>
                </c:pt>
                <c:pt idx="9">
                  <c:v>66.08</c:v>
                </c:pt>
                <c:pt idx="10">
                  <c:v>88.94</c:v>
                </c:pt>
                <c:pt idx="11">
                  <c:v>57.16</c:v>
                </c:pt>
                <c:pt idx="12">
                  <c:v>76.53</c:v>
                </c:pt>
                <c:pt idx="13">
                  <c:v>30.83</c:v>
                </c:pt>
                <c:pt idx="14">
                  <c:v>55.16</c:v>
                </c:pt>
                <c:pt idx="15">
                  <c:v>59.59</c:v>
                </c:pt>
                <c:pt idx="16">
                  <c:v>71.510000000000005</c:v>
                </c:pt>
                <c:pt idx="17">
                  <c:v>75.34</c:v>
                </c:pt>
                <c:pt idx="18">
                  <c:v>38.090000000000003</c:v>
                </c:pt>
                <c:pt idx="19">
                  <c:v>15.22</c:v>
                </c:pt>
                <c:pt idx="20">
                  <c:v>31.67</c:v>
                </c:pt>
                <c:pt idx="21">
                  <c:v>60.13</c:v>
                </c:pt>
                <c:pt idx="22">
                  <c:v>18.86</c:v>
                </c:pt>
                <c:pt idx="23">
                  <c:v>24.98</c:v>
                </c:pt>
                <c:pt idx="24">
                  <c:v>25.26</c:v>
                </c:pt>
                <c:pt idx="25">
                  <c:v>26.43</c:v>
                </c:pt>
                <c:pt idx="26">
                  <c:v>73.17</c:v>
                </c:pt>
                <c:pt idx="27">
                  <c:v>44.17</c:v>
                </c:pt>
                <c:pt idx="28">
                  <c:v>21.83</c:v>
                </c:pt>
                <c:pt idx="29">
                  <c:v>58.73</c:v>
                </c:pt>
                <c:pt idx="30">
                  <c:v>44.2</c:v>
                </c:pt>
                <c:pt idx="31">
                  <c:v>21.01</c:v>
                </c:pt>
                <c:pt idx="32">
                  <c:v>19</c:v>
                </c:pt>
                <c:pt idx="33">
                  <c:v>19.510000000000002</c:v>
                </c:pt>
                <c:pt idx="34">
                  <c:v>47.94</c:v>
                </c:pt>
                <c:pt idx="35">
                  <c:v>18.59</c:v>
                </c:pt>
                <c:pt idx="36">
                  <c:v>10.57</c:v>
                </c:pt>
                <c:pt idx="37">
                  <c:v>6.65</c:v>
                </c:pt>
                <c:pt idx="38">
                  <c:v>4.42</c:v>
                </c:pt>
                <c:pt idx="39">
                  <c:v>13.5</c:v>
                </c:pt>
                <c:pt idx="40">
                  <c:v>7.37</c:v>
                </c:pt>
                <c:pt idx="41">
                  <c:v>7.31</c:v>
                </c:pt>
                <c:pt idx="42">
                  <c:v>20.03</c:v>
                </c:pt>
                <c:pt idx="43">
                  <c:v>15.58</c:v>
                </c:pt>
                <c:pt idx="44">
                  <c:v>3.57</c:v>
                </c:pt>
                <c:pt idx="45">
                  <c:v>5.63</c:v>
                </c:pt>
                <c:pt idx="46">
                  <c:v>3.3</c:v>
                </c:pt>
              </c:numCache>
            </c:numRef>
          </c:xVal>
          <c:yVal>
            <c:numRef>
              <c:f>'results (5)'!$C$2:$C$48</c:f>
              <c:numCache>
                <c:formatCode>General</c:formatCode>
                <c:ptCount val="47"/>
                <c:pt idx="0">
                  <c:v>27.75</c:v>
                </c:pt>
                <c:pt idx="1">
                  <c:v>40.630000000000003</c:v>
                </c:pt>
                <c:pt idx="2">
                  <c:v>43.23</c:v>
                </c:pt>
                <c:pt idx="3">
                  <c:v>17.61</c:v>
                </c:pt>
                <c:pt idx="4">
                  <c:v>32.78</c:v>
                </c:pt>
                <c:pt idx="5">
                  <c:v>34.82</c:v>
                </c:pt>
                <c:pt idx="6">
                  <c:v>32.46</c:v>
                </c:pt>
                <c:pt idx="7">
                  <c:v>27.28</c:v>
                </c:pt>
                <c:pt idx="8">
                  <c:v>19.149999999999999</c:v>
                </c:pt>
                <c:pt idx="9">
                  <c:v>29.9</c:v>
                </c:pt>
                <c:pt idx="10">
                  <c:v>36.93</c:v>
                </c:pt>
                <c:pt idx="11">
                  <c:v>21.39</c:v>
                </c:pt>
                <c:pt idx="12">
                  <c:v>29.59</c:v>
                </c:pt>
                <c:pt idx="13">
                  <c:v>19.579999999999998</c:v>
                </c:pt>
                <c:pt idx="14">
                  <c:v>33.659999999999997</c:v>
                </c:pt>
                <c:pt idx="15">
                  <c:v>23.28</c:v>
                </c:pt>
                <c:pt idx="16">
                  <c:v>26.09</c:v>
                </c:pt>
                <c:pt idx="17">
                  <c:v>26.06</c:v>
                </c:pt>
                <c:pt idx="18">
                  <c:v>21.49</c:v>
                </c:pt>
                <c:pt idx="19">
                  <c:v>16.12</c:v>
                </c:pt>
                <c:pt idx="20">
                  <c:v>29.54</c:v>
                </c:pt>
                <c:pt idx="21">
                  <c:v>36.71</c:v>
                </c:pt>
                <c:pt idx="22">
                  <c:v>23.68</c:v>
                </c:pt>
                <c:pt idx="23">
                  <c:v>26.3</c:v>
                </c:pt>
                <c:pt idx="24">
                  <c:v>12.96</c:v>
                </c:pt>
                <c:pt idx="25">
                  <c:v>19.68</c:v>
                </c:pt>
                <c:pt idx="26">
                  <c:v>28.02</c:v>
                </c:pt>
                <c:pt idx="27">
                  <c:v>17.23</c:v>
                </c:pt>
                <c:pt idx="28">
                  <c:v>16.37</c:v>
                </c:pt>
                <c:pt idx="29">
                  <c:v>18.36</c:v>
                </c:pt>
                <c:pt idx="30">
                  <c:v>17.59</c:v>
                </c:pt>
                <c:pt idx="31">
                  <c:v>37.47</c:v>
                </c:pt>
                <c:pt idx="32">
                  <c:v>23.7</c:v>
                </c:pt>
                <c:pt idx="33">
                  <c:v>10.09</c:v>
                </c:pt>
                <c:pt idx="34">
                  <c:v>37.200000000000003</c:v>
                </c:pt>
                <c:pt idx="35">
                  <c:v>19.02</c:v>
                </c:pt>
                <c:pt idx="36">
                  <c:v>21.83</c:v>
                </c:pt>
                <c:pt idx="37">
                  <c:v>12.74</c:v>
                </c:pt>
                <c:pt idx="38">
                  <c:v>12.07</c:v>
                </c:pt>
                <c:pt idx="39">
                  <c:v>19.68</c:v>
                </c:pt>
                <c:pt idx="40">
                  <c:v>18.670000000000002</c:v>
                </c:pt>
                <c:pt idx="41">
                  <c:v>12.6</c:v>
                </c:pt>
                <c:pt idx="42">
                  <c:v>15.68</c:v>
                </c:pt>
                <c:pt idx="43">
                  <c:v>18.48</c:v>
                </c:pt>
                <c:pt idx="44">
                  <c:v>12.75</c:v>
                </c:pt>
                <c:pt idx="45">
                  <c:v>10.71</c:v>
                </c:pt>
                <c:pt idx="46">
                  <c:v>9.61</c:v>
                </c:pt>
              </c:numCache>
            </c:numRef>
          </c:yVal>
          <c:smooth val="0"/>
          <c:extLst>
            <c:ext xmlns:c16="http://schemas.microsoft.com/office/drawing/2014/chart" uri="{C3380CC4-5D6E-409C-BE32-E72D297353CC}">
              <c16:uniqueId val="{00000000-BC48-3F4C-88C8-CC007C70F5FB}"/>
            </c:ext>
          </c:extLst>
        </c:ser>
        <c:ser>
          <c:idx val="1"/>
          <c:order val="1"/>
          <c:tx>
            <c:v>Lower 15% GDP per capita</c:v>
          </c:tx>
          <c:spPr>
            <a:ln w="25400" cap="rnd">
              <a:noFill/>
              <a:round/>
            </a:ln>
            <a:effectLst/>
          </c:spPr>
          <c:marker>
            <c:symbol val="circle"/>
            <c:size val="5"/>
            <c:spPr>
              <a:solidFill>
                <a:srgbClr val="FF0000"/>
              </a:solidFill>
              <a:ln w="9525">
                <a:solidFill>
                  <a:srgbClr val="FF0000"/>
                </a:solidFill>
              </a:ln>
              <a:effectLst/>
            </c:spPr>
          </c:marker>
          <c:dLbls>
            <c:dLbl>
              <c:idx val="0"/>
              <c:tx>
                <c:rich>
                  <a:bodyPr/>
                  <a:lstStyle/>
                  <a:p>
                    <a:r>
                      <a:rPr lang="en-US"/>
                      <a:t>East</a:t>
                    </a:r>
                    <a:r>
                      <a:rPr lang="en-US" baseline="0"/>
                      <a:t> Timor</a:t>
                    </a:r>
                    <a:endParaRPr lang="en-US"/>
                  </a:p>
                </c:rich>
              </c:tx>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C48-3F4C-88C8-CC007C70F5FB}"/>
                </c:ext>
              </c:extLst>
            </c:dLbl>
            <c:dLbl>
              <c:idx val="1"/>
              <c:tx>
                <c:rich>
                  <a:bodyPr/>
                  <a:lstStyle/>
                  <a:p>
                    <a:r>
                      <a:rPr lang="en-US"/>
                      <a:t>Afghanistan</a:t>
                    </a:r>
                  </a:p>
                </c:rich>
              </c:tx>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C48-3F4C-88C8-CC007C70F5FB}"/>
                </c:ext>
              </c:extLst>
            </c:dLbl>
            <c:dLbl>
              <c:idx val="2"/>
              <c:tx>
                <c:rich>
                  <a:bodyPr/>
                  <a:lstStyle/>
                  <a:p>
                    <a:r>
                      <a:rPr lang="en-US"/>
                      <a:t>Yemen</a:t>
                    </a:r>
                  </a:p>
                </c:rich>
              </c:tx>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C48-3F4C-88C8-CC007C70F5FB}"/>
                </c:ext>
              </c:extLst>
            </c:dLbl>
            <c:dLbl>
              <c:idx val="3"/>
              <c:tx>
                <c:rich>
                  <a:bodyPr/>
                  <a:lstStyle/>
                  <a:p>
                    <a:r>
                      <a:rPr lang="en-US"/>
                      <a:t>N.</a:t>
                    </a:r>
                    <a:r>
                      <a:rPr lang="en-US" baseline="0"/>
                      <a:t> Korea</a:t>
                    </a:r>
                    <a:endParaRPr lang="en-US"/>
                  </a:p>
                </c:rich>
              </c:tx>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C48-3F4C-88C8-CC007C70F5FB}"/>
                </c:ext>
              </c:extLst>
            </c:dLbl>
            <c:dLbl>
              <c:idx val="4"/>
              <c:tx>
                <c:rich>
                  <a:bodyPr/>
                  <a:lstStyle/>
                  <a:p>
                    <a:r>
                      <a:rPr lang="en-US"/>
                      <a:t>Bhutan</a:t>
                    </a:r>
                  </a:p>
                </c:rich>
              </c:tx>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C48-3F4C-88C8-CC007C70F5FB}"/>
                </c:ext>
              </c:extLst>
            </c:dLbl>
            <c:dLbl>
              <c:idx val="5"/>
              <c:tx>
                <c:rich>
                  <a:bodyPr/>
                  <a:lstStyle/>
                  <a:p>
                    <a:r>
                      <a:rPr lang="en-US"/>
                      <a:t>Tajikistan</a:t>
                    </a:r>
                  </a:p>
                </c:rich>
              </c:tx>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C48-3F4C-88C8-CC007C70F5FB}"/>
                </c:ext>
              </c:extLst>
            </c:dLbl>
            <c:dLbl>
              <c:idx val="6"/>
              <c:tx>
                <c:rich>
                  <a:bodyPr/>
                  <a:lstStyle/>
                  <a:p>
                    <a:r>
                      <a:rPr lang="en-US"/>
                      <a:t>Nepal</a:t>
                    </a:r>
                  </a:p>
                </c:rich>
              </c:tx>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C48-3F4C-88C8-CC007C70F5F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'results (5)'!$D$2:$D$8</c:f>
              <c:numCache>
                <c:formatCode>General</c:formatCode>
                <c:ptCount val="7"/>
                <c:pt idx="0">
                  <c:v>50.47</c:v>
                </c:pt>
                <c:pt idx="1">
                  <c:v>142.47999999999999</c:v>
                </c:pt>
                <c:pt idx="2">
                  <c:v>65.02</c:v>
                </c:pt>
                <c:pt idx="3">
                  <c:v>25.66</c:v>
                </c:pt>
                <c:pt idx="4">
                  <c:v>113.43</c:v>
                </c:pt>
                <c:pt idx="5">
                  <c:v>104.68</c:v>
                </c:pt>
                <c:pt idx="6">
                  <c:v>70.569999999999993</c:v>
                </c:pt>
              </c:numCache>
            </c:numRef>
          </c:xVal>
          <c:yVal>
            <c:numRef>
              <c:f>'results (5)'!$C$2:$C$8</c:f>
              <c:numCache>
                <c:formatCode>General</c:formatCode>
                <c:ptCount val="7"/>
                <c:pt idx="0">
                  <c:v>27.75</c:v>
                </c:pt>
                <c:pt idx="1">
                  <c:v>40.630000000000003</c:v>
                </c:pt>
                <c:pt idx="2">
                  <c:v>43.23</c:v>
                </c:pt>
                <c:pt idx="3">
                  <c:v>17.61</c:v>
                </c:pt>
                <c:pt idx="4">
                  <c:v>32.78</c:v>
                </c:pt>
                <c:pt idx="5">
                  <c:v>34.82</c:v>
                </c:pt>
                <c:pt idx="6">
                  <c:v>32.46</c:v>
                </c:pt>
              </c:numCache>
            </c:numRef>
          </c:yVal>
          <c:smooth val="0"/>
          <c:extLst>
            <c:ext xmlns:c16="http://schemas.microsoft.com/office/drawing/2014/chart" uri="{C3380CC4-5D6E-409C-BE32-E72D297353CC}">
              <c16:uniqueId val="{00000001-BC48-3F4C-88C8-CC007C70F5FB}"/>
            </c:ext>
          </c:extLst>
        </c:ser>
        <c:dLbls>
          <c:showLegendKey val="0"/>
          <c:showVal val="0"/>
          <c:showCatName val="0"/>
          <c:showSerName val="0"/>
          <c:showPercent val="0"/>
          <c:showBubbleSize val="0"/>
        </c:dLbls>
        <c:axId val="1451712879"/>
        <c:axId val="1485218479"/>
      </c:scatterChart>
      <c:valAx>
        <c:axId val="145171287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 </a:t>
                </a:r>
                <a:r>
                  <a:rPr lang="en-US" sz="1000" b="1" i="0" u="none" strike="noStrike" baseline="0">
                    <a:effectLst/>
                  </a:rPr>
                  <a:t>infant mortality rates (per 1,000 live births/yr)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218479"/>
        <c:crosses val="autoZero"/>
        <c:crossBetween val="midCat"/>
      </c:valAx>
      <c:valAx>
        <c:axId val="1485218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1" i="0" u="none" strike="noStrike" baseline="0">
                    <a:effectLst/>
                  </a:rPr>
                  <a:t>birth rate (per 1,000 residents/yr)</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7128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177800</xdr:rowOff>
    </xdr:from>
    <xdr:to>
      <xdr:col>8</xdr:col>
      <xdr:colOff>525765</xdr:colOff>
      <xdr:row>22</xdr:row>
      <xdr:rowOff>133350</xdr:rowOff>
    </xdr:to>
    <xdr:graphicFrame macro="">
      <xdr:nvGraphicFramePr>
        <xdr:cNvPr id="2" name="Chart 1">
          <a:extLst>
            <a:ext uri="{FF2B5EF4-FFF2-40B4-BE49-F238E27FC236}">
              <a16:creationId xmlns:a16="http://schemas.microsoft.com/office/drawing/2014/main" id="{385A931E-2BFB-4844-8603-7871B2777E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177800</xdr:colOff>
      <xdr:row>35</xdr:row>
      <xdr:rowOff>25400</xdr:rowOff>
    </xdr:from>
    <xdr:to>
      <xdr:col>8</xdr:col>
      <xdr:colOff>38100</xdr:colOff>
      <xdr:row>66</xdr:row>
      <xdr:rowOff>139700</xdr:rowOff>
    </xdr:to>
    <xdr:pic>
      <xdr:nvPicPr>
        <xdr:cNvPr id="3" name="Picture 2">
          <a:extLst>
            <a:ext uri="{FF2B5EF4-FFF2-40B4-BE49-F238E27FC236}">
              <a16:creationId xmlns:a16="http://schemas.microsoft.com/office/drawing/2014/main" id="{B1D4D89F-741A-6142-B060-0A101B90C0E2}"/>
            </a:ext>
          </a:extLst>
        </xdr:cNvPr>
        <xdr:cNvPicPr>
          <a:picLocks noChangeAspect="1"/>
        </xdr:cNvPicPr>
      </xdr:nvPicPr>
      <xdr:blipFill>
        <a:blip xmlns:r="http://schemas.openxmlformats.org/officeDocument/2006/relationships" r:embed="rId2"/>
        <a:stretch>
          <a:fillRect/>
        </a:stretch>
      </xdr:blipFill>
      <xdr:spPr>
        <a:xfrm>
          <a:off x="177800" y="8356600"/>
          <a:ext cx="8839200" cy="6413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615949</xdr:colOff>
      <xdr:row>10</xdr:row>
      <xdr:rowOff>146050</xdr:rowOff>
    </xdr:from>
    <xdr:to>
      <xdr:col>12</xdr:col>
      <xdr:colOff>379714</xdr:colOff>
      <xdr:row>31</xdr:row>
      <xdr:rowOff>101600</xdr:rowOff>
    </xdr:to>
    <xdr:graphicFrame macro="">
      <xdr:nvGraphicFramePr>
        <xdr:cNvPr id="5" name="Chart 4">
          <a:extLst>
            <a:ext uri="{FF2B5EF4-FFF2-40B4-BE49-F238E27FC236}">
              <a16:creationId xmlns:a16="http://schemas.microsoft.com/office/drawing/2014/main" id="{430DDC30-DE7B-C34F-B41D-FC216E9CE6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7441F-3D78-C54B-A173-79191D075E04}">
  <dimension ref="A1:G31"/>
  <sheetViews>
    <sheetView tabSelected="1" workbookViewId="0">
      <selection sqref="A1:G1"/>
    </sheetView>
  </sheetViews>
  <sheetFormatPr baseColWidth="10" defaultRowHeight="16" x14ac:dyDescent="0.2"/>
  <cols>
    <col min="1" max="1" width="20.83203125" bestFit="1" customWidth="1"/>
    <col min="4" max="4" width="32" bestFit="1" customWidth="1"/>
  </cols>
  <sheetData>
    <row r="1" spans="1:7" ht="112" customHeight="1" x14ac:dyDescent="0.2">
      <c r="A1" s="4" t="s">
        <v>74</v>
      </c>
      <c r="B1" s="4"/>
      <c r="C1" s="4"/>
      <c r="D1" s="4"/>
      <c r="E1" s="4"/>
      <c r="F1" s="4"/>
      <c r="G1" s="4"/>
    </row>
    <row r="2" spans="1:7" x14ac:dyDescent="0.2">
      <c r="A2" s="2"/>
    </row>
    <row r="3" spans="1:7" x14ac:dyDescent="0.2">
      <c r="A3" s="3"/>
    </row>
    <row r="25" spans="1:5" x14ac:dyDescent="0.2">
      <c r="A25" t="s">
        <v>56</v>
      </c>
      <c r="B25">
        <v>23.373191489361702</v>
      </c>
      <c r="D25" t="s">
        <v>61</v>
      </c>
      <c r="E25">
        <v>32.754285714285707</v>
      </c>
    </row>
    <row r="26" spans="1:5" x14ac:dyDescent="0.2">
      <c r="A26" t="s">
        <v>57</v>
      </c>
      <c r="B26">
        <v>21.49</v>
      </c>
      <c r="D26" t="s">
        <v>62</v>
      </c>
      <c r="E26">
        <v>32.78</v>
      </c>
    </row>
    <row r="27" spans="1:5" x14ac:dyDescent="0.2">
      <c r="A27" t="s">
        <v>58</v>
      </c>
      <c r="B27">
        <v>8.8211297971017899</v>
      </c>
      <c r="D27" t="s">
        <v>63</v>
      </c>
      <c r="E27">
        <v>8.4706765907312356</v>
      </c>
    </row>
    <row r="29" spans="1:5" x14ac:dyDescent="0.2">
      <c r="A29" t="s">
        <v>55</v>
      </c>
      <c r="B29">
        <v>42.690638297872333</v>
      </c>
      <c r="D29" t="s">
        <v>64</v>
      </c>
      <c r="E29">
        <v>81.758571428571415</v>
      </c>
    </row>
    <row r="30" spans="1:5" x14ac:dyDescent="0.2">
      <c r="A30" t="s">
        <v>59</v>
      </c>
      <c r="B30">
        <v>31.67</v>
      </c>
      <c r="D30" t="s">
        <v>65</v>
      </c>
      <c r="E30">
        <v>70.569999999999993</v>
      </c>
    </row>
    <row r="31" spans="1:5" x14ac:dyDescent="0.2">
      <c r="A31" t="s">
        <v>60</v>
      </c>
      <c r="B31">
        <v>32.34505690372886</v>
      </c>
      <c r="D31" t="s">
        <v>66</v>
      </c>
      <c r="E31">
        <v>40.30498622113295</v>
      </c>
    </row>
  </sheetData>
  <mergeCells count="1">
    <mergeCell ref="A1:G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8"/>
  <sheetViews>
    <sheetView workbookViewId="0">
      <selection activeCell="D12" sqref="D12"/>
    </sheetView>
  </sheetViews>
  <sheetFormatPr baseColWidth="10" defaultRowHeight="16" x14ac:dyDescent="0.2"/>
  <cols>
    <col min="1" max="1" width="19" bestFit="1" customWidth="1"/>
    <col min="2" max="2" width="13.5" bestFit="1" customWidth="1"/>
    <col min="4" max="4" width="19" bestFit="1" customWidth="1"/>
    <col min="6" max="6" width="20.83203125" bestFit="1" customWidth="1"/>
    <col min="9" max="9" width="32" bestFit="1" customWidth="1"/>
  </cols>
  <sheetData>
    <row r="1" spans="1:10" s="1" customFormat="1" x14ac:dyDescent="0.2">
      <c r="A1" s="1" t="s">
        <v>0</v>
      </c>
      <c r="B1" s="1" t="s">
        <v>67</v>
      </c>
      <c r="C1" s="1" t="s">
        <v>2</v>
      </c>
      <c r="D1" s="1" t="s">
        <v>3</v>
      </c>
    </row>
    <row r="2" spans="1:10" x14ac:dyDescent="0.2">
      <c r="A2" t="s">
        <v>12</v>
      </c>
      <c r="B2">
        <v>650</v>
      </c>
      <c r="C2">
        <v>27.75</v>
      </c>
      <c r="D2">
        <v>50.47</v>
      </c>
    </row>
    <row r="3" spans="1:10" x14ac:dyDescent="0.2">
      <c r="A3" t="s">
        <v>4</v>
      </c>
      <c r="B3">
        <v>910</v>
      </c>
      <c r="C3">
        <v>40.630000000000003</v>
      </c>
      <c r="D3">
        <v>142.47999999999999</v>
      </c>
      <c r="F3" t="s">
        <v>68</v>
      </c>
      <c r="G3">
        <f>AVERAGE(C:C)</f>
        <v>23.373191489361702</v>
      </c>
      <c r="I3" t="s">
        <v>61</v>
      </c>
      <c r="J3">
        <f>AVERAGE($C$2:$C$8)</f>
        <v>32.754285714285707</v>
      </c>
    </row>
    <row r="4" spans="1:10" x14ac:dyDescent="0.2">
      <c r="A4" t="s">
        <v>50</v>
      </c>
      <c r="B4">
        <v>1040</v>
      </c>
      <c r="C4">
        <v>43.23</v>
      </c>
      <c r="D4">
        <v>65.02</v>
      </c>
      <c r="F4" t="s">
        <v>69</v>
      </c>
      <c r="G4">
        <f>MEDIAN(C:C)</f>
        <v>21.49</v>
      </c>
      <c r="I4" t="s">
        <v>62</v>
      </c>
      <c r="J4">
        <f>MEDIAN($C$2:$C$8)</f>
        <v>32.78</v>
      </c>
    </row>
    <row r="5" spans="1:10" x14ac:dyDescent="0.2">
      <c r="A5" t="s">
        <v>22</v>
      </c>
      <c r="B5">
        <v>1300</v>
      </c>
      <c r="C5">
        <v>17.61</v>
      </c>
      <c r="D5">
        <v>25.66</v>
      </c>
      <c r="F5" t="s">
        <v>70</v>
      </c>
      <c r="G5">
        <f>STDEV(C:C)</f>
        <v>8.8211297971017899</v>
      </c>
      <c r="I5" t="s">
        <v>63</v>
      </c>
      <c r="J5">
        <f>STDEV($C$2:$C$8)</f>
        <v>8.4706765907312356</v>
      </c>
    </row>
    <row r="6" spans="1:10" x14ac:dyDescent="0.2">
      <c r="A6" t="s">
        <v>43</v>
      </c>
      <c r="B6">
        <v>1690</v>
      </c>
      <c r="C6">
        <v>32.78</v>
      </c>
      <c r="D6">
        <v>113.43</v>
      </c>
    </row>
    <row r="7" spans="1:10" x14ac:dyDescent="0.2">
      <c r="A7" t="s">
        <v>7</v>
      </c>
      <c r="B7">
        <v>1690</v>
      </c>
      <c r="C7">
        <v>34.82</v>
      </c>
      <c r="D7">
        <v>104.68</v>
      </c>
      <c r="F7" t="s">
        <v>71</v>
      </c>
      <c r="G7">
        <f>AVERAGE(D:D)</f>
        <v>42.69063829787234</v>
      </c>
      <c r="I7" t="s">
        <v>64</v>
      </c>
      <c r="J7">
        <f>AVERAGE($D$2:$D$8)</f>
        <v>81.758571428571415</v>
      </c>
    </row>
    <row r="8" spans="1:10" x14ac:dyDescent="0.2">
      <c r="A8" t="s">
        <v>32</v>
      </c>
      <c r="B8">
        <v>1820</v>
      </c>
      <c r="C8">
        <v>32.46</v>
      </c>
      <c r="D8">
        <v>70.569999999999993</v>
      </c>
      <c r="F8" t="s">
        <v>72</v>
      </c>
      <c r="G8">
        <f>MEDIAN(D:D)</f>
        <v>31.67</v>
      </c>
      <c r="I8" t="s">
        <v>65</v>
      </c>
      <c r="J8">
        <f>MEDIAN($D$2:$D$8)</f>
        <v>70.569999999999993</v>
      </c>
    </row>
    <row r="9" spans="1:10" x14ac:dyDescent="0.2">
      <c r="A9" t="s">
        <v>10</v>
      </c>
      <c r="B9">
        <v>2080</v>
      </c>
      <c r="C9">
        <v>27.28</v>
      </c>
      <c r="D9">
        <v>75.94</v>
      </c>
      <c r="F9" t="s">
        <v>73</v>
      </c>
      <c r="G9">
        <f>STDEV(D:D)</f>
        <v>32.345056903728853</v>
      </c>
      <c r="I9" t="s">
        <v>66</v>
      </c>
      <c r="J9">
        <f>STDEV($D$2:$D$8)</f>
        <v>40.30498622113295</v>
      </c>
    </row>
    <row r="10" spans="1:10" x14ac:dyDescent="0.2">
      <c r="A10" t="s">
        <v>9</v>
      </c>
      <c r="B10">
        <v>2210</v>
      </c>
      <c r="C10">
        <v>19.149999999999999</v>
      </c>
      <c r="D10">
        <v>70.349999999999994</v>
      </c>
    </row>
    <row r="11" spans="1:10" x14ac:dyDescent="0.2">
      <c r="A11" t="s">
        <v>6</v>
      </c>
      <c r="B11">
        <v>2340</v>
      </c>
      <c r="C11">
        <v>29.9</v>
      </c>
      <c r="D11">
        <v>66.08</v>
      </c>
    </row>
    <row r="12" spans="1:10" x14ac:dyDescent="0.2">
      <c r="A12" t="s">
        <v>26</v>
      </c>
      <c r="B12">
        <v>2340</v>
      </c>
      <c r="C12">
        <v>36.93</v>
      </c>
      <c r="D12">
        <v>88.94</v>
      </c>
    </row>
    <row r="13" spans="1:10" x14ac:dyDescent="0.2">
      <c r="A13" t="s">
        <v>31</v>
      </c>
      <c r="B13">
        <v>2470</v>
      </c>
      <c r="C13">
        <v>21.39</v>
      </c>
      <c r="D13">
        <v>57.16</v>
      </c>
    </row>
    <row r="14" spans="1:10" x14ac:dyDescent="0.2">
      <c r="A14" t="s">
        <v>34</v>
      </c>
      <c r="B14">
        <v>2600</v>
      </c>
      <c r="C14">
        <v>29.59</v>
      </c>
      <c r="D14">
        <v>76.53</v>
      </c>
    </row>
    <row r="15" spans="1:10" x14ac:dyDescent="0.2">
      <c r="A15" t="s">
        <v>49</v>
      </c>
      <c r="B15">
        <v>2990</v>
      </c>
      <c r="C15">
        <v>19.579999999999998</v>
      </c>
      <c r="D15">
        <v>30.83</v>
      </c>
    </row>
    <row r="16" spans="1:10" x14ac:dyDescent="0.2">
      <c r="A16" t="s">
        <v>17</v>
      </c>
      <c r="B16">
        <v>3120</v>
      </c>
      <c r="C16">
        <v>33.659999999999997</v>
      </c>
      <c r="D16">
        <v>55.16</v>
      </c>
    </row>
    <row r="17" spans="1:4" x14ac:dyDescent="0.2">
      <c r="A17" t="s">
        <v>14</v>
      </c>
      <c r="B17">
        <v>3380</v>
      </c>
      <c r="C17">
        <v>23.28</v>
      </c>
      <c r="D17">
        <v>59.59</v>
      </c>
    </row>
    <row r="18" spans="1:4" x14ac:dyDescent="0.2">
      <c r="A18" t="s">
        <v>48</v>
      </c>
      <c r="B18">
        <v>3380</v>
      </c>
      <c r="C18">
        <v>26.09</v>
      </c>
      <c r="D18">
        <v>71.510000000000005</v>
      </c>
    </row>
    <row r="19" spans="1:4" x14ac:dyDescent="0.2">
      <c r="A19" t="s">
        <v>25</v>
      </c>
      <c r="B19">
        <v>3770</v>
      </c>
      <c r="C19">
        <v>26.06</v>
      </c>
      <c r="D19">
        <v>75.34</v>
      </c>
    </row>
    <row r="20" spans="1:4" x14ac:dyDescent="0.2">
      <c r="A20" t="s">
        <v>15</v>
      </c>
      <c r="B20">
        <v>4030</v>
      </c>
      <c r="C20">
        <v>21.49</v>
      </c>
      <c r="D20">
        <v>38.090000000000003</v>
      </c>
    </row>
    <row r="21" spans="1:4" x14ac:dyDescent="0.2">
      <c r="A21" t="s">
        <v>40</v>
      </c>
      <c r="B21">
        <v>4810</v>
      </c>
      <c r="C21">
        <v>16.12</v>
      </c>
      <c r="D21">
        <v>15.22</v>
      </c>
    </row>
    <row r="22" spans="1:4" x14ac:dyDescent="0.2">
      <c r="A22" t="s">
        <v>41</v>
      </c>
      <c r="B22">
        <v>4810</v>
      </c>
      <c r="C22">
        <v>29.54</v>
      </c>
      <c r="D22">
        <v>31.67</v>
      </c>
    </row>
    <row r="23" spans="1:4" x14ac:dyDescent="0.2">
      <c r="A23" t="s">
        <v>30</v>
      </c>
      <c r="B23">
        <v>5070</v>
      </c>
      <c r="C23">
        <v>36.71</v>
      </c>
      <c r="D23">
        <v>60.13</v>
      </c>
    </row>
    <row r="24" spans="1:4" x14ac:dyDescent="0.2">
      <c r="A24" t="s">
        <v>20</v>
      </c>
      <c r="B24">
        <v>5590</v>
      </c>
      <c r="C24">
        <v>23.68</v>
      </c>
      <c r="D24">
        <v>18.86</v>
      </c>
    </row>
    <row r="25" spans="1:4" x14ac:dyDescent="0.2">
      <c r="A25" t="s">
        <v>35</v>
      </c>
      <c r="B25">
        <v>5980</v>
      </c>
      <c r="C25">
        <v>26.3</v>
      </c>
      <c r="D25">
        <v>24.98</v>
      </c>
    </row>
    <row r="26" spans="1:4" x14ac:dyDescent="0.2">
      <c r="A26" t="s">
        <v>11</v>
      </c>
      <c r="B26">
        <v>6110</v>
      </c>
      <c r="C26">
        <v>12.96</v>
      </c>
      <c r="D26">
        <v>25.26</v>
      </c>
    </row>
    <row r="27" spans="1:4" x14ac:dyDescent="0.2">
      <c r="A27" t="s">
        <v>27</v>
      </c>
      <c r="B27">
        <v>6240</v>
      </c>
      <c r="C27">
        <v>19.68</v>
      </c>
      <c r="D27">
        <v>26.43</v>
      </c>
    </row>
    <row r="28" spans="1:4" x14ac:dyDescent="0.2">
      <c r="A28" t="s">
        <v>46</v>
      </c>
      <c r="B28">
        <v>8710</v>
      </c>
      <c r="C28">
        <v>28.02</v>
      </c>
      <c r="D28">
        <v>73.17</v>
      </c>
    </row>
    <row r="29" spans="1:4" x14ac:dyDescent="0.2">
      <c r="A29" t="s">
        <v>16</v>
      </c>
      <c r="B29">
        <v>8840</v>
      </c>
      <c r="C29">
        <v>17.23</v>
      </c>
      <c r="D29">
        <v>44.17</v>
      </c>
    </row>
    <row r="30" spans="1:4" x14ac:dyDescent="0.2">
      <c r="A30" t="s">
        <v>44</v>
      </c>
      <c r="B30">
        <v>9100</v>
      </c>
      <c r="C30">
        <v>16.37</v>
      </c>
      <c r="D30">
        <v>21.83</v>
      </c>
    </row>
    <row r="31" spans="1:4" x14ac:dyDescent="0.2">
      <c r="A31" t="s">
        <v>21</v>
      </c>
      <c r="B31">
        <v>9360</v>
      </c>
      <c r="C31">
        <v>18.36</v>
      </c>
      <c r="D31">
        <v>58.73</v>
      </c>
    </row>
    <row r="32" spans="1:4" x14ac:dyDescent="0.2">
      <c r="A32" t="s">
        <v>45</v>
      </c>
      <c r="B32">
        <v>9490</v>
      </c>
      <c r="C32">
        <v>17.59</v>
      </c>
      <c r="D32">
        <v>44.2</v>
      </c>
    </row>
    <row r="33" spans="1:4" x14ac:dyDescent="0.2">
      <c r="A33" t="s">
        <v>33</v>
      </c>
      <c r="B33">
        <v>10790</v>
      </c>
      <c r="C33">
        <v>37.47</v>
      </c>
      <c r="D33">
        <v>21.01</v>
      </c>
    </row>
    <row r="34" spans="1:4" x14ac:dyDescent="0.2">
      <c r="A34" t="s">
        <v>29</v>
      </c>
      <c r="B34">
        <v>11440</v>
      </c>
      <c r="C34">
        <v>23.7</v>
      </c>
      <c r="D34">
        <v>19</v>
      </c>
    </row>
    <row r="35" spans="1:4" x14ac:dyDescent="0.2">
      <c r="A35" t="s">
        <v>37</v>
      </c>
      <c r="B35">
        <v>12610</v>
      </c>
      <c r="C35">
        <v>10.09</v>
      </c>
      <c r="D35">
        <v>19.510000000000002</v>
      </c>
    </row>
    <row r="36" spans="1:4" x14ac:dyDescent="0.2">
      <c r="A36" t="s">
        <v>38</v>
      </c>
      <c r="B36">
        <v>14820</v>
      </c>
      <c r="C36">
        <v>37.200000000000003</v>
      </c>
      <c r="D36">
        <v>47.94</v>
      </c>
    </row>
    <row r="37" spans="1:4" x14ac:dyDescent="0.2">
      <c r="A37" t="s">
        <v>5</v>
      </c>
      <c r="B37">
        <v>19630</v>
      </c>
      <c r="C37">
        <v>19.02</v>
      </c>
      <c r="D37">
        <v>18.59</v>
      </c>
    </row>
    <row r="38" spans="1:4" x14ac:dyDescent="0.2">
      <c r="A38" t="s">
        <v>24</v>
      </c>
      <c r="B38">
        <v>22750</v>
      </c>
      <c r="C38">
        <v>21.83</v>
      </c>
      <c r="D38">
        <v>10.57</v>
      </c>
    </row>
    <row r="39" spans="1:4" x14ac:dyDescent="0.2">
      <c r="A39" t="s">
        <v>42</v>
      </c>
      <c r="B39">
        <v>23400</v>
      </c>
      <c r="C39">
        <v>12.74</v>
      </c>
      <c r="D39">
        <v>6.65</v>
      </c>
    </row>
    <row r="40" spans="1:4" x14ac:dyDescent="0.2">
      <c r="A40" t="s">
        <v>28</v>
      </c>
      <c r="B40">
        <v>24050</v>
      </c>
      <c r="C40">
        <v>12.07</v>
      </c>
      <c r="D40">
        <v>4.42</v>
      </c>
    </row>
    <row r="41" spans="1:4" x14ac:dyDescent="0.2">
      <c r="A41" t="s">
        <v>8</v>
      </c>
      <c r="B41">
        <v>24180</v>
      </c>
      <c r="C41">
        <v>19.68</v>
      </c>
      <c r="D41">
        <v>13.5</v>
      </c>
    </row>
    <row r="42" spans="1:4" x14ac:dyDescent="0.2">
      <c r="A42" t="s">
        <v>18</v>
      </c>
      <c r="B42">
        <v>25350</v>
      </c>
      <c r="C42">
        <v>18.670000000000002</v>
      </c>
      <c r="D42">
        <v>7.37</v>
      </c>
    </row>
    <row r="43" spans="1:4" x14ac:dyDescent="0.2">
      <c r="A43" t="s">
        <v>23</v>
      </c>
      <c r="B43">
        <v>25480</v>
      </c>
      <c r="C43">
        <v>12.6</v>
      </c>
      <c r="D43">
        <v>7.31</v>
      </c>
    </row>
    <row r="44" spans="1:4" x14ac:dyDescent="0.2">
      <c r="A44" t="s">
        <v>36</v>
      </c>
      <c r="B44">
        <v>26130</v>
      </c>
      <c r="C44">
        <v>15.68</v>
      </c>
      <c r="D44">
        <v>20.03</v>
      </c>
    </row>
    <row r="45" spans="1:4" x14ac:dyDescent="0.2">
      <c r="A45" t="s">
        <v>47</v>
      </c>
      <c r="B45">
        <v>28730</v>
      </c>
      <c r="C45">
        <v>18.48</v>
      </c>
      <c r="D45">
        <v>15.58</v>
      </c>
    </row>
    <row r="46" spans="1:4" x14ac:dyDescent="0.2">
      <c r="A46" t="s">
        <v>39</v>
      </c>
      <c r="B46">
        <v>32760</v>
      </c>
      <c r="C46">
        <v>12.75</v>
      </c>
      <c r="D46">
        <v>3.57</v>
      </c>
    </row>
    <row r="47" spans="1:4" x14ac:dyDescent="0.2">
      <c r="A47" t="s">
        <v>13</v>
      </c>
      <c r="B47">
        <v>35360</v>
      </c>
      <c r="C47">
        <v>10.71</v>
      </c>
      <c r="D47">
        <v>5.63</v>
      </c>
    </row>
    <row r="48" spans="1:4" x14ac:dyDescent="0.2">
      <c r="A48" t="s">
        <v>19</v>
      </c>
      <c r="B48">
        <v>37310</v>
      </c>
      <c r="C48">
        <v>9.61</v>
      </c>
      <c r="D48">
        <v>3.3</v>
      </c>
    </row>
  </sheetData>
  <sortState ref="A2:D57">
    <sortCondition ref="B1"/>
  </sortState>
  <conditionalFormatting sqref="B1:B1048576">
    <cfRule type="top10" dxfId="0" priority="1" percent="1" bottom="1" rank="15"/>
  </conditionalFormatting>
  <pageMargins left="0.75" right="0.75" top="1" bottom="1" header="0.5" footer="0.5"/>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workbookViewId="0">
      <selection sqref="A1:A4"/>
    </sheetView>
  </sheetViews>
  <sheetFormatPr baseColWidth="10" defaultRowHeight="16" x14ac:dyDescent="0.2"/>
  <cols>
    <col min="1" max="1" width="61.33203125" bestFit="1" customWidth="1"/>
  </cols>
  <sheetData>
    <row r="1" spans="1:1" x14ac:dyDescent="0.2">
      <c r="A1" t="s">
        <v>51</v>
      </c>
    </row>
    <row r="2" spans="1:1" x14ac:dyDescent="0.2">
      <c r="A2" t="s">
        <v>52</v>
      </c>
    </row>
    <row r="3" spans="1:1" x14ac:dyDescent="0.2">
      <c r="A3" t="s">
        <v>53</v>
      </c>
    </row>
    <row r="4" spans="1:1" x14ac:dyDescent="0.2">
      <c r="A4" t="s">
        <v>54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48"/>
  <sheetViews>
    <sheetView workbookViewId="0">
      <selection activeCell="G34" sqref="G34"/>
    </sheetView>
  </sheetViews>
  <sheetFormatPr baseColWidth="10" defaultRowHeight="16" x14ac:dyDescent="0.2"/>
  <sheetData>
    <row r="1" spans="1:4" x14ac:dyDescent="0.2">
      <c r="A1" t="s">
        <v>0</v>
      </c>
      <c r="B1" t="s">
        <v>1</v>
      </c>
      <c r="C1" t="s">
        <v>2</v>
      </c>
      <c r="D1" t="s">
        <v>3</v>
      </c>
    </row>
    <row r="2" spans="1:4" x14ac:dyDescent="0.2">
      <c r="A2" t="s">
        <v>4</v>
      </c>
      <c r="B2">
        <v>910</v>
      </c>
      <c r="C2">
        <v>40.630000000000003</v>
      </c>
      <c r="D2">
        <v>142.47999999999999</v>
      </c>
    </row>
    <row r="3" spans="1:4" x14ac:dyDescent="0.2">
      <c r="A3" t="s">
        <v>5</v>
      </c>
      <c r="B3">
        <v>19630</v>
      </c>
      <c r="C3">
        <v>19.02</v>
      </c>
      <c r="D3">
        <v>18.59</v>
      </c>
    </row>
    <row r="4" spans="1:4" x14ac:dyDescent="0.2">
      <c r="A4" t="s">
        <v>6</v>
      </c>
      <c r="B4">
        <v>2340</v>
      </c>
      <c r="C4">
        <v>29.9</v>
      </c>
      <c r="D4">
        <v>66.08</v>
      </c>
    </row>
    <row r="5" spans="1:4" x14ac:dyDescent="0.2">
      <c r="A5" t="s">
        <v>7</v>
      </c>
      <c r="B5">
        <v>1690</v>
      </c>
      <c r="C5">
        <v>34.82</v>
      </c>
      <c r="D5">
        <v>104.68</v>
      </c>
    </row>
    <row r="6" spans="1:4" x14ac:dyDescent="0.2">
      <c r="A6" t="s">
        <v>8</v>
      </c>
      <c r="B6">
        <v>24180</v>
      </c>
      <c r="C6">
        <v>19.68</v>
      </c>
      <c r="D6">
        <v>13.5</v>
      </c>
    </row>
    <row r="7" spans="1:4" x14ac:dyDescent="0.2">
      <c r="A7" t="s">
        <v>9</v>
      </c>
      <c r="B7">
        <v>2210</v>
      </c>
      <c r="C7">
        <v>19.149999999999999</v>
      </c>
      <c r="D7">
        <v>70.349999999999994</v>
      </c>
    </row>
    <row r="8" spans="1:4" x14ac:dyDescent="0.2">
      <c r="A8" t="s">
        <v>10</v>
      </c>
      <c r="B8">
        <v>2080</v>
      </c>
      <c r="C8">
        <v>27.28</v>
      </c>
      <c r="D8">
        <v>75.94</v>
      </c>
    </row>
    <row r="9" spans="1:4" x14ac:dyDescent="0.2">
      <c r="A9" t="s">
        <v>11</v>
      </c>
      <c r="B9">
        <v>6110</v>
      </c>
      <c r="C9">
        <v>12.96</v>
      </c>
      <c r="D9">
        <v>25.26</v>
      </c>
    </row>
    <row r="10" spans="1:4" x14ac:dyDescent="0.2">
      <c r="A10" t="s">
        <v>12</v>
      </c>
      <c r="B10">
        <v>650</v>
      </c>
      <c r="C10">
        <v>27.75</v>
      </c>
      <c r="D10">
        <v>50.47</v>
      </c>
    </row>
    <row r="11" spans="1:4" x14ac:dyDescent="0.2">
      <c r="A11" t="s">
        <v>13</v>
      </c>
      <c r="B11">
        <v>35360</v>
      </c>
      <c r="C11">
        <v>10.71</v>
      </c>
      <c r="D11">
        <v>5.63</v>
      </c>
    </row>
    <row r="12" spans="1:4" x14ac:dyDescent="0.2">
      <c r="A12" t="s">
        <v>14</v>
      </c>
      <c r="B12">
        <v>3380</v>
      </c>
      <c r="C12">
        <v>23.28</v>
      </c>
      <c r="D12">
        <v>59.59</v>
      </c>
    </row>
    <row r="13" spans="1:4" x14ac:dyDescent="0.2">
      <c r="A13" t="s">
        <v>15</v>
      </c>
      <c r="B13">
        <v>4030</v>
      </c>
      <c r="C13">
        <v>21.49</v>
      </c>
      <c r="D13">
        <v>38.090000000000003</v>
      </c>
    </row>
    <row r="14" spans="1:4" x14ac:dyDescent="0.2">
      <c r="A14" t="s">
        <v>16</v>
      </c>
      <c r="B14">
        <v>8840</v>
      </c>
      <c r="C14">
        <v>17.23</v>
      </c>
      <c r="D14">
        <v>44.17</v>
      </c>
    </row>
    <row r="15" spans="1:4" x14ac:dyDescent="0.2">
      <c r="A15" t="s">
        <v>17</v>
      </c>
      <c r="B15">
        <v>3120</v>
      </c>
      <c r="C15">
        <v>33.659999999999997</v>
      </c>
      <c r="D15">
        <v>55.16</v>
      </c>
    </row>
    <row r="16" spans="1:4" x14ac:dyDescent="0.2">
      <c r="A16" t="s">
        <v>18</v>
      </c>
      <c r="B16">
        <v>25350</v>
      </c>
      <c r="C16">
        <v>18.670000000000002</v>
      </c>
      <c r="D16">
        <v>7.37</v>
      </c>
    </row>
    <row r="17" spans="1:4" x14ac:dyDescent="0.2">
      <c r="A17" t="s">
        <v>19</v>
      </c>
      <c r="B17">
        <v>37310</v>
      </c>
      <c r="C17">
        <v>9.61</v>
      </c>
      <c r="D17">
        <v>3.3</v>
      </c>
    </row>
    <row r="18" spans="1:4" x14ac:dyDescent="0.2">
      <c r="A18" t="s">
        <v>20</v>
      </c>
      <c r="B18">
        <v>5590</v>
      </c>
      <c r="C18">
        <v>23.68</v>
      </c>
      <c r="D18">
        <v>18.86</v>
      </c>
    </row>
    <row r="19" spans="1:4" x14ac:dyDescent="0.2">
      <c r="A19" t="s">
        <v>21</v>
      </c>
      <c r="B19">
        <v>9360</v>
      </c>
      <c r="C19">
        <v>18.36</v>
      </c>
      <c r="D19">
        <v>58.73</v>
      </c>
    </row>
    <row r="20" spans="1:4" x14ac:dyDescent="0.2">
      <c r="A20" t="s">
        <v>22</v>
      </c>
      <c r="B20">
        <v>1300</v>
      </c>
      <c r="C20">
        <v>17.61</v>
      </c>
      <c r="D20">
        <v>25.66</v>
      </c>
    </row>
    <row r="21" spans="1:4" x14ac:dyDescent="0.2">
      <c r="A21" t="s">
        <v>23</v>
      </c>
      <c r="B21">
        <v>25480</v>
      </c>
      <c r="C21">
        <v>12.6</v>
      </c>
      <c r="D21">
        <v>7.31</v>
      </c>
    </row>
    <row r="22" spans="1:4" x14ac:dyDescent="0.2">
      <c r="A22" t="s">
        <v>24</v>
      </c>
      <c r="B22">
        <v>22750</v>
      </c>
      <c r="C22">
        <v>21.83</v>
      </c>
      <c r="D22">
        <v>10.57</v>
      </c>
    </row>
    <row r="23" spans="1:4" x14ac:dyDescent="0.2">
      <c r="A23" t="s">
        <v>25</v>
      </c>
      <c r="B23">
        <v>3770</v>
      </c>
      <c r="C23">
        <v>26.06</v>
      </c>
      <c r="D23">
        <v>75.34</v>
      </c>
    </row>
    <row r="24" spans="1:4" x14ac:dyDescent="0.2">
      <c r="A24" t="s">
        <v>26</v>
      </c>
      <c r="B24">
        <v>2340</v>
      </c>
      <c r="C24">
        <v>36.93</v>
      </c>
      <c r="D24">
        <v>88.94</v>
      </c>
    </row>
    <row r="25" spans="1:4" x14ac:dyDescent="0.2">
      <c r="A25" t="s">
        <v>27</v>
      </c>
      <c r="B25">
        <v>6240</v>
      </c>
      <c r="C25">
        <v>19.68</v>
      </c>
      <c r="D25">
        <v>26.43</v>
      </c>
    </row>
    <row r="26" spans="1:4" x14ac:dyDescent="0.2">
      <c r="A26" t="s">
        <v>28</v>
      </c>
      <c r="B26">
        <v>24050</v>
      </c>
      <c r="C26">
        <v>12.07</v>
      </c>
      <c r="D26">
        <v>4.42</v>
      </c>
    </row>
    <row r="27" spans="1:4" x14ac:dyDescent="0.2">
      <c r="A27" t="s">
        <v>29</v>
      </c>
      <c r="B27">
        <v>11440</v>
      </c>
      <c r="C27">
        <v>23.7</v>
      </c>
      <c r="D27">
        <v>19</v>
      </c>
    </row>
    <row r="28" spans="1:4" x14ac:dyDescent="0.2">
      <c r="A28" t="s">
        <v>30</v>
      </c>
      <c r="B28">
        <v>5070</v>
      </c>
      <c r="C28">
        <v>36.71</v>
      </c>
      <c r="D28">
        <v>60.13</v>
      </c>
    </row>
    <row r="29" spans="1:4" x14ac:dyDescent="0.2">
      <c r="A29" t="s">
        <v>31</v>
      </c>
      <c r="B29">
        <v>2470</v>
      </c>
      <c r="C29">
        <v>21.39</v>
      </c>
      <c r="D29">
        <v>57.16</v>
      </c>
    </row>
    <row r="30" spans="1:4" x14ac:dyDescent="0.2">
      <c r="A30" t="s">
        <v>32</v>
      </c>
      <c r="B30">
        <v>1820</v>
      </c>
      <c r="C30">
        <v>32.46</v>
      </c>
      <c r="D30">
        <v>70.569999999999993</v>
      </c>
    </row>
    <row r="31" spans="1:4" x14ac:dyDescent="0.2">
      <c r="A31" t="s">
        <v>33</v>
      </c>
      <c r="B31">
        <v>10790</v>
      </c>
      <c r="C31">
        <v>37.47</v>
      </c>
      <c r="D31">
        <v>21.01</v>
      </c>
    </row>
    <row r="32" spans="1:4" x14ac:dyDescent="0.2">
      <c r="A32" t="s">
        <v>34</v>
      </c>
      <c r="B32">
        <v>2600</v>
      </c>
      <c r="C32">
        <v>29.59</v>
      </c>
      <c r="D32">
        <v>76.53</v>
      </c>
    </row>
    <row r="33" spans="1:4" x14ac:dyDescent="0.2">
      <c r="A33" t="s">
        <v>35</v>
      </c>
      <c r="B33">
        <v>5980</v>
      </c>
      <c r="C33">
        <v>26.3</v>
      </c>
      <c r="D33">
        <v>24.98</v>
      </c>
    </row>
    <row r="34" spans="1:4" x14ac:dyDescent="0.2">
      <c r="A34" t="s">
        <v>36</v>
      </c>
      <c r="B34">
        <v>26130</v>
      </c>
      <c r="C34">
        <v>15.68</v>
      </c>
      <c r="D34">
        <v>20.03</v>
      </c>
    </row>
    <row r="35" spans="1:4" x14ac:dyDescent="0.2">
      <c r="A35" t="s">
        <v>37</v>
      </c>
      <c r="B35">
        <v>12610</v>
      </c>
      <c r="C35">
        <v>10.09</v>
      </c>
      <c r="D35">
        <v>19.510000000000002</v>
      </c>
    </row>
    <row r="36" spans="1:4" x14ac:dyDescent="0.2">
      <c r="A36" t="s">
        <v>38</v>
      </c>
      <c r="B36">
        <v>14820</v>
      </c>
      <c r="C36">
        <v>37.200000000000003</v>
      </c>
      <c r="D36">
        <v>47.94</v>
      </c>
    </row>
    <row r="37" spans="1:4" x14ac:dyDescent="0.2">
      <c r="A37" t="s">
        <v>39</v>
      </c>
      <c r="B37">
        <v>32760</v>
      </c>
      <c r="C37">
        <v>12.75</v>
      </c>
      <c r="D37">
        <v>3.57</v>
      </c>
    </row>
    <row r="38" spans="1:4" x14ac:dyDescent="0.2">
      <c r="A38" t="s">
        <v>40</v>
      </c>
      <c r="B38">
        <v>4810</v>
      </c>
      <c r="C38">
        <v>16.12</v>
      </c>
      <c r="D38">
        <v>15.22</v>
      </c>
    </row>
    <row r="39" spans="1:4" x14ac:dyDescent="0.2">
      <c r="A39" t="s">
        <v>41</v>
      </c>
      <c r="B39">
        <v>4810</v>
      </c>
      <c r="C39">
        <v>29.54</v>
      </c>
      <c r="D39">
        <v>31.67</v>
      </c>
    </row>
    <row r="40" spans="1:4" x14ac:dyDescent="0.2">
      <c r="A40" t="s">
        <v>42</v>
      </c>
      <c r="B40">
        <v>23400</v>
      </c>
      <c r="C40">
        <v>12.74</v>
      </c>
      <c r="D40">
        <v>6.65</v>
      </c>
    </row>
    <row r="41" spans="1:4" x14ac:dyDescent="0.2">
      <c r="A41" t="s">
        <v>43</v>
      </c>
      <c r="B41">
        <v>1690</v>
      </c>
      <c r="C41">
        <v>32.78</v>
      </c>
      <c r="D41">
        <v>113.43</v>
      </c>
    </row>
    <row r="42" spans="1:4" x14ac:dyDescent="0.2">
      <c r="A42" t="s">
        <v>44</v>
      </c>
      <c r="B42">
        <v>9100</v>
      </c>
      <c r="C42">
        <v>16.37</v>
      </c>
      <c r="D42">
        <v>21.83</v>
      </c>
    </row>
    <row r="43" spans="1:4" x14ac:dyDescent="0.2">
      <c r="A43" t="s">
        <v>45</v>
      </c>
      <c r="B43">
        <v>9490</v>
      </c>
      <c r="C43">
        <v>17.59</v>
      </c>
      <c r="D43">
        <v>44.2</v>
      </c>
    </row>
    <row r="44" spans="1:4" x14ac:dyDescent="0.2">
      <c r="A44" t="s">
        <v>46</v>
      </c>
      <c r="B44">
        <v>8710</v>
      </c>
      <c r="C44">
        <v>28.02</v>
      </c>
      <c r="D44">
        <v>73.17</v>
      </c>
    </row>
    <row r="45" spans="1:4" x14ac:dyDescent="0.2">
      <c r="A45" t="s">
        <v>47</v>
      </c>
      <c r="B45">
        <v>28730</v>
      </c>
      <c r="C45">
        <v>18.48</v>
      </c>
      <c r="D45">
        <v>15.58</v>
      </c>
    </row>
    <row r="46" spans="1:4" x14ac:dyDescent="0.2">
      <c r="A46" t="s">
        <v>48</v>
      </c>
      <c r="B46">
        <v>3380</v>
      </c>
      <c r="C46">
        <v>26.09</v>
      </c>
      <c r="D46">
        <v>71.510000000000005</v>
      </c>
    </row>
    <row r="47" spans="1:4" x14ac:dyDescent="0.2">
      <c r="A47" t="s">
        <v>49</v>
      </c>
      <c r="B47">
        <v>2990</v>
      </c>
      <c r="C47">
        <v>19.579999999999998</v>
      </c>
      <c r="D47">
        <v>30.83</v>
      </c>
    </row>
    <row r="48" spans="1:4" x14ac:dyDescent="0.2">
      <c r="A48" t="s">
        <v>50</v>
      </c>
      <c r="B48">
        <v>1040</v>
      </c>
      <c r="C48">
        <v>43.23</v>
      </c>
      <c r="D48">
        <v>65.02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Recommendation</vt:lpstr>
      <vt:lpstr>results (5)</vt:lpstr>
      <vt:lpstr>SQL_query</vt:lpstr>
      <vt:lpstr>RawData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2018-06-21T21:39:24Z</dcterms:created>
  <dcterms:modified xsi:type="dcterms:W3CDTF">2018-12-14T21:36:21Z</dcterms:modified>
</cp:coreProperties>
</file>