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C13" i="1"/>
  <c r="G12" i="1"/>
  <c r="G11" i="1"/>
  <c r="C11" i="1"/>
  <c r="C10" i="1"/>
  <c r="G9" i="1"/>
  <c r="C9" i="1"/>
  <c r="E8" i="1"/>
  <c r="C8" i="1"/>
  <c r="E7" i="1"/>
  <c r="C7" i="1"/>
  <c r="E6" i="1"/>
  <c r="C6" i="1"/>
  <c r="E5" i="1"/>
  <c r="C5" i="1"/>
  <c r="E4" i="1"/>
  <c r="E14" i="1" s="1"/>
  <c r="C4" i="1"/>
  <c r="B2" i="1"/>
  <c r="C14" i="1" l="1"/>
  <c r="C15" i="1" s="1"/>
</calcChain>
</file>

<file path=xl/sharedStrings.xml><?xml version="1.0" encoding="utf-8"?>
<sst xmlns="http://schemas.openxmlformats.org/spreadsheetml/2006/main" count="37" uniqueCount="36">
  <si>
    <t>ماه کارکرد</t>
  </si>
  <si>
    <t>اسفند</t>
  </si>
  <si>
    <t>سال 1398</t>
  </si>
  <si>
    <t xml:space="preserve">شـــــرح مطالبـــات </t>
  </si>
  <si>
    <t>مبلــغ مطالبـات ( ریال)</t>
  </si>
  <si>
    <t>شـــرح کســـــور</t>
  </si>
  <si>
    <t>مبلــغ کســـور( ریال )</t>
  </si>
  <si>
    <t>مـــــلاحظــــــــــــــات</t>
  </si>
  <si>
    <t xml:space="preserve">کارکرد </t>
  </si>
  <si>
    <t>7درصد حق بیمه</t>
  </si>
  <si>
    <t>شــــــــــــــــــــــــــــرح</t>
  </si>
  <si>
    <t>مقــدار</t>
  </si>
  <si>
    <t>اضافه کار</t>
  </si>
  <si>
    <t>مالیات حقوق</t>
  </si>
  <si>
    <t>مدت ماموریت (روز)</t>
  </si>
  <si>
    <t>حق مسکن</t>
  </si>
  <si>
    <t>علی الحساب</t>
  </si>
  <si>
    <t>مدت اضافه کــــار(ساعت )</t>
  </si>
  <si>
    <t>کمک هزینه اقلام مصرفی</t>
  </si>
  <si>
    <t>قسط وام قرض الحسنه</t>
  </si>
  <si>
    <t>میزان وام مستهلک شـــده (ریال )</t>
  </si>
  <si>
    <t>حق اولاد</t>
  </si>
  <si>
    <t>بیمه تکمیلی ایران :</t>
  </si>
  <si>
    <t>میــزان وام مستهلک نشــــده (ریال )</t>
  </si>
  <si>
    <t>ایاب وذهاب</t>
  </si>
  <si>
    <t>حقــوق و مــزایای مشمول مالیات (ریال )</t>
  </si>
  <si>
    <t>مزایای غیر مستمر</t>
  </si>
  <si>
    <t>مرخصی استفاده نشـده (روزوساعت</t>
  </si>
  <si>
    <t xml:space="preserve">فوق العاده  شغل </t>
  </si>
  <si>
    <t>نــــرخ اضافــــــه کــــــار (ریال )</t>
  </si>
  <si>
    <t>سایر:</t>
  </si>
  <si>
    <t>نــــرخ ماموریـت روزانــه (ریال )</t>
  </si>
  <si>
    <t>حقــــوق پایــــــه مـاهـانـــه (ریال )</t>
  </si>
  <si>
    <t>جمع ناخالص حقوق و مزایا</t>
  </si>
  <si>
    <t>جمـــع کســــــــــــور</t>
  </si>
  <si>
    <t xml:space="preserve"> قـابــــل پـرداخـــت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</si>
</sst>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slantDashDot">
        <color indexed="64"/>
      </bottom>
      <diagonal/>
    </border>
    <border>
      <left style="thin">
        <color indexed="64"/>
      </left>
      <right style="slantDashDot">
        <color indexed="64"/>
      </right>
      <top/>
      <bottom style="slantDashDot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slantDashDot">
        <color indexed="64"/>
      </right>
      <top style="thin">
        <color indexed="64"/>
      </top>
      <bottom/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1" fillId="0" borderId="1" xfId="0" applyNumberFormat="1" applyFont="1" applyFill="1" applyBorder="1" applyAlignment="1">
      <alignment horizontal="right" readingOrder="2"/>
    </xf>
    <xf numFmtId="3" fontId="2" fillId="0" borderId="1" xfId="0" applyNumberFormat="1" applyFont="1" applyFill="1" applyBorder="1" applyAlignment="1">
      <alignment horizontal="right" vertical="center" readingOrder="2"/>
    </xf>
    <xf numFmtId="3" fontId="1" fillId="0" borderId="1" xfId="0" applyNumberFormat="1" applyFont="1" applyFill="1" applyBorder="1" applyAlignment="1">
      <alignment horizontal="center" vertical="center" readingOrder="2"/>
    </xf>
    <xf numFmtId="3" fontId="2" fillId="0" borderId="1" xfId="0" applyNumberFormat="1" applyFont="1" applyFill="1" applyBorder="1" applyAlignment="1">
      <alignment horizontal="center" vertical="center" readingOrder="2"/>
    </xf>
    <xf numFmtId="0" fontId="3" fillId="0" borderId="1" xfId="0" applyFont="1" applyFill="1" applyBorder="1" applyAlignment="1">
      <alignment horizontal="center" vertical="center" readingOrder="2"/>
    </xf>
    <xf numFmtId="3" fontId="2" fillId="0" borderId="1" xfId="0" applyNumberFormat="1" applyFont="1" applyFill="1" applyBorder="1" applyAlignment="1">
      <alignment readingOrder="2"/>
    </xf>
    <xf numFmtId="3" fontId="1" fillId="0" borderId="1" xfId="0" applyNumberFormat="1" applyFont="1" applyFill="1" applyBorder="1" applyAlignment="1">
      <alignment horizontal="right" vertical="center" readingOrder="2"/>
    </xf>
    <xf numFmtId="3" fontId="1" fillId="0" borderId="2" xfId="0" applyNumberFormat="1" applyFont="1" applyFill="1" applyBorder="1" applyAlignment="1">
      <alignment horizontal="center" vertical="center" readingOrder="2"/>
    </xf>
    <xf numFmtId="3" fontId="2" fillId="0" borderId="3" xfId="0" applyNumberFormat="1" applyFont="1" applyFill="1" applyBorder="1" applyAlignment="1">
      <alignment horizontal="center" vertical="center" readingOrder="2"/>
    </xf>
    <xf numFmtId="3" fontId="4" fillId="0" borderId="4" xfId="0" applyNumberFormat="1" applyFont="1" applyFill="1" applyBorder="1" applyAlignment="1">
      <alignment horizontal="center" vertical="center" readingOrder="2"/>
    </xf>
    <xf numFmtId="3" fontId="4" fillId="0" borderId="5" xfId="0" applyNumberFormat="1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right" vertical="center" readingOrder="2"/>
    </xf>
    <xf numFmtId="3" fontId="1" fillId="0" borderId="6" xfId="0" applyNumberFormat="1" applyFont="1" applyFill="1" applyBorder="1" applyAlignment="1">
      <alignment horizontal="center" vertical="center" readingOrder="2"/>
    </xf>
    <xf numFmtId="3" fontId="2" fillId="0" borderId="6" xfId="0" applyNumberFormat="1" applyFont="1" applyFill="1" applyBorder="1" applyAlignment="1">
      <alignment horizontal="center" vertical="center" readingOrder="2"/>
    </xf>
    <xf numFmtId="3" fontId="3" fillId="0" borderId="6" xfId="0" applyNumberFormat="1" applyFont="1" applyFill="1" applyBorder="1" applyAlignment="1">
      <alignment horizontal="right" vertical="center" readingOrder="2"/>
    </xf>
    <xf numFmtId="3" fontId="2" fillId="0" borderId="7" xfId="0" applyNumberFormat="1" applyFont="1" applyFill="1" applyBorder="1" applyAlignment="1">
      <alignment horizontal="center" vertical="center" readingOrder="2"/>
    </xf>
    <xf numFmtId="3" fontId="1" fillId="0" borderId="8" xfId="0" applyNumberFormat="1" applyFont="1" applyFill="1" applyBorder="1" applyAlignment="1">
      <alignment horizontal="right" vertical="center" readingOrder="2"/>
    </xf>
    <xf numFmtId="3" fontId="3" fillId="0" borderId="1" xfId="0" applyNumberFormat="1" applyFont="1" applyFill="1" applyBorder="1" applyAlignment="1">
      <alignment horizontal="right" vertical="center" readingOrder="2"/>
    </xf>
    <xf numFmtId="3" fontId="2" fillId="0" borderId="9" xfId="0" applyNumberFormat="1" applyFont="1" applyFill="1" applyBorder="1" applyAlignment="1">
      <alignment horizontal="center" vertical="center" wrapText="1" shrinkToFit="1" readingOrder="2"/>
    </xf>
    <xf numFmtId="2" fontId="2" fillId="0" borderId="9" xfId="0" applyNumberFormat="1" applyFont="1" applyFill="1" applyBorder="1" applyAlignment="1">
      <alignment horizontal="center" vertical="center" readingOrder="2"/>
    </xf>
    <xf numFmtId="3" fontId="1" fillId="0" borderId="1" xfId="0" applyNumberFormat="1" applyFont="1" applyFill="1" applyBorder="1" applyAlignment="1">
      <alignment horizontal="center" vertical="center" wrapText="1" readingOrder="2"/>
    </xf>
    <xf numFmtId="3" fontId="2" fillId="0" borderId="9" xfId="0" applyNumberFormat="1" applyFont="1" applyFill="1" applyBorder="1" applyAlignment="1">
      <alignment horizontal="center" vertical="center" readingOrder="2"/>
    </xf>
    <xf numFmtId="3" fontId="5" fillId="0" borderId="1" xfId="0" applyNumberFormat="1" applyFont="1" applyFill="1" applyBorder="1"/>
    <xf numFmtId="0" fontId="1" fillId="0" borderId="8" xfId="0" applyFont="1" applyFill="1" applyBorder="1" applyAlignment="1">
      <alignment horizontal="right" vertical="center" readingOrder="2"/>
    </xf>
    <xf numFmtId="3" fontId="5" fillId="0" borderId="0" xfId="0" applyNumberFormat="1" applyFont="1" applyFill="1"/>
    <xf numFmtId="3" fontId="1" fillId="0" borderId="10" xfId="0" applyNumberFormat="1" applyFont="1" applyFill="1" applyBorder="1" applyAlignment="1">
      <alignment horizontal="right" vertical="center" readingOrder="2"/>
    </xf>
    <xf numFmtId="3" fontId="2" fillId="0" borderId="11" xfId="0" applyNumberFormat="1" applyFont="1" applyFill="1" applyBorder="1" applyAlignment="1">
      <alignment horizontal="center" vertical="center" readingOrder="2"/>
    </xf>
    <xf numFmtId="3" fontId="1" fillId="0" borderId="11" xfId="0" applyNumberFormat="1" applyFont="1" applyFill="1" applyBorder="1" applyAlignment="1">
      <alignment horizontal="center" vertical="center" readingOrder="2"/>
    </xf>
    <xf numFmtId="3" fontId="3" fillId="0" borderId="11" xfId="0" applyNumberFormat="1" applyFont="1" applyFill="1" applyBorder="1" applyAlignment="1">
      <alignment horizontal="right" vertical="center" readingOrder="2"/>
    </xf>
    <xf numFmtId="3" fontId="2" fillId="0" borderId="12" xfId="0" applyNumberFormat="1" applyFont="1" applyFill="1" applyBorder="1" applyAlignment="1">
      <alignment horizontal="center" vertical="center" readingOrder="2"/>
    </xf>
    <xf numFmtId="3" fontId="1" fillId="0" borderId="13" xfId="0" applyNumberFormat="1" applyFont="1" applyFill="1" applyBorder="1" applyAlignment="1">
      <alignment horizontal="right" vertical="center" readingOrder="2"/>
    </xf>
    <xf numFmtId="3" fontId="2" fillId="0" borderId="14" xfId="0" applyNumberFormat="1" applyFont="1" applyFill="1" applyBorder="1" applyAlignment="1">
      <alignment horizontal="center" vertical="center" readingOrder="2"/>
    </xf>
    <xf numFmtId="0" fontId="4" fillId="0" borderId="15" xfId="0" applyFont="1" applyFill="1" applyBorder="1" applyAlignment="1">
      <alignment horizontal="right" vertical="center" readingOrder="2"/>
    </xf>
    <xf numFmtId="0" fontId="4" fillId="0" borderId="16" xfId="0" applyFont="1" applyFill="1" applyBorder="1" applyAlignment="1">
      <alignment horizontal="right" vertical="center" readingOrder="2"/>
    </xf>
    <xf numFmtId="0" fontId="4" fillId="0" borderId="17" xfId="0" applyFont="1" applyFill="1" applyBorder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ld%20Hadidi\c\e\CARPET\HOGHOOGH-98\Book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1 (2)"/>
    </sheetNames>
    <sheetDataSet>
      <sheetData sheetId="0">
        <row r="3">
          <cell r="B3" t="str">
            <v>مهدی تقی پور معصومی</v>
          </cell>
          <cell r="F3"/>
          <cell r="G3">
            <v>229090.90909090909</v>
          </cell>
          <cell r="I3">
            <v>30000000</v>
          </cell>
          <cell r="J3">
            <v>0</v>
          </cell>
          <cell r="K3">
            <v>1000000</v>
          </cell>
          <cell r="L3">
            <v>1900000</v>
          </cell>
          <cell r="M3"/>
          <cell r="N3">
            <v>8000000</v>
          </cell>
          <cell r="O3">
            <v>7100000</v>
          </cell>
          <cell r="P3"/>
          <cell r="Q3"/>
          <cell r="S3">
            <v>2253563</v>
          </cell>
          <cell r="T3">
            <v>45100000</v>
          </cell>
          <cell r="U3">
            <v>1760000</v>
          </cell>
          <cell r="W3"/>
          <cell r="X3"/>
          <cell r="Y3">
            <v>600000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rightToLeft="1" tabSelected="1" workbookViewId="0">
      <selection activeCell="E10" sqref="E10"/>
    </sheetView>
  </sheetViews>
  <sheetFormatPr defaultRowHeight="15" x14ac:dyDescent="0.25"/>
  <cols>
    <col min="1" max="1" width="5.125" customWidth="1"/>
    <col min="2" max="2" width="26" customWidth="1"/>
    <col min="3" max="3" width="26.375" customWidth="1"/>
    <col min="4" max="4" width="21.125" customWidth="1"/>
    <col min="5" max="5" width="25.75" customWidth="1"/>
    <col min="6" max="6" width="36.75" customWidth="1"/>
    <col min="7" max="7" width="18.75" customWidth="1"/>
  </cols>
  <sheetData>
    <row r="2" spans="2:7" ht="35.1" customHeight="1" x14ac:dyDescent="0.35">
      <c r="B2" s="1" t="str">
        <f>'[1]0011 (2)'!$B$3</f>
        <v>مهدی تقی پور معصومی</v>
      </c>
      <c r="C2" s="2"/>
      <c r="D2" s="3" t="s">
        <v>0</v>
      </c>
      <c r="E2" s="4" t="s">
        <v>1</v>
      </c>
      <c r="F2" s="5" t="s">
        <v>2</v>
      </c>
      <c r="G2" s="6"/>
    </row>
    <row r="3" spans="2:7" ht="35.1" customHeight="1" thickBot="1" x14ac:dyDescent="0.3">
      <c r="B3" s="7" t="s">
        <v>3</v>
      </c>
      <c r="C3" s="4" t="s">
        <v>4</v>
      </c>
      <c r="D3" s="8" t="s">
        <v>5</v>
      </c>
      <c r="E3" s="9" t="s">
        <v>6</v>
      </c>
      <c r="F3" s="10" t="s">
        <v>7</v>
      </c>
      <c r="G3" s="11"/>
    </row>
    <row r="4" spans="2:7" ht="35.1" customHeight="1" x14ac:dyDescent="0.25">
      <c r="B4" s="12" t="s">
        <v>8</v>
      </c>
      <c r="C4" s="4">
        <f>'[1]0011 (2)'!$I$3</f>
        <v>30000000</v>
      </c>
      <c r="D4" s="13" t="s">
        <v>9</v>
      </c>
      <c r="E4" s="14">
        <f>'[1]0011 (2)'!$S$3</f>
        <v>2253563</v>
      </c>
      <c r="F4" s="15" t="s">
        <v>10</v>
      </c>
      <c r="G4" s="16" t="s">
        <v>11</v>
      </c>
    </row>
    <row r="5" spans="2:7" ht="35.1" customHeight="1" x14ac:dyDescent="0.25">
      <c r="B5" s="17" t="s">
        <v>12</v>
      </c>
      <c r="C5" s="4">
        <f>'[1]0011 (2)'!$J$3</f>
        <v>0</v>
      </c>
      <c r="D5" s="3" t="s">
        <v>13</v>
      </c>
      <c r="E5" s="4">
        <f>'[1]0011 (2)'!$U$3</f>
        <v>1760000</v>
      </c>
      <c r="F5" s="18" t="s">
        <v>14</v>
      </c>
      <c r="G5" s="19"/>
    </row>
    <row r="6" spans="2:7" ht="35.1" customHeight="1" x14ac:dyDescent="0.25">
      <c r="B6" s="17" t="s">
        <v>15</v>
      </c>
      <c r="C6" s="4">
        <f>'[1]0011 (2)'!$K$3</f>
        <v>1000000</v>
      </c>
      <c r="D6" s="3" t="s">
        <v>16</v>
      </c>
      <c r="E6" s="4">
        <f>'[1]0011 (2)'!$W$3</f>
        <v>0</v>
      </c>
      <c r="F6" s="18" t="s">
        <v>17</v>
      </c>
      <c r="G6" s="20">
        <v>50</v>
      </c>
    </row>
    <row r="7" spans="2:7" ht="35.1" customHeight="1" x14ac:dyDescent="0.25">
      <c r="B7" s="7" t="s">
        <v>18</v>
      </c>
      <c r="C7" s="4">
        <f>'[1]0011 (2)'!$L$3</f>
        <v>1900000</v>
      </c>
      <c r="D7" s="21" t="s">
        <v>19</v>
      </c>
      <c r="E7" s="4">
        <f>'[1]0011 (2)'!$X$3</f>
        <v>0</v>
      </c>
      <c r="F7" s="18" t="s">
        <v>20</v>
      </c>
      <c r="G7" s="22"/>
    </row>
    <row r="8" spans="2:7" ht="35.1" customHeight="1" x14ac:dyDescent="0.25">
      <c r="B8" s="7" t="s">
        <v>21</v>
      </c>
      <c r="C8" s="4">
        <f>'[1]0011 (2)'!$M$3</f>
        <v>0</v>
      </c>
      <c r="D8" s="21" t="s">
        <v>22</v>
      </c>
      <c r="E8" s="4">
        <f>'[1]0011 (2)'!$Y$3</f>
        <v>600000</v>
      </c>
      <c r="F8" s="18" t="s">
        <v>23</v>
      </c>
      <c r="G8" s="22"/>
    </row>
    <row r="9" spans="2:7" ht="35.1" customHeight="1" x14ac:dyDescent="0.25">
      <c r="B9" s="12" t="s">
        <v>24</v>
      </c>
      <c r="C9" s="4">
        <f>'[1]0011 (2)'!$N$3</f>
        <v>8000000</v>
      </c>
      <c r="D9" s="21"/>
      <c r="E9" s="4"/>
      <c r="F9" s="18" t="s">
        <v>25</v>
      </c>
      <c r="G9" s="22">
        <f>'[1]0011 (2)'!$T$3</f>
        <v>45100000</v>
      </c>
    </row>
    <row r="10" spans="2:7" ht="35.1" customHeight="1" x14ac:dyDescent="0.25">
      <c r="B10" s="12" t="s">
        <v>26</v>
      </c>
      <c r="C10" s="4">
        <f>'[1]0011 (2)'!$O$3</f>
        <v>7100000</v>
      </c>
      <c r="D10" s="23"/>
      <c r="E10" s="4"/>
      <c r="F10" s="18" t="s">
        <v>27</v>
      </c>
      <c r="G10" s="22"/>
    </row>
    <row r="11" spans="2:7" ht="35.1" customHeight="1" x14ac:dyDescent="0.25">
      <c r="B11" s="12" t="s">
        <v>28</v>
      </c>
      <c r="C11" s="4">
        <f>'[1]0011 (2)'!$P$3</f>
        <v>0</v>
      </c>
      <c r="D11" s="23"/>
      <c r="E11" s="4"/>
      <c r="F11" s="18" t="s">
        <v>29</v>
      </c>
      <c r="G11" s="22">
        <f>'[1]0011 (2)'!$G$3</f>
        <v>229090.90909090909</v>
      </c>
    </row>
    <row r="12" spans="2:7" ht="35.1" customHeight="1" x14ac:dyDescent="0.25">
      <c r="B12" s="24" t="s">
        <v>30</v>
      </c>
      <c r="C12" s="4"/>
      <c r="D12" s="21"/>
      <c r="E12" s="4"/>
      <c r="F12" s="18" t="s">
        <v>31</v>
      </c>
      <c r="G12" s="22">
        <f>'[1]0011 (2)'!$F$3</f>
        <v>0</v>
      </c>
    </row>
    <row r="13" spans="2:7" ht="35.1" customHeight="1" x14ac:dyDescent="0.25">
      <c r="B13" s="24" t="s">
        <v>30</v>
      </c>
      <c r="C13" s="4">
        <f>'[1]0011 (2)'!$Q$3</f>
        <v>0</v>
      </c>
      <c r="D13" s="25"/>
      <c r="E13" s="4"/>
      <c r="F13" s="18" t="s">
        <v>32</v>
      </c>
      <c r="G13" s="22">
        <f>'[1]0011 (2)'!$I$3</f>
        <v>30000000</v>
      </c>
    </row>
    <row r="14" spans="2:7" ht="35.1" customHeight="1" thickBot="1" x14ac:dyDescent="0.3">
      <c r="B14" s="26" t="s">
        <v>33</v>
      </c>
      <c r="C14" s="27">
        <f>SUM(C4:C13)</f>
        <v>48000000</v>
      </c>
      <c r="D14" s="28" t="s">
        <v>34</v>
      </c>
      <c r="E14" s="27">
        <f>SUM(E4:E13)</f>
        <v>4613563</v>
      </c>
      <c r="F14" s="29"/>
      <c r="G14" s="30"/>
    </row>
    <row r="15" spans="2:7" ht="35.1" customHeight="1" thickBot="1" x14ac:dyDescent="0.3">
      <c r="B15" s="31" t="s">
        <v>35</v>
      </c>
      <c r="C15" s="32">
        <f>C14-E14</f>
        <v>43386437</v>
      </c>
      <c r="D15" s="33"/>
      <c r="E15" s="34"/>
      <c r="F15" s="34"/>
      <c r="G15" s="35"/>
    </row>
  </sheetData>
  <mergeCells count="2">
    <mergeCell ref="F3:G3"/>
    <mergeCell ref="D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2020-09-29T06:08:58Z</dcterms:modified>
</cp:coreProperties>
</file>