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4120" yWindow="0" windowWidth="18720" windowHeight="15100" tabRatio="500" activeTab="1"/>
  </bookViews>
  <sheets>
    <sheet name="Raw results" sheetId="1" r:id="rId1"/>
    <sheet name="Processed result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2" l="1"/>
  <c r="E15" i="2"/>
  <c r="E16" i="2"/>
  <c r="E17" i="2"/>
  <c r="E14" i="2"/>
  <c r="E12" i="2"/>
  <c r="E23" i="2"/>
  <c r="E24" i="2"/>
  <c r="E25" i="2"/>
  <c r="E22" i="2"/>
  <c r="D23" i="2"/>
  <c r="D24" i="2"/>
  <c r="D25" i="2"/>
  <c r="E19" i="2"/>
  <c r="E20" i="2"/>
  <c r="E21" i="2"/>
  <c r="D14" i="2"/>
  <c r="D15" i="2"/>
  <c r="D16" i="2"/>
  <c r="D17" i="2"/>
  <c r="D22" i="2"/>
  <c r="E13" i="2"/>
  <c r="E10" i="2"/>
  <c r="E11" i="2"/>
  <c r="H3" i="2"/>
  <c r="I3" i="2"/>
  <c r="H14" i="2"/>
  <c r="I14" i="2"/>
  <c r="H15" i="2"/>
  <c r="I15" i="2"/>
  <c r="H16" i="2"/>
  <c r="I16" i="2"/>
  <c r="H17" i="2"/>
  <c r="I17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22" i="2"/>
  <c r="I22" i="2"/>
  <c r="H23" i="2"/>
  <c r="I23" i="2"/>
  <c r="H24" i="2"/>
  <c r="I24" i="2"/>
  <c r="H25" i="2"/>
  <c r="I25" i="2"/>
  <c r="H18" i="2"/>
  <c r="I18" i="2"/>
  <c r="H19" i="2"/>
  <c r="I19" i="2"/>
  <c r="H20" i="2"/>
  <c r="I20" i="2"/>
  <c r="H21" i="2"/>
  <c r="I21" i="2"/>
  <c r="G14" i="2"/>
  <c r="G15" i="2"/>
  <c r="G16" i="2"/>
  <c r="G17" i="2"/>
  <c r="G4" i="2"/>
  <c r="G5" i="2"/>
  <c r="G6" i="2"/>
  <c r="G7" i="2"/>
  <c r="G8" i="2"/>
  <c r="G9" i="2"/>
  <c r="G10" i="2"/>
  <c r="G11" i="2"/>
  <c r="G12" i="2"/>
  <c r="G13" i="2"/>
  <c r="G22" i="2"/>
  <c r="G23" i="2"/>
  <c r="G24" i="2"/>
  <c r="G25" i="2"/>
  <c r="G18" i="2"/>
  <c r="G19" i="2"/>
  <c r="G20" i="2"/>
  <c r="G21" i="2"/>
  <c r="G3" i="2"/>
  <c r="E9" i="2"/>
  <c r="E8" i="2"/>
  <c r="E7" i="2"/>
  <c r="E6" i="2"/>
  <c r="E5" i="2"/>
  <c r="E4" i="2"/>
  <c r="D21" i="2"/>
  <c r="D20" i="2"/>
  <c r="D19" i="2"/>
  <c r="D18" i="2"/>
  <c r="D13" i="2"/>
  <c r="D12" i="2"/>
  <c r="D11" i="2"/>
  <c r="D10" i="2"/>
  <c r="D9" i="2"/>
  <c r="D8" i="2"/>
  <c r="D7" i="2"/>
  <c r="D6" i="2"/>
  <c r="D5" i="2"/>
  <c r="D4" i="2"/>
  <c r="D3" i="2"/>
  <c r="C14" i="2"/>
  <c r="C15" i="2"/>
  <c r="C16" i="2"/>
  <c r="C17" i="2"/>
  <c r="C4" i="2"/>
  <c r="C5" i="2"/>
  <c r="C6" i="2"/>
  <c r="C7" i="2"/>
  <c r="C8" i="2"/>
  <c r="C9" i="2"/>
  <c r="C10" i="2"/>
  <c r="C11" i="2"/>
  <c r="C12" i="2"/>
  <c r="C13" i="2"/>
  <c r="C22" i="2"/>
  <c r="C23" i="2"/>
  <c r="C24" i="2"/>
  <c r="C25" i="2"/>
  <c r="C18" i="2"/>
  <c r="C19" i="2"/>
  <c r="C20" i="2"/>
  <c r="C21" i="2"/>
  <c r="C3" i="2"/>
</calcChain>
</file>

<file path=xl/sharedStrings.xml><?xml version="1.0" encoding="utf-8"?>
<sst xmlns="http://schemas.openxmlformats.org/spreadsheetml/2006/main" count="89" uniqueCount="32">
  <si>
    <t>Instance</t>
  </si>
  <si>
    <t>Avg. Fitness</t>
  </si>
  <si>
    <t>Avg. Execution Time</t>
  </si>
  <si>
    <t>Lattice</t>
  </si>
  <si>
    <t>UMDA</t>
  </si>
  <si>
    <t>Tree</t>
  </si>
  <si>
    <t>G.sub.500</t>
  </si>
  <si>
    <t>G1000.0025</t>
  </si>
  <si>
    <t>G1000.005</t>
  </si>
  <si>
    <t>G1000.01</t>
  </si>
  <si>
    <t>G1000.02</t>
  </si>
  <si>
    <t>G124.02</t>
  </si>
  <si>
    <t>G124.16</t>
  </si>
  <si>
    <t>G250.01</t>
  </si>
  <si>
    <t>G250.02</t>
  </si>
  <si>
    <t>G250.04</t>
  </si>
  <si>
    <t>G250.08</t>
  </si>
  <si>
    <t>G500.005</t>
  </si>
  <si>
    <t>G500.01</t>
  </si>
  <si>
    <t>G500.02</t>
  </si>
  <si>
    <t>G500.04</t>
  </si>
  <si>
    <t>U1000.05</t>
  </si>
  <si>
    <t>U1000.10</t>
  </si>
  <si>
    <t>U1000.20</t>
  </si>
  <si>
    <t>U1000.40</t>
  </si>
  <si>
    <t>U500.05</t>
  </si>
  <si>
    <t>U500.10</t>
  </si>
  <si>
    <t>U500.20</t>
  </si>
  <si>
    <t>U500.40</t>
  </si>
  <si>
    <t>Best Fitness</t>
  </si>
  <si>
    <t>\\</t>
  </si>
  <si>
    <t>ARPD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</si>
</sst>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EHUSans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/>
    </xf>
    <xf numFmtId="0" fontId="0" fillId="0" borderId="2" xfId="0" applyBorder="1"/>
    <xf numFmtId="2" fontId="0" fillId="0" borderId="2" xfId="0" applyNumberFormat="1" applyFont="1" applyBorder="1"/>
    <xf numFmtId="0" fontId="0" fillId="0" borderId="3" xfId="0" applyBorder="1"/>
    <xf numFmtId="2" fontId="0" fillId="0" borderId="3" xfId="0" applyNumberFormat="1" applyFont="1" applyBorder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results'!$B$2</c:f>
              <c:strCache>
                <c:ptCount val="1"/>
                <c:pt idx="0">
                  <c:v>Lattice</c:v>
                </c:pt>
              </c:strCache>
            </c:strRef>
          </c:tx>
          <c:marker>
            <c:symbol val="none"/>
          </c:marker>
          <c:val>
            <c:numRef>
              <c:f>'Raw results'!$B$3:$B$25</c:f>
              <c:numCache>
                <c:formatCode>0.00</c:formatCode>
                <c:ptCount val="23"/>
                <c:pt idx="0">
                  <c:v>245.620689655172</c:v>
                </c:pt>
                <c:pt idx="1">
                  <c:v>518.5</c:v>
                </c:pt>
                <c:pt idx="2">
                  <c:v>1101.3</c:v>
                </c:pt>
                <c:pt idx="3">
                  <c:v>2211.2</c:v>
                </c:pt>
                <c:pt idx="4">
                  <c:v>4672.2</c:v>
                </c:pt>
                <c:pt idx="5">
                  <c:v>17.2</c:v>
                </c:pt>
                <c:pt idx="6">
                  <c:v>458.9</c:v>
                </c:pt>
                <c:pt idx="7">
                  <c:v>41.2666666666667</c:v>
                </c:pt>
                <c:pt idx="8">
                  <c:v>126.266666666667</c:v>
                </c:pt>
                <c:pt idx="9">
                  <c:v>372.766666666667</c:v>
                </c:pt>
                <c:pt idx="10">
                  <c:v>841.866666666667</c:v>
                </c:pt>
                <c:pt idx="11">
                  <c:v>79.0333333333333</c:v>
                </c:pt>
                <c:pt idx="12">
                  <c:v>255.4</c:v>
                </c:pt>
                <c:pt idx="13">
                  <c:v>663.4</c:v>
                </c:pt>
                <c:pt idx="14">
                  <c:v>1791.9</c:v>
                </c:pt>
                <c:pt idx="15">
                  <c:v>201.4</c:v>
                </c:pt>
                <c:pt idx="16">
                  <c:v>454.0</c:v>
                </c:pt>
                <c:pt idx="17">
                  <c:v>939.1</c:v>
                </c:pt>
                <c:pt idx="18">
                  <c:v>2177.3</c:v>
                </c:pt>
                <c:pt idx="19">
                  <c:v>49.8275862068966</c:v>
                </c:pt>
                <c:pt idx="20">
                  <c:v>125.266666666667</c:v>
                </c:pt>
                <c:pt idx="21">
                  <c:v>288.7</c:v>
                </c:pt>
                <c:pt idx="22">
                  <c:v>579.4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results'!$C$2</c:f>
              <c:strCache>
                <c:ptCount val="1"/>
                <c:pt idx="0">
                  <c:v>UMDA</c:v>
                </c:pt>
              </c:strCache>
            </c:strRef>
          </c:tx>
          <c:marker>
            <c:symbol val="none"/>
          </c:marker>
          <c:val>
            <c:numRef>
              <c:f>'Raw results'!$C$3:$C$25</c:f>
              <c:numCache>
                <c:formatCode>0.00</c:formatCode>
                <c:ptCount val="23"/>
                <c:pt idx="0">
                  <c:v>279.033333333333</c:v>
                </c:pt>
                <c:pt idx="1">
                  <c:v>550.233333333333</c:v>
                </c:pt>
                <c:pt idx="2">
                  <c:v>1128.56666666667</c:v>
                </c:pt>
                <c:pt idx="3">
                  <c:v>2358.96666666667</c:v>
                </c:pt>
                <c:pt idx="4">
                  <c:v>4812.8</c:v>
                </c:pt>
                <c:pt idx="5">
                  <c:v>20.9666666666667</c:v>
                </c:pt>
                <c:pt idx="6">
                  <c:v>471.8</c:v>
                </c:pt>
                <c:pt idx="7">
                  <c:v>46.0666666666667</c:v>
                </c:pt>
                <c:pt idx="8">
                  <c:v>134.066666666667</c:v>
                </c:pt>
                <c:pt idx="9">
                  <c:v>395.533333333333</c:v>
                </c:pt>
                <c:pt idx="10">
                  <c:v>874.066666666667</c:v>
                </c:pt>
                <c:pt idx="11">
                  <c:v>85.3</c:v>
                </c:pt>
                <c:pt idx="12">
                  <c:v>282.033333333333</c:v>
                </c:pt>
                <c:pt idx="13">
                  <c:v>715.7</c:v>
                </c:pt>
                <c:pt idx="14">
                  <c:v>1864.83333333333</c:v>
                </c:pt>
                <c:pt idx="15">
                  <c:v>1065.13333333333</c:v>
                </c:pt>
                <c:pt idx="16">
                  <c:v>2153.33333333333</c:v>
                </c:pt>
                <c:pt idx="17">
                  <c:v>4075.6</c:v>
                </c:pt>
                <c:pt idx="18">
                  <c:v>3650.96666666667</c:v>
                </c:pt>
                <c:pt idx="19">
                  <c:v>66.5333333333333</c:v>
                </c:pt>
                <c:pt idx="20">
                  <c:v>129.233333333333</c:v>
                </c:pt>
                <c:pt idx="21">
                  <c:v>345.933333333333</c:v>
                </c:pt>
                <c:pt idx="22">
                  <c:v>568.466666666667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results'!$D$2</c:f>
              <c:strCache>
                <c:ptCount val="1"/>
                <c:pt idx="0">
                  <c:v>Tree</c:v>
                </c:pt>
              </c:strCache>
            </c:strRef>
          </c:tx>
          <c:marker>
            <c:symbol val="none"/>
          </c:marker>
          <c:val>
            <c:numRef>
              <c:f>'Raw results'!$D$3:$D$25</c:f>
              <c:numCache>
                <c:formatCode>0.00</c:formatCode>
                <c:ptCount val="23"/>
                <c:pt idx="0">
                  <c:v>245.833333333333</c:v>
                </c:pt>
                <c:pt idx="1">
                  <c:v>228.2</c:v>
                </c:pt>
                <c:pt idx="2">
                  <c:v>933.1</c:v>
                </c:pt>
                <c:pt idx="3">
                  <c:v>2301.1</c:v>
                </c:pt>
                <c:pt idx="4">
                  <c:v>4790.8</c:v>
                </c:pt>
                <c:pt idx="5">
                  <c:v>15.5</c:v>
                </c:pt>
                <c:pt idx="6">
                  <c:v>455.0</c:v>
                </c:pt>
                <c:pt idx="7">
                  <c:v>37.3</c:v>
                </c:pt>
                <c:pt idx="8">
                  <c:v>124.8</c:v>
                </c:pt>
                <c:pt idx="9">
                  <c:v>371.2</c:v>
                </c:pt>
                <c:pt idx="10">
                  <c:v>841.6</c:v>
                </c:pt>
                <c:pt idx="11">
                  <c:v>65.7</c:v>
                </c:pt>
                <c:pt idx="12">
                  <c:v>250.7</c:v>
                </c:pt>
                <c:pt idx="13">
                  <c:v>658.3</c:v>
                </c:pt>
                <c:pt idx="14">
                  <c:v>1782.6</c:v>
                </c:pt>
                <c:pt idx="15">
                  <c:v>260.8</c:v>
                </c:pt>
                <c:pt idx="16">
                  <c:v>804.3</c:v>
                </c:pt>
                <c:pt idx="17">
                  <c:v>2092.6</c:v>
                </c:pt>
                <c:pt idx="18">
                  <c:v>2835.9</c:v>
                </c:pt>
                <c:pt idx="19">
                  <c:v>36.0</c:v>
                </c:pt>
                <c:pt idx="20">
                  <c:v>95.9</c:v>
                </c:pt>
                <c:pt idx="21">
                  <c:v>265.6</c:v>
                </c:pt>
                <c:pt idx="22">
                  <c:v>526.0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162168"/>
        <c:axId val="2094289256"/>
      </c:lineChart>
      <c:catAx>
        <c:axId val="210616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289256"/>
        <c:crosses val="autoZero"/>
        <c:auto val="1"/>
        <c:lblAlgn val="ctr"/>
        <c:lblOffset val="100"/>
        <c:noMultiLvlLbl val="0"/>
      </c:catAx>
      <c:valAx>
        <c:axId val="20942892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0616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ARPD</a:t>
            </a:r>
          </a:p>
          <a:p>
            <a:pPr>
              <a:defRPr/>
            </a:pPr>
            <a:r>
              <a:rPr lang="en-US" sz="1200"/>
              <a:t>10 repetitions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'Processed results'!$C$2</c:f>
              <c:strCache>
                <c:ptCount val="1"/>
                <c:pt idx="0">
                  <c:v>Lattice</c:v>
                </c:pt>
              </c:strCache>
            </c:strRef>
          </c:tx>
          <c:spPr>
            <a:ln w="25400"/>
          </c:spPr>
          <c:marker>
            <c:symbol val="square"/>
            <c:size val="7"/>
            <c:spPr>
              <a:ln>
                <a:solidFill>
                  <a:schemeClr val="tx1"/>
                </a:solidFill>
              </a:ln>
            </c:spPr>
          </c:marker>
          <c:cat>
            <c:strRef>
              <c:f>'Processed results'!$A$3:$A$25</c:f>
              <c:strCache>
                <c:ptCount val="23"/>
                <c:pt idx="0">
                  <c:v>G.sub.500</c:v>
                </c:pt>
                <c:pt idx="1">
                  <c:v>G124.02</c:v>
                </c:pt>
                <c:pt idx="2">
                  <c:v>G124.16</c:v>
                </c:pt>
                <c:pt idx="3">
                  <c:v>G250.01</c:v>
                </c:pt>
                <c:pt idx="4">
                  <c:v>G250.02</c:v>
                </c:pt>
                <c:pt idx="5">
                  <c:v>G250.04</c:v>
                </c:pt>
                <c:pt idx="6">
                  <c:v>G250.08</c:v>
                </c:pt>
                <c:pt idx="7">
                  <c:v>G500.005</c:v>
                </c:pt>
                <c:pt idx="8">
                  <c:v>G500.01</c:v>
                </c:pt>
                <c:pt idx="9">
                  <c:v>G500.02</c:v>
                </c:pt>
                <c:pt idx="10">
                  <c:v>G500.04</c:v>
                </c:pt>
                <c:pt idx="11">
                  <c:v>G1000.0025</c:v>
                </c:pt>
                <c:pt idx="12">
                  <c:v>G1000.005</c:v>
                </c:pt>
                <c:pt idx="13">
                  <c:v>G1000.01</c:v>
                </c:pt>
                <c:pt idx="14">
                  <c:v>G1000.02</c:v>
                </c:pt>
                <c:pt idx="15">
                  <c:v>U500.05</c:v>
                </c:pt>
                <c:pt idx="16">
                  <c:v>U500.10</c:v>
                </c:pt>
                <c:pt idx="17">
                  <c:v>U500.20</c:v>
                </c:pt>
                <c:pt idx="18">
                  <c:v>U500.40</c:v>
                </c:pt>
                <c:pt idx="19">
                  <c:v>U1000.05</c:v>
                </c:pt>
                <c:pt idx="20">
                  <c:v>U1000.10</c:v>
                </c:pt>
                <c:pt idx="21">
                  <c:v>U1000.20</c:v>
                </c:pt>
                <c:pt idx="22">
                  <c:v>U1000.40</c:v>
                </c:pt>
              </c:strCache>
            </c:strRef>
          </c:cat>
          <c:val>
            <c:numRef>
              <c:f>'Processed results'!$C$3:$C$25</c:f>
              <c:numCache>
                <c:formatCode>0.00</c:formatCode>
                <c:ptCount val="23"/>
                <c:pt idx="0">
                  <c:v>0.0868172108635928</c:v>
                </c:pt>
                <c:pt idx="1">
                  <c:v>0.323076923076923</c:v>
                </c:pt>
                <c:pt idx="2">
                  <c:v>0.0220489977728285</c:v>
                </c:pt>
                <c:pt idx="3">
                  <c:v>0.331182795698926</c:v>
                </c:pt>
                <c:pt idx="4">
                  <c:v>0.0700564971751441</c:v>
                </c:pt>
                <c:pt idx="5">
                  <c:v>0.0354629629629639</c:v>
                </c:pt>
                <c:pt idx="6">
                  <c:v>0.0142971887550205</c:v>
                </c:pt>
                <c:pt idx="7">
                  <c:v>0.295628415300546</c:v>
                </c:pt>
                <c:pt idx="8">
                  <c:v>0.0914529914529915</c:v>
                </c:pt>
                <c:pt idx="9">
                  <c:v>0.0333333333333333</c:v>
                </c:pt>
                <c:pt idx="10">
                  <c:v>0.0216077537058153</c:v>
                </c:pt>
                <c:pt idx="11">
                  <c:v>2.958015267175572</c:v>
                </c:pt>
                <c:pt idx="12">
                  <c:v>1.220362903225806</c:v>
                </c:pt>
                <c:pt idx="13">
                  <c:v>0.557183098591549</c:v>
                </c:pt>
                <c:pt idx="14">
                  <c:v>0.354260869565217</c:v>
                </c:pt>
                <c:pt idx="15">
                  <c:v>1.1664167916042</c:v>
                </c:pt>
                <c:pt idx="16">
                  <c:v>1.053551912568311</c:v>
                </c:pt>
                <c:pt idx="17">
                  <c:v>0.56054054054054</c:v>
                </c:pt>
                <c:pt idx="18">
                  <c:v>0.40631067961165</c:v>
                </c:pt>
                <c:pt idx="19">
                  <c:v>1.615584415584416</c:v>
                </c:pt>
                <c:pt idx="20">
                  <c:v>1.670588235294118</c:v>
                </c:pt>
                <c:pt idx="21">
                  <c:v>1.667897727272727</c:v>
                </c:pt>
                <c:pt idx="22">
                  <c:v>1.525870069605569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'Processed results'!$D$2</c:f>
              <c:strCache>
                <c:ptCount val="1"/>
                <c:pt idx="0">
                  <c:v>UMDA</c:v>
                </c:pt>
              </c:strCache>
            </c:strRef>
          </c:tx>
          <c:spPr>
            <a:ln w="25400"/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cat>
            <c:strRef>
              <c:f>'Processed results'!$A$3:$A$25</c:f>
              <c:strCache>
                <c:ptCount val="23"/>
                <c:pt idx="0">
                  <c:v>G.sub.500</c:v>
                </c:pt>
                <c:pt idx="1">
                  <c:v>G124.02</c:v>
                </c:pt>
                <c:pt idx="2">
                  <c:v>G124.16</c:v>
                </c:pt>
                <c:pt idx="3">
                  <c:v>G250.01</c:v>
                </c:pt>
                <c:pt idx="4">
                  <c:v>G250.02</c:v>
                </c:pt>
                <c:pt idx="5">
                  <c:v>G250.04</c:v>
                </c:pt>
                <c:pt idx="6">
                  <c:v>G250.08</c:v>
                </c:pt>
                <c:pt idx="7">
                  <c:v>G500.005</c:v>
                </c:pt>
                <c:pt idx="8">
                  <c:v>G500.01</c:v>
                </c:pt>
                <c:pt idx="9">
                  <c:v>G500.02</c:v>
                </c:pt>
                <c:pt idx="10">
                  <c:v>G500.04</c:v>
                </c:pt>
                <c:pt idx="11">
                  <c:v>G1000.0025</c:v>
                </c:pt>
                <c:pt idx="12">
                  <c:v>G1000.005</c:v>
                </c:pt>
                <c:pt idx="13">
                  <c:v>G1000.01</c:v>
                </c:pt>
                <c:pt idx="14">
                  <c:v>G1000.02</c:v>
                </c:pt>
                <c:pt idx="15">
                  <c:v>U500.05</c:v>
                </c:pt>
                <c:pt idx="16">
                  <c:v>U500.10</c:v>
                </c:pt>
                <c:pt idx="17">
                  <c:v>U500.20</c:v>
                </c:pt>
                <c:pt idx="18">
                  <c:v>U500.40</c:v>
                </c:pt>
                <c:pt idx="19">
                  <c:v>U1000.05</c:v>
                </c:pt>
                <c:pt idx="20">
                  <c:v>U1000.10</c:v>
                </c:pt>
                <c:pt idx="21">
                  <c:v>U1000.20</c:v>
                </c:pt>
                <c:pt idx="22">
                  <c:v>U1000.40</c:v>
                </c:pt>
              </c:strCache>
            </c:strRef>
          </c:cat>
          <c:val>
            <c:numRef>
              <c:f>'Processed results'!$D$3:$D$25</c:f>
              <c:numCache>
                <c:formatCode>0.00</c:formatCode>
                <c:ptCount val="23"/>
                <c:pt idx="0">
                  <c:v>0.234660766961651</c:v>
                </c:pt>
                <c:pt idx="1">
                  <c:v>0.612820512820515</c:v>
                </c:pt>
                <c:pt idx="2">
                  <c:v>0.0507795100222717</c:v>
                </c:pt>
                <c:pt idx="3">
                  <c:v>0.486021505376345</c:v>
                </c:pt>
                <c:pt idx="4">
                  <c:v>0.136158192090398</c:v>
                </c:pt>
                <c:pt idx="5">
                  <c:v>0.0987037037037028</c:v>
                </c:pt>
                <c:pt idx="6">
                  <c:v>0.053092369477912</c:v>
                </c:pt>
                <c:pt idx="7">
                  <c:v>0.398360655737705</c:v>
                </c:pt>
                <c:pt idx="8">
                  <c:v>0.205270655270654</c:v>
                </c:pt>
                <c:pt idx="9">
                  <c:v>0.114797507788162</c:v>
                </c:pt>
                <c:pt idx="10">
                  <c:v>0.063188901558341</c:v>
                </c:pt>
                <c:pt idx="11">
                  <c:v>3.200254452926206</c:v>
                </c:pt>
                <c:pt idx="12">
                  <c:v>1.275336021505383</c:v>
                </c:pt>
                <c:pt idx="13">
                  <c:v>0.661244131455401</c:v>
                </c:pt>
                <c:pt idx="14">
                  <c:v>0.395014492753623</c:v>
                </c:pt>
                <c:pt idx="15">
                  <c:v>1.892753623188404</c:v>
                </c:pt>
                <c:pt idx="16">
                  <c:v>1.118579234972672</c:v>
                </c:pt>
                <c:pt idx="17">
                  <c:v>0.869909909909908</c:v>
                </c:pt>
                <c:pt idx="18">
                  <c:v>0.379773462783172</c:v>
                </c:pt>
                <c:pt idx="19">
                  <c:v>12.83290043290039</c:v>
                </c:pt>
                <c:pt idx="20">
                  <c:v>11.66666666666665</c:v>
                </c:pt>
                <c:pt idx="21">
                  <c:v>10.5784090909091</c:v>
                </c:pt>
                <c:pt idx="22">
                  <c:v>3.235460170146949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'Processed results'!$E$2</c:f>
              <c:strCache>
                <c:ptCount val="1"/>
                <c:pt idx="0">
                  <c:v>Tree</c:v>
                </c:pt>
              </c:strCache>
            </c:strRef>
          </c:tx>
          <c:spPr>
            <a:ln w="25400"/>
          </c:spPr>
          <c:marker>
            <c:symbol val="circle"/>
            <c:size val="6"/>
            <c:spPr>
              <a:ln>
                <a:solidFill>
                  <a:schemeClr val="tx1"/>
                </a:solidFill>
              </a:ln>
            </c:spPr>
          </c:marker>
          <c:cat>
            <c:strRef>
              <c:f>'Processed results'!$A$3:$A$25</c:f>
              <c:strCache>
                <c:ptCount val="23"/>
                <c:pt idx="0">
                  <c:v>G.sub.500</c:v>
                </c:pt>
                <c:pt idx="1">
                  <c:v>G124.02</c:v>
                </c:pt>
                <c:pt idx="2">
                  <c:v>G124.16</c:v>
                </c:pt>
                <c:pt idx="3">
                  <c:v>G250.01</c:v>
                </c:pt>
                <c:pt idx="4">
                  <c:v>G250.02</c:v>
                </c:pt>
                <c:pt idx="5">
                  <c:v>G250.04</c:v>
                </c:pt>
                <c:pt idx="6">
                  <c:v>G250.08</c:v>
                </c:pt>
                <c:pt idx="7">
                  <c:v>G500.005</c:v>
                </c:pt>
                <c:pt idx="8">
                  <c:v>G500.01</c:v>
                </c:pt>
                <c:pt idx="9">
                  <c:v>G500.02</c:v>
                </c:pt>
                <c:pt idx="10">
                  <c:v>G500.04</c:v>
                </c:pt>
                <c:pt idx="11">
                  <c:v>G1000.0025</c:v>
                </c:pt>
                <c:pt idx="12">
                  <c:v>G1000.005</c:v>
                </c:pt>
                <c:pt idx="13">
                  <c:v>G1000.01</c:v>
                </c:pt>
                <c:pt idx="14">
                  <c:v>G1000.02</c:v>
                </c:pt>
                <c:pt idx="15">
                  <c:v>U500.05</c:v>
                </c:pt>
                <c:pt idx="16">
                  <c:v>U500.10</c:v>
                </c:pt>
                <c:pt idx="17">
                  <c:v>U500.20</c:v>
                </c:pt>
                <c:pt idx="18">
                  <c:v>U500.40</c:v>
                </c:pt>
                <c:pt idx="19">
                  <c:v>U1000.05</c:v>
                </c:pt>
                <c:pt idx="20">
                  <c:v>U1000.10</c:v>
                </c:pt>
                <c:pt idx="21">
                  <c:v>U1000.20</c:v>
                </c:pt>
                <c:pt idx="22">
                  <c:v>U1000.40</c:v>
                </c:pt>
              </c:strCache>
            </c:strRef>
          </c:cat>
          <c:val>
            <c:numRef>
              <c:f>'Processed results'!$E$3:$E$25</c:f>
              <c:numCache>
                <c:formatCode>0.00</c:formatCode>
                <c:ptCount val="23"/>
                <c:pt idx="1">
                  <c:v>0.192307692307692</c:v>
                </c:pt>
                <c:pt idx="2">
                  <c:v>0.0133630289532294</c:v>
                </c:pt>
                <c:pt idx="3">
                  <c:v>0.203225806451613</c:v>
                </c:pt>
                <c:pt idx="4">
                  <c:v>0.0576271186440678</c:v>
                </c:pt>
                <c:pt idx="5">
                  <c:v>0.0311111111111111</c:v>
                </c:pt>
                <c:pt idx="6">
                  <c:v>0.0139759036144579</c:v>
                </c:pt>
                <c:pt idx="7">
                  <c:v>0.0770491803278689</c:v>
                </c:pt>
                <c:pt idx="8">
                  <c:v>0.0713675213675213</c:v>
                </c:pt>
                <c:pt idx="9">
                  <c:v>0.0253894080996884</c:v>
                </c:pt>
                <c:pt idx="10">
                  <c:v>0.0163055872291904</c:v>
                </c:pt>
                <c:pt idx="11">
                  <c:v>0.741984732824427</c:v>
                </c:pt>
                <c:pt idx="12">
                  <c:v>0.88125</c:v>
                </c:pt>
                <c:pt idx="13">
                  <c:v>0.620492957746479</c:v>
                </c:pt>
                <c:pt idx="14">
                  <c:v>0.38863768115942</c:v>
                </c:pt>
                <c:pt idx="15">
                  <c:v>0.565217391304348</c:v>
                </c:pt>
                <c:pt idx="16">
                  <c:v>0.572131147540984</c:v>
                </c:pt>
                <c:pt idx="17">
                  <c:v>0.435675675675676</c:v>
                </c:pt>
                <c:pt idx="18">
                  <c:v>0.276699029126214</c:v>
                </c:pt>
                <c:pt idx="19">
                  <c:v>2.387012987012987</c:v>
                </c:pt>
                <c:pt idx="20">
                  <c:v>3.731176470588235</c:v>
                </c:pt>
                <c:pt idx="21">
                  <c:v>4.944886363636363</c:v>
                </c:pt>
                <c:pt idx="22">
                  <c:v>2.289907192575406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94856"/>
        <c:axId val="2045943288"/>
      </c:lineChart>
      <c:catAx>
        <c:axId val="209289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Instances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45943288"/>
        <c:crosses val="autoZero"/>
        <c:auto val="1"/>
        <c:lblAlgn val="ctr"/>
        <c:lblOffset val="100"/>
        <c:noMultiLvlLbl val="0"/>
      </c:catAx>
      <c:valAx>
        <c:axId val="204594328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ARPD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928948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</a:t>
            </a:r>
          </a:p>
          <a:p>
            <a:pPr>
              <a:defRPr/>
            </a:pPr>
            <a:r>
              <a:rPr lang="en-US" sz="1200"/>
              <a:t>10 repetitions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'Processed results'!$G$2</c:f>
              <c:strCache>
                <c:ptCount val="1"/>
                <c:pt idx="0">
                  <c:v>Lattice</c:v>
                </c:pt>
              </c:strCache>
            </c:strRef>
          </c:tx>
          <c:spPr>
            <a:ln w="25400"/>
          </c:spPr>
          <c:marker>
            <c:symbol val="square"/>
            <c:size val="7"/>
            <c:spPr>
              <a:ln>
                <a:solidFill>
                  <a:schemeClr val="tx1"/>
                </a:solidFill>
              </a:ln>
            </c:spPr>
          </c:marker>
          <c:cat>
            <c:strRef>
              <c:f>'Processed results'!$A$3:$A$25</c:f>
              <c:strCache>
                <c:ptCount val="23"/>
                <c:pt idx="0">
                  <c:v>G.sub.500</c:v>
                </c:pt>
                <c:pt idx="1">
                  <c:v>G124.02</c:v>
                </c:pt>
                <c:pt idx="2">
                  <c:v>G124.16</c:v>
                </c:pt>
                <c:pt idx="3">
                  <c:v>G250.01</c:v>
                </c:pt>
                <c:pt idx="4">
                  <c:v>G250.02</c:v>
                </c:pt>
                <c:pt idx="5">
                  <c:v>G250.04</c:v>
                </c:pt>
                <c:pt idx="6">
                  <c:v>G250.08</c:v>
                </c:pt>
                <c:pt idx="7">
                  <c:v>G500.005</c:v>
                </c:pt>
                <c:pt idx="8">
                  <c:v>G500.01</c:v>
                </c:pt>
                <c:pt idx="9">
                  <c:v>G500.02</c:v>
                </c:pt>
                <c:pt idx="10">
                  <c:v>G500.04</c:v>
                </c:pt>
                <c:pt idx="11">
                  <c:v>G1000.0025</c:v>
                </c:pt>
                <c:pt idx="12">
                  <c:v>G1000.005</c:v>
                </c:pt>
                <c:pt idx="13">
                  <c:v>G1000.01</c:v>
                </c:pt>
                <c:pt idx="14">
                  <c:v>G1000.02</c:v>
                </c:pt>
                <c:pt idx="15">
                  <c:v>U500.05</c:v>
                </c:pt>
                <c:pt idx="16">
                  <c:v>U500.10</c:v>
                </c:pt>
                <c:pt idx="17">
                  <c:v>U500.20</c:v>
                </c:pt>
                <c:pt idx="18">
                  <c:v>U500.40</c:v>
                </c:pt>
                <c:pt idx="19">
                  <c:v>U1000.05</c:v>
                </c:pt>
                <c:pt idx="20">
                  <c:v>U1000.10</c:v>
                </c:pt>
                <c:pt idx="21">
                  <c:v>U1000.20</c:v>
                </c:pt>
                <c:pt idx="22">
                  <c:v>U1000.40</c:v>
                </c:pt>
              </c:strCache>
            </c:strRef>
          </c:cat>
          <c:val>
            <c:numRef>
              <c:f>'Processed results'!$G$3:$G$25</c:f>
              <c:numCache>
                <c:formatCode>0.00</c:formatCode>
                <c:ptCount val="23"/>
                <c:pt idx="0">
                  <c:v>48953.6972068966</c:v>
                </c:pt>
                <c:pt idx="1">
                  <c:v>145.119666666667</c:v>
                </c:pt>
                <c:pt idx="2">
                  <c:v>144.1302</c:v>
                </c:pt>
                <c:pt idx="3">
                  <c:v>2835.44716666667</c:v>
                </c:pt>
                <c:pt idx="4">
                  <c:v>2698.36866666667</c:v>
                </c:pt>
                <c:pt idx="5">
                  <c:v>2271.31056666667</c:v>
                </c:pt>
                <c:pt idx="6">
                  <c:v>2187.36813333333</c:v>
                </c:pt>
                <c:pt idx="7">
                  <c:v>64873.1684666667</c:v>
                </c:pt>
                <c:pt idx="8">
                  <c:v>54904.8636333333</c:v>
                </c:pt>
                <c:pt idx="9">
                  <c:v>58293.6228</c:v>
                </c:pt>
                <c:pt idx="10">
                  <c:v>44498.4898666667</c:v>
                </c:pt>
                <c:pt idx="11">
                  <c:v>2831.8628</c:v>
                </c:pt>
                <c:pt idx="12">
                  <c:v>2774.8503</c:v>
                </c:pt>
                <c:pt idx="13">
                  <c:v>2859.0404</c:v>
                </c:pt>
                <c:pt idx="14">
                  <c:v>2775.4123</c:v>
                </c:pt>
                <c:pt idx="15">
                  <c:v>58429.739</c:v>
                </c:pt>
                <c:pt idx="16">
                  <c:v>45947.3921</c:v>
                </c:pt>
                <c:pt idx="17">
                  <c:v>43988.4600333333</c:v>
                </c:pt>
                <c:pt idx="18">
                  <c:v>48326.0648333333</c:v>
                </c:pt>
                <c:pt idx="19">
                  <c:v>2937.5771</c:v>
                </c:pt>
                <c:pt idx="20">
                  <c:v>3450.8334</c:v>
                </c:pt>
                <c:pt idx="21">
                  <c:v>3379.3441</c:v>
                </c:pt>
                <c:pt idx="22">
                  <c:v>3347.5787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'Processed results'!$H$2</c:f>
              <c:strCache>
                <c:ptCount val="1"/>
                <c:pt idx="0">
                  <c:v>UMDA</c:v>
                </c:pt>
              </c:strCache>
            </c:strRef>
          </c:tx>
          <c:spPr>
            <a:ln w="25400"/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cat>
            <c:strRef>
              <c:f>'Processed results'!$A$3:$A$25</c:f>
              <c:strCache>
                <c:ptCount val="23"/>
                <c:pt idx="0">
                  <c:v>G.sub.500</c:v>
                </c:pt>
                <c:pt idx="1">
                  <c:v>G124.02</c:v>
                </c:pt>
                <c:pt idx="2">
                  <c:v>G124.16</c:v>
                </c:pt>
                <c:pt idx="3">
                  <c:v>G250.01</c:v>
                </c:pt>
                <c:pt idx="4">
                  <c:v>G250.02</c:v>
                </c:pt>
                <c:pt idx="5">
                  <c:v>G250.04</c:v>
                </c:pt>
                <c:pt idx="6">
                  <c:v>G250.08</c:v>
                </c:pt>
                <c:pt idx="7">
                  <c:v>G500.005</c:v>
                </c:pt>
                <c:pt idx="8">
                  <c:v>G500.01</c:v>
                </c:pt>
                <c:pt idx="9">
                  <c:v>G500.02</c:v>
                </c:pt>
                <c:pt idx="10">
                  <c:v>G500.04</c:v>
                </c:pt>
                <c:pt idx="11">
                  <c:v>G1000.0025</c:v>
                </c:pt>
                <c:pt idx="12">
                  <c:v>G1000.005</c:v>
                </c:pt>
                <c:pt idx="13">
                  <c:v>G1000.01</c:v>
                </c:pt>
                <c:pt idx="14">
                  <c:v>G1000.02</c:v>
                </c:pt>
                <c:pt idx="15">
                  <c:v>U500.05</c:v>
                </c:pt>
                <c:pt idx="16">
                  <c:v>U500.10</c:v>
                </c:pt>
                <c:pt idx="17">
                  <c:v>U500.20</c:v>
                </c:pt>
                <c:pt idx="18">
                  <c:v>U500.40</c:v>
                </c:pt>
                <c:pt idx="19">
                  <c:v>U1000.05</c:v>
                </c:pt>
                <c:pt idx="20">
                  <c:v>U1000.10</c:v>
                </c:pt>
                <c:pt idx="21">
                  <c:v>U1000.20</c:v>
                </c:pt>
                <c:pt idx="22">
                  <c:v>U1000.40</c:v>
                </c:pt>
              </c:strCache>
            </c:strRef>
          </c:cat>
          <c:val>
            <c:numRef>
              <c:f>'Processed results'!$H$3:$H$25</c:f>
              <c:numCache>
                <c:formatCode>0.00</c:formatCode>
                <c:ptCount val="23"/>
                <c:pt idx="0">
                  <c:v>14353.9141</c:v>
                </c:pt>
                <c:pt idx="1">
                  <c:v>56.6341</c:v>
                </c:pt>
                <c:pt idx="2">
                  <c:v>59.8022</c:v>
                </c:pt>
                <c:pt idx="3">
                  <c:v>878.7247</c:v>
                </c:pt>
                <c:pt idx="4">
                  <c:v>882.060633333333</c:v>
                </c:pt>
                <c:pt idx="5">
                  <c:v>801.914933333333</c:v>
                </c:pt>
                <c:pt idx="6">
                  <c:v>817.7122000000001</c:v>
                </c:pt>
                <c:pt idx="7">
                  <c:v>12759.5077666667</c:v>
                </c:pt>
                <c:pt idx="8">
                  <c:v>14024.9145</c:v>
                </c:pt>
                <c:pt idx="9">
                  <c:v>13991.8149666667</c:v>
                </c:pt>
                <c:pt idx="10">
                  <c:v>14365.8363666667</c:v>
                </c:pt>
                <c:pt idx="11">
                  <c:v>234723.957566667</c:v>
                </c:pt>
                <c:pt idx="12">
                  <c:v>229805.6853</c:v>
                </c:pt>
                <c:pt idx="13">
                  <c:v>239480.4288</c:v>
                </c:pt>
                <c:pt idx="14">
                  <c:v>237858.3552</c:v>
                </c:pt>
                <c:pt idx="15">
                  <c:v>14541.1161</c:v>
                </c:pt>
                <c:pt idx="16">
                  <c:v>13065.4026</c:v>
                </c:pt>
                <c:pt idx="17">
                  <c:v>12518.1971333333</c:v>
                </c:pt>
                <c:pt idx="18">
                  <c:v>12866.9343</c:v>
                </c:pt>
                <c:pt idx="19">
                  <c:v>2757.2598</c:v>
                </c:pt>
                <c:pt idx="20">
                  <c:v>2734.10926666667</c:v>
                </c:pt>
                <c:pt idx="21">
                  <c:v>2647.7038</c:v>
                </c:pt>
                <c:pt idx="22">
                  <c:v>2494.49746666667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'Processed results'!$I$2</c:f>
              <c:strCache>
                <c:ptCount val="1"/>
                <c:pt idx="0">
                  <c:v>Tree</c:v>
                </c:pt>
              </c:strCache>
            </c:strRef>
          </c:tx>
          <c:spPr>
            <a:ln w="25400"/>
          </c:spPr>
          <c:marker>
            <c:symbol val="circle"/>
            <c:size val="6"/>
            <c:spPr>
              <a:ln>
                <a:solidFill>
                  <a:schemeClr val="tx1"/>
                </a:solidFill>
              </a:ln>
            </c:spPr>
          </c:marker>
          <c:cat>
            <c:strRef>
              <c:f>'Processed results'!$A$3:$A$25</c:f>
              <c:strCache>
                <c:ptCount val="23"/>
                <c:pt idx="0">
                  <c:v>G.sub.500</c:v>
                </c:pt>
                <c:pt idx="1">
                  <c:v>G124.02</c:v>
                </c:pt>
                <c:pt idx="2">
                  <c:v>G124.16</c:v>
                </c:pt>
                <c:pt idx="3">
                  <c:v>G250.01</c:v>
                </c:pt>
                <c:pt idx="4">
                  <c:v>G250.02</c:v>
                </c:pt>
                <c:pt idx="5">
                  <c:v>G250.04</c:v>
                </c:pt>
                <c:pt idx="6">
                  <c:v>G250.08</c:v>
                </c:pt>
                <c:pt idx="7">
                  <c:v>G500.005</c:v>
                </c:pt>
                <c:pt idx="8">
                  <c:v>G500.01</c:v>
                </c:pt>
                <c:pt idx="9">
                  <c:v>G500.02</c:v>
                </c:pt>
                <c:pt idx="10">
                  <c:v>G500.04</c:v>
                </c:pt>
                <c:pt idx="11">
                  <c:v>G1000.0025</c:v>
                </c:pt>
                <c:pt idx="12">
                  <c:v>G1000.005</c:v>
                </c:pt>
                <c:pt idx="13">
                  <c:v>G1000.01</c:v>
                </c:pt>
                <c:pt idx="14">
                  <c:v>G1000.02</c:v>
                </c:pt>
                <c:pt idx="15">
                  <c:v>U500.05</c:v>
                </c:pt>
                <c:pt idx="16">
                  <c:v>U500.10</c:v>
                </c:pt>
                <c:pt idx="17">
                  <c:v>U500.20</c:v>
                </c:pt>
                <c:pt idx="18">
                  <c:v>U500.40</c:v>
                </c:pt>
                <c:pt idx="19">
                  <c:v>U1000.05</c:v>
                </c:pt>
                <c:pt idx="20">
                  <c:v>U1000.10</c:v>
                </c:pt>
                <c:pt idx="21">
                  <c:v>U1000.20</c:v>
                </c:pt>
                <c:pt idx="22">
                  <c:v>U1000.40</c:v>
                </c:pt>
              </c:strCache>
            </c:strRef>
          </c:cat>
          <c:val>
            <c:numRef>
              <c:f>'Processed results'!$I$3:$I$25</c:f>
              <c:numCache>
                <c:formatCode>0.00</c:formatCode>
                <c:ptCount val="23"/>
                <c:pt idx="0">
                  <c:v>31931.8854666667</c:v>
                </c:pt>
                <c:pt idx="1">
                  <c:v>464.3977</c:v>
                </c:pt>
                <c:pt idx="2">
                  <c:v>496.2813</c:v>
                </c:pt>
                <c:pt idx="3">
                  <c:v>19543.454</c:v>
                </c:pt>
                <c:pt idx="4">
                  <c:v>22609.7393</c:v>
                </c:pt>
                <c:pt idx="5">
                  <c:v>21963.2924</c:v>
                </c:pt>
                <c:pt idx="6">
                  <c:v>20651.7621</c:v>
                </c:pt>
                <c:pt idx="7">
                  <c:v>771427.4985</c:v>
                </c:pt>
                <c:pt idx="8">
                  <c:v>758555.8348</c:v>
                </c:pt>
                <c:pt idx="9">
                  <c:v>833603.3499</c:v>
                </c:pt>
                <c:pt idx="10">
                  <c:v>768596.4466</c:v>
                </c:pt>
                <c:pt idx="11">
                  <c:v>250136.2886</c:v>
                </c:pt>
                <c:pt idx="12">
                  <c:v>276534.8707</c:v>
                </c:pt>
                <c:pt idx="13">
                  <c:v>256820.3288</c:v>
                </c:pt>
                <c:pt idx="14">
                  <c:v>252977.8862</c:v>
                </c:pt>
                <c:pt idx="15">
                  <c:v>721097.2139</c:v>
                </c:pt>
                <c:pt idx="16">
                  <c:v>745215.4488</c:v>
                </c:pt>
                <c:pt idx="17">
                  <c:v>745311.1925</c:v>
                </c:pt>
                <c:pt idx="18">
                  <c:v>764009.4641</c:v>
                </c:pt>
                <c:pt idx="19">
                  <c:v>268978.3073</c:v>
                </c:pt>
                <c:pt idx="20">
                  <c:v>271070.4092</c:v>
                </c:pt>
                <c:pt idx="21">
                  <c:v>263100.2072</c:v>
                </c:pt>
                <c:pt idx="22">
                  <c:v>264820.5697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165288"/>
        <c:axId val="2101752856"/>
      </c:lineChart>
      <c:catAx>
        <c:axId val="210616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Instances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1752856"/>
        <c:crosses val="autoZero"/>
        <c:auto val="1"/>
        <c:lblAlgn val="ctr"/>
        <c:lblOffset val="100"/>
        <c:noMultiLvlLbl val="0"/>
      </c:catAx>
      <c:valAx>
        <c:axId val="210175285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Time (s)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061652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0</xdr:row>
      <xdr:rowOff>107950</xdr:rowOff>
    </xdr:from>
    <xdr:to>
      <xdr:col>13</xdr:col>
      <xdr:colOff>368300</xdr:colOff>
      <xdr:row>14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1</xdr:row>
      <xdr:rowOff>184150</xdr:rowOff>
    </xdr:from>
    <xdr:to>
      <xdr:col>18</xdr:col>
      <xdr:colOff>342900</xdr:colOff>
      <xdr:row>25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17</xdr:col>
      <xdr:colOff>279400</xdr:colOff>
      <xdr:row>50</xdr:row>
      <xdr:rowOff>69850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2" sqref="G22:G25"/>
    </sheetView>
  </sheetViews>
  <sheetFormatPr baseColWidth="10" defaultRowHeight="15" x14ac:dyDescent="0"/>
  <sheetData>
    <row r="1" spans="1:7">
      <c r="A1" s="8" t="s">
        <v>0</v>
      </c>
      <c r="B1" s="7" t="s">
        <v>1</v>
      </c>
      <c r="C1" s="7"/>
      <c r="D1" s="7"/>
      <c r="E1" s="7" t="s">
        <v>2</v>
      </c>
      <c r="F1" s="7"/>
      <c r="G1" s="7"/>
    </row>
    <row r="2" spans="1:7">
      <c r="A2" s="8"/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</row>
    <row r="3" spans="1:7">
      <c r="A3" t="s">
        <v>6</v>
      </c>
      <c r="B3" s="4">
        <v>245.62068965517199</v>
      </c>
      <c r="C3" s="2">
        <v>279.03333333333302</v>
      </c>
      <c r="D3" s="2">
        <v>245.833333333333</v>
      </c>
      <c r="E3" s="2">
        <v>48953.697206896599</v>
      </c>
      <c r="F3" s="2">
        <v>14353.9141</v>
      </c>
      <c r="G3" s="2">
        <v>31931.885466666699</v>
      </c>
    </row>
    <row r="4" spans="1:7">
      <c r="A4" s="5" t="s">
        <v>7</v>
      </c>
      <c r="B4" s="6">
        <v>518.5</v>
      </c>
      <c r="C4" s="6">
        <v>550.23333333333301</v>
      </c>
      <c r="D4" s="6">
        <v>228.2</v>
      </c>
      <c r="E4" s="6">
        <v>2831.8627999999999</v>
      </c>
      <c r="F4" s="6">
        <v>234723.957566667</v>
      </c>
      <c r="G4" s="6">
        <v>250136.2886</v>
      </c>
    </row>
    <row r="5" spans="1:7">
      <c r="A5" s="5" t="s">
        <v>8</v>
      </c>
      <c r="B5" s="6">
        <v>1101.3</v>
      </c>
      <c r="C5" s="6">
        <v>1128.56666666667</v>
      </c>
      <c r="D5" s="6">
        <v>933.1</v>
      </c>
      <c r="E5" s="6">
        <v>2774.8503000000001</v>
      </c>
      <c r="F5" s="6">
        <v>229805.68530000001</v>
      </c>
      <c r="G5" s="6">
        <v>276534.87070000003</v>
      </c>
    </row>
    <row r="6" spans="1:7">
      <c r="A6" s="5" t="s">
        <v>9</v>
      </c>
      <c r="B6" s="6">
        <v>2211.1999999999998</v>
      </c>
      <c r="C6" s="6">
        <v>2358.9666666666699</v>
      </c>
      <c r="D6" s="6">
        <v>2301.1</v>
      </c>
      <c r="E6" s="6">
        <v>2859.0403999999999</v>
      </c>
      <c r="F6" s="6">
        <v>239480.42879999999</v>
      </c>
      <c r="G6" s="6">
        <v>256820.32879999999</v>
      </c>
    </row>
    <row r="7" spans="1:7">
      <c r="A7" s="5" t="s">
        <v>10</v>
      </c>
      <c r="B7" s="6">
        <v>4672.2</v>
      </c>
      <c r="C7" s="6">
        <v>4812.8</v>
      </c>
      <c r="D7" s="6">
        <v>4790.8</v>
      </c>
      <c r="E7" s="6">
        <v>2775.4123</v>
      </c>
      <c r="F7" s="6">
        <v>237858.35519999999</v>
      </c>
      <c r="G7" s="6">
        <v>252977.88620000001</v>
      </c>
    </row>
    <row r="8" spans="1:7">
      <c r="A8" t="s">
        <v>11</v>
      </c>
      <c r="B8" s="2">
        <v>17.2</v>
      </c>
      <c r="C8" s="2">
        <v>20.966666666666701</v>
      </c>
      <c r="D8" s="3">
        <v>15.5</v>
      </c>
      <c r="E8" s="2">
        <v>145.119666666667</v>
      </c>
      <c r="F8" s="2">
        <v>56.634099999999997</v>
      </c>
      <c r="G8" s="2">
        <v>464.39769999999999</v>
      </c>
    </row>
    <row r="9" spans="1:7">
      <c r="A9" t="s">
        <v>12</v>
      </c>
      <c r="B9" s="2">
        <v>458.9</v>
      </c>
      <c r="C9" s="2">
        <v>471.8</v>
      </c>
      <c r="D9" s="3">
        <v>455</v>
      </c>
      <c r="E9" s="2">
        <v>144.1302</v>
      </c>
      <c r="F9" s="2">
        <v>59.802199999999999</v>
      </c>
      <c r="G9" s="2">
        <v>496.28129999999999</v>
      </c>
    </row>
    <row r="10" spans="1:7">
      <c r="A10" t="s">
        <v>13</v>
      </c>
      <c r="B10" s="2">
        <v>41.266666666666701</v>
      </c>
      <c r="C10" s="2">
        <v>46.066666666666698</v>
      </c>
      <c r="D10" s="3">
        <v>37.299999999999997</v>
      </c>
      <c r="E10" s="2">
        <v>2835.44716666667</v>
      </c>
      <c r="F10" s="2">
        <v>878.72469999999998</v>
      </c>
      <c r="G10" s="2">
        <v>19543.454000000002</v>
      </c>
    </row>
    <row r="11" spans="1:7">
      <c r="A11" t="s">
        <v>14</v>
      </c>
      <c r="B11" s="2">
        <v>126.26666666666701</v>
      </c>
      <c r="C11" s="2">
        <v>134.066666666667</v>
      </c>
      <c r="D11" s="3">
        <v>124.8</v>
      </c>
      <c r="E11" s="2">
        <v>2698.3686666666699</v>
      </c>
      <c r="F11" s="2">
        <v>882.06063333333304</v>
      </c>
      <c r="G11" s="2">
        <v>22609.739300000001</v>
      </c>
    </row>
    <row r="12" spans="1:7">
      <c r="A12" t="s">
        <v>15</v>
      </c>
      <c r="B12" s="2">
        <v>372.76666666666699</v>
      </c>
      <c r="C12" s="2">
        <v>395.53333333333302</v>
      </c>
      <c r="D12" s="3">
        <v>371.2</v>
      </c>
      <c r="E12" s="2">
        <v>2271.3105666666702</v>
      </c>
      <c r="F12" s="2">
        <v>801.91493333333301</v>
      </c>
      <c r="G12" s="2">
        <v>21963.292399999998</v>
      </c>
    </row>
    <row r="13" spans="1:7">
      <c r="A13" t="s">
        <v>16</v>
      </c>
      <c r="B13" s="2">
        <v>841.86666666666702</v>
      </c>
      <c r="C13" s="2">
        <v>874.06666666666695</v>
      </c>
      <c r="D13" s="3">
        <v>841.6</v>
      </c>
      <c r="E13" s="2">
        <v>2187.3681333333302</v>
      </c>
      <c r="F13" s="2">
        <v>817.71220000000005</v>
      </c>
      <c r="G13" s="2">
        <v>20651.7621</v>
      </c>
    </row>
    <row r="14" spans="1:7">
      <c r="A14" t="s">
        <v>17</v>
      </c>
      <c r="B14" s="4">
        <v>79.033333333333303</v>
      </c>
      <c r="C14" s="2">
        <v>85.3</v>
      </c>
      <c r="D14" s="3">
        <v>65.7</v>
      </c>
      <c r="E14" s="2">
        <v>64873.168466666699</v>
      </c>
      <c r="F14" s="2">
        <v>12759.5077666667</v>
      </c>
      <c r="G14" s="2">
        <v>771427.49849999999</v>
      </c>
    </row>
    <row r="15" spans="1:7">
      <c r="A15" t="s">
        <v>18</v>
      </c>
      <c r="B15" s="4">
        <v>255.4</v>
      </c>
      <c r="C15" s="2">
        <v>282.03333333333302</v>
      </c>
      <c r="D15" s="3">
        <v>250.7</v>
      </c>
      <c r="E15" s="2">
        <v>54904.863633333298</v>
      </c>
      <c r="F15" s="2">
        <v>14024.914500000001</v>
      </c>
      <c r="G15" s="2">
        <v>758555.83479999995</v>
      </c>
    </row>
    <row r="16" spans="1:7">
      <c r="A16" t="s">
        <v>19</v>
      </c>
      <c r="B16" s="4">
        <v>663.4</v>
      </c>
      <c r="C16" s="2">
        <v>715.7</v>
      </c>
      <c r="D16" s="3">
        <v>658.3</v>
      </c>
      <c r="E16" s="2">
        <v>58293.622799999997</v>
      </c>
      <c r="F16" s="2">
        <v>13991.8149666667</v>
      </c>
      <c r="G16" s="2">
        <v>833603.34990000003</v>
      </c>
    </row>
    <row r="17" spans="1:7">
      <c r="A17" t="s">
        <v>20</v>
      </c>
      <c r="B17" s="4">
        <v>1791.9</v>
      </c>
      <c r="C17" s="2">
        <v>1864.8333333333301</v>
      </c>
      <c r="D17" s="3">
        <v>1782.6</v>
      </c>
      <c r="E17" s="2">
        <v>44498.4898666667</v>
      </c>
      <c r="F17" s="2">
        <v>14365.836366666699</v>
      </c>
      <c r="G17" s="2">
        <v>768596.44660000002</v>
      </c>
    </row>
    <row r="18" spans="1:7">
      <c r="A18" s="5" t="s">
        <v>21</v>
      </c>
      <c r="B18" s="6">
        <v>201.4</v>
      </c>
      <c r="C18" s="6">
        <v>1065.13333333333</v>
      </c>
      <c r="D18" s="6">
        <v>260.8</v>
      </c>
      <c r="E18" s="6">
        <v>2937.5771</v>
      </c>
      <c r="F18" s="6">
        <v>2757.2597999999998</v>
      </c>
      <c r="G18" s="6">
        <v>268978.30729999999</v>
      </c>
    </row>
    <row r="19" spans="1:7">
      <c r="A19" s="5" t="s">
        <v>22</v>
      </c>
      <c r="B19" s="6">
        <v>454</v>
      </c>
      <c r="C19" s="6">
        <v>2153.3333333333298</v>
      </c>
      <c r="D19" s="6">
        <v>804.3</v>
      </c>
      <c r="E19" s="6">
        <v>3450.8334</v>
      </c>
      <c r="F19" s="6">
        <v>2734.10926666667</v>
      </c>
      <c r="G19" s="6">
        <v>271070.40919999999</v>
      </c>
    </row>
    <row r="20" spans="1:7">
      <c r="A20" s="5" t="s">
        <v>23</v>
      </c>
      <c r="B20" s="6">
        <v>939.1</v>
      </c>
      <c r="C20" s="6">
        <v>4075.6</v>
      </c>
      <c r="D20" s="6">
        <v>2092.6</v>
      </c>
      <c r="E20" s="6">
        <v>3379.3440999999998</v>
      </c>
      <c r="F20" s="6">
        <v>2647.7037999999998</v>
      </c>
      <c r="G20" s="6">
        <v>263100.2072</v>
      </c>
    </row>
    <row r="21" spans="1:7">
      <c r="A21" s="5" t="s">
        <v>24</v>
      </c>
      <c r="B21" s="6">
        <v>2177.3000000000002</v>
      </c>
      <c r="C21" s="6">
        <v>3650.9666666666699</v>
      </c>
      <c r="D21" s="6">
        <v>2835.9</v>
      </c>
      <c r="E21" s="6">
        <v>3347.5787</v>
      </c>
      <c r="F21" s="6">
        <v>2494.4974666666699</v>
      </c>
      <c r="G21" s="6">
        <v>264820.56969999999</v>
      </c>
    </row>
    <row r="22" spans="1:7">
      <c r="A22" t="s">
        <v>25</v>
      </c>
      <c r="B22" s="4">
        <v>49.827586206896598</v>
      </c>
      <c r="C22" s="2">
        <v>66.533333333333303</v>
      </c>
      <c r="D22" s="3">
        <v>36</v>
      </c>
      <c r="E22" s="2">
        <v>58429.739000000001</v>
      </c>
      <c r="F22" s="2">
        <v>14541.116099999999</v>
      </c>
      <c r="G22" s="2">
        <v>721097.21389999997</v>
      </c>
    </row>
    <row r="23" spans="1:7">
      <c r="A23" t="s">
        <v>26</v>
      </c>
      <c r="B23" s="4">
        <v>125.26666666666701</v>
      </c>
      <c r="C23" s="2">
        <v>129.23333333333301</v>
      </c>
      <c r="D23" s="3">
        <v>95.9</v>
      </c>
      <c r="E23" s="2">
        <v>45947.392099999997</v>
      </c>
      <c r="F23" s="2">
        <v>13065.402599999999</v>
      </c>
      <c r="G23" s="2">
        <v>745215.44880000001</v>
      </c>
    </row>
    <row r="24" spans="1:7">
      <c r="A24" t="s">
        <v>27</v>
      </c>
      <c r="B24" s="4">
        <v>288.7</v>
      </c>
      <c r="C24" s="2">
        <v>345.933333333333</v>
      </c>
      <c r="D24" s="3">
        <v>265.60000000000002</v>
      </c>
      <c r="E24" s="2">
        <v>43988.4600333333</v>
      </c>
      <c r="F24" s="2">
        <v>12518.1971333333</v>
      </c>
      <c r="G24" s="2">
        <v>745311.1925</v>
      </c>
    </row>
    <row r="25" spans="1:7">
      <c r="A25" t="s">
        <v>28</v>
      </c>
      <c r="B25" s="4">
        <v>579.4</v>
      </c>
      <c r="C25" s="2">
        <v>568.46666666666704</v>
      </c>
      <c r="D25" s="3">
        <v>526</v>
      </c>
      <c r="E25" s="2">
        <v>48326.064833333301</v>
      </c>
      <c r="F25" s="2">
        <v>12866.934300000001</v>
      </c>
      <c r="G25" s="2">
        <v>764009.46409999998</v>
      </c>
    </row>
  </sheetData>
  <mergeCells count="3">
    <mergeCell ref="B1:D1"/>
    <mergeCell ref="E1:G1"/>
    <mergeCell ref="A1:A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I15" workbookViewId="0">
      <selection activeCell="R33" sqref="R33"/>
    </sheetView>
  </sheetViews>
  <sheetFormatPr baseColWidth="10" defaultRowHeight="15" x14ac:dyDescent="0"/>
  <cols>
    <col min="2" max="2" width="11.33203125" customWidth="1"/>
  </cols>
  <sheetData>
    <row r="1" spans="1:9" ht="16">
      <c r="A1" s="9" t="s">
        <v>0</v>
      </c>
      <c r="B1" s="10" t="s">
        <v>29</v>
      </c>
      <c r="C1" s="11" t="s">
        <v>31</v>
      </c>
      <c r="D1" s="11"/>
      <c r="E1" s="11"/>
      <c r="F1" s="1"/>
      <c r="G1" s="7" t="s">
        <v>2</v>
      </c>
      <c r="H1" s="7"/>
      <c r="I1" s="7"/>
    </row>
    <row r="2" spans="1:9" ht="17" thickBot="1">
      <c r="A2" s="12"/>
      <c r="B2" s="13"/>
      <c r="C2" s="14" t="s">
        <v>3</v>
      </c>
      <c r="D2" s="14" t="s">
        <v>4</v>
      </c>
      <c r="E2" s="14" t="s">
        <v>5</v>
      </c>
      <c r="F2" t="s">
        <v>30</v>
      </c>
      <c r="G2" t="s">
        <v>3</v>
      </c>
      <c r="H2" t="s">
        <v>4</v>
      </c>
      <c r="I2" t="s">
        <v>5</v>
      </c>
    </row>
    <row r="3" spans="1:9">
      <c r="A3" t="s">
        <v>6</v>
      </c>
      <c r="B3">
        <v>226</v>
      </c>
      <c r="C3" s="4">
        <f>('Raw results'!B3-$B3)/$B3</f>
        <v>8.6817210863592856E-2</v>
      </c>
      <c r="D3" s="4">
        <f>('Raw results'!C3-$B3)/$B3</f>
        <v>0.23466076696165053</v>
      </c>
      <c r="E3" s="4"/>
      <c r="F3" s="4" t="s">
        <v>30</v>
      </c>
      <c r="G3" s="2">
        <f>'Raw results'!E3</f>
        <v>48953.697206896599</v>
      </c>
      <c r="H3" s="2">
        <f>'Raw results'!F3</f>
        <v>14353.9141</v>
      </c>
      <c r="I3" s="2">
        <f>'Raw results'!G3</f>
        <v>31931.885466666699</v>
      </c>
    </row>
    <row r="4" spans="1:9">
      <c r="A4" t="s">
        <v>11</v>
      </c>
      <c r="B4">
        <v>13</v>
      </c>
      <c r="C4" s="4">
        <f>('Raw results'!B8-$B4)/$B4</f>
        <v>0.32307692307692304</v>
      </c>
      <c r="D4" s="4">
        <f>('Raw results'!C8-$B4)/$B4</f>
        <v>0.61282051282051542</v>
      </c>
      <c r="E4" s="4">
        <f>('Raw results'!D8-$B4)/$B4</f>
        <v>0.19230769230769232</v>
      </c>
      <c r="F4" s="4" t="s">
        <v>30</v>
      </c>
      <c r="G4" s="2">
        <f>'Raw results'!E8</f>
        <v>145.119666666667</v>
      </c>
      <c r="H4" s="2">
        <f>'Raw results'!F8</f>
        <v>56.634099999999997</v>
      </c>
      <c r="I4" s="2">
        <f>'Raw results'!G8</f>
        <v>464.39769999999999</v>
      </c>
    </row>
    <row r="5" spans="1:9">
      <c r="A5" t="s">
        <v>12</v>
      </c>
      <c r="B5">
        <v>449</v>
      </c>
      <c r="C5" s="4">
        <f>('Raw results'!B9-$B5)/$B5</f>
        <v>2.2048997772828458E-2</v>
      </c>
      <c r="D5" s="4">
        <f>('Raw results'!C9-$B5)/$B5</f>
        <v>5.077951002227174E-2</v>
      </c>
      <c r="E5" s="4">
        <f>('Raw results'!D9-$B5)/$B5</f>
        <v>1.3363028953229399E-2</v>
      </c>
      <c r="F5" s="4" t="s">
        <v>30</v>
      </c>
      <c r="G5" s="2">
        <f>'Raw results'!E9</f>
        <v>144.1302</v>
      </c>
      <c r="H5" s="2">
        <f>'Raw results'!F9</f>
        <v>59.802199999999999</v>
      </c>
      <c r="I5" s="2">
        <f>'Raw results'!G9</f>
        <v>496.28129999999999</v>
      </c>
    </row>
    <row r="6" spans="1:9">
      <c r="A6" t="s">
        <v>13</v>
      </c>
      <c r="B6">
        <v>31</v>
      </c>
      <c r="C6" s="4">
        <f>('Raw results'!B10-$B6)/$B6</f>
        <v>0.33118279569892584</v>
      </c>
      <c r="D6" s="4">
        <f>('Raw results'!C10-$B6)/$B6</f>
        <v>0.48602150537634509</v>
      </c>
      <c r="E6" s="4">
        <f>('Raw results'!D10-$B6)/$B6</f>
        <v>0.20322580645161281</v>
      </c>
      <c r="F6" s="4" t="s">
        <v>30</v>
      </c>
      <c r="G6" s="2">
        <f>'Raw results'!E10</f>
        <v>2835.44716666667</v>
      </c>
      <c r="H6" s="2">
        <f>'Raw results'!F10</f>
        <v>878.72469999999998</v>
      </c>
      <c r="I6" s="2">
        <f>'Raw results'!G10</f>
        <v>19543.454000000002</v>
      </c>
    </row>
    <row r="7" spans="1:9">
      <c r="A7" t="s">
        <v>14</v>
      </c>
      <c r="B7">
        <v>118</v>
      </c>
      <c r="C7" s="4">
        <f>('Raw results'!B11-$B7)/$B7</f>
        <v>7.0056497175144131E-2</v>
      </c>
      <c r="D7" s="4">
        <f>('Raw results'!C11-$B7)/$B7</f>
        <v>0.13615819209039834</v>
      </c>
      <c r="E7" s="4">
        <f>('Raw results'!D11-$B7)/$B7</f>
        <v>5.7627118644067769E-2</v>
      </c>
      <c r="F7" s="4" t="s">
        <v>30</v>
      </c>
      <c r="G7" s="2">
        <f>'Raw results'!E11</f>
        <v>2698.3686666666699</v>
      </c>
      <c r="H7" s="2">
        <f>'Raw results'!F11</f>
        <v>882.06063333333304</v>
      </c>
      <c r="I7" s="2">
        <f>'Raw results'!G11</f>
        <v>22609.739300000001</v>
      </c>
    </row>
    <row r="8" spans="1:9">
      <c r="A8" t="s">
        <v>15</v>
      </c>
      <c r="B8">
        <v>360</v>
      </c>
      <c r="C8" s="4">
        <f>('Raw results'!B12-$B8)/$B8</f>
        <v>3.5462962962963869E-2</v>
      </c>
      <c r="D8" s="4">
        <f>('Raw results'!C12-$B8)/$B8</f>
        <v>9.8703703703702836E-2</v>
      </c>
      <c r="E8" s="4">
        <f>('Raw results'!D12-$B8)/$B8</f>
        <v>3.1111111111111079E-2</v>
      </c>
      <c r="F8" s="4" t="s">
        <v>30</v>
      </c>
      <c r="G8" s="2">
        <f>'Raw results'!E12</f>
        <v>2271.3105666666702</v>
      </c>
      <c r="H8" s="2">
        <f>'Raw results'!F12</f>
        <v>801.91493333333301</v>
      </c>
      <c r="I8" s="2">
        <f>'Raw results'!G12</f>
        <v>21963.292399999998</v>
      </c>
    </row>
    <row r="9" spans="1:9">
      <c r="A9" t="s">
        <v>16</v>
      </c>
      <c r="B9">
        <v>830</v>
      </c>
      <c r="C9" s="4">
        <f>('Raw results'!B13-$B9)/$B9</f>
        <v>1.42971887550205E-2</v>
      </c>
      <c r="D9" s="4">
        <f>('Raw results'!C13-$B9)/$B9</f>
        <v>5.3092369477911981E-2</v>
      </c>
      <c r="E9" s="4">
        <f>('Raw results'!D13-$B9)/$B9</f>
        <v>1.3975903614457859E-2</v>
      </c>
      <c r="F9" s="4" t="s">
        <v>30</v>
      </c>
      <c r="G9" s="2">
        <f>'Raw results'!E13</f>
        <v>2187.3681333333302</v>
      </c>
      <c r="H9" s="2">
        <f>'Raw results'!F13</f>
        <v>817.71220000000005</v>
      </c>
      <c r="I9" s="2">
        <f>'Raw results'!G13</f>
        <v>20651.7621</v>
      </c>
    </row>
    <row r="10" spans="1:9">
      <c r="A10" t="s">
        <v>17</v>
      </c>
      <c r="B10">
        <v>61</v>
      </c>
      <c r="C10" s="4">
        <f>('Raw results'!B14-$B10)/$B10</f>
        <v>0.29562841530054595</v>
      </c>
      <c r="D10" s="4">
        <f>('Raw results'!C14-$B10)/$B10</f>
        <v>0.39836065573770485</v>
      </c>
      <c r="E10" s="4">
        <f>('Raw results'!D14-$B10)/$B10</f>
        <v>7.7049180327868894E-2</v>
      </c>
      <c r="F10" s="4" t="s">
        <v>30</v>
      </c>
      <c r="G10" s="2">
        <f>'Raw results'!E14</f>
        <v>64873.168466666699</v>
      </c>
      <c r="H10" s="2">
        <f>'Raw results'!F14</f>
        <v>12759.5077666667</v>
      </c>
      <c r="I10" s="2">
        <f>'Raw results'!G14</f>
        <v>771427.49849999999</v>
      </c>
    </row>
    <row r="11" spans="1:9">
      <c r="A11" t="s">
        <v>18</v>
      </c>
      <c r="B11">
        <v>234</v>
      </c>
      <c r="C11" s="4">
        <f>('Raw results'!B15-$B11)/$B11</f>
        <v>9.1452991452991475E-2</v>
      </c>
      <c r="D11" s="4">
        <f>('Raw results'!C15-$B11)/$B11</f>
        <v>0.20527065527065394</v>
      </c>
      <c r="E11" s="4">
        <f>('Raw results'!D15-$B11)/$B11</f>
        <v>7.1367521367521322E-2</v>
      </c>
      <c r="F11" s="4" t="s">
        <v>30</v>
      </c>
      <c r="G11" s="2">
        <f>'Raw results'!E15</f>
        <v>54904.863633333298</v>
      </c>
      <c r="H11" s="2">
        <f>'Raw results'!F15</f>
        <v>14024.914500000001</v>
      </c>
      <c r="I11" s="2">
        <f>'Raw results'!G15</f>
        <v>758555.83479999995</v>
      </c>
    </row>
    <row r="12" spans="1:9">
      <c r="A12" t="s">
        <v>19</v>
      </c>
      <c r="B12">
        <v>642</v>
      </c>
      <c r="C12" s="4">
        <f>('Raw results'!B16-$B12)/$B12</f>
        <v>3.3333333333333298E-2</v>
      </c>
      <c r="D12" s="4">
        <f>('Raw results'!C16-$B12)/$B12</f>
        <v>0.11479750778816207</v>
      </c>
      <c r="E12" s="4">
        <f>('Raw results'!D16-$B12)/$B12</f>
        <v>2.5389408099688402E-2</v>
      </c>
      <c r="F12" s="4" t="s">
        <v>30</v>
      </c>
      <c r="G12" s="2">
        <f>'Raw results'!E16</f>
        <v>58293.622799999997</v>
      </c>
      <c r="H12" s="2">
        <f>'Raw results'!F16</f>
        <v>13991.8149666667</v>
      </c>
      <c r="I12" s="2">
        <f>'Raw results'!G16</f>
        <v>833603.34990000003</v>
      </c>
    </row>
    <row r="13" spans="1:9">
      <c r="A13" t="s">
        <v>20</v>
      </c>
      <c r="B13">
        <v>1754</v>
      </c>
      <c r="C13" s="4">
        <f>('Raw results'!B17-$B13)/$B13</f>
        <v>2.160775370581533E-2</v>
      </c>
      <c r="D13" s="4">
        <f>('Raw results'!C17-$B13)/$B13</f>
        <v>6.3188901558340976E-2</v>
      </c>
      <c r="E13" s="4">
        <f>('Raw results'!D17-$B13)/$B13</f>
        <v>1.6305587229190371E-2</v>
      </c>
      <c r="F13" s="4" t="s">
        <v>30</v>
      </c>
      <c r="G13" s="2">
        <f>'Raw results'!E17</f>
        <v>44498.4898666667</v>
      </c>
      <c r="H13" s="2">
        <f>'Raw results'!F17</f>
        <v>14365.836366666699</v>
      </c>
      <c r="I13" s="2">
        <f>'Raw results'!G17</f>
        <v>768596.44660000002</v>
      </c>
    </row>
    <row r="14" spans="1:9">
      <c r="A14" t="s">
        <v>7</v>
      </c>
      <c r="B14">
        <v>131</v>
      </c>
      <c r="C14" s="4">
        <f>('Raw results'!B4-$B14)/$B14</f>
        <v>2.9580152671755724</v>
      </c>
      <c r="D14" s="4">
        <f>('Raw results'!C4-$B14)/$B14</f>
        <v>3.200254452926206</v>
      </c>
      <c r="E14" s="4">
        <f>('Raw results'!D4-$B14)/$B14</f>
        <v>0.74198473282442734</v>
      </c>
      <c r="F14" s="4" t="s">
        <v>30</v>
      </c>
      <c r="G14" s="2">
        <f>'Raw results'!E4</f>
        <v>2831.8627999999999</v>
      </c>
      <c r="H14" s="2">
        <f>'Raw results'!F4</f>
        <v>234723.957566667</v>
      </c>
      <c r="I14" s="2">
        <f>'Raw results'!G4</f>
        <v>250136.2886</v>
      </c>
    </row>
    <row r="15" spans="1:9">
      <c r="A15" t="s">
        <v>8</v>
      </c>
      <c r="B15">
        <v>496</v>
      </c>
      <c r="C15" s="4">
        <f>('Raw results'!B5-$B15)/$B15</f>
        <v>1.2203629032258063</v>
      </c>
      <c r="D15" s="4">
        <f>('Raw results'!C5-$B15)/$B15</f>
        <v>1.2753360215053831</v>
      </c>
      <c r="E15" s="4">
        <f>('Raw results'!D5-$B15)/$B15</f>
        <v>0.88125000000000009</v>
      </c>
      <c r="F15" s="4" t="s">
        <v>30</v>
      </c>
      <c r="G15" s="2">
        <f>'Raw results'!E5</f>
        <v>2774.8503000000001</v>
      </c>
      <c r="H15" s="2">
        <f>'Raw results'!F5</f>
        <v>229805.68530000001</v>
      </c>
      <c r="I15" s="2">
        <f>'Raw results'!G5</f>
        <v>276534.87070000003</v>
      </c>
    </row>
    <row r="16" spans="1:9">
      <c r="A16" t="s">
        <v>9</v>
      </c>
      <c r="B16">
        <v>1420</v>
      </c>
      <c r="C16" s="4">
        <f>('Raw results'!B6-$B16)/$B16</f>
        <v>0.55718309859154913</v>
      </c>
      <c r="D16" s="4">
        <f>('Raw results'!C6-$B16)/$B16</f>
        <v>0.66124413145540129</v>
      </c>
      <c r="E16" s="4">
        <f>('Raw results'!D6-$B16)/$B16</f>
        <v>0.62049295774647883</v>
      </c>
      <c r="F16" s="4" t="s">
        <v>30</v>
      </c>
      <c r="G16" s="2">
        <f>'Raw results'!E6</f>
        <v>2859.0403999999999</v>
      </c>
      <c r="H16" s="2">
        <f>'Raw results'!F6</f>
        <v>239480.42879999999</v>
      </c>
      <c r="I16" s="2">
        <f>'Raw results'!G6</f>
        <v>256820.32879999999</v>
      </c>
    </row>
    <row r="17" spans="1:9">
      <c r="A17" t="s">
        <v>10</v>
      </c>
      <c r="B17">
        <v>3450</v>
      </c>
      <c r="C17" s="4">
        <f>('Raw results'!B7-$B17)/$B17</f>
        <v>0.35426086956521735</v>
      </c>
      <c r="D17" s="4">
        <f>('Raw results'!C7-$B17)/$B17</f>
        <v>0.39501449275362321</v>
      </c>
      <c r="E17" s="4">
        <f>('Raw results'!D7-$B17)/$B17</f>
        <v>0.38863768115942032</v>
      </c>
      <c r="F17" s="4" t="s">
        <v>30</v>
      </c>
      <c r="G17" s="2">
        <f>'Raw results'!E7</f>
        <v>2775.4123</v>
      </c>
      <c r="H17" s="2">
        <f>'Raw results'!F7</f>
        <v>237858.35519999999</v>
      </c>
      <c r="I17" s="2">
        <f>'Raw results'!G7</f>
        <v>252977.88620000001</v>
      </c>
    </row>
    <row r="18" spans="1:9">
      <c r="A18" s="17" t="s">
        <v>25</v>
      </c>
      <c r="B18" s="17">
        <v>23</v>
      </c>
      <c r="C18" s="18">
        <f>('Raw results'!B22-$B18)/$B18</f>
        <v>1.1664167916041999</v>
      </c>
      <c r="D18" s="18">
        <f>('Raw results'!C22-$B18)/$B18</f>
        <v>1.8927536231884046</v>
      </c>
      <c r="E18" s="18">
        <f>('Raw results'!D22-$B18)/$B18</f>
        <v>0.56521739130434778</v>
      </c>
      <c r="F18" s="4" t="s">
        <v>30</v>
      </c>
      <c r="G18" s="2">
        <f>'Raw results'!E22</f>
        <v>58429.739000000001</v>
      </c>
      <c r="H18" s="2">
        <f>'Raw results'!F22</f>
        <v>14541.116099999999</v>
      </c>
      <c r="I18" s="2">
        <f>'Raw results'!G22</f>
        <v>721097.21389999997</v>
      </c>
    </row>
    <row r="19" spans="1:9">
      <c r="A19" t="s">
        <v>26</v>
      </c>
      <c r="B19">
        <v>61</v>
      </c>
      <c r="C19" s="4">
        <f>('Raw results'!B23-$B19)/$B19</f>
        <v>1.0535519125683115</v>
      </c>
      <c r="D19" s="4">
        <f>('Raw results'!C23-$B19)/$B19</f>
        <v>1.1185792349726722</v>
      </c>
      <c r="E19" s="4">
        <f>('Raw results'!D23-$B19)/$B19</f>
        <v>0.57213114754098371</v>
      </c>
      <c r="F19" s="4" t="s">
        <v>30</v>
      </c>
      <c r="G19" s="2">
        <f>'Raw results'!E23</f>
        <v>45947.392099999997</v>
      </c>
      <c r="H19" s="2">
        <f>'Raw results'!F23</f>
        <v>13065.402599999999</v>
      </c>
      <c r="I19" s="2">
        <f>'Raw results'!G23</f>
        <v>745215.44880000001</v>
      </c>
    </row>
    <row r="20" spans="1:9">
      <c r="A20" t="s">
        <v>27</v>
      </c>
      <c r="B20">
        <v>185</v>
      </c>
      <c r="C20" s="4">
        <f>('Raw results'!B24-$B20)/$B20</f>
        <v>0.56054054054054048</v>
      </c>
      <c r="D20" s="4">
        <f>('Raw results'!C24-$B20)/$B20</f>
        <v>0.86990990990990813</v>
      </c>
      <c r="E20" s="4">
        <f>('Raw results'!D24-$B20)/$B20</f>
        <v>0.43567567567567578</v>
      </c>
      <c r="F20" s="4" t="s">
        <v>30</v>
      </c>
      <c r="G20" s="2">
        <f>'Raw results'!E24</f>
        <v>43988.4600333333</v>
      </c>
      <c r="H20" s="2">
        <f>'Raw results'!F24</f>
        <v>12518.1971333333</v>
      </c>
      <c r="I20" s="2">
        <f>'Raw results'!G24</f>
        <v>745311.1925</v>
      </c>
    </row>
    <row r="21" spans="1:9">
      <c r="A21" t="s">
        <v>28</v>
      </c>
      <c r="B21">
        <v>412</v>
      </c>
      <c r="C21" s="4">
        <f>('Raw results'!B25-$B21)/$B21</f>
        <v>0.4063106796116504</v>
      </c>
      <c r="D21" s="4">
        <f>('Raw results'!C25-$B21)/$B21</f>
        <v>0.37977346278317242</v>
      </c>
      <c r="E21" s="4">
        <f>('Raw results'!D25-$B21)/$B21</f>
        <v>0.27669902912621358</v>
      </c>
      <c r="F21" s="4" t="s">
        <v>30</v>
      </c>
      <c r="G21" s="2">
        <f>'Raw results'!E25</f>
        <v>48326.064833333301</v>
      </c>
      <c r="H21" s="2">
        <f>'Raw results'!F25</f>
        <v>12866.934300000001</v>
      </c>
      <c r="I21" s="2">
        <f>'Raw results'!G25</f>
        <v>764009.46409999998</v>
      </c>
    </row>
    <row r="22" spans="1:9">
      <c r="A22" t="s">
        <v>21</v>
      </c>
      <c r="B22">
        <v>77</v>
      </c>
      <c r="C22" s="4">
        <f>('Raw results'!B18-$B22)/$B22</f>
        <v>1.6155844155844157</v>
      </c>
      <c r="D22" s="4">
        <f>('Raw results'!C18-$B22)/$B22</f>
        <v>12.83290043290039</v>
      </c>
      <c r="E22" s="4">
        <f>('Raw results'!D18-$B22)/$B22</f>
        <v>2.3870129870129873</v>
      </c>
      <c r="F22" s="4" t="s">
        <v>30</v>
      </c>
      <c r="G22" s="2">
        <f>'Raw results'!E18</f>
        <v>2937.5771</v>
      </c>
      <c r="H22" s="2">
        <f>'Raw results'!F18</f>
        <v>2757.2597999999998</v>
      </c>
      <c r="I22" s="2">
        <f>'Raw results'!G18</f>
        <v>268978.30729999999</v>
      </c>
    </row>
    <row r="23" spans="1:9">
      <c r="A23" t="s">
        <v>22</v>
      </c>
      <c r="B23">
        <v>170</v>
      </c>
      <c r="C23" s="4">
        <f>('Raw results'!B19-$B23)/$B23</f>
        <v>1.6705882352941177</v>
      </c>
      <c r="D23" s="4">
        <f>('Raw results'!C19-$B23)/$B23</f>
        <v>11.666666666666647</v>
      </c>
      <c r="E23" s="4">
        <f>('Raw results'!D19-$B23)/$B23</f>
        <v>3.7311764705882351</v>
      </c>
      <c r="F23" s="4" t="s">
        <v>30</v>
      </c>
      <c r="G23" s="2">
        <f>'Raw results'!E19</f>
        <v>3450.8334</v>
      </c>
      <c r="H23" s="2">
        <f>'Raw results'!F19</f>
        <v>2734.10926666667</v>
      </c>
      <c r="I23" s="2">
        <f>'Raw results'!G19</f>
        <v>271070.40919999999</v>
      </c>
    </row>
    <row r="24" spans="1:9">
      <c r="A24" t="s">
        <v>23</v>
      </c>
      <c r="B24">
        <v>352</v>
      </c>
      <c r="C24" s="4">
        <f>('Raw results'!B20-$B24)/$B24</f>
        <v>1.6678977272727273</v>
      </c>
      <c r="D24" s="4">
        <f>('Raw results'!C20-$B24)/$B24</f>
        <v>10.578409090909091</v>
      </c>
      <c r="E24" s="4">
        <f>('Raw results'!D20-$B24)/$B24</f>
        <v>4.9448863636363631</v>
      </c>
      <c r="F24" s="4" t="s">
        <v>30</v>
      </c>
      <c r="G24" s="2">
        <f>'Raw results'!E20</f>
        <v>3379.3440999999998</v>
      </c>
      <c r="H24" s="2">
        <f>'Raw results'!F20</f>
        <v>2647.7037999999998</v>
      </c>
      <c r="I24" s="2">
        <f>'Raw results'!G20</f>
        <v>263100.2072</v>
      </c>
    </row>
    <row r="25" spans="1:9" ht="16" thickBot="1">
      <c r="A25" s="15" t="s">
        <v>24</v>
      </c>
      <c r="B25" s="15">
        <v>862</v>
      </c>
      <c r="C25" s="16">
        <f>('Raw results'!B21-$B25)/$B25</f>
        <v>1.5258700696055687</v>
      </c>
      <c r="D25" s="16">
        <f>('Raw results'!C21-$B25)/$B25</f>
        <v>3.2354601701469488</v>
      </c>
      <c r="E25" s="16">
        <f>('Raw results'!D21-$B25)/$B25</f>
        <v>2.2899071925754062</v>
      </c>
      <c r="F25" s="4" t="s">
        <v>30</v>
      </c>
      <c r="G25" s="2">
        <f>'Raw results'!E21</f>
        <v>3347.5787</v>
      </c>
      <c r="H25" s="2">
        <f>'Raw results'!F21</f>
        <v>2494.4974666666699</v>
      </c>
      <c r="I25" s="2">
        <f>'Raw results'!G21</f>
        <v>264820.56969999999</v>
      </c>
    </row>
  </sheetData>
  <mergeCells count="4">
    <mergeCell ref="A1:A2"/>
    <mergeCell ref="C1:E1"/>
    <mergeCell ref="G1:I1"/>
    <mergeCell ref="B1:B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results</vt:lpstr>
      <vt:lpstr>Processed results</vt:lpstr>
    </vt:vector>
  </TitlesOfParts>
  <Company>University of the Basque Country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 Ceberio</dc:creator>
  <cp:lastModifiedBy>Josu Ceberio</cp:lastModifiedBy>
  <dcterms:created xsi:type="dcterms:W3CDTF">2017-01-17T15:37:13Z</dcterms:created>
  <dcterms:modified xsi:type="dcterms:W3CDTF">2017-06-01T11:29:36Z</dcterms:modified>
</cp:coreProperties>
</file>