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\Desktop\AAA ML Project Term1\AMLS_19-20_SN19132626\A2\"/>
    </mc:Choice>
  </mc:AlternateContent>
  <xr:revisionPtr revIDLastSave="0" documentId="8_{28DFD4BB-C8CD-4BBF-8114-F7C13376EABB}" xr6:coauthVersionLast="45" xr6:coauthVersionMax="45" xr10:uidLastSave="{00000000-0000-0000-0000-000000000000}"/>
  <bookViews>
    <workbookView xWindow="-110" yWindow="-110" windowWidth="19420" windowHeight="10420" xr2:uid="{978ED59C-9345-45CD-B988-067514DAC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1" l="1"/>
  <c r="C9" i="1"/>
  <c r="D9" i="1"/>
  <c r="E9" i="1"/>
  <c r="F9" i="1"/>
  <c r="G9" i="1"/>
  <c r="H9" i="1"/>
  <c r="I9" i="1"/>
  <c r="J9" i="1"/>
  <c r="K9" i="1"/>
  <c r="B9" i="1"/>
  <c r="L3" i="1"/>
  <c r="M3" i="1" s="1"/>
  <c r="L4" i="1"/>
  <c r="L5" i="1"/>
  <c r="M5" i="1" s="1"/>
  <c r="L6" i="1"/>
  <c r="L2" i="1"/>
  <c r="L9" i="1" l="1"/>
</calcChain>
</file>

<file path=xl/sharedStrings.xml><?xml version="1.0" encoding="utf-8"?>
<sst xmlns="http://schemas.openxmlformats.org/spreadsheetml/2006/main" count="48" uniqueCount="24">
  <si>
    <t>Number of training images</t>
  </si>
  <si>
    <t>Number of face detections in training images</t>
  </si>
  <si>
    <t>Run 1</t>
  </si>
  <si>
    <t>Run 2</t>
  </si>
  <si>
    <t>Run 3</t>
  </si>
  <si>
    <t>Run 4</t>
  </si>
  <si>
    <t>Run 5</t>
  </si>
  <si>
    <t>Run 6</t>
  </si>
  <si>
    <t xml:space="preserve">Run 7 </t>
  </si>
  <si>
    <t xml:space="preserve">Run 8 </t>
  </si>
  <si>
    <t xml:space="preserve">Run 9 </t>
  </si>
  <si>
    <t>Run 10</t>
  </si>
  <si>
    <t>Number of prediction images</t>
  </si>
  <si>
    <t>Number of face detections in prediction images</t>
  </si>
  <si>
    <t>FisherFace</t>
  </si>
  <si>
    <t>LBP</t>
  </si>
  <si>
    <t>Face Recogniser Used</t>
  </si>
  <si>
    <t>Mean</t>
  </si>
  <si>
    <t>Emotion Recognition Model Accuracy</t>
  </si>
  <si>
    <t>Face recognition accuracy</t>
  </si>
  <si>
    <t>Image size</t>
  </si>
  <si>
    <t xml:space="preserve">350 x 350 </t>
  </si>
  <si>
    <t xml:space="preserve">178x218 </t>
  </si>
  <si>
    <t>actual 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</si>
</sst>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386E-D5E7-4FF3-B592-91836D9BF025}">
  <dimension ref="A1:M11"/>
  <sheetViews>
    <sheetView tabSelected="1" workbookViewId="0">
      <selection activeCell="J6" activeCellId="1" sqref="B6:C6 J6:K6"/>
    </sheetView>
  </sheetViews>
  <sheetFormatPr defaultRowHeight="14.5" x14ac:dyDescent="0.35"/>
  <cols>
    <col min="1" max="1" width="40.6328125" bestFit="1" customWidth="1"/>
    <col min="2" max="3" width="9.54296875" bestFit="1" customWidth="1"/>
    <col min="4" max="4" width="8.08984375" customWidth="1"/>
    <col min="12" max="12" width="9.08984375" bestFit="1" customWidth="1"/>
  </cols>
  <sheetData>
    <row r="1" spans="1:13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  <c r="M1" s="3"/>
    </row>
    <row r="2" spans="1:13" x14ac:dyDescent="0.35">
      <c r="A2" t="s">
        <v>0</v>
      </c>
      <c r="B2">
        <v>4000</v>
      </c>
      <c r="C2">
        <v>4000</v>
      </c>
      <c r="D2">
        <v>4000</v>
      </c>
      <c r="E2">
        <v>4000</v>
      </c>
      <c r="F2">
        <v>4000</v>
      </c>
      <c r="G2">
        <v>4000</v>
      </c>
      <c r="H2">
        <v>4000</v>
      </c>
      <c r="I2">
        <v>4000</v>
      </c>
      <c r="J2">
        <v>4000</v>
      </c>
      <c r="K2">
        <v>4000</v>
      </c>
      <c r="L2">
        <f>AVERAGE(B2:K2)</f>
        <v>4000</v>
      </c>
      <c r="M2" s="3"/>
    </row>
    <row r="3" spans="1:13" x14ac:dyDescent="0.35">
      <c r="A3" t="s">
        <v>1</v>
      </c>
      <c r="B3">
        <v>3809</v>
      </c>
      <c r="C3">
        <v>3820</v>
      </c>
      <c r="D3">
        <v>3798</v>
      </c>
      <c r="E3">
        <v>3805</v>
      </c>
      <c r="F3">
        <v>3806</v>
      </c>
      <c r="G3">
        <v>3813</v>
      </c>
      <c r="H3">
        <v>3816</v>
      </c>
      <c r="I3">
        <v>3814</v>
      </c>
      <c r="J3">
        <v>3808</v>
      </c>
      <c r="K3">
        <v>3821</v>
      </c>
      <c r="L3" s="5">
        <f t="shared" ref="L3:L6" si="0">AVERAGE(B3:K3)</f>
        <v>3811</v>
      </c>
      <c r="M3" s="4">
        <f>L3/L2</f>
        <v>0.95274999999999999</v>
      </c>
    </row>
    <row r="4" spans="1:13" x14ac:dyDescent="0.35">
      <c r="A4" t="s">
        <v>12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f t="shared" si="0"/>
        <v>1000</v>
      </c>
      <c r="M4" s="3"/>
    </row>
    <row r="5" spans="1:13" x14ac:dyDescent="0.35">
      <c r="A5" t="s">
        <v>13</v>
      </c>
      <c r="B5">
        <v>956</v>
      </c>
      <c r="C5">
        <v>945</v>
      </c>
      <c r="D5">
        <v>967</v>
      </c>
      <c r="E5">
        <v>960</v>
      </c>
      <c r="F5">
        <v>959</v>
      </c>
      <c r="G5">
        <v>952</v>
      </c>
      <c r="H5">
        <v>949</v>
      </c>
      <c r="I5">
        <v>951</v>
      </c>
      <c r="J5">
        <v>957</v>
      </c>
      <c r="K5">
        <v>944</v>
      </c>
      <c r="L5" s="5">
        <f t="shared" si="0"/>
        <v>954</v>
      </c>
      <c r="M5" s="4">
        <f>L5/L4</f>
        <v>0.95399999999999996</v>
      </c>
    </row>
    <row r="6" spans="1:13" x14ac:dyDescent="0.35">
      <c r="A6" t="s">
        <v>18</v>
      </c>
      <c r="B6" s="1">
        <v>0.43819999999999998</v>
      </c>
      <c r="C6" s="1">
        <v>0.38840000000000002</v>
      </c>
      <c r="D6" s="1">
        <v>0.61219999999999997</v>
      </c>
      <c r="E6" s="1">
        <v>0.58230000000000004</v>
      </c>
      <c r="F6" s="1">
        <v>0.41499999999999998</v>
      </c>
      <c r="G6" s="1">
        <v>0.55979999999999996</v>
      </c>
      <c r="H6" s="1">
        <v>0.56899999999999995</v>
      </c>
      <c r="I6" s="1">
        <v>0.59940000000000004</v>
      </c>
      <c r="J6" s="1">
        <v>0.37190000000000001</v>
      </c>
      <c r="K6" s="1">
        <v>0.50849999999999995</v>
      </c>
      <c r="L6" s="4">
        <f t="shared" si="0"/>
        <v>0.50446999999999997</v>
      </c>
    </row>
    <row r="7" spans="1:13" x14ac:dyDescent="0.35">
      <c r="A7" t="s">
        <v>16</v>
      </c>
      <c r="B7" t="s">
        <v>14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14</v>
      </c>
      <c r="K7" t="s">
        <v>14</v>
      </c>
    </row>
    <row r="9" spans="1:13" x14ac:dyDescent="0.35">
      <c r="A9" t="s">
        <v>19</v>
      </c>
      <c r="B9" s="4">
        <f>(B3+B5)/5000</f>
        <v>0.95299999999999996</v>
      </c>
      <c r="C9" s="4">
        <f t="shared" ref="C9:K9" si="1">(C3+C5)/5000</f>
        <v>0.95299999999999996</v>
      </c>
      <c r="D9" s="4">
        <f t="shared" si="1"/>
        <v>0.95299999999999996</v>
      </c>
      <c r="E9" s="4">
        <f t="shared" si="1"/>
        <v>0.95299999999999996</v>
      </c>
      <c r="F9" s="4">
        <f t="shared" si="1"/>
        <v>0.95299999999999996</v>
      </c>
      <c r="G9" s="4">
        <f t="shared" si="1"/>
        <v>0.95299999999999996</v>
      </c>
      <c r="H9" s="4">
        <f t="shared" si="1"/>
        <v>0.95299999999999996</v>
      </c>
      <c r="I9" s="4">
        <f t="shared" si="1"/>
        <v>0.95299999999999996</v>
      </c>
      <c r="J9" s="4">
        <f t="shared" si="1"/>
        <v>0.95299999999999996</v>
      </c>
      <c r="K9" s="4">
        <f t="shared" si="1"/>
        <v>0.95299999999999996</v>
      </c>
      <c r="L9" s="2">
        <f t="shared" ref="L9" si="2">AVERAGE(B9:K9)</f>
        <v>0.95299999999999996</v>
      </c>
      <c r="M9" s="4">
        <f>M3*(4/5)+M5*(1/5)</f>
        <v>0.95299999999999996</v>
      </c>
    </row>
    <row r="10" spans="1:13" x14ac:dyDescent="0.35">
      <c r="A10" t="s">
        <v>20</v>
      </c>
      <c r="B10" t="s">
        <v>21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</row>
    <row r="11" spans="1:13" x14ac:dyDescent="0.35"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grant</dc:creator>
  <cp:lastModifiedBy>svetlana grant</cp:lastModifiedBy>
  <dcterms:created xsi:type="dcterms:W3CDTF">2020-01-07T11:34:21Z</dcterms:created>
  <dcterms:modified xsi:type="dcterms:W3CDTF">2020-01-07T13:28:34Z</dcterms:modified>
</cp:coreProperties>
</file>