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3eb23082e12ceb35/Documents/School/A Risky Business (publication)/A Risky Business (Data Analysis)/Data/"/>
    </mc:Choice>
  </mc:AlternateContent>
  <xr:revisionPtr revIDLastSave="57" documentId="8_{0EE3CA33-8A9B-4B86-A1F9-FCD388449D55}" xr6:coauthVersionLast="47" xr6:coauthVersionMax="47" xr10:uidLastSave="{A4AE8AEE-F9AC-4FD3-A682-AFE4451836ED}"/>
  <bookViews>
    <workbookView xWindow="-108" yWindow="-108" windowWidth="23256" windowHeight="14856" tabRatio="500" firstSheet="1" activeTab="3" xr2:uid="{00000000-000D-0000-FFFF-FFFF00000000}"/>
  </bookViews>
  <sheets>
    <sheet name="Recode" sheetId="2" r:id="rId1"/>
    <sheet name="Data Dictionary" sheetId="3" r:id="rId2"/>
    <sheet name="Data Dictionary (Updated) " sheetId="4" r:id="rId3"/>
    <sheet name="Concussion_Risk_Survey__2017" sheetId="1" r:id="rId4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O3" i="2" l="1"/>
  <c r="GO4" i="2"/>
  <c r="GO5" i="2"/>
  <c r="GO6" i="2"/>
  <c r="GO7" i="2"/>
  <c r="GO8" i="2"/>
  <c r="GO9" i="2"/>
  <c r="GO10" i="2"/>
  <c r="GO11" i="2"/>
  <c r="GO12" i="2"/>
  <c r="GO13" i="2"/>
  <c r="GO14" i="2"/>
  <c r="GO15" i="2"/>
  <c r="GO16" i="2"/>
  <c r="GO17" i="2"/>
  <c r="GO18" i="2"/>
  <c r="GO19" i="2"/>
  <c r="GO20" i="2"/>
  <c r="GO21" i="2"/>
  <c r="GO22" i="2"/>
  <c r="GO23" i="2"/>
  <c r="GO24" i="2"/>
  <c r="GO25" i="2"/>
  <c r="GO26" i="2"/>
  <c r="GO27" i="2"/>
  <c r="GO28" i="2"/>
  <c r="GO29" i="2"/>
  <c r="GO30" i="2"/>
  <c r="GO31" i="2"/>
  <c r="GO32" i="2"/>
  <c r="GO33" i="2"/>
  <c r="GO34" i="2"/>
  <c r="GO35" i="2"/>
  <c r="GO36" i="2"/>
  <c r="GO37" i="2"/>
  <c r="GO38" i="2"/>
  <c r="GO39" i="2"/>
  <c r="GO40" i="2"/>
  <c r="GO41" i="2"/>
  <c r="GO42" i="2"/>
  <c r="GO43" i="2"/>
  <c r="GO44" i="2"/>
  <c r="GO45" i="2"/>
  <c r="GO46" i="2"/>
  <c r="GO47" i="2"/>
  <c r="GO49" i="2"/>
  <c r="GO50" i="2"/>
  <c r="GO51" i="2"/>
  <c r="GO52" i="2"/>
  <c r="GO53" i="2"/>
  <c r="GO54" i="2"/>
  <c r="GO55" i="2"/>
  <c r="GO56" i="2"/>
  <c r="GO57" i="2"/>
  <c r="GO58" i="2"/>
  <c r="GO59" i="2"/>
  <c r="GO60" i="2"/>
  <c r="GO61" i="2"/>
  <c r="GO62" i="2"/>
  <c r="GO63" i="2"/>
  <c r="GO64" i="2"/>
  <c r="GO65" i="2"/>
  <c r="GO66" i="2"/>
  <c r="GO67" i="2"/>
  <c r="GO68" i="2"/>
  <c r="GO69" i="2"/>
  <c r="GO70" i="2"/>
  <c r="GO71" i="2"/>
  <c r="GO72" i="2"/>
  <c r="GO73" i="2"/>
  <c r="GO74" i="2"/>
  <c r="GO75" i="2"/>
  <c r="GO76" i="2"/>
  <c r="GO77" i="2"/>
  <c r="GO78" i="2"/>
  <c r="GO79" i="2"/>
  <c r="GO80" i="2"/>
  <c r="GO81" i="2"/>
  <c r="GO82" i="2"/>
  <c r="GO83" i="2"/>
  <c r="GO84" i="2"/>
  <c r="GO85" i="2"/>
  <c r="GO86" i="2"/>
  <c r="GO87" i="2"/>
  <c r="GO88" i="2"/>
  <c r="GO89" i="2"/>
  <c r="GO90" i="2"/>
  <c r="GO91" i="2"/>
  <c r="GO93" i="2"/>
  <c r="GO94" i="2"/>
  <c r="GO95" i="2"/>
  <c r="GO96" i="2"/>
  <c r="GO97" i="2"/>
  <c r="GO98" i="2"/>
  <c r="GO99" i="2"/>
  <c r="GO100" i="2"/>
  <c r="GO101" i="2"/>
  <c r="GO102" i="2"/>
  <c r="GO103" i="2"/>
  <c r="GO104" i="2"/>
  <c r="GO105" i="2"/>
  <c r="GO106" i="2"/>
  <c r="GO107" i="2"/>
  <c r="GO108" i="2"/>
  <c r="GO109" i="2"/>
  <c r="GO110" i="2"/>
  <c r="GO111" i="2"/>
  <c r="GO112" i="2"/>
  <c r="GO113" i="2"/>
  <c r="GO114" i="2"/>
  <c r="GO115" i="2"/>
  <c r="GO116" i="2"/>
  <c r="GO117" i="2"/>
  <c r="GO118" i="2"/>
  <c r="GO119" i="2"/>
  <c r="GO120" i="2"/>
  <c r="GO121" i="2"/>
  <c r="GO122" i="2"/>
  <c r="GO123" i="2"/>
  <c r="GO124" i="2"/>
  <c r="GO125" i="2"/>
  <c r="GO126" i="2"/>
  <c r="GO127" i="2"/>
  <c r="GO128" i="2"/>
  <c r="GO129" i="2"/>
  <c r="GO130" i="2"/>
  <c r="GO131" i="2"/>
  <c r="GO132" i="2"/>
  <c r="GO133" i="2"/>
  <c r="GO134" i="2"/>
  <c r="GO135" i="2"/>
  <c r="GO136" i="2"/>
  <c r="GO137" i="2"/>
  <c r="GO138" i="2"/>
  <c r="GO139" i="2"/>
  <c r="GO140" i="2"/>
  <c r="GO141" i="2"/>
  <c r="GO142" i="2"/>
  <c r="GO143" i="2"/>
  <c r="GO2" i="2"/>
  <c r="HJ6" i="2"/>
  <c r="HJ7" i="2"/>
  <c r="HJ8" i="2"/>
  <c r="HJ9" i="2"/>
  <c r="HJ10" i="2"/>
  <c r="HJ11" i="2"/>
  <c r="HJ12" i="2"/>
  <c r="HJ13" i="2"/>
  <c r="HJ14" i="2"/>
  <c r="HJ15" i="2"/>
  <c r="HJ16" i="2"/>
  <c r="HJ17" i="2"/>
  <c r="HJ18" i="2"/>
  <c r="HJ19" i="2"/>
  <c r="HJ20" i="2"/>
  <c r="HJ21" i="2"/>
  <c r="HJ22" i="2"/>
  <c r="HJ23" i="2"/>
  <c r="HJ24" i="2"/>
  <c r="HJ25" i="2"/>
  <c r="HJ26" i="2"/>
  <c r="HJ27" i="2"/>
  <c r="HJ28" i="2"/>
  <c r="HJ29" i="2"/>
  <c r="HJ30" i="2"/>
  <c r="HJ31" i="2"/>
  <c r="HJ32" i="2"/>
  <c r="HJ33" i="2"/>
  <c r="HJ34" i="2"/>
  <c r="HJ35" i="2"/>
  <c r="HJ36" i="2"/>
  <c r="HJ37" i="2"/>
  <c r="HJ38" i="2"/>
  <c r="HJ39" i="2"/>
  <c r="HJ40" i="2"/>
  <c r="HJ41" i="2"/>
  <c r="HJ42" i="2"/>
  <c r="HJ43" i="2"/>
  <c r="HJ44" i="2"/>
  <c r="HJ45" i="2"/>
  <c r="HJ46" i="2"/>
  <c r="HJ47" i="2"/>
  <c r="HJ48" i="2"/>
  <c r="HJ49" i="2"/>
  <c r="HJ50" i="2"/>
  <c r="HJ51" i="2"/>
  <c r="HJ52" i="2"/>
  <c r="HJ53" i="2"/>
  <c r="HJ54" i="2"/>
  <c r="HJ55" i="2"/>
  <c r="HJ56" i="2"/>
  <c r="HJ57" i="2"/>
  <c r="HJ58" i="2"/>
  <c r="HJ59" i="2"/>
  <c r="HJ60" i="2"/>
  <c r="HJ61" i="2"/>
  <c r="HJ62" i="2"/>
  <c r="HJ63" i="2"/>
  <c r="HJ64" i="2"/>
  <c r="HJ65" i="2"/>
  <c r="HJ66" i="2"/>
  <c r="HJ67" i="2"/>
  <c r="HJ68" i="2"/>
  <c r="HJ69" i="2"/>
  <c r="HJ70" i="2"/>
  <c r="HJ71" i="2"/>
  <c r="HJ72" i="2"/>
  <c r="HJ73" i="2"/>
  <c r="HJ74" i="2"/>
  <c r="HJ75" i="2"/>
  <c r="HJ76" i="2"/>
  <c r="HJ77" i="2"/>
  <c r="HJ78" i="2"/>
  <c r="HJ79" i="2"/>
  <c r="HJ80" i="2"/>
  <c r="HJ81" i="2"/>
  <c r="HJ82" i="2"/>
  <c r="HJ83" i="2"/>
  <c r="HJ84" i="2"/>
  <c r="HJ85" i="2"/>
  <c r="HJ86" i="2"/>
  <c r="HJ87" i="2"/>
  <c r="HJ88" i="2"/>
  <c r="HJ89" i="2"/>
  <c r="HJ90" i="2"/>
  <c r="HJ91" i="2"/>
  <c r="HJ92" i="2"/>
  <c r="HJ93" i="2"/>
  <c r="HJ94" i="2"/>
  <c r="HJ95" i="2"/>
  <c r="HJ96" i="2"/>
  <c r="HJ97" i="2"/>
  <c r="HJ98" i="2"/>
  <c r="HJ99" i="2"/>
  <c r="HJ100" i="2"/>
  <c r="HJ101" i="2"/>
  <c r="HJ102" i="2"/>
  <c r="HJ103" i="2"/>
  <c r="HJ104" i="2"/>
  <c r="HJ105" i="2"/>
  <c r="HJ106" i="2"/>
  <c r="HJ107" i="2"/>
  <c r="HJ108" i="2"/>
  <c r="HJ109" i="2"/>
  <c r="HJ110" i="2"/>
  <c r="HJ111" i="2"/>
  <c r="HJ112" i="2"/>
  <c r="HJ113" i="2"/>
  <c r="HJ114" i="2"/>
  <c r="HJ115" i="2"/>
  <c r="HJ116" i="2"/>
  <c r="HJ117" i="2"/>
  <c r="HJ118" i="2"/>
  <c r="HJ119" i="2"/>
  <c r="HJ120" i="2"/>
  <c r="HJ121" i="2"/>
  <c r="HJ122" i="2"/>
  <c r="HJ123" i="2"/>
  <c r="HJ124" i="2"/>
  <c r="HJ125" i="2"/>
  <c r="HJ126" i="2"/>
  <c r="HJ127" i="2"/>
  <c r="HJ128" i="2"/>
  <c r="HJ129" i="2"/>
  <c r="HJ130" i="2"/>
  <c r="HJ131" i="2"/>
  <c r="HJ132" i="2"/>
  <c r="HJ133" i="2"/>
  <c r="HJ134" i="2"/>
  <c r="HJ135" i="2"/>
  <c r="HJ136" i="2"/>
  <c r="HJ137" i="2"/>
  <c r="HJ138" i="2"/>
  <c r="HJ139" i="2"/>
  <c r="HJ140" i="2"/>
  <c r="HJ141" i="2"/>
  <c r="HJ142" i="2"/>
  <c r="HJ143" i="2"/>
  <c r="HJ3" i="2"/>
  <c r="HJ4" i="2"/>
  <c r="HJ5" i="2"/>
  <c r="HJ2" i="2"/>
  <c r="HY3" i="2"/>
  <c r="HY4" i="2"/>
  <c r="HY5" i="2"/>
  <c r="HY6" i="2"/>
  <c r="HY7" i="2"/>
  <c r="HY8" i="2"/>
  <c r="HY9" i="2"/>
  <c r="HY10" i="2"/>
  <c r="HY11" i="2"/>
  <c r="HY12" i="2"/>
  <c r="HY13" i="2"/>
  <c r="HY14" i="2"/>
  <c r="HY15" i="2"/>
  <c r="HY16" i="2"/>
  <c r="HY17" i="2"/>
  <c r="HY18" i="2"/>
  <c r="HY19" i="2"/>
  <c r="HY20" i="2"/>
  <c r="HY21" i="2"/>
  <c r="HY22" i="2"/>
  <c r="HY23" i="2"/>
  <c r="HY24" i="2"/>
  <c r="HY25" i="2"/>
  <c r="HY26" i="2"/>
  <c r="HY27" i="2"/>
  <c r="HY28" i="2"/>
  <c r="HY29" i="2"/>
  <c r="HY30" i="2"/>
  <c r="HY31" i="2"/>
  <c r="HY32" i="2"/>
  <c r="HY33" i="2"/>
  <c r="HY34" i="2"/>
  <c r="HY35" i="2"/>
  <c r="HY36" i="2"/>
  <c r="HY37" i="2"/>
  <c r="HY38" i="2"/>
  <c r="HY39" i="2"/>
  <c r="HY40" i="2"/>
  <c r="HY41" i="2"/>
  <c r="HY42" i="2"/>
  <c r="HY43" i="2"/>
  <c r="HY44" i="2"/>
  <c r="HY45" i="2"/>
  <c r="HY46" i="2"/>
  <c r="HY47" i="2"/>
  <c r="HY48" i="2"/>
  <c r="HY49" i="2"/>
  <c r="HY50" i="2"/>
  <c r="HY51" i="2"/>
  <c r="HY52" i="2"/>
  <c r="HY53" i="2"/>
  <c r="HY54" i="2"/>
  <c r="HY55" i="2"/>
  <c r="HY56" i="2"/>
  <c r="HY57" i="2"/>
  <c r="HY58" i="2"/>
  <c r="HY59" i="2"/>
  <c r="HY60" i="2"/>
  <c r="HY61" i="2"/>
  <c r="HY62" i="2"/>
  <c r="HY63" i="2"/>
  <c r="HY64" i="2"/>
  <c r="HY65" i="2"/>
  <c r="HY66" i="2"/>
  <c r="HY67" i="2"/>
  <c r="HY68" i="2"/>
  <c r="HY69" i="2"/>
  <c r="HY70" i="2"/>
  <c r="HY71" i="2"/>
  <c r="HY72" i="2"/>
  <c r="HY73" i="2"/>
  <c r="HY74" i="2"/>
  <c r="HY75" i="2"/>
  <c r="HY76" i="2"/>
  <c r="HY77" i="2"/>
  <c r="HY78" i="2"/>
  <c r="HY79" i="2"/>
  <c r="HY80" i="2"/>
  <c r="HY81" i="2"/>
  <c r="HY82" i="2"/>
  <c r="HY83" i="2"/>
  <c r="HY84" i="2"/>
  <c r="HY85" i="2"/>
  <c r="HY86" i="2"/>
  <c r="HY87" i="2"/>
  <c r="HY88" i="2"/>
  <c r="HY89" i="2"/>
  <c r="HY90" i="2"/>
  <c r="HY91" i="2"/>
  <c r="HY92" i="2"/>
  <c r="HY93" i="2"/>
  <c r="HY94" i="2"/>
  <c r="HY95" i="2"/>
  <c r="HY96" i="2"/>
  <c r="HY97" i="2"/>
  <c r="HY98" i="2"/>
  <c r="HY99" i="2"/>
  <c r="HY100" i="2"/>
  <c r="HY101" i="2"/>
  <c r="HY102" i="2"/>
  <c r="HY103" i="2"/>
  <c r="HY104" i="2"/>
  <c r="HY105" i="2"/>
  <c r="HY106" i="2"/>
  <c r="HY107" i="2"/>
  <c r="HY108" i="2"/>
  <c r="HY109" i="2"/>
  <c r="HY110" i="2"/>
  <c r="HY111" i="2"/>
  <c r="HY112" i="2"/>
  <c r="HY113" i="2"/>
  <c r="HY114" i="2"/>
  <c r="HY115" i="2"/>
  <c r="HY116" i="2"/>
  <c r="HY117" i="2"/>
  <c r="HY118" i="2"/>
  <c r="HY119" i="2"/>
  <c r="HY120" i="2"/>
  <c r="HY121" i="2"/>
  <c r="HY122" i="2"/>
  <c r="HY123" i="2"/>
  <c r="HY124" i="2"/>
  <c r="HY125" i="2"/>
  <c r="HY126" i="2"/>
  <c r="HY127" i="2"/>
  <c r="HY128" i="2"/>
  <c r="HY129" i="2"/>
  <c r="HY130" i="2"/>
  <c r="HY131" i="2"/>
  <c r="HY132" i="2"/>
  <c r="HY133" i="2"/>
  <c r="HY134" i="2"/>
  <c r="HY135" i="2"/>
  <c r="HY136" i="2"/>
  <c r="HY137" i="2"/>
  <c r="HY138" i="2"/>
  <c r="HY139" i="2"/>
  <c r="HY140" i="2"/>
  <c r="HY141" i="2"/>
  <c r="HY142" i="2"/>
  <c r="HY143" i="2"/>
  <c r="HY2" i="2"/>
  <c r="IB3" i="2"/>
  <c r="IB4" i="2"/>
  <c r="IB5" i="2"/>
  <c r="IB6" i="2"/>
  <c r="IB7" i="2"/>
  <c r="IB8" i="2"/>
  <c r="IB9" i="2"/>
  <c r="IB10" i="2"/>
  <c r="IB11" i="2"/>
  <c r="IB12" i="2"/>
  <c r="IB13" i="2"/>
  <c r="IB14" i="2"/>
  <c r="IB15" i="2"/>
  <c r="IB16" i="2"/>
  <c r="IB17" i="2"/>
  <c r="IB18" i="2"/>
  <c r="IB19" i="2"/>
  <c r="IB20" i="2"/>
  <c r="IB21" i="2"/>
  <c r="IB22" i="2"/>
  <c r="IB23" i="2"/>
  <c r="IB24" i="2"/>
  <c r="IB25" i="2"/>
  <c r="IB26" i="2"/>
  <c r="IB27" i="2"/>
  <c r="IB28" i="2"/>
  <c r="IB29" i="2"/>
  <c r="IB30" i="2"/>
  <c r="IB31" i="2"/>
  <c r="IB32" i="2"/>
  <c r="IB33" i="2"/>
  <c r="IB34" i="2"/>
  <c r="IB35" i="2"/>
  <c r="IB36" i="2"/>
  <c r="IB37" i="2"/>
  <c r="IB38" i="2"/>
  <c r="IB39" i="2"/>
  <c r="IB40" i="2"/>
  <c r="IB41" i="2"/>
  <c r="IB42" i="2"/>
  <c r="IB43" i="2"/>
  <c r="IB44" i="2"/>
  <c r="IB45" i="2"/>
  <c r="IB46" i="2"/>
  <c r="IB47" i="2"/>
  <c r="IB48" i="2"/>
  <c r="IB49" i="2"/>
  <c r="IB50" i="2"/>
  <c r="IB51" i="2"/>
  <c r="IB52" i="2"/>
  <c r="IB53" i="2"/>
  <c r="IB54" i="2"/>
  <c r="IB55" i="2"/>
  <c r="IB56" i="2"/>
  <c r="IB57" i="2"/>
  <c r="IB58" i="2"/>
  <c r="IB59" i="2"/>
  <c r="IB60" i="2"/>
  <c r="IB61" i="2"/>
  <c r="IB62" i="2"/>
  <c r="IB63" i="2"/>
  <c r="IB64" i="2"/>
  <c r="IB65" i="2"/>
  <c r="IB66" i="2"/>
  <c r="IB67" i="2"/>
  <c r="IB68" i="2"/>
  <c r="IB69" i="2"/>
  <c r="IB70" i="2"/>
  <c r="IB71" i="2"/>
  <c r="IB72" i="2"/>
  <c r="IB73" i="2"/>
  <c r="IB74" i="2"/>
  <c r="IB75" i="2"/>
  <c r="IB76" i="2"/>
  <c r="IB77" i="2"/>
  <c r="IB78" i="2"/>
  <c r="IB79" i="2"/>
  <c r="IB80" i="2"/>
  <c r="IB81" i="2"/>
  <c r="IB82" i="2"/>
  <c r="IB83" i="2"/>
  <c r="IB84" i="2"/>
  <c r="IB85" i="2"/>
  <c r="IB86" i="2"/>
  <c r="IB87" i="2"/>
  <c r="IB88" i="2"/>
  <c r="IB89" i="2"/>
  <c r="IB90" i="2"/>
  <c r="IB91" i="2"/>
  <c r="IB92" i="2"/>
  <c r="IB93" i="2"/>
  <c r="IB94" i="2"/>
  <c r="IB95" i="2"/>
  <c r="IB96" i="2"/>
  <c r="IB97" i="2"/>
  <c r="IB98" i="2"/>
  <c r="IB99" i="2"/>
  <c r="IB100" i="2"/>
  <c r="IB101" i="2"/>
  <c r="IB102" i="2"/>
  <c r="IB103" i="2"/>
  <c r="IB104" i="2"/>
  <c r="IB105" i="2"/>
  <c r="IB106" i="2"/>
  <c r="IB107" i="2"/>
  <c r="IB108" i="2"/>
  <c r="IB109" i="2"/>
  <c r="IB110" i="2"/>
  <c r="IB111" i="2"/>
  <c r="IB112" i="2"/>
  <c r="IB113" i="2"/>
  <c r="IB114" i="2"/>
  <c r="IB115" i="2"/>
  <c r="IB116" i="2"/>
  <c r="IB117" i="2"/>
  <c r="IB118" i="2"/>
  <c r="IB119" i="2"/>
  <c r="IB120" i="2"/>
  <c r="IB121" i="2"/>
  <c r="IB122" i="2"/>
  <c r="IB123" i="2"/>
  <c r="IB124" i="2"/>
  <c r="IB125" i="2"/>
  <c r="IB126" i="2"/>
  <c r="IB127" i="2"/>
  <c r="IB128" i="2"/>
  <c r="IB129" i="2"/>
  <c r="IB130" i="2"/>
  <c r="IB131" i="2"/>
  <c r="IB132" i="2"/>
  <c r="IB133" i="2"/>
  <c r="IB134" i="2"/>
  <c r="IB135" i="2"/>
  <c r="IB136" i="2"/>
  <c r="IB137" i="2"/>
  <c r="IB138" i="2"/>
  <c r="IB139" i="2"/>
  <c r="IB140" i="2"/>
  <c r="IB141" i="2"/>
  <c r="IB142" i="2"/>
  <c r="IB143" i="2"/>
  <c r="IB2" i="2"/>
  <c r="JD139" i="2" l="1"/>
  <c r="JD115" i="2"/>
  <c r="JD91" i="2"/>
  <c r="JC55" i="2"/>
  <c r="JC31" i="2"/>
  <c r="JC7" i="2"/>
  <c r="JC58" i="2"/>
  <c r="JD138" i="2"/>
  <c r="JD114" i="2"/>
  <c r="JD66" i="2"/>
  <c r="JD42" i="2"/>
  <c r="JD18" i="2"/>
  <c r="JC129" i="2"/>
  <c r="JD57" i="2"/>
  <c r="JC112" i="2"/>
  <c r="JC16" i="2"/>
  <c r="JC127" i="2"/>
  <c r="JC103" i="2"/>
  <c r="JD67" i="2"/>
  <c r="JD43" i="2"/>
  <c r="JD19" i="2"/>
  <c r="JC70" i="2"/>
  <c r="JD126" i="2"/>
  <c r="JD102" i="2"/>
  <c r="JD78" i="2"/>
  <c r="JD54" i="2"/>
  <c r="JD30" i="2"/>
  <c r="JD6" i="2"/>
  <c r="JC81" i="2"/>
  <c r="JC33" i="2"/>
  <c r="JD15" i="2"/>
  <c r="JC73" i="2"/>
  <c r="JD72" i="2"/>
  <c r="JD112" i="2"/>
  <c r="JC142" i="2"/>
  <c r="JC57" i="2"/>
  <c r="JC115" i="2"/>
  <c r="JD70" i="2"/>
  <c r="JC46" i="2"/>
  <c r="JC67" i="2"/>
  <c r="JC82" i="2"/>
  <c r="JD46" i="2"/>
  <c r="JD81" i="2"/>
  <c r="JD48" i="2"/>
  <c r="JD97" i="2"/>
  <c r="JD128" i="2"/>
  <c r="JC92" i="2"/>
  <c r="JC68" i="2"/>
  <c r="JC56" i="2"/>
  <c r="JC44" i="2"/>
  <c r="JC32" i="2"/>
  <c r="JC20" i="2"/>
  <c r="JD32" i="2"/>
  <c r="JC118" i="2"/>
  <c r="JC10" i="2"/>
  <c r="JD33" i="2"/>
  <c r="JC80" i="2"/>
  <c r="JC8" i="2"/>
  <c r="JD56" i="2"/>
  <c r="JC91" i="2"/>
  <c r="JD55" i="2"/>
  <c r="JD24" i="2"/>
  <c r="JC139" i="2"/>
  <c r="JD73" i="2"/>
  <c r="JD39" i="2"/>
  <c r="JC15" i="2"/>
  <c r="JD136" i="2"/>
  <c r="JC88" i="2"/>
  <c r="JC40" i="2"/>
  <c r="JC130" i="2"/>
  <c r="JC106" i="2"/>
  <c r="JC22" i="2"/>
  <c r="JD31" i="2"/>
  <c r="JD80" i="2"/>
  <c r="JD129" i="2"/>
  <c r="JC19" i="2"/>
  <c r="JC79" i="2"/>
  <c r="JD142" i="2"/>
  <c r="JD90" i="2"/>
  <c r="JD16" i="2"/>
  <c r="JD14" i="2"/>
  <c r="JC2" i="2"/>
  <c r="JD135" i="2"/>
  <c r="JC111" i="2"/>
  <c r="JC87" i="2"/>
  <c r="JD130" i="2"/>
  <c r="JD106" i="2"/>
  <c r="JD82" i="2"/>
  <c r="JD58" i="2"/>
  <c r="JD34" i="2"/>
  <c r="JD10" i="2"/>
  <c r="JD127" i="2"/>
  <c r="JD7" i="2"/>
  <c r="JD94" i="2"/>
  <c r="JC34" i="2"/>
  <c r="JC105" i="2"/>
  <c r="JC9" i="2"/>
  <c r="JD103" i="2"/>
  <c r="JD120" i="2"/>
  <c r="JC98" i="2"/>
  <c r="JD86" i="2"/>
  <c r="JC141" i="2"/>
  <c r="JC117" i="2"/>
  <c r="JC93" i="2"/>
  <c r="JC69" i="2"/>
  <c r="JC45" i="2"/>
  <c r="JC21" i="2"/>
  <c r="JC43" i="2"/>
  <c r="JD25" i="2"/>
  <c r="JC128" i="2"/>
  <c r="JC26" i="2"/>
  <c r="JD26" i="2"/>
  <c r="JD111" i="2"/>
  <c r="JC122" i="2"/>
  <c r="JD122" i="2"/>
  <c r="JC74" i="2"/>
  <c r="JC97" i="2"/>
  <c r="JC116" i="2"/>
  <c r="JD116" i="2"/>
  <c r="JD98" i="2"/>
  <c r="JD88" i="2"/>
  <c r="JC64" i="2"/>
  <c r="JD87" i="2"/>
  <c r="JD62" i="2"/>
  <c r="JC135" i="2"/>
  <c r="JC63" i="2"/>
  <c r="JC39" i="2"/>
  <c r="JD110" i="2"/>
  <c r="JD121" i="2"/>
  <c r="JC140" i="2"/>
  <c r="JD140" i="2"/>
  <c r="JC104" i="2"/>
  <c r="JD104" i="2"/>
  <c r="JD96" i="2"/>
  <c r="JD74" i="2"/>
  <c r="JC50" i="2"/>
  <c r="JC121" i="2"/>
  <c r="JC49" i="2"/>
  <c r="JC25" i="2"/>
  <c r="JC137" i="2"/>
  <c r="JD137" i="2"/>
  <c r="JC101" i="2"/>
  <c r="JD101" i="2"/>
  <c r="JC65" i="2"/>
  <c r="JD65" i="2"/>
  <c r="JC17" i="2"/>
  <c r="JD17" i="2"/>
  <c r="JC136" i="2"/>
  <c r="JC124" i="2"/>
  <c r="JD124" i="2"/>
  <c r="JC100" i="2"/>
  <c r="JD100" i="2"/>
  <c r="JC76" i="2"/>
  <c r="JD76" i="2"/>
  <c r="JC28" i="2"/>
  <c r="JD28" i="2"/>
  <c r="JC123" i="2"/>
  <c r="JD123" i="2"/>
  <c r="JC99" i="2"/>
  <c r="JD99" i="2"/>
  <c r="JC75" i="2"/>
  <c r="JD75" i="2"/>
  <c r="JC51" i="2"/>
  <c r="JD51" i="2"/>
  <c r="JC27" i="2"/>
  <c r="JD27" i="2"/>
  <c r="JC3" i="2"/>
  <c r="JD3" i="2"/>
  <c r="JD105" i="2"/>
  <c r="JC94" i="2"/>
  <c r="JD64" i="2"/>
  <c r="JD50" i="2"/>
  <c r="JD9" i="2"/>
  <c r="JD40" i="2"/>
  <c r="JC113" i="2"/>
  <c r="JD113" i="2"/>
  <c r="JC77" i="2"/>
  <c r="JD77" i="2"/>
  <c r="JC41" i="2"/>
  <c r="JD41" i="2"/>
  <c r="JC5" i="2"/>
  <c r="JD5" i="2"/>
  <c r="JC4" i="2"/>
  <c r="JD4" i="2"/>
  <c r="JC134" i="2"/>
  <c r="JC110" i="2"/>
  <c r="JC86" i="2"/>
  <c r="JC62" i="2"/>
  <c r="JC38" i="2"/>
  <c r="JC14" i="2"/>
  <c r="JD134" i="2"/>
  <c r="JD79" i="2"/>
  <c r="JD38" i="2"/>
  <c r="JC89" i="2"/>
  <c r="JD89" i="2"/>
  <c r="JC29" i="2"/>
  <c r="JD29" i="2"/>
  <c r="JC52" i="2"/>
  <c r="JD52" i="2"/>
  <c r="JC133" i="2"/>
  <c r="JD133" i="2"/>
  <c r="JC109" i="2"/>
  <c r="JD109" i="2"/>
  <c r="JC85" i="2"/>
  <c r="JD85" i="2"/>
  <c r="JC61" i="2"/>
  <c r="JD61" i="2"/>
  <c r="JC37" i="2"/>
  <c r="JD37" i="2"/>
  <c r="JC13" i="2"/>
  <c r="JD13" i="2"/>
  <c r="JD118" i="2"/>
  <c r="JD63" i="2"/>
  <c r="JD49" i="2"/>
  <c r="JD22" i="2"/>
  <c r="JD8" i="2"/>
  <c r="JC125" i="2"/>
  <c r="JD125" i="2"/>
  <c r="JC53" i="2"/>
  <c r="JD53" i="2"/>
  <c r="JD2" i="2"/>
  <c r="JC132" i="2"/>
  <c r="JD132" i="2"/>
  <c r="JC120" i="2"/>
  <c r="JC108" i="2"/>
  <c r="JD108" i="2"/>
  <c r="JC96" i="2"/>
  <c r="JC84" i="2"/>
  <c r="JD84" i="2"/>
  <c r="JC72" i="2"/>
  <c r="JC60" i="2"/>
  <c r="JD60" i="2"/>
  <c r="JC48" i="2"/>
  <c r="JC36" i="2"/>
  <c r="JD36" i="2"/>
  <c r="JC24" i="2"/>
  <c r="JC12" i="2"/>
  <c r="JD12" i="2"/>
  <c r="JC143" i="2"/>
  <c r="JD143" i="2"/>
  <c r="JC131" i="2"/>
  <c r="JD131" i="2"/>
  <c r="JC119" i="2"/>
  <c r="JD119" i="2"/>
  <c r="JC107" i="2"/>
  <c r="JD107" i="2"/>
  <c r="JC95" i="2"/>
  <c r="JD95" i="2"/>
  <c r="JC83" i="2"/>
  <c r="JD83" i="2"/>
  <c r="JC71" i="2"/>
  <c r="JD71" i="2"/>
  <c r="JC59" i="2"/>
  <c r="JD59" i="2"/>
  <c r="JC47" i="2"/>
  <c r="JD47" i="2"/>
  <c r="JC35" i="2"/>
  <c r="JD35" i="2"/>
  <c r="JC23" i="2"/>
  <c r="JD23" i="2"/>
  <c r="JC11" i="2"/>
  <c r="JD11" i="2"/>
  <c r="JD141" i="2"/>
  <c r="JD117" i="2"/>
  <c r="JD93" i="2"/>
  <c r="JD69" i="2"/>
  <c r="JD45" i="2"/>
  <c r="JD21" i="2"/>
  <c r="JD92" i="2"/>
  <c r="JD68" i="2"/>
  <c r="JD44" i="2"/>
  <c r="JD20" i="2"/>
  <c r="JC138" i="2"/>
  <c r="JC126" i="2"/>
  <c r="JC114" i="2"/>
  <c r="JC102" i="2"/>
  <c r="JC90" i="2"/>
  <c r="JC78" i="2"/>
  <c r="JC66" i="2"/>
  <c r="JC54" i="2"/>
  <c r="JC42" i="2"/>
  <c r="JC30" i="2"/>
  <c r="JC18" i="2"/>
  <c r="JC6" i="2"/>
  <c r="ID3" i="2"/>
  <c r="ID4" i="2"/>
  <c r="ID5" i="2"/>
  <c r="ID6" i="2"/>
  <c r="ID7" i="2"/>
  <c r="ID8" i="2"/>
  <c r="ID9" i="2"/>
  <c r="ID10" i="2"/>
  <c r="ID11" i="2"/>
  <c r="ID12" i="2"/>
  <c r="ID13" i="2"/>
  <c r="ID14" i="2"/>
  <c r="ID15" i="2"/>
  <c r="ID16" i="2"/>
  <c r="ID17" i="2"/>
  <c r="ID18" i="2"/>
  <c r="ID19" i="2"/>
  <c r="ID20" i="2"/>
  <c r="ID21" i="2"/>
  <c r="ID22" i="2"/>
  <c r="ID23" i="2"/>
  <c r="ID24" i="2"/>
  <c r="ID25" i="2"/>
  <c r="ID26" i="2"/>
  <c r="ID27" i="2"/>
  <c r="ID28" i="2"/>
  <c r="ID29" i="2"/>
  <c r="ID30" i="2"/>
  <c r="ID31" i="2"/>
  <c r="ID32" i="2"/>
  <c r="ID33" i="2"/>
  <c r="ID34" i="2"/>
  <c r="ID35" i="2"/>
  <c r="ID36" i="2"/>
  <c r="ID37" i="2"/>
  <c r="ID38" i="2"/>
  <c r="ID39" i="2"/>
  <c r="ID40" i="2"/>
  <c r="ID41" i="2"/>
  <c r="ID42" i="2"/>
  <c r="ID43" i="2"/>
  <c r="ID44" i="2"/>
  <c r="ID45" i="2"/>
  <c r="ID46" i="2"/>
  <c r="ID47" i="2"/>
  <c r="ID48" i="2"/>
  <c r="ID49" i="2"/>
  <c r="ID50" i="2"/>
  <c r="ID51" i="2"/>
  <c r="ID52" i="2"/>
  <c r="ID53" i="2"/>
  <c r="ID54" i="2"/>
  <c r="ID55" i="2"/>
  <c r="ID56" i="2"/>
  <c r="ID57" i="2"/>
  <c r="ID58" i="2"/>
  <c r="ID59" i="2"/>
  <c r="ID60" i="2"/>
  <c r="ID61" i="2"/>
  <c r="ID62" i="2"/>
  <c r="ID63" i="2"/>
  <c r="ID64" i="2"/>
  <c r="ID65" i="2"/>
  <c r="ID66" i="2"/>
  <c r="ID67" i="2"/>
  <c r="ID68" i="2"/>
  <c r="ID69" i="2"/>
  <c r="ID70" i="2"/>
  <c r="ID71" i="2"/>
  <c r="ID72" i="2"/>
  <c r="ID73" i="2"/>
  <c r="ID74" i="2"/>
  <c r="ID75" i="2"/>
  <c r="ID76" i="2"/>
  <c r="ID77" i="2"/>
  <c r="ID78" i="2"/>
  <c r="ID79" i="2"/>
  <c r="ID80" i="2"/>
  <c r="ID81" i="2"/>
  <c r="ID82" i="2"/>
  <c r="ID83" i="2"/>
  <c r="ID84" i="2"/>
  <c r="ID85" i="2"/>
  <c r="ID86" i="2"/>
  <c r="ID87" i="2"/>
  <c r="ID88" i="2"/>
  <c r="ID89" i="2"/>
  <c r="ID90" i="2"/>
  <c r="ID91" i="2"/>
  <c r="ID92" i="2"/>
  <c r="ID93" i="2"/>
  <c r="ID94" i="2"/>
  <c r="ID95" i="2"/>
  <c r="ID96" i="2"/>
  <c r="ID97" i="2"/>
  <c r="ID98" i="2"/>
  <c r="ID99" i="2"/>
  <c r="ID100" i="2"/>
  <c r="ID101" i="2"/>
  <c r="ID102" i="2"/>
  <c r="ID103" i="2"/>
  <c r="ID104" i="2"/>
  <c r="ID105" i="2"/>
  <c r="ID106" i="2"/>
  <c r="ID107" i="2"/>
  <c r="ID108" i="2"/>
  <c r="ID109" i="2"/>
  <c r="ID110" i="2"/>
  <c r="ID111" i="2"/>
  <c r="ID112" i="2"/>
  <c r="ID113" i="2"/>
  <c r="ID114" i="2"/>
  <c r="ID115" i="2"/>
  <c r="ID116" i="2"/>
  <c r="ID117" i="2"/>
  <c r="ID118" i="2"/>
  <c r="ID119" i="2"/>
  <c r="ID120" i="2"/>
  <c r="ID121" i="2"/>
  <c r="ID122" i="2"/>
  <c r="ID123" i="2"/>
  <c r="ID124" i="2"/>
  <c r="ID125" i="2"/>
  <c r="ID126" i="2"/>
  <c r="ID127" i="2"/>
  <c r="ID128" i="2"/>
  <c r="ID129" i="2"/>
  <c r="ID130" i="2"/>
  <c r="ID131" i="2"/>
  <c r="ID132" i="2"/>
  <c r="ID133" i="2"/>
  <c r="ID134" i="2"/>
  <c r="ID135" i="2"/>
  <c r="ID136" i="2"/>
  <c r="ID137" i="2"/>
  <c r="ID138" i="2"/>
  <c r="ID139" i="2"/>
  <c r="ID140" i="2"/>
  <c r="ID141" i="2"/>
  <c r="ID142" i="2"/>
  <c r="ID143" i="2"/>
  <c r="ID2" i="2"/>
  <c r="HM3" i="2"/>
  <c r="HM4" i="2"/>
  <c r="HM5" i="2"/>
  <c r="HM6" i="2"/>
  <c r="HM7" i="2"/>
  <c r="HM8" i="2"/>
  <c r="HM9" i="2"/>
  <c r="HM10" i="2"/>
  <c r="HM11" i="2"/>
  <c r="HM12" i="2"/>
  <c r="HM13" i="2"/>
  <c r="HM14" i="2"/>
  <c r="HM15" i="2"/>
  <c r="HM16" i="2"/>
  <c r="HM17" i="2"/>
  <c r="HM18" i="2"/>
  <c r="HM19" i="2"/>
  <c r="HM20" i="2"/>
  <c r="HM21" i="2"/>
  <c r="HM22" i="2"/>
  <c r="HM23" i="2"/>
  <c r="HM24" i="2"/>
  <c r="HM25" i="2"/>
  <c r="HM26" i="2"/>
  <c r="HM27" i="2"/>
  <c r="HM28" i="2"/>
  <c r="HM29" i="2"/>
  <c r="HM30" i="2"/>
  <c r="HM31" i="2"/>
  <c r="HM32" i="2"/>
  <c r="HM33" i="2"/>
  <c r="HM34" i="2"/>
  <c r="HM35" i="2"/>
  <c r="HM36" i="2"/>
  <c r="HM37" i="2"/>
  <c r="HM38" i="2"/>
  <c r="HM39" i="2"/>
  <c r="HM40" i="2"/>
  <c r="HM41" i="2"/>
  <c r="HM42" i="2"/>
  <c r="HM43" i="2"/>
  <c r="HM44" i="2"/>
  <c r="HM45" i="2"/>
  <c r="HM46" i="2"/>
  <c r="HM47" i="2"/>
  <c r="HM48" i="2"/>
  <c r="HM49" i="2"/>
  <c r="HM50" i="2"/>
  <c r="HM51" i="2"/>
  <c r="HM52" i="2"/>
  <c r="HM53" i="2"/>
  <c r="HM54" i="2"/>
  <c r="HM55" i="2"/>
  <c r="HM56" i="2"/>
  <c r="HM57" i="2"/>
  <c r="HM58" i="2"/>
  <c r="HM59" i="2"/>
  <c r="HM60" i="2"/>
  <c r="HM61" i="2"/>
  <c r="HM62" i="2"/>
  <c r="HM63" i="2"/>
  <c r="HM64" i="2"/>
  <c r="HM65" i="2"/>
  <c r="HM66" i="2"/>
  <c r="HM67" i="2"/>
  <c r="HM68" i="2"/>
  <c r="HM69" i="2"/>
  <c r="HM70" i="2"/>
  <c r="HM71" i="2"/>
  <c r="HM72" i="2"/>
  <c r="HM73" i="2"/>
  <c r="HM74" i="2"/>
  <c r="HM75" i="2"/>
  <c r="HM76" i="2"/>
  <c r="HM77" i="2"/>
  <c r="HM78" i="2"/>
  <c r="HM79" i="2"/>
  <c r="HM80" i="2"/>
  <c r="HM81" i="2"/>
  <c r="HM82" i="2"/>
  <c r="HM83" i="2"/>
  <c r="HM84" i="2"/>
  <c r="HM85" i="2"/>
  <c r="HM86" i="2"/>
  <c r="HM87" i="2"/>
  <c r="HM88" i="2"/>
  <c r="HM89" i="2"/>
  <c r="HM90" i="2"/>
  <c r="HM91" i="2"/>
  <c r="HM92" i="2"/>
  <c r="HM93" i="2"/>
  <c r="HM94" i="2"/>
  <c r="HM95" i="2"/>
  <c r="HM96" i="2"/>
  <c r="HM97" i="2"/>
  <c r="HM98" i="2"/>
  <c r="HM99" i="2"/>
  <c r="HM100" i="2"/>
  <c r="HM101" i="2"/>
  <c r="HM102" i="2"/>
  <c r="HM103" i="2"/>
  <c r="HM104" i="2"/>
  <c r="HM105" i="2"/>
  <c r="HM106" i="2"/>
  <c r="HM107" i="2"/>
  <c r="HM108" i="2"/>
  <c r="HM109" i="2"/>
  <c r="HM110" i="2"/>
  <c r="HM111" i="2"/>
  <c r="HM112" i="2"/>
  <c r="HM113" i="2"/>
  <c r="HM114" i="2"/>
  <c r="HM115" i="2"/>
  <c r="HM116" i="2"/>
  <c r="HM117" i="2"/>
  <c r="HM118" i="2"/>
  <c r="HM119" i="2"/>
  <c r="HM120" i="2"/>
  <c r="HM121" i="2"/>
  <c r="HM122" i="2"/>
  <c r="HM123" i="2"/>
  <c r="HM124" i="2"/>
  <c r="HM125" i="2"/>
  <c r="HM126" i="2"/>
  <c r="HM127" i="2"/>
  <c r="HM128" i="2"/>
  <c r="HM129" i="2"/>
  <c r="HM130" i="2"/>
  <c r="HM131" i="2"/>
  <c r="HM132" i="2"/>
  <c r="HM133" i="2"/>
  <c r="HM134" i="2"/>
  <c r="HM135" i="2"/>
  <c r="HM136" i="2"/>
  <c r="HM137" i="2"/>
  <c r="HM138" i="2"/>
  <c r="HM139" i="2"/>
  <c r="HM140" i="2"/>
  <c r="HM141" i="2"/>
  <c r="HM142" i="2"/>
  <c r="HM143" i="2"/>
  <c r="HM2" i="2"/>
  <c r="HA3" i="2"/>
  <c r="HA4" i="2"/>
  <c r="HA5" i="2"/>
  <c r="HA6" i="2"/>
  <c r="HA7" i="2"/>
  <c r="HA8" i="2"/>
  <c r="HA9" i="2"/>
  <c r="HA10" i="2"/>
  <c r="HA11" i="2"/>
  <c r="HA12" i="2"/>
  <c r="HA13" i="2"/>
  <c r="HA14" i="2"/>
  <c r="HA15" i="2"/>
  <c r="HA16" i="2"/>
  <c r="HA17" i="2"/>
  <c r="HA18" i="2"/>
  <c r="HA19" i="2"/>
  <c r="HA20" i="2"/>
  <c r="HA21" i="2"/>
  <c r="HA22" i="2"/>
  <c r="HA23" i="2"/>
  <c r="HA24" i="2"/>
  <c r="HA25" i="2"/>
  <c r="HA26" i="2"/>
  <c r="HA27" i="2"/>
  <c r="HA28" i="2"/>
  <c r="HA29" i="2"/>
  <c r="HA30" i="2"/>
  <c r="HA31" i="2"/>
  <c r="HA32" i="2"/>
  <c r="HA33" i="2"/>
  <c r="HA34" i="2"/>
  <c r="HA35" i="2"/>
  <c r="HA36" i="2"/>
  <c r="HA37" i="2"/>
  <c r="HA38" i="2"/>
  <c r="HA39" i="2"/>
  <c r="HA40" i="2"/>
  <c r="HA41" i="2"/>
  <c r="HA42" i="2"/>
  <c r="HA43" i="2"/>
  <c r="HA44" i="2"/>
  <c r="HA45" i="2"/>
  <c r="HA46" i="2"/>
  <c r="HA47" i="2"/>
  <c r="HA48" i="2"/>
  <c r="HA49" i="2"/>
  <c r="HA50" i="2"/>
  <c r="HA51" i="2"/>
  <c r="HA52" i="2"/>
  <c r="HA53" i="2"/>
  <c r="HA54" i="2"/>
  <c r="HA55" i="2"/>
  <c r="HA56" i="2"/>
  <c r="HA57" i="2"/>
  <c r="HA58" i="2"/>
  <c r="HA59" i="2"/>
  <c r="HA60" i="2"/>
  <c r="HA61" i="2"/>
  <c r="HA62" i="2"/>
  <c r="HA63" i="2"/>
  <c r="HA64" i="2"/>
  <c r="HA65" i="2"/>
  <c r="HA66" i="2"/>
  <c r="HA67" i="2"/>
  <c r="HA68" i="2"/>
  <c r="HA69" i="2"/>
  <c r="HA70" i="2"/>
  <c r="HA71" i="2"/>
  <c r="HA72" i="2"/>
  <c r="HA73" i="2"/>
  <c r="HA74" i="2"/>
  <c r="HA75" i="2"/>
  <c r="HA76" i="2"/>
  <c r="HA77" i="2"/>
  <c r="HA78" i="2"/>
  <c r="HA79" i="2"/>
  <c r="HA80" i="2"/>
  <c r="HA81" i="2"/>
  <c r="HA82" i="2"/>
  <c r="HA83" i="2"/>
  <c r="HA84" i="2"/>
  <c r="HA85" i="2"/>
  <c r="HA86" i="2"/>
  <c r="HA87" i="2"/>
  <c r="HA88" i="2"/>
  <c r="HA89" i="2"/>
  <c r="HA90" i="2"/>
  <c r="HA91" i="2"/>
  <c r="HA92" i="2"/>
  <c r="HA93" i="2"/>
  <c r="HA94" i="2"/>
  <c r="HA95" i="2"/>
  <c r="HA96" i="2"/>
  <c r="HA98" i="2"/>
  <c r="HA99" i="2"/>
  <c r="HA100" i="2"/>
  <c r="HA101" i="2"/>
  <c r="HA102" i="2"/>
  <c r="HA103" i="2"/>
  <c r="HA104" i="2"/>
  <c r="HA105" i="2"/>
  <c r="HA106" i="2"/>
  <c r="HA107" i="2"/>
  <c r="HA108" i="2"/>
  <c r="HA109" i="2"/>
  <c r="HA110" i="2"/>
  <c r="HA111" i="2"/>
  <c r="HA112" i="2"/>
  <c r="HA113" i="2"/>
  <c r="HA114" i="2"/>
  <c r="HA115" i="2"/>
  <c r="HA116" i="2"/>
  <c r="HA117" i="2"/>
  <c r="HA118" i="2"/>
  <c r="HA119" i="2"/>
  <c r="HA120" i="2"/>
  <c r="HA121" i="2"/>
  <c r="HA122" i="2"/>
  <c r="HA123" i="2"/>
  <c r="HA124" i="2"/>
  <c r="HA125" i="2"/>
  <c r="HA126" i="2"/>
  <c r="HA127" i="2"/>
  <c r="HA128" i="2"/>
  <c r="HA129" i="2"/>
  <c r="HA130" i="2"/>
  <c r="HA131" i="2"/>
  <c r="HA132" i="2"/>
  <c r="HA133" i="2"/>
  <c r="HA134" i="2"/>
  <c r="HA135" i="2"/>
  <c r="HA136" i="2"/>
  <c r="HA137" i="2"/>
  <c r="HA138" i="2"/>
  <c r="HA139" i="2"/>
  <c r="HA140" i="2"/>
  <c r="HA141" i="2"/>
  <c r="HA142" i="2"/>
  <c r="HA143" i="2"/>
  <c r="HA2" i="2"/>
  <c r="GS3" i="2"/>
  <c r="GS4" i="2"/>
  <c r="GS5" i="2"/>
  <c r="GS6" i="2"/>
  <c r="GS7" i="2"/>
  <c r="GS8" i="2"/>
  <c r="GS9" i="2"/>
  <c r="GS10" i="2"/>
  <c r="GS11" i="2"/>
  <c r="GS12" i="2"/>
  <c r="GS13" i="2"/>
  <c r="GS14" i="2"/>
  <c r="GS15" i="2"/>
  <c r="GS16" i="2"/>
  <c r="GS17" i="2"/>
  <c r="GS18" i="2"/>
  <c r="GS19" i="2"/>
  <c r="GS20" i="2"/>
  <c r="GS21" i="2"/>
  <c r="GS22" i="2"/>
  <c r="GS23" i="2"/>
  <c r="GS24" i="2"/>
  <c r="GS25" i="2"/>
  <c r="GS26" i="2"/>
  <c r="GS27" i="2"/>
  <c r="GS28" i="2"/>
  <c r="GS29" i="2"/>
  <c r="GS30" i="2"/>
  <c r="GS31" i="2"/>
  <c r="GS32" i="2"/>
  <c r="GS33" i="2"/>
  <c r="GS34" i="2"/>
  <c r="GS35" i="2"/>
  <c r="GS36" i="2"/>
  <c r="GS37" i="2"/>
  <c r="GS38" i="2"/>
  <c r="GS39" i="2"/>
  <c r="GS40" i="2"/>
  <c r="GS41" i="2"/>
  <c r="GS42" i="2"/>
  <c r="GS43" i="2"/>
  <c r="GS44" i="2"/>
  <c r="GS45" i="2"/>
  <c r="GS46" i="2"/>
  <c r="GS47" i="2"/>
  <c r="GS48" i="2"/>
  <c r="GS49" i="2"/>
  <c r="GS50" i="2"/>
  <c r="GS51" i="2"/>
  <c r="GS52" i="2"/>
  <c r="GS53" i="2"/>
  <c r="GS54" i="2"/>
  <c r="GS55" i="2"/>
  <c r="GS56" i="2"/>
  <c r="GS57" i="2"/>
  <c r="GS58" i="2"/>
  <c r="GS59" i="2"/>
  <c r="GS60" i="2"/>
  <c r="GS61" i="2"/>
  <c r="GS62" i="2"/>
  <c r="GS63" i="2"/>
  <c r="GS64" i="2"/>
  <c r="GS65" i="2"/>
  <c r="GS66" i="2"/>
  <c r="GS67" i="2"/>
  <c r="GS68" i="2"/>
  <c r="GS69" i="2"/>
  <c r="GS70" i="2"/>
  <c r="GS71" i="2"/>
  <c r="GS72" i="2"/>
  <c r="GS73" i="2"/>
  <c r="GS74" i="2"/>
  <c r="GS75" i="2"/>
  <c r="GS76" i="2"/>
  <c r="GS77" i="2"/>
  <c r="GS78" i="2"/>
  <c r="GS79" i="2"/>
  <c r="GS80" i="2"/>
  <c r="GS81" i="2"/>
  <c r="GS82" i="2"/>
  <c r="GS83" i="2"/>
  <c r="GS84" i="2"/>
  <c r="GS85" i="2"/>
  <c r="GS86" i="2"/>
  <c r="GS87" i="2"/>
  <c r="GS88" i="2"/>
  <c r="GS89" i="2"/>
  <c r="GS90" i="2"/>
  <c r="GS91" i="2"/>
  <c r="GS92" i="2"/>
  <c r="GS93" i="2"/>
  <c r="GS94" i="2"/>
  <c r="GS95" i="2"/>
  <c r="GS96" i="2"/>
  <c r="GS97" i="2"/>
  <c r="GS98" i="2"/>
  <c r="GS99" i="2"/>
  <c r="GS100" i="2"/>
  <c r="GS101" i="2"/>
  <c r="GS102" i="2"/>
  <c r="GS103" i="2"/>
  <c r="GS104" i="2"/>
  <c r="GS105" i="2"/>
  <c r="GS106" i="2"/>
  <c r="GS107" i="2"/>
  <c r="GS108" i="2"/>
  <c r="GS109" i="2"/>
  <c r="GS110" i="2"/>
  <c r="GS111" i="2"/>
  <c r="GS112" i="2"/>
  <c r="GS113" i="2"/>
  <c r="GS114" i="2"/>
  <c r="GS115" i="2"/>
  <c r="GS116" i="2"/>
  <c r="GS117" i="2"/>
  <c r="GS118" i="2"/>
  <c r="GS119" i="2"/>
  <c r="GS120" i="2"/>
  <c r="GS121" i="2"/>
  <c r="GS122" i="2"/>
  <c r="GS123" i="2"/>
  <c r="GS124" i="2"/>
  <c r="GS125" i="2"/>
  <c r="GS126" i="2"/>
  <c r="GS127" i="2"/>
  <c r="GS128" i="2"/>
  <c r="GS129" i="2"/>
  <c r="GS130" i="2"/>
  <c r="GS131" i="2"/>
  <c r="GS132" i="2"/>
  <c r="GS133" i="2"/>
  <c r="GS134" i="2"/>
  <c r="GS135" i="2"/>
  <c r="GS136" i="2"/>
  <c r="GS137" i="2"/>
  <c r="GS138" i="2"/>
  <c r="GS139" i="2"/>
  <c r="GS140" i="2"/>
  <c r="GS141" i="2"/>
  <c r="GS142" i="2"/>
  <c r="GS143" i="2"/>
  <c r="GS2" i="2"/>
  <c r="GU2" i="2"/>
  <c r="EP6" i="2"/>
  <c r="EP7" i="2"/>
  <c r="EP8" i="2"/>
  <c r="GH21" i="2"/>
  <c r="GH22" i="2"/>
  <c r="GH23" i="2"/>
  <c r="GH24" i="2"/>
  <c r="GH25" i="2"/>
  <c r="GH26" i="2"/>
  <c r="GH27" i="2"/>
  <c r="GH28" i="2"/>
  <c r="GH29" i="2"/>
  <c r="GH30" i="2"/>
  <c r="GH31" i="2"/>
  <c r="GH32" i="2"/>
  <c r="GH33" i="2"/>
  <c r="GH34" i="2"/>
  <c r="GH35" i="2"/>
  <c r="GH36" i="2"/>
  <c r="GH37" i="2"/>
  <c r="GH38" i="2"/>
  <c r="GH39" i="2"/>
  <c r="GH40" i="2"/>
  <c r="GH41" i="2"/>
  <c r="GH42" i="2"/>
  <c r="GH43" i="2"/>
  <c r="GH44" i="2"/>
  <c r="GH45" i="2"/>
  <c r="GH46" i="2"/>
  <c r="GH47" i="2"/>
  <c r="GH48" i="2"/>
  <c r="GH49" i="2"/>
  <c r="GH50" i="2"/>
  <c r="GH51" i="2"/>
  <c r="GH52" i="2"/>
  <c r="GH53" i="2"/>
  <c r="GH54" i="2"/>
  <c r="GH55" i="2"/>
  <c r="GH56" i="2"/>
  <c r="GH57" i="2"/>
  <c r="GH58" i="2"/>
  <c r="GH59" i="2"/>
  <c r="GH60" i="2"/>
  <c r="GH61" i="2"/>
  <c r="GH62" i="2"/>
  <c r="GH63" i="2"/>
  <c r="GH64" i="2"/>
  <c r="GH65" i="2"/>
  <c r="GH66" i="2"/>
  <c r="GH67" i="2"/>
  <c r="GH68" i="2"/>
  <c r="GH69" i="2"/>
  <c r="GH70" i="2"/>
  <c r="GH71" i="2"/>
  <c r="GH72" i="2"/>
  <c r="GH73" i="2"/>
  <c r="GH74" i="2"/>
  <c r="GH75" i="2"/>
  <c r="GH76" i="2"/>
  <c r="GH77" i="2"/>
  <c r="GH78" i="2"/>
  <c r="GH79" i="2"/>
  <c r="GH80" i="2"/>
  <c r="GH81" i="2"/>
  <c r="GH82" i="2"/>
  <c r="GH83" i="2"/>
  <c r="GH84" i="2"/>
  <c r="GH85" i="2"/>
  <c r="GH86" i="2"/>
  <c r="GH87" i="2"/>
  <c r="GH88" i="2"/>
  <c r="GH89" i="2"/>
  <c r="GH90" i="2"/>
  <c r="GH91" i="2"/>
  <c r="GH92" i="2"/>
  <c r="GH93" i="2"/>
  <c r="GH94" i="2"/>
  <c r="GH95" i="2"/>
  <c r="GH96" i="2"/>
  <c r="GH97" i="2"/>
  <c r="GH98" i="2"/>
  <c r="GH99" i="2"/>
  <c r="GH100" i="2"/>
  <c r="GH101" i="2"/>
  <c r="GH102" i="2"/>
  <c r="GH103" i="2"/>
  <c r="GH104" i="2"/>
  <c r="GH105" i="2"/>
  <c r="GH106" i="2"/>
  <c r="GH108" i="2"/>
  <c r="GH109" i="2"/>
  <c r="GH110" i="2"/>
  <c r="GH111" i="2"/>
  <c r="GH112" i="2"/>
  <c r="GH113" i="2"/>
  <c r="GH114" i="2"/>
  <c r="GH115" i="2"/>
  <c r="GH116" i="2"/>
  <c r="GH117" i="2"/>
  <c r="GH118" i="2"/>
  <c r="GH119" i="2"/>
  <c r="GH120" i="2"/>
  <c r="GH121" i="2"/>
  <c r="GH122" i="2"/>
  <c r="GH123" i="2"/>
  <c r="GH124" i="2"/>
  <c r="GH125" i="2"/>
  <c r="GH126" i="2"/>
  <c r="GH127" i="2"/>
  <c r="GH128" i="2"/>
  <c r="GH129" i="2"/>
  <c r="GH130" i="2"/>
  <c r="GH131" i="2"/>
  <c r="GH132" i="2"/>
  <c r="GH133" i="2"/>
  <c r="GH134" i="2"/>
  <c r="GH135" i="2"/>
  <c r="GH136" i="2"/>
  <c r="GH137" i="2"/>
  <c r="GH138" i="2"/>
  <c r="GH139" i="2"/>
  <c r="GH140" i="2"/>
  <c r="GH141" i="2"/>
  <c r="GH142" i="2"/>
  <c r="GH143" i="2"/>
  <c r="GH3" i="2"/>
  <c r="GH4" i="2"/>
  <c r="GH5" i="2"/>
  <c r="GH6" i="2"/>
  <c r="GH7" i="2"/>
  <c r="GH8" i="2"/>
  <c r="GH9" i="2"/>
  <c r="GH10" i="2"/>
  <c r="GH11" i="2"/>
  <c r="GH12" i="2"/>
  <c r="GH13" i="2"/>
  <c r="GH14" i="2"/>
  <c r="GH15" i="2"/>
  <c r="GH16" i="2"/>
  <c r="GH17" i="2"/>
  <c r="GH18" i="2"/>
  <c r="GH19" i="2"/>
  <c r="GH20" i="2"/>
  <c r="GH2" i="2"/>
  <c r="FY2" i="2"/>
  <c r="IP3" i="2"/>
  <c r="IP4" i="2"/>
  <c r="IP5" i="2"/>
  <c r="IP6" i="2"/>
  <c r="IP7" i="2"/>
  <c r="IP8" i="2"/>
  <c r="IP9" i="2"/>
  <c r="IP10" i="2"/>
  <c r="IP11" i="2"/>
  <c r="IP12" i="2"/>
  <c r="IP13" i="2"/>
  <c r="IP14" i="2"/>
  <c r="IP15" i="2"/>
  <c r="IP16" i="2"/>
  <c r="IP17" i="2"/>
  <c r="IP18" i="2"/>
  <c r="IP19" i="2"/>
  <c r="IP20" i="2"/>
  <c r="IP21" i="2"/>
  <c r="IP22" i="2"/>
  <c r="IP23" i="2"/>
  <c r="IP24" i="2"/>
  <c r="IP25" i="2"/>
  <c r="IP26" i="2"/>
  <c r="IP27" i="2"/>
  <c r="IP28" i="2"/>
  <c r="IP29" i="2"/>
  <c r="IP30" i="2"/>
  <c r="IP31" i="2"/>
  <c r="IP32" i="2"/>
  <c r="IP33" i="2"/>
  <c r="IP34" i="2"/>
  <c r="IP35" i="2"/>
  <c r="IP36" i="2"/>
  <c r="IP37" i="2"/>
  <c r="IP38" i="2"/>
  <c r="IP39" i="2"/>
  <c r="IP40" i="2"/>
  <c r="IP41" i="2"/>
  <c r="IP42" i="2"/>
  <c r="IP43" i="2"/>
  <c r="IP44" i="2"/>
  <c r="IP45" i="2"/>
  <c r="IP46" i="2"/>
  <c r="IP47" i="2"/>
  <c r="IP48" i="2"/>
  <c r="IP49" i="2"/>
  <c r="IP50" i="2"/>
  <c r="IP51" i="2"/>
  <c r="IP52" i="2"/>
  <c r="IP53" i="2"/>
  <c r="IP54" i="2"/>
  <c r="IP55" i="2"/>
  <c r="IP56" i="2"/>
  <c r="IP57" i="2"/>
  <c r="IP58" i="2"/>
  <c r="IP59" i="2"/>
  <c r="IP60" i="2"/>
  <c r="IP61" i="2"/>
  <c r="IP62" i="2"/>
  <c r="IP63" i="2"/>
  <c r="IP64" i="2"/>
  <c r="IP65" i="2"/>
  <c r="IP66" i="2"/>
  <c r="IP67" i="2"/>
  <c r="IP68" i="2"/>
  <c r="IP69" i="2"/>
  <c r="IP70" i="2"/>
  <c r="IP71" i="2"/>
  <c r="IP72" i="2"/>
  <c r="IP73" i="2"/>
  <c r="IP74" i="2"/>
  <c r="IP75" i="2"/>
  <c r="IP76" i="2"/>
  <c r="IP77" i="2"/>
  <c r="IP78" i="2"/>
  <c r="IP79" i="2"/>
  <c r="IP80" i="2"/>
  <c r="IP81" i="2"/>
  <c r="IP82" i="2"/>
  <c r="IP83" i="2"/>
  <c r="IP84" i="2"/>
  <c r="IP85" i="2"/>
  <c r="IP86" i="2"/>
  <c r="IP87" i="2"/>
  <c r="IP88" i="2"/>
  <c r="IP89" i="2"/>
  <c r="IP90" i="2"/>
  <c r="IP91" i="2"/>
  <c r="IP92" i="2"/>
  <c r="IP93" i="2"/>
  <c r="IP94" i="2"/>
  <c r="IP95" i="2"/>
  <c r="IP96" i="2"/>
  <c r="IP97" i="2"/>
  <c r="IP98" i="2"/>
  <c r="IP99" i="2"/>
  <c r="IP100" i="2"/>
  <c r="IP101" i="2"/>
  <c r="IP102" i="2"/>
  <c r="IP103" i="2"/>
  <c r="IP104" i="2"/>
  <c r="IP105" i="2"/>
  <c r="IP106" i="2"/>
  <c r="IP107" i="2"/>
  <c r="IP108" i="2"/>
  <c r="IP109" i="2"/>
  <c r="IP110" i="2"/>
  <c r="IP111" i="2"/>
  <c r="IP112" i="2"/>
  <c r="IP113" i="2"/>
  <c r="IP114" i="2"/>
  <c r="IP115" i="2"/>
  <c r="IP116" i="2"/>
  <c r="IP117" i="2"/>
  <c r="IP118" i="2"/>
  <c r="IP119" i="2"/>
  <c r="IP120" i="2"/>
  <c r="IP121" i="2"/>
  <c r="IP122" i="2"/>
  <c r="IP123" i="2"/>
  <c r="IP124" i="2"/>
  <c r="IP125" i="2"/>
  <c r="IP126" i="2"/>
  <c r="IP127" i="2"/>
  <c r="IP128" i="2"/>
  <c r="IP129" i="2"/>
  <c r="IP130" i="2"/>
  <c r="IP131" i="2"/>
  <c r="IP132" i="2"/>
  <c r="IP133" i="2"/>
  <c r="IP134" i="2"/>
  <c r="IP135" i="2"/>
  <c r="IP136" i="2"/>
  <c r="IP137" i="2"/>
  <c r="IP138" i="2"/>
  <c r="IP139" i="2"/>
  <c r="IP140" i="2"/>
  <c r="IP141" i="2"/>
  <c r="IP142" i="2"/>
  <c r="IP143" i="2"/>
  <c r="IP2" i="2"/>
  <c r="HV3" i="2"/>
  <c r="HV4" i="2"/>
  <c r="HV5" i="2"/>
  <c r="HV6" i="2"/>
  <c r="HV7" i="2"/>
  <c r="HV8" i="2"/>
  <c r="HV9" i="2"/>
  <c r="HV10" i="2"/>
  <c r="HV11" i="2"/>
  <c r="HV12" i="2"/>
  <c r="HV13" i="2"/>
  <c r="HV14" i="2"/>
  <c r="HV15" i="2"/>
  <c r="HV16" i="2"/>
  <c r="HV17" i="2"/>
  <c r="HV18" i="2"/>
  <c r="HV19" i="2"/>
  <c r="HV20" i="2"/>
  <c r="HV21" i="2"/>
  <c r="HV22" i="2"/>
  <c r="HV23" i="2"/>
  <c r="HV24" i="2"/>
  <c r="HV25" i="2"/>
  <c r="HV26" i="2"/>
  <c r="HV27" i="2"/>
  <c r="HV28" i="2"/>
  <c r="HV29" i="2"/>
  <c r="HV30" i="2"/>
  <c r="HV31" i="2"/>
  <c r="HV32" i="2"/>
  <c r="HV33" i="2"/>
  <c r="HV34" i="2"/>
  <c r="HV35" i="2"/>
  <c r="HV36" i="2"/>
  <c r="HV37" i="2"/>
  <c r="HV38" i="2"/>
  <c r="HV39" i="2"/>
  <c r="HV40" i="2"/>
  <c r="HV41" i="2"/>
  <c r="HV42" i="2"/>
  <c r="HV43" i="2"/>
  <c r="HV44" i="2"/>
  <c r="HV45" i="2"/>
  <c r="HV46" i="2"/>
  <c r="HV47" i="2"/>
  <c r="HV48" i="2"/>
  <c r="HV49" i="2"/>
  <c r="HV50" i="2"/>
  <c r="HV51" i="2"/>
  <c r="HV52" i="2"/>
  <c r="HV53" i="2"/>
  <c r="HV54" i="2"/>
  <c r="HV55" i="2"/>
  <c r="HV56" i="2"/>
  <c r="HV57" i="2"/>
  <c r="HV58" i="2"/>
  <c r="HV59" i="2"/>
  <c r="HV60" i="2"/>
  <c r="HV61" i="2"/>
  <c r="HV62" i="2"/>
  <c r="HV63" i="2"/>
  <c r="HV64" i="2"/>
  <c r="HV65" i="2"/>
  <c r="HV66" i="2"/>
  <c r="HV67" i="2"/>
  <c r="HV68" i="2"/>
  <c r="HV69" i="2"/>
  <c r="HV70" i="2"/>
  <c r="HV71" i="2"/>
  <c r="HV72" i="2"/>
  <c r="HV73" i="2"/>
  <c r="HV74" i="2"/>
  <c r="HV75" i="2"/>
  <c r="HV76" i="2"/>
  <c r="HV77" i="2"/>
  <c r="HV78" i="2"/>
  <c r="HV79" i="2"/>
  <c r="HV80" i="2"/>
  <c r="HV81" i="2"/>
  <c r="HV82" i="2"/>
  <c r="HV83" i="2"/>
  <c r="HV84" i="2"/>
  <c r="HV85" i="2"/>
  <c r="HV86" i="2"/>
  <c r="HV87" i="2"/>
  <c r="HV88" i="2"/>
  <c r="HV89" i="2"/>
  <c r="HV90" i="2"/>
  <c r="HV91" i="2"/>
  <c r="HV92" i="2"/>
  <c r="HV93" i="2"/>
  <c r="HV94" i="2"/>
  <c r="HV95" i="2"/>
  <c r="HV96" i="2"/>
  <c r="HV97" i="2"/>
  <c r="HV98" i="2"/>
  <c r="HV99" i="2"/>
  <c r="HV100" i="2"/>
  <c r="HV101" i="2"/>
  <c r="HV102" i="2"/>
  <c r="HV103" i="2"/>
  <c r="HV104" i="2"/>
  <c r="HV105" i="2"/>
  <c r="HV106" i="2"/>
  <c r="HV107" i="2"/>
  <c r="HV108" i="2"/>
  <c r="HV109" i="2"/>
  <c r="HV110" i="2"/>
  <c r="HV111" i="2"/>
  <c r="HV112" i="2"/>
  <c r="HV113" i="2"/>
  <c r="HV114" i="2"/>
  <c r="HV115" i="2"/>
  <c r="HV116" i="2"/>
  <c r="HV117" i="2"/>
  <c r="HV118" i="2"/>
  <c r="HV119" i="2"/>
  <c r="HV120" i="2"/>
  <c r="HV121" i="2"/>
  <c r="HV122" i="2"/>
  <c r="HV123" i="2"/>
  <c r="HV124" i="2"/>
  <c r="HV125" i="2"/>
  <c r="HV126" i="2"/>
  <c r="HV127" i="2"/>
  <c r="HV128" i="2"/>
  <c r="HV129" i="2"/>
  <c r="HV130" i="2"/>
  <c r="HV131" i="2"/>
  <c r="HV132" i="2"/>
  <c r="HV133" i="2"/>
  <c r="HV134" i="2"/>
  <c r="HV135" i="2"/>
  <c r="HV136" i="2"/>
  <c r="HV137" i="2"/>
  <c r="HV138" i="2"/>
  <c r="HV139" i="2"/>
  <c r="HV140" i="2"/>
  <c r="HV141" i="2"/>
  <c r="HV142" i="2"/>
  <c r="HV143" i="2"/>
  <c r="HV2" i="2"/>
  <c r="HS3" i="2"/>
  <c r="HS4" i="2"/>
  <c r="HS5" i="2"/>
  <c r="HS6" i="2"/>
  <c r="HS7" i="2"/>
  <c r="HS8" i="2"/>
  <c r="HS9" i="2"/>
  <c r="HS10" i="2"/>
  <c r="HS11" i="2"/>
  <c r="HS12" i="2"/>
  <c r="HS13" i="2"/>
  <c r="HS14" i="2"/>
  <c r="HS15" i="2"/>
  <c r="HS16" i="2"/>
  <c r="HS17" i="2"/>
  <c r="HS18" i="2"/>
  <c r="HS19" i="2"/>
  <c r="HS20" i="2"/>
  <c r="HS21" i="2"/>
  <c r="HS22" i="2"/>
  <c r="HS23" i="2"/>
  <c r="HS24" i="2"/>
  <c r="HS25" i="2"/>
  <c r="HS26" i="2"/>
  <c r="HS27" i="2"/>
  <c r="HS28" i="2"/>
  <c r="HS29" i="2"/>
  <c r="HS30" i="2"/>
  <c r="HS31" i="2"/>
  <c r="HS32" i="2"/>
  <c r="HS33" i="2"/>
  <c r="HS34" i="2"/>
  <c r="HS35" i="2"/>
  <c r="HS36" i="2"/>
  <c r="HS37" i="2"/>
  <c r="HS38" i="2"/>
  <c r="HS39" i="2"/>
  <c r="HS40" i="2"/>
  <c r="HS41" i="2"/>
  <c r="HS42" i="2"/>
  <c r="HS43" i="2"/>
  <c r="HS44" i="2"/>
  <c r="HS45" i="2"/>
  <c r="HS46" i="2"/>
  <c r="HS47" i="2"/>
  <c r="HS48" i="2"/>
  <c r="HS49" i="2"/>
  <c r="HS50" i="2"/>
  <c r="HS51" i="2"/>
  <c r="HS52" i="2"/>
  <c r="HS53" i="2"/>
  <c r="HS54" i="2"/>
  <c r="HS55" i="2"/>
  <c r="HS56" i="2"/>
  <c r="HS57" i="2"/>
  <c r="HS58" i="2"/>
  <c r="HS59" i="2"/>
  <c r="HS60" i="2"/>
  <c r="HS61" i="2"/>
  <c r="HS62" i="2"/>
  <c r="HS63" i="2"/>
  <c r="HS64" i="2"/>
  <c r="HS65" i="2"/>
  <c r="HS66" i="2"/>
  <c r="HS67" i="2"/>
  <c r="HS68" i="2"/>
  <c r="HS69" i="2"/>
  <c r="HS70" i="2"/>
  <c r="HS71" i="2"/>
  <c r="HS72" i="2"/>
  <c r="HS73" i="2"/>
  <c r="HS74" i="2"/>
  <c r="HS75" i="2"/>
  <c r="HS76" i="2"/>
  <c r="HS78" i="2"/>
  <c r="HS79" i="2"/>
  <c r="HS80" i="2"/>
  <c r="HS81" i="2"/>
  <c r="HS82" i="2"/>
  <c r="HS83" i="2"/>
  <c r="HS84" i="2"/>
  <c r="HS85" i="2"/>
  <c r="HS86" i="2"/>
  <c r="HS87" i="2"/>
  <c r="HS88" i="2"/>
  <c r="HS89" i="2"/>
  <c r="HS90" i="2"/>
  <c r="HS91" i="2"/>
  <c r="HS92" i="2"/>
  <c r="HS93" i="2"/>
  <c r="HS94" i="2"/>
  <c r="HS95" i="2"/>
  <c r="HS96" i="2"/>
  <c r="HS97" i="2"/>
  <c r="HS98" i="2"/>
  <c r="HS99" i="2"/>
  <c r="HS100" i="2"/>
  <c r="HS101" i="2"/>
  <c r="HS102" i="2"/>
  <c r="HS103" i="2"/>
  <c r="HS104" i="2"/>
  <c r="HS105" i="2"/>
  <c r="HS106" i="2"/>
  <c r="HS107" i="2"/>
  <c r="HS108" i="2"/>
  <c r="HS109" i="2"/>
  <c r="HS110" i="2"/>
  <c r="HS111" i="2"/>
  <c r="HS112" i="2"/>
  <c r="HS113" i="2"/>
  <c r="HS114" i="2"/>
  <c r="HS115" i="2"/>
  <c r="HS116" i="2"/>
  <c r="HS117" i="2"/>
  <c r="HS118" i="2"/>
  <c r="HS119" i="2"/>
  <c r="HS120" i="2"/>
  <c r="HS121" i="2"/>
  <c r="HS122" i="2"/>
  <c r="HS123" i="2"/>
  <c r="HS124" i="2"/>
  <c r="HS125" i="2"/>
  <c r="HS126" i="2"/>
  <c r="HS127" i="2"/>
  <c r="HS128" i="2"/>
  <c r="HS129" i="2"/>
  <c r="HS130" i="2"/>
  <c r="HS131" i="2"/>
  <c r="HS132" i="2"/>
  <c r="HS133" i="2"/>
  <c r="HS134" i="2"/>
  <c r="HS135" i="2"/>
  <c r="HS136" i="2"/>
  <c r="HS137" i="2"/>
  <c r="HS138" i="2"/>
  <c r="HS139" i="2"/>
  <c r="HS140" i="2"/>
  <c r="HS141" i="2"/>
  <c r="HS142" i="2"/>
  <c r="HS143" i="2"/>
  <c r="HS2" i="2"/>
  <c r="HD3" i="2"/>
  <c r="HD4" i="2"/>
  <c r="HD6" i="2"/>
  <c r="HD7" i="2"/>
  <c r="HD8" i="2"/>
  <c r="HD9" i="2"/>
  <c r="HD10" i="2"/>
  <c r="HD11" i="2"/>
  <c r="HD12" i="2"/>
  <c r="HD13" i="2"/>
  <c r="HD14" i="2"/>
  <c r="HD15" i="2"/>
  <c r="HD16" i="2"/>
  <c r="HD17" i="2"/>
  <c r="HD18" i="2"/>
  <c r="HD19" i="2"/>
  <c r="HD20" i="2"/>
  <c r="HD21" i="2"/>
  <c r="HD22" i="2"/>
  <c r="HD23" i="2"/>
  <c r="HD24" i="2"/>
  <c r="HD25" i="2"/>
  <c r="HD26" i="2"/>
  <c r="HD27" i="2"/>
  <c r="HD28" i="2"/>
  <c r="HD29" i="2"/>
  <c r="HD30" i="2"/>
  <c r="HD31" i="2"/>
  <c r="HD32" i="2"/>
  <c r="HD33" i="2"/>
  <c r="HD34" i="2"/>
  <c r="HD35" i="2"/>
  <c r="HD36" i="2"/>
  <c r="HD37" i="2"/>
  <c r="HD38" i="2"/>
  <c r="HD39" i="2"/>
  <c r="HD40" i="2"/>
  <c r="HD41" i="2"/>
  <c r="HD42" i="2"/>
  <c r="HD43" i="2"/>
  <c r="HD44" i="2"/>
  <c r="HD45" i="2"/>
  <c r="HD46" i="2"/>
  <c r="HD47" i="2"/>
  <c r="HD48" i="2"/>
  <c r="HD49" i="2"/>
  <c r="HD50" i="2"/>
  <c r="HD51" i="2"/>
  <c r="HD52" i="2"/>
  <c r="HD53" i="2"/>
  <c r="HD54" i="2"/>
  <c r="HD55" i="2"/>
  <c r="HD56" i="2"/>
  <c r="HD57" i="2"/>
  <c r="HD58" i="2"/>
  <c r="HD59" i="2"/>
  <c r="HD60" i="2"/>
  <c r="HD61" i="2"/>
  <c r="HD62" i="2"/>
  <c r="HD63" i="2"/>
  <c r="HD64" i="2"/>
  <c r="HD65" i="2"/>
  <c r="HD66" i="2"/>
  <c r="HD67" i="2"/>
  <c r="HD68" i="2"/>
  <c r="HD69" i="2"/>
  <c r="HD70" i="2"/>
  <c r="HD71" i="2"/>
  <c r="HD72" i="2"/>
  <c r="HD73" i="2"/>
  <c r="HD74" i="2"/>
  <c r="HD75" i="2"/>
  <c r="HD76" i="2"/>
  <c r="HD77" i="2"/>
  <c r="HD78" i="2"/>
  <c r="HD79" i="2"/>
  <c r="HD80" i="2"/>
  <c r="HD81" i="2"/>
  <c r="HD82" i="2"/>
  <c r="HD83" i="2"/>
  <c r="HD84" i="2"/>
  <c r="HD85" i="2"/>
  <c r="HD86" i="2"/>
  <c r="HD87" i="2"/>
  <c r="HD88" i="2"/>
  <c r="HD89" i="2"/>
  <c r="HD90" i="2"/>
  <c r="HD91" i="2"/>
  <c r="HD92" i="2"/>
  <c r="HD93" i="2"/>
  <c r="HD94" i="2"/>
  <c r="HD95" i="2"/>
  <c r="HD96" i="2"/>
  <c r="HD97" i="2"/>
  <c r="HD98" i="2"/>
  <c r="HD99" i="2"/>
  <c r="HD100" i="2"/>
  <c r="HD101" i="2"/>
  <c r="HD102" i="2"/>
  <c r="HD103" i="2"/>
  <c r="HD104" i="2"/>
  <c r="HD105" i="2"/>
  <c r="HD106" i="2"/>
  <c r="HD107" i="2"/>
  <c r="HD108" i="2"/>
  <c r="HD109" i="2"/>
  <c r="HD110" i="2"/>
  <c r="HD111" i="2"/>
  <c r="HD112" i="2"/>
  <c r="HD113" i="2"/>
  <c r="HD114" i="2"/>
  <c r="HD115" i="2"/>
  <c r="HD116" i="2"/>
  <c r="HD117" i="2"/>
  <c r="HD118" i="2"/>
  <c r="HD119" i="2"/>
  <c r="HD120" i="2"/>
  <c r="HD121" i="2"/>
  <c r="HD122" i="2"/>
  <c r="HD123" i="2"/>
  <c r="HD124" i="2"/>
  <c r="HD125" i="2"/>
  <c r="HD126" i="2"/>
  <c r="HD127" i="2"/>
  <c r="HD128" i="2"/>
  <c r="HD129" i="2"/>
  <c r="HD130" i="2"/>
  <c r="HD131" i="2"/>
  <c r="HD132" i="2"/>
  <c r="HD133" i="2"/>
  <c r="HD134" i="2"/>
  <c r="HD135" i="2"/>
  <c r="HD136" i="2"/>
  <c r="HD137" i="2"/>
  <c r="HD138" i="2"/>
  <c r="HD139" i="2"/>
  <c r="HD140" i="2"/>
  <c r="HD141" i="2"/>
  <c r="HD142" i="2"/>
  <c r="HD143" i="2"/>
  <c r="HD2" i="2"/>
  <c r="GU3" i="2"/>
  <c r="GU4" i="2"/>
  <c r="GU5" i="2"/>
  <c r="GU6" i="2"/>
  <c r="GU8" i="2"/>
  <c r="GU9" i="2"/>
  <c r="GU10" i="2"/>
  <c r="GU11" i="2"/>
  <c r="GU12" i="2"/>
  <c r="GU13" i="2"/>
  <c r="GU14" i="2"/>
  <c r="GU15" i="2"/>
  <c r="GU16" i="2"/>
  <c r="GU17" i="2"/>
  <c r="GU18" i="2"/>
  <c r="GU19" i="2"/>
  <c r="GU20" i="2"/>
  <c r="GU21" i="2"/>
  <c r="GU22" i="2"/>
  <c r="GU23" i="2"/>
  <c r="GU24" i="2"/>
  <c r="GU25" i="2"/>
  <c r="GU26" i="2"/>
  <c r="GU27" i="2"/>
  <c r="GU28" i="2"/>
  <c r="GU29" i="2"/>
  <c r="GU30" i="2"/>
  <c r="GU31" i="2"/>
  <c r="GU32" i="2"/>
  <c r="GU33" i="2"/>
  <c r="GU34" i="2"/>
  <c r="GU35" i="2"/>
  <c r="GU36" i="2"/>
  <c r="GU37" i="2"/>
  <c r="GU38" i="2"/>
  <c r="GU39" i="2"/>
  <c r="GU40" i="2"/>
  <c r="GU41" i="2"/>
  <c r="GU42" i="2"/>
  <c r="GU43" i="2"/>
  <c r="GU44" i="2"/>
  <c r="GU45" i="2"/>
  <c r="GU46" i="2"/>
  <c r="GU47" i="2"/>
  <c r="GU48" i="2"/>
  <c r="GU49" i="2"/>
  <c r="GU50" i="2"/>
  <c r="GU51" i="2"/>
  <c r="GU52" i="2"/>
  <c r="GU53" i="2"/>
  <c r="GU54" i="2"/>
  <c r="GU55" i="2"/>
  <c r="GU56" i="2"/>
  <c r="GU57" i="2"/>
  <c r="GU58" i="2"/>
  <c r="GU59" i="2"/>
  <c r="GU60" i="2"/>
  <c r="GU61" i="2"/>
  <c r="GU62" i="2"/>
  <c r="GU63" i="2"/>
  <c r="GU64" i="2"/>
  <c r="GU65" i="2"/>
  <c r="GU66" i="2"/>
  <c r="GU67" i="2"/>
  <c r="GU68" i="2"/>
  <c r="GU69" i="2"/>
  <c r="GU70" i="2"/>
  <c r="GU71" i="2"/>
  <c r="GU73" i="2"/>
  <c r="GU74" i="2"/>
  <c r="GU75" i="2"/>
  <c r="GU76" i="2"/>
  <c r="GU77" i="2"/>
  <c r="GU78" i="2"/>
  <c r="GU79" i="2"/>
  <c r="GU80" i="2"/>
  <c r="GU81" i="2"/>
  <c r="GU82" i="2"/>
  <c r="GU83" i="2"/>
  <c r="GU84" i="2"/>
  <c r="GU85" i="2"/>
  <c r="GU86" i="2"/>
  <c r="GU87" i="2"/>
  <c r="GU88" i="2"/>
  <c r="GU89" i="2"/>
  <c r="GU90" i="2"/>
  <c r="GU91" i="2"/>
  <c r="GU92" i="2"/>
  <c r="GU93" i="2"/>
  <c r="GU94" i="2"/>
  <c r="GU95" i="2"/>
  <c r="GU96" i="2"/>
  <c r="GU97" i="2"/>
  <c r="GU98" i="2"/>
  <c r="GU99" i="2"/>
  <c r="GU100" i="2"/>
  <c r="GU101" i="2"/>
  <c r="GU102" i="2"/>
  <c r="GU103" i="2"/>
  <c r="GU104" i="2"/>
  <c r="GU106" i="2"/>
  <c r="GU107" i="2"/>
  <c r="GU108" i="2"/>
  <c r="GU109" i="2"/>
  <c r="GU110" i="2"/>
  <c r="GU111" i="2"/>
  <c r="GU112" i="2"/>
  <c r="GU113" i="2"/>
  <c r="GU114" i="2"/>
  <c r="GU115" i="2"/>
  <c r="GU116" i="2"/>
  <c r="GU117" i="2"/>
  <c r="GU118" i="2"/>
  <c r="GU119" i="2"/>
  <c r="GU120" i="2"/>
  <c r="GU121" i="2"/>
  <c r="GU122" i="2"/>
  <c r="GU123" i="2"/>
  <c r="GU124" i="2"/>
  <c r="GU125" i="2"/>
  <c r="GU126" i="2"/>
  <c r="GU127" i="2"/>
  <c r="GU128" i="2"/>
  <c r="GU129" i="2"/>
  <c r="GU130" i="2"/>
  <c r="GU131" i="2"/>
  <c r="GU132" i="2"/>
  <c r="GU133" i="2"/>
  <c r="GU134" i="2"/>
  <c r="GU135" i="2"/>
  <c r="GU136" i="2"/>
  <c r="GU137" i="2"/>
  <c r="GU138" i="2"/>
  <c r="GU139" i="2"/>
  <c r="GU140" i="2"/>
  <c r="GU141" i="2"/>
  <c r="GU142" i="2"/>
  <c r="GU143" i="2"/>
  <c r="FU2" i="2"/>
  <c r="FY143" i="2"/>
  <c r="FW143" i="2"/>
  <c r="FU143" i="2"/>
  <c r="FP143" i="2"/>
  <c r="FN143" i="2"/>
  <c r="FL143" i="2"/>
  <c r="FI143" i="2"/>
  <c r="FG143" i="2"/>
  <c r="FD143" i="2"/>
  <c r="EZ143" i="2"/>
  <c r="EU143" i="2"/>
  <c r="ES143" i="2"/>
  <c r="EP143" i="2"/>
  <c r="FY142" i="2"/>
  <c r="FW142" i="2"/>
  <c r="FU142" i="2"/>
  <c r="FP142" i="2"/>
  <c r="FN142" i="2"/>
  <c r="FL142" i="2"/>
  <c r="FI142" i="2"/>
  <c r="FG142" i="2"/>
  <c r="FD142" i="2"/>
  <c r="EZ142" i="2"/>
  <c r="EU142" i="2"/>
  <c r="ES142" i="2"/>
  <c r="EP142" i="2"/>
  <c r="FY141" i="2"/>
  <c r="FW141" i="2"/>
  <c r="FU141" i="2"/>
  <c r="FP141" i="2"/>
  <c r="FN141" i="2"/>
  <c r="FL141" i="2"/>
  <c r="FI141" i="2"/>
  <c r="FG141" i="2"/>
  <c r="FD141" i="2"/>
  <c r="EZ141" i="2"/>
  <c r="EU141" i="2"/>
  <c r="EP141" i="2"/>
  <c r="FY140" i="2"/>
  <c r="FW140" i="2"/>
  <c r="FU140" i="2"/>
  <c r="FP140" i="2"/>
  <c r="FN140" i="2"/>
  <c r="FL140" i="2"/>
  <c r="FI140" i="2"/>
  <c r="FG140" i="2"/>
  <c r="FD140" i="2"/>
  <c r="EZ140" i="2"/>
  <c r="EU140" i="2"/>
  <c r="ES140" i="2"/>
  <c r="EP140" i="2"/>
  <c r="FY139" i="2"/>
  <c r="FW139" i="2"/>
  <c r="FU139" i="2"/>
  <c r="FP139" i="2"/>
  <c r="FN139" i="2"/>
  <c r="FL139" i="2"/>
  <c r="FI139" i="2"/>
  <c r="FG139" i="2"/>
  <c r="FD139" i="2"/>
  <c r="EZ139" i="2"/>
  <c r="EU139" i="2"/>
  <c r="ES139" i="2"/>
  <c r="EP139" i="2"/>
  <c r="FY138" i="2"/>
  <c r="FW138" i="2"/>
  <c r="FU138" i="2"/>
  <c r="FP138" i="2"/>
  <c r="FN138" i="2"/>
  <c r="FL138" i="2"/>
  <c r="FI138" i="2"/>
  <c r="FG138" i="2"/>
  <c r="FD138" i="2"/>
  <c r="EZ138" i="2"/>
  <c r="EU138" i="2"/>
  <c r="ES138" i="2"/>
  <c r="EP138" i="2"/>
  <c r="FY137" i="2"/>
  <c r="FW137" i="2"/>
  <c r="FU137" i="2"/>
  <c r="FP137" i="2"/>
  <c r="FN137" i="2"/>
  <c r="FL137" i="2"/>
  <c r="FI137" i="2"/>
  <c r="FG137" i="2"/>
  <c r="FD137" i="2"/>
  <c r="EZ137" i="2"/>
  <c r="EU137" i="2"/>
  <c r="ES137" i="2"/>
  <c r="EP137" i="2"/>
  <c r="FY136" i="2"/>
  <c r="FW136" i="2"/>
  <c r="FU136" i="2"/>
  <c r="FP136" i="2"/>
  <c r="FN136" i="2"/>
  <c r="FL136" i="2"/>
  <c r="FI136" i="2"/>
  <c r="FG136" i="2"/>
  <c r="FD136" i="2"/>
  <c r="EZ136" i="2"/>
  <c r="EU136" i="2"/>
  <c r="ES136" i="2"/>
  <c r="EP136" i="2"/>
  <c r="FY135" i="2"/>
  <c r="FW135" i="2"/>
  <c r="FU135" i="2"/>
  <c r="FP135" i="2"/>
  <c r="FN135" i="2"/>
  <c r="FL135" i="2"/>
  <c r="FI135" i="2"/>
  <c r="FG135" i="2"/>
  <c r="FD135" i="2"/>
  <c r="EZ135" i="2"/>
  <c r="EU135" i="2"/>
  <c r="ES135" i="2"/>
  <c r="EP135" i="2"/>
  <c r="FY134" i="2"/>
  <c r="FW134" i="2"/>
  <c r="FU134" i="2"/>
  <c r="FP134" i="2"/>
  <c r="FN134" i="2"/>
  <c r="FL134" i="2"/>
  <c r="FI134" i="2"/>
  <c r="FG134" i="2"/>
  <c r="FD134" i="2"/>
  <c r="EZ134" i="2"/>
  <c r="EU134" i="2"/>
  <c r="ES134" i="2"/>
  <c r="EP134" i="2"/>
  <c r="FY133" i="2"/>
  <c r="FW133" i="2"/>
  <c r="FU133" i="2"/>
  <c r="FP133" i="2"/>
  <c r="FN133" i="2"/>
  <c r="FL133" i="2"/>
  <c r="FI133" i="2"/>
  <c r="FG133" i="2"/>
  <c r="FD133" i="2"/>
  <c r="EZ133" i="2"/>
  <c r="EU133" i="2"/>
  <c r="ES133" i="2"/>
  <c r="EP133" i="2"/>
  <c r="FY132" i="2"/>
  <c r="FW132" i="2"/>
  <c r="FU132" i="2"/>
  <c r="FP132" i="2"/>
  <c r="FN132" i="2"/>
  <c r="FL132" i="2"/>
  <c r="FI132" i="2"/>
  <c r="FG132" i="2"/>
  <c r="FD132" i="2"/>
  <c r="EZ132" i="2"/>
  <c r="EU132" i="2"/>
  <c r="ES132" i="2"/>
  <c r="EP132" i="2"/>
  <c r="FY131" i="2"/>
  <c r="FW131" i="2"/>
  <c r="FU131" i="2"/>
  <c r="FP131" i="2"/>
  <c r="FN131" i="2"/>
  <c r="FL131" i="2"/>
  <c r="FI131" i="2"/>
  <c r="FG131" i="2"/>
  <c r="FD131" i="2"/>
  <c r="EZ131" i="2"/>
  <c r="EU131" i="2"/>
  <c r="ES131" i="2"/>
  <c r="EP131" i="2"/>
  <c r="FY130" i="2"/>
  <c r="FW130" i="2"/>
  <c r="FU130" i="2"/>
  <c r="FP130" i="2"/>
  <c r="FN130" i="2"/>
  <c r="FL130" i="2"/>
  <c r="FI130" i="2"/>
  <c r="FG130" i="2"/>
  <c r="FD130" i="2"/>
  <c r="EU130" i="2"/>
  <c r="ES130" i="2"/>
  <c r="EP130" i="2"/>
  <c r="FY129" i="2"/>
  <c r="FW129" i="2"/>
  <c r="FU129" i="2"/>
  <c r="FP129" i="2"/>
  <c r="FN129" i="2"/>
  <c r="FL129" i="2"/>
  <c r="FI129" i="2"/>
  <c r="FD129" i="2"/>
  <c r="EZ129" i="2"/>
  <c r="EU129" i="2"/>
  <c r="ES129" i="2"/>
  <c r="EP129" i="2"/>
  <c r="FY128" i="2"/>
  <c r="FW128" i="2"/>
  <c r="FU128" i="2"/>
  <c r="FP128" i="2"/>
  <c r="FN128" i="2"/>
  <c r="FL128" i="2"/>
  <c r="FI128" i="2"/>
  <c r="FG128" i="2"/>
  <c r="FD128" i="2"/>
  <c r="EZ128" i="2"/>
  <c r="EU128" i="2"/>
  <c r="ES128" i="2"/>
  <c r="EP128" i="2"/>
  <c r="FY127" i="2"/>
  <c r="FW127" i="2"/>
  <c r="FU127" i="2"/>
  <c r="FP127" i="2"/>
  <c r="FN127" i="2"/>
  <c r="FL127" i="2"/>
  <c r="FI127" i="2"/>
  <c r="FG127" i="2"/>
  <c r="FD127" i="2"/>
  <c r="EZ127" i="2"/>
  <c r="EU127" i="2"/>
  <c r="ES127" i="2"/>
  <c r="EP127" i="2"/>
  <c r="FY126" i="2"/>
  <c r="FW126" i="2"/>
  <c r="FU126" i="2"/>
  <c r="FP126" i="2"/>
  <c r="FN126" i="2"/>
  <c r="FL126" i="2"/>
  <c r="FI126" i="2"/>
  <c r="FG126" i="2"/>
  <c r="FD126" i="2"/>
  <c r="EZ126" i="2"/>
  <c r="EU126" i="2"/>
  <c r="ES126" i="2"/>
  <c r="EP126" i="2"/>
  <c r="FY125" i="2"/>
  <c r="FW125" i="2"/>
  <c r="FU125" i="2"/>
  <c r="FP125" i="2"/>
  <c r="FN125" i="2"/>
  <c r="FL125" i="2"/>
  <c r="FI125" i="2"/>
  <c r="FG125" i="2"/>
  <c r="FD125" i="2"/>
  <c r="EZ125" i="2"/>
  <c r="EU125" i="2"/>
  <c r="ES125" i="2"/>
  <c r="EP125" i="2"/>
  <c r="FY124" i="2"/>
  <c r="FW124" i="2"/>
  <c r="FU124" i="2"/>
  <c r="FP124" i="2"/>
  <c r="FN124" i="2"/>
  <c r="FL124" i="2"/>
  <c r="FI124" i="2"/>
  <c r="FG124" i="2"/>
  <c r="FD124" i="2"/>
  <c r="EZ124" i="2"/>
  <c r="EU124" i="2"/>
  <c r="ES124" i="2"/>
  <c r="EP124" i="2"/>
  <c r="FY123" i="2"/>
  <c r="FW123" i="2"/>
  <c r="FU123" i="2"/>
  <c r="FP123" i="2"/>
  <c r="FN123" i="2"/>
  <c r="FL123" i="2"/>
  <c r="FI123" i="2"/>
  <c r="FG123" i="2"/>
  <c r="FD123" i="2"/>
  <c r="EZ123" i="2"/>
  <c r="EU123" i="2"/>
  <c r="ES123" i="2"/>
  <c r="EP123" i="2"/>
  <c r="FY122" i="2"/>
  <c r="FW122" i="2"/>
  <c r="FU122" i="2"/>
  <c r="FP122" i="2"/>
  <c r="FN122" i="2"/>
  <c r="FL122" i="2"/>
  <c r="FI122" i="2"/>
  <c r="FG122" i="2"/>
  <c r="FD122" i="2"/>
  <c r="EZ122" i="2"/>
  <c r="EU122" i="2"/>
  <c r="ES122" i="2"/>
  <c r="EP122" i="2"/>
  <c r="FY121" i="2"/>
  <c r="FW121" i="2"/>
  <c r="FU121" i="2"/>
  <c r="FP121" i="2"/>
  <c r="FN121" i="2"/>
  <c r="FL121" i="2"/>
  <c r="FI121" i="2"/>
  <c r="FG121" i="2"/>
  <c r="FD121" i="2"/>
  <c r="EZ121" i="2"/>
  <c r="EU121" i="2"/>
  <c r="ES121" i="2"/>
  <c r="EP121" i="2"/>
  <c r="FY120" i="2"/>
  <c r="FW120" i="2"/>
  <c r="FU120" i="2"/>
  <c r="FP120" i="2"/>
  <c r="FN120" i="2"/>
  <c r="FL120" i="2"/>
  <c r="FI120" i="2"/>
  <c r="FG120" i="2"/>
  <c r="FD120" i="2"/>
  <c r="EZ120" i="2"/>
  <c r="EU120" i="2"/>
  <c r="ES120" i="2"/>
  <c r="EP120" i="2"/>
  <c r="FY119" i="2"/>
  <c r="FW119" i="2"/>
  <c r="FU119" i="2"/>
  <c r="FP119" i="2"/>
  <c r="FN119" i="2"/>
  <c r="FL119" i="2"/>
  <c r="FI119" i="2"/>
  <c r="FG119" i="2"/>
  <c r="FD119" i="2"/>
  <c r="EZ119" i="2"/>
  <c r="EU119" i="2"/>
  <c r="ES119" i="2"/>
  <c r="EP119" i="2"/>
  <c r="FY118" i="2"/>
  <c r="FW118" i="2"/>
  <c r="FU118" i="2"/>
  <c r="FP118" i="2"/>
  <c r="FN118" i="2"/>
  <c r="FL118" i="2"/>
  <c r="FI118" i="2"/>
  <c r="FG118" i="2"/>
  <c r="FD118" i="2"/>
  <c r="EZ118" i="2"/>
  <c r="EU118" i="2"/>
  <c r="ES118" i="2"/>
  <c r="EP118" i="2"/>
  <c r="FY117" i="2"/>
  <c r="FW117" i="2"/>
  <c r="FU117" i="2"/>
  <c r="FP117" i="2"/>
  <c r="FN117" i="2"/>
  <c r="FL117" i="2"/>
  <c r="FI117" i="2"/>
  <c r="FG117" i="2"/>
  <c r="FD117" i="2"/>
  <c r="EZ117" i="2"/>
  <c r="EU117" i="2"/>
  <c r="ES117" i="2"/>
  <c r="EP117" i="2"/>
  <c r="FY116" i="2"/>
  <c r="FW116" i="2"/>
  <c r="FU116" i="2"/>
  <c r="FP116" i="2"/>
  <c r="FN116" i="2"/>
  <c r="FL116" i="2"/>
  <c r="FI116" i="2"/>
  <c r="FG116" i="2"/>
  <c r="FD116" i="2"/>
  <c r="EZ116" i="2"/>
  <c r="EU116" i="2"/>
  <c r="ES116" i="2"/>
  <c r="EP116" i="2"/>
  <c r="FY115" i="2"/>
  <c r="FW115" i="2"/>
  <c r="FU115" i="2"/>
  <c r="FP115" i="2"/>
  <c r="FN115" i="2"/>
  <c r="FL115" i="2"/>
  <c r="FI115" i="2"/>
  <c r="FG115" i="2"/>
  <c r="FD115" i="2"/>
  <c r="EZ115" i="2"/>
  <c r="EU115" i="2"/>
  <c r="EP115" i="2"/>
  <c r="FY114" i="2"/>
  <c r="FW114" i="2"/>
  <c r="FU114" i="2"/>
  <c r="FP114" i="2"/>
  <c r="FN114" i="2"/>
  <c r="FL114" i="2"/>
  <c r="FI114" i="2"/>
  <c r="FG114" i="2"/>
  <c r="FD114" i="2"/>
  <c r="EZ114" i="2"/>
  <c r="EU114" i="2"/>
  <c r="ES114" i="2"/>
  <c r="EP114" i="2"/>
  <c r="FY113" i="2"/>
  <c r="FW113" i="2"/>
  <c r="FU113" i="2"/>
  <c r="FP113" i="2"/>
  <c r="FN113" i="2"/>
  <c r="FL113" i="2"/>
  <c r="FI113" i="2"/>
  <c r="FG113" i="2"/>
  <c r="FD113" i="2"/>
  <c r="EZ113" i="2"/>
  <c r="EU113" i="2"/>
  <c r="ES113" i="2"/>
  <c r="EP113" i="2"/>
  <c r="FY112" i="2"/>
  <c r="FW112" i="2"/>
  <c r="FU112" i="2"/>
  <c r="FP112" i="2"/>
  <c r="FN112" i="2"/>
  <c r="FL112" i="2"/>
  <c r="FI112" i="2"/>
  <c r="FG112" i="2"/>
  <c r="FD112" i="2"/>
  <c r="EZ112" i="2"/>
  <c r="EU112" i="2"/>
  <c r="ES112" i="2"/>
  <c r="EP112" i="2"/>
  <c r="FY111" i="2"/>
  <c r="FW111" i="2"/>
  <c r="FU111" i="2"/>
  <c r="FP111" i="2"/>
  <c r="FN111" i="2"/>
  <c r="FL111" i="2"/>
  <c r="FI111" i="2"/>
  <c r="FG111" i="2"/>
  <c r="FD111" i="2"/>
  <c r="EZ111" i="2"/>
  <c r="EU111" i="2"/>
  <c r="ES111" i="2"/>
  <c r="EP111" i="2"/>
  <c r="FY110" i="2"/>
  <c r="FW110" i="2"/>
  <c r="FU110" i="2"/>
  <c r="FP110" i="2"/>
  <c r="FN110" i="2"/>
  <c r="FL110" i="2"/>
  <c r="FI110" i="2"/>
  <c r="FG110" i="2"/>
  <c r="FD110" i="2"/>
  <c r="EZ110" i="2"/>
  <c r="EU110" i="2"/>
  <c r="ES110" i="2"/>
  <c r="EP110" i="2"/>
  <c r="FY109" i="2"/>
  <c r="FW109" i="2"/>
  <c r="FU109" i="2"/>
  <c r="FP109" i="2"/>
  <c r="FN109" i="2"/>
  <c r="FL109" i="2"/>
  <c r="FI109" i="2"/>
  <c r="FG109" i="2"/>
  <c r="FD109" i="2"/>
  <c r="EZ109" i="2"/>
  <c r="EU109" i="2"/>
  <c r="ES109" i="2"/>
  <c r="EP109" i="2"/>
  <c r="FY108" i="2"/>
  <c r="FW108" i="2"/>
  <c r="FU108" i="2"/>
  <c r="FP108" i="2"/>
  <c r="FN108" i="2"/>
  <c r="FL108" i="2"/>
  <c r="FI108" i="2"/>
  <c r="FG108" i="2"/>
  <c r="FD108" i="2"/>
  <c r="EZ108" i="2"/>
  <c r="EU108" i="2"/>
  <c r="ES108" i="2"/>
  <c r="EP108" i="2"/>
  <c r="FY107" i="2"/>
  <c r="FW107" i="2"/>
  <c r="FU107" i="2"/>
  <c r="FP107" i="2"/>
  <c r="FN107" i="2"/>
  <c r="FL107" i="2"/>
  <c r="FI107" i="2"/>
  <c r="FG107" i="2"/>
  <c r="FD107" i="2"/>
  <c r="EZ107" i="2"/>
  <c r="EU107" i="2"/>
  <c r="ES107" i="2"/>
  <c r="EP107" i="2"/>
  <c r="FY106" i="2"/>
  <c r="FW106" i="2"/>
  <c r="FU106" i="2"/>
  <c r="FP106" i="2"/>
  <c r="FN106" i="2"/>
  <c r="FL106" i="2"/>
  <c r="FI106" i="2"/>
  <c r="FG106" i="2"/>
  <c r="FD106" i="2"/>
  <c r="EZ106" i="2"/>
  <c r="EU106" i="2"/>
  <c r="ES106" i="2"/>
  <c r="EP106" i="2"/>
  <c r="FY105" i="2"/>
  <c r="FW105" i="2"/>
  <c r="FU105" i="2"/>
  <c r="FP105" i="2"/>
  <c r="FN105" i="2"/>
  <c r="FL105" i="2"/>
  <c r="FI105" i="2"/>
  <c r="FG105" i="2"/>
  <c r="FD105" i="2"/>
  <c r="EZ105" i="2"/>
  <c r="EU105" i="2"/>
  <c r="ES105" i="2"/>
  <c r="EP105" i="2"/>
  <c r="FY104" i="2"/>
  <c r="FW104" i="2"/>
  <c r="FU104" i="2"/>
  <c r="FP104" i="2"/>
  <c r="FN104" i="2"/>
  <c r="FL104" i="2"/>
  <c r="FI104" i="2"/>
  <c r="FG104" i="2"/>
  <c r="FD104" i="2"/>
  <c r="EZ104" i="2"/>
  <c r="EU104" i="2"/>
  <c r="ES104" i="2"/>
  <c r="EP104" i="2"/>
  <c r="FY103" i="2"/>
  <c r="FW103" i="2"/>
  <c r="FU103" i="2"/>
  <c r="FP103" i="2"/>
  <c r="FN103" i="2"/>
  <c r="FL103" i="2"/>
  <c r="FI103" i="2"/>
  <c r="FG103" i="2"/>
  <c r="FD103" i="2"/>
  <c r="EZ103" i="2"/>
  <c r="EU103" i="2"/>
  <c r="ES103" i="2"/>
  <c r="FY102" i="2"/>
  <c r="FW102" i="2"/>
  <c r="FU102" i="2"/>
  <c r="FP102" i="2"/>
  <c r="FN102" i="2"/>
  <c r="FL102" i="2"/>
  <c r="FI102" i="2"/>
  <c r="FG102" i="2"/>
  <c r="FD102" i="2"/>
  <c r="EZ102" i="2"/>
  <c r="EU102" i="2"/>
  <c r="ES102" i="2"/>
  <c r="EP102" i="2"/>
  <c r="FY101" i="2"/>
  <c r="FW101" i="2"/>
  <c r="FU101" i="2"/>
  <c r="FP101" i="2"/>
  <c r="FN101" i="2"/>
  <c r="FL101" i="2"/>
  <c r="FI101" i="2"/>
  <c r="FG101" i="2"/>
  <c r="FD101" i="2"/>
  <c r="EZ101" i="2"/>
  <c r="EU101" i="2"/>
  <c r="ES101" i="2"/>
  <c r="EP101" i="2"/>
  <c r="FY100" i="2"/>
  <c r="FW100" i="2"/>
  <c r="FU100" i="2"/>
  <c r="FP100" i="2"/>
  <c r="FN100" i="2"/>
  <c r="FL100" i="2"/>
  <c r="FI100" i="2"/>
  <c r="FG100" i="2"/>
  <c r="FD100" i="2"/>
  <c r="EZ100" i="2"/>
  <c r="EU100" i="2"/>
  <c r="ES100" i="2"/>
  <c r="EP100" i="2"/>
  <c r="FY99" i="2"/>
  <c r="FW99" i="2"/>
  <c r="FU99" i="2"/>
  <c r="FP99" i="2"/>
  <c r="FN99" i="2"/>
  <c r="FL99" i="2"/>
  <c r="FI99" i="2"/>
  <c r="FG99" i="2"/>
  <c r="FD99" i="2"/>
  <c r="EZ99" i="2"/>
  <c r="EU99" i="2"/>
  <c r="ES99" i="2"/>
  <c r="EP99" i="2"/>
  <c r="FY98" i="2"/>
  <c r="FW98" i="2"/>
  <c r="FU98" i="2"/>
  <c r="FP98" i="2"/>
  <c r="FN98" i="2"/>
  <c r="FL98" i="2"/>
  <c r="FI98" i="2"/>
  <c r="FG98" i="2"/>
  <c r="FD98" i="2"/>
  <c r="EZ98" i="2"/>
  <c r="EU98" i="2"/>
  <c r="ES98" i="2"/>
  <c r="EP98" i="2"/>
  <c r="FY97" i="2"/>
  <c r="FW97" i="2"/>
  <c r="FU97" i="2"/>
  <c r="FP97" i="2"/>
  <c r="FN97" i="2"/>
  <c r="FL97" i="2"/>
  <c r="FI97" i="2"/>
  <c r="FG97" i="2"/>
  <c r="FD97" i="2"/>
  <c r="EZ97" i="2"/>
  <c r="EU97" i="2"/>
  <c r="ES97" i="2"/>
  <c r="EP97" i="2"/>
  <c r="FY96" i="2"/>
  <c r="FW96" i="2"/>
  <c r="FU96" i="2"/>
  <c r="FP96" i="2"/>
  <c r="FN96" i="2"/>
  <c r="FL96" i="2"/>
  <c r="FI96" i="2"/>
  <c r="FG96" i="2"/>
  <c r="FD96" i="2"/>
  <c r="EZ96" i="2"/>
  <c r="EU96" i="2"/>
  <c r="ES96" i="2"/>
  <c r="EP96" i="2"/>
  <c r="FY95" i="2"/>
  <c r="FW95" i="2"/>
  <c r="FU95" i="2"/>
  <c r="FP95" i="2"/>
  <c r="FN95" i="2"/>
  <c r="FL95" i="2"/>
  <c r="FI95" i="2"/>
  <c r="FG95" i="2"/>
  <c r="FD95" i="2"/>
  <c r="EZ95" i="2"/>
  <c r="EU95" i="2"/>
  <c r="ES95" i="2"/>
  <c r="EP95" i="2"/>
  <c r="FY94" i="2"/>
  <c r="FW94" i="2"/>
  <c r="FU94" i="2"/>
  <c r="FP94" i="2"/>
  <c r="FN94" i="2"/>
  <c r="FL94" i="2"/>
  <c r="FI94" i="2"/>
  <c r="FG94" i="2"/>
  <c r="FD94" i="2"/>
  <c r="EZ94" i="2"/>
  <c r="EU94" i="2"/>
  <c r="ES94" i="2"/>
  <c r="EP94" i="2"/>
  <c r="FY93" i="2"/>
  <c r="FW93" i="2"/>
  <c r="FU93" i="2"/>
  <c r="FP93" i="2"/>
  <c r="FN93" i="2"/>
  <c r="FL93" i="2"/>
  <c r="FI93" i="2"/>
  <c r="FG93" i="2"/>
  <c r="FD93" i="2"/>
  <c r="EZ93" i="2"/>
  <c r="EU93" i="2"/>
  <c r="ES93" i="2"/>
  <c r="EP93" i="2"/>
  <c r="FY92" i="2"/>
  <c r="FW92" i="2"/>
  <c r="FU92" i="2"/>
  <c r="FP92" i="2"/>
  <c r="FN92" i="2"/>
  <c r="FL92" i="2"/>
  <c r="FI92" i="2"/>
  <c r="FG92" i="2"/>
  <c r="FD92" i="2"/>
  <c r="EZ92" i="2"/>
  <c r="EU92" i="2"/>
  <c r="ES92" i="2"/>
  <c r="EP92" i="2"/>
  <c r="FY91" i="2"/>
  <c r="FW91" i="2"/>
  <c r="FU91" i="2"/>
  <c r="FP91" i="2"/>
  <c r="FN91" i="2"/>
  <c r="FL91" i="2"/>
  <c r="FI91" i="2"/>
  <c r="FG91" i="2"/>
  <c r="FD91" i="2"/>
  <c r="EZ91" i="2"/>
  <c r="EU91" i="2"/>
  <c r="ES91" i="2"/>
  <c r="EP91" i="2"/>
  <c r="FY90" i="2"/>
  <c r="FW90" i="2"/>
  <c r="FU90" i="2"/>
  <c r="FP90" i="2"/>
  <c r="FN90" i="2"/>
  <c r="FL90" i="2"/>
  <c r="FI90" i="2"/>
  <c r="FG90" i="2"/>
  <c r="FD90" i="2"/>
  <c r="EZ90" i="2"/>
  <c r="EU90" i="2"/>
  <c r="ES90" i="2"/>
  <c r="EP90" i="2"/>
  <c r="FY89" i="2"/>
  <c r="FW89" i="2"/>
  <c r="FU89" i="2"/>
  <c r="FP89" i="2"/>
  <c r="FN89" i="2"/>
  <c r="FL89" i="2"/>
  <c r="FI89" i="2"/>
  <c r="FG89" i="2"/>
  <c r="FD89" i="2"/>
  <c r="EZ89" i="2"/>
  <c r="EU89" i="2"/>
  <c r="ES89" i="2"/>
  <c r="EP89" i="2"/>
  <c r="FY88" i="2"/>
  <c r="FW88" i="2"/>
  <c r="FU88" i="2"/>
  <c r="FP88" i="2"/>
  <c r="FN88" i="2"/>
  <c r="FL88" i="2"/>
  <c r="FI88" i="2"/>
  <c r="FG88" i="2"/>
  <c r="FD88" i="2"/>
  <c r="EZ88" i="2"/>
  <c r="EU88" i="2"/>
  <c r="ES88" i="2"/>
  <c r="EP88" i="2"/>
  <c r="FY87" i="2"/>
  <c r="FW87" i="2"/>
  <c r="FU87" i="2"/>
  <c r="FP87" i="2"/>
  <c r="FN87" i="2"/>
  <c r="FL87" i="2"/>
  <c r="FI87" i="2"/>
  <c r="FG87" i="2"/>
  <c r="FD87" i="2"/>
  <c r="EZ87" i="2"/>
  <c r="EU87" i="2"/>
  <c r="ES87" i="2"/>
  <c r="EP87" i="2"/>
  <c r="FY86" i="2"/>
  <c r="FW86" i="2"/>
  <c r="FU86" i="2"/>
  <c r="FP86" i="2"/>
  <c r="FN86" i="2"/>
  <c r="FL86" i="2"/>
  <c r="FI86" i="2"/>
  <c r="FG86" i="2"/>
  <c r="FD86" i="2"/>
  <c r="EZ86" i="2"/>
  <c r="EU86" i="2"/>
  <c r="ES86" i="2"/>
  <c r="EP86" i="2"/>
  <c r="FY85" i="2"/>
  <c r="FW85" i="2"/>
  <c r="FU85" i="2"/>
  <c r="FP85" i="2"/>
  <c r="FN85" i="2"/>
  <c r="FL85" i="2"/>
  <c r="FI85" i="2"/>
  <c r="FG85" i="2"/>
  <c r="FD85" i="2"/>
  <c r="EZ85" i="2"/>
  <c r="EU85" i="2"/>
  <c r="ES85" i="2"/>
  <c r="EP85" i="2"/>
  <c r="FY84" i="2"/>
  <c r="FW84" i="2"/>
  <c r="FU84" i="2"/>
  <c r="FP84" i="2"/>
  <c r="FN84" i="2"/>
  <c r="FL84" i="2"/>
  <c r="FI84" i="2"/>
  <c r="FG84" i="2"/>
  <c r="FD84" i="2"/>
  <c r="EZ84" i="2"/>
  <c r="EU84" i="2"/>
  <c r="ES84" i="2"/>
  <c r="EP84" i="2"/>
  <c r="FY83" i="2"/>
  <c r="FW83" i="2"/>
  <c r="FU83" i="2"/>
  <c r="FP83" i="2"/>
  <c r="FN83" i="2"/>
  <c r="FL83" i="2"/>
  <c r="FI83" i="2"/>
  <c r="FG83" i="2"/>
  <c r="FD83" i="2"/>
  <c r="EZ83" i="2"/>
  <c r="EU83" i="2"/>
  <c r="ES83" i="2"/>
  <c r="EP83" i="2"/>
  <c r="FY82" i="2"/>
  <c r="FW82" i="2"/>
  <c r="FU82" i="2"/>
  <c r="FP82" i="2"/>
  <c r="FN82" i="2"/>
  <c r="FL82" i="2"/>
  <c r="FI82" i="2"/>
  <c r="FG82" i="2"/>
  <c r="FD82" i="2"/>
  <c r="EZ82" i="2"/>
  <c r="EU82" i="2"/>
  <c r="ES82" i="2"/>
  <c r="EP82" i="2"/>
  <c r="FY81" i="2"/>
  <c r="FW81" i="2"/>
  <c r="FU81" i="2"/>
  <c r="FP81" i="2"/>
  <c r="FN81" i="2"/>
  <c r="FL81" i="2"/>
  <c r="FI81" i="2"/>
  <c r="FG81" i="2"/>
  <c r="FD81" i="2"/>
  <c r="EZ81" i="2"/>
  <c r="EU81" i="2"/>
  <c r="ES81" i="2"/>
  <c r="EP81" i="2"/>
  <c r="FY80" i="2"/>
  <c r="FW80" i="2"/>
  <c r="FU80" i="2"/>
  <c r="FP80" i="2"/>
  <c r="FN80" i="2"/>
  <c r="FL80" i="2"/>
  <c r="FI80" i="2"/>
  <c r="FG80" i="2"/>
  <c r="FD80" i="2"/>
  <c r="EZ80" i="2"/>
  <c r="EU80" i="2"/>
  <c r="ES80" i="2"/>
  <c r="EP80" i="2"/>
  <c r="FY79" i="2"/>
  <c r="FW79" i="2"/>
  <c r="FU79" i="2"/>
  <c r="FP79" i="2"/>
  <c r="FN79" i="2"/>
  <c r="FL79" i="2"/>
  <c r="FI79" i="2"/>
  <c r="FG79" i="2"/>
  <c r="FD79" i="2"/>
  <c r="EZ79" i="2"/>
  <c r="EU79" i="2"/>
  <c r="ES79" i="2"/>
  <c r="EP79" i="2"/>
  <c r="FY78" i="2"/>
  <c r="FW78" i="2"/>
  <c r="FU78" i="2"/>
  <c r="FP78" i="2"/>
  <c r="FN78" i="2"/>
  <c r="FL78" i="2"/>
  <c r="FI78" i="2"/>
  <c r="FG78" i="2"/>
  <c r="FD78" i="2"/>
  <c r="EZ78" i="2"/>
  <c r="EU78" i="2"/>
  <c r="ES78" i="2"/>
  <c r="EP78" i="2"/>
  <c r="FY77" i="2"/>
  <c r="FW77" i="2"/>
  <c r="FU77" i="2"/>
  <c r="FP77" i="2"/>
  <c r="FN77" i="2"/>
  <c r="FL77" i="2"/>
  <c r="FI77" i="2"/>
  <c r="FG77" i="2"/>
  <c r="FD77" i="2"/>
  <c r="EZ77" i="2"/>
  <c r="EU77" i="2"/>
  <c r="ES77" i="2"/>
  <c r="EP77" i="2"/>
  <c r="FY76" i="2"/>
  <c r="FW76" i="2"/>
  <c r="FU76" i="2"/>
  <c r="FP76" i="2"/>
  <c r="FN76" i="2"/>
  <c r="FL76" i="2"/>
  <c r="FI76" i="2"/>
  <c r="FG76" i="2"/>
  <c r="FD76" i="2"/>
  <c r="EZ76" i="2"/>
  <c r="EU76" i="2"/>
  <c r="ES76" i="2"/>
  <c r="EP76" i="2"/>
  <c r="FY75" i="2"/>
  <c r="FW75" i="2"/>
  <c r="FU75" i="2"/>
  <c r="FP75" i="2"/>
  <c r="FN75" i="2"/>
  <c r="FL75" i="2"/>
  <c r="FI75" i="2"/>
  <c r="FG75" i="2"/>
  <c r="FD75" i="2"/>
  <c r="EZ75" i="2"/>
  <c r="EU75" i="2"/>
  <c r="ES75" i="2"/>
  <c r="EP75" i="2"/>
  <c r="FY74" i="2"/>
  <c r="FW74" i="2"/>
  <c r="FU74" i="2"/>
  <c r="FP74" i="2"/>
  <c r="FN74" i="2"/>
  <c r="FL74" i="2"/>
  <c r="FI74" i="2"/>
  <c r="FG74" i="2"/>
  <c r="FD74" i="2"/>
  <c r="EZ74" i="2"/>
  <c r="EU74" i="2"/>
  <c r="ES74" i="2"/>
  <c r="EP74" i="2"/>
  <c r="FY73" i="2"/>
  <c r="FW73" i="2"/>
  <c r="FU73" i="2"/>
  <c r="FP73" i="2"/>
  <c r="FN73" i="2"/>
  <c r="FL73" i="2"/>
  <c r="FI73" i="2"/>
  <c r="FG73" i="2"/>
  <c r="FD73" i="2"/>
  <c r="EZ73" i="2"/>
  <c r="EU73" i="2"/>
  <c r="ES73" i="2"/>
  <c r="EP73" i="2"/>
  <c r="FY72" i="2"/>
  <c r="FW72" i="2"/>
  <c r="FU72" i="2"/>
  <c r="FP72" i="2"/>
  <c r="FN72" i="2"/>
  <c r="FL72" i="2"/>
  <c r="FI72" i="2"/>
  <c r="FG72" i="2"/>
  <c r="FD72" i="2"/>
  <c r="EZ72" i="2"/>
  <c r="EU72" i="2"/>
  <c r="ES72" i="2"/>
  <c r="EP72" i="2"/>
  <c r="FY71" i="2"/>
  <c r="FW71" i="2"/>
  <c r="FU71" i="2"/>
  <c r="FP71" i="2"/>
  <c r="FN71" i="2"/>
  <c r="FL71" i="2"/>
  <c r="FI71" i="2"/>
  <c r="FG71" i="2"/>
  <c r="FD71" i="2"/>
  <c r="EZ71" i="2"/>
  <c r="EU71" i="2"/>
  <c r="ES71" i="2"/>
  <c r="EP71" i="2"/>
  <c r="FY70" i="2"/>
  <c r="FW70" i="2"/>
  <c r="FU70" i="2"/>
  <c r="FP70" i="2"/>
  <c r="FN70" i="2"/>
  <c r="FL70" i="2"/>
  <c r="FI70" i="2"/>
  <c r="FG70" i="2"/>
  <c r="FD70" i="2"/>
  <c r="EZ70" i="2"/>
  <c r="EU70" i="2"/>
  <c r="ES70" i="2"/>
  <c r="EP70" i="2"/>
  <c r="FY69" i="2"/>
  <c r="FW69" i="2"/>
  <c r="FU69" i="2"/>
  <c r="FP69" i="2"/>
  <c r="FN69" i="2"/>
  <c r="FL69" i="2"/>
  <c r="FI69" i="2"/>
  <c r="FG69" i="2"/>
  <c r="FD69" i="2"/>
  <c r="EZ69" i="2"/>
  <c r="EU69" i="2"/>
  <c r="ES69" i="2"/>
  <c r="EP69" i="2"/>
  <c r="FY68" i="2"/>
  <c r="FW68" i="2"/>
  <c r="FU68" i="2"/>
  <c r="FP68" i="2"/>
  <c r="FN68" i="2"/>
  <c r="FL68" i="2"/>
  <c r="FI68" i="2"/>
  <c r="FG68" i="2"/>
  <c r="FD68" i="2"/>
  <c r="EZ68" i="2"/>
  <c r="EU68" i="2"/>
  <c r="ES68" i="2"/>
  <c r="EP68" i="2"/>
  <c r="FY67" i="2"/>
  <c r="FW67" i="2"/>
  <c r="FU67" i="2"/>
  <c r="FP67" i="2"/>
  <c r="FN67" i="2"/>
  <c r="FL67" i="2"/>
  <c r="FI67" i="2"/>
  <c r="FG67" i="2"/>
  <c r="FD67" i="2"/>
  <c r="EZ67" i="2"/>
  <c r="EU67" i="2"/>
  <c r="ES67" i="2"/>
  <c r="EP67" i="2"/>
  <c r="FY66" i="2"/>
  <c r="FW66" i="2"/>
  <c r="FU66" i="2"/>
  <c r="FP66" i="2"/>
  <c r="FN66" i="2"/>
  <c r="FL66" i="2"/>
  <c r="FI66" i="2"/>
  <c r="FG66" i="2"/>
  <c r="FD66" i="2"/>
  <c r="EZ66" i="2"/>
  <c r="EU66" i="2"/>
  <c r="ES66" i="2"/>
  <c r="EP66" i="2"/>
  <c r="FY65" i="2"/>
  <c r="FW65" i="2"/>
  <c r="FU65" i="2"/>
  <c r="FP65" i="2"/>
  <c r="FN65" i="2"/>
  <c r="FL65" i="2"/>
  <c r="FI65" i="2"/>
  <c r="FG65" i="2"/>
  <c r="FD65" i="2"/>
  <c r="EZ65" i="2"/>
  <c r="EU65" i="2"/>
  <c r="ES65" i="2"/>
  <c r="EP65" i="2"/>
  <c r="FY64" i="2"/>
  <c r="FW64" i="2"/>
  <c r="FU64" i="2"/>
  <c r="FP64" i="2"/>
  <c r="FN64" i="2"/>
  <c r="FL64" i="2"/>
  <c r="FI64" i="2"/>
  <c r="FG64" i="2"/>
  <c r="FD64" i="2"/>
  <c r="EZ64" i="2"/>
  <c r="EU64" i="2"/>
  <c r="ES64" i="2"/>
  <c r="EP64" i="2"/>
  <c r="FY63" i="2"/>
  <c r="FW63" i="2"/>
  <c r="FU63" i="2"/>
  <c r="FP63" i="2"/>
  <c r="FN63" i="2"/>
  <c r="FL63" i="2"/>
  <c r="FI63" i="2"/>
  <c r="FD63" i="2"/>
  <c r="EZ63" i="2"/>
  <c r="EU63" i="2"/>
  <c r="ES63" i="2"/>
  <c r="EP63" i="2"/>
  <c r="FY62" i="2"/>
  <c r="FW62" i="2"/>
  <c r="FU62" i="2"/>
  <c r="FP62" i="2"/>
  <c r="FN62" i="2"/>
  <c r="FL62" i="2"/>
  <c r="FI62" i="2"/>
  <c r="FG62" i="2"/>
  <c r="FD62" i="2"/>
  <c r="EZ62" i="2"/>
  <c r="EU62" i="2"/>
  <c r="ES62" i="2"/>
  <c r="EP62" i="2"/>
  <c r="FY61" i="2"/>
  <c r="FW61" i="2"/>
  <c r="FU61" i="2"/>
  <c r="FP61" i="2"/>
  <c r="FN61" i="2"/>
  <c r="FL61" i="2"/>
  <c r="FI61" i="2"/>
  <c r="FG61" i="2"/>
  <c r="FD61" i="2"/>
  <c r="EZ61" i="2"/>
  <c r="EU61" i="2"/>
  <c r="ES61" i="2"/>
  <c r="EP61" i="2"/>
  <c r="FY60" i="2"/>
  <c r="FW60" i="2"/>
  <c r="FU60" i="2"/>
  <c r="FP60" i="2"/>
  <c r="FN60" i="2"/>
  <c r="FL60" i="2"/>
  <c r="FI60" i="2"/>
  <c r="FG60" i="2"/>
  <c r="FD60" i="2"/>
  <c r="EZ60" i="2"/>
  <c r="EU60" i="2"/>
  <c r="ES60" i="2"/>
  <c r="EP60" i="2"/>
  <c r="FY59" i="2"/>
  <c r="FW59" i="2"/>
  <c r="FU59" i="2"/>
  <c r="FP59" i="2"/>
  <c r="FN59" i="2"/>
  <c r="FL59" i="2"/>
  <c r="FI59" i="2"/>
  <c r="FG59" i="2"/>
  <c r="FD59" i="2"/>
  <c r="EZ59" i="2"/>
  <c r="EU59" i="2"/>
  <c r="ES59" i="2"/>
  <c r="EP59" i="2"/>
  <c r="FY58" i="2"/>
  <c r="FW58" i="2"/>
  <c r="FU58" i="2"/>
  <c r="FP58" i="2"/>
  <c r="FN58" i="2"/>
  <c r="FL58" i="2"/>
  <c r="FI58" i="2"/>
  <c r="FG58" i="2"/>
  <c r="FD58" i="2"/>
  <c r="EZ58" i="2"/>
  <c r="EU58" i="2"/>
  <c r="ES58" i="2"/>
  <c r="EP58" i="2"/>
  <c r="FY57" i="2"/>
  <c r="FW57" i="2"/>
  <c r="FU57" i="2"/>
  <c r="FP57" i="2"/>
  <c r="FN57" i="2"/>
  <c r="FL57" i="2"/>
  <c r="FI57" i="2"/>
  <c r="FG57" i="2"/>
  <c r="FD57" i="2"/>
  <c r="EZ57" i="2"/>
  <c r="EU57" i="2"/>
  <c r="ES57" i="2"/>
  <c r="EP57" i="2"/>
  <c r="FY56" i="2"/>
  <c r="FW56" i="2"/>
  <c r="FU56" i="2"/>
  <c r="FP56" i="2"/>
  <c r="FN56" i="2"/>
  <c r="FL56" i="2"/>
  <c r="FI56" i="2"/>
  <c r="FG56" i="2"/>
  <c r="FD56" i="2"/>
  <c r="EZ56" i="2"/>
  <c r="EU56" i="2"/>
  <c r="ES56" i="2"/>
  <c r="EP56" i="2"/>
  <c r="FY55" i="2"/>
  <c r="FW55" i="2"/>
  <c r="FU55" i="2"/>
  <c r="FP55" i="2"/>
  <c r="FN55" i="2"/>
  <c r="FL55" i="2"/>
  <c r="FI55" i="2"/>
  <c r="FG55" i="2"/>
  <c r="FD55" i="2"/>
  <c r="EZ55" i="2"/>
  <c r="EU55" i="2"/>
  <c r="ES55" i="2"/>
  <c r="EP55" i="2"/>
  <c r="FY54" i="2"/>
  <c r="FW54" i="2"/>
  <c r="FU54" i="2"/>
  <c r="FP54" i="2"/>
  <c r="FN54" i="2"/>
  <c r="FL54" i="2"/>
  <c r="FI54" i="2"/>
  <c r="FG54" i="2"/>
  <c r="FD54" i="2"/>
  <c r="EZ54" i="2"/>
  <c r="EU54" i="2"/>
  <c r="ES54" i="2"/>
  <c r="EP54" i="2"/>
  <c r="FY53" i="2"/>
  <c r="FW53" i="2"/>
  <c r="FU53" i="2"/>
  <c r="FP53" i="2"/>
  <c r="FN53" i="2"/>
  <c r="FL53" i="2"/>
  <c r="FI53" i="2"/>
  <c r="FG53" i="2"/>
  <c r="FD53" i="2"/>
  <c r="EZ53" i="2"/>
  <c r="EU53" i="2"/>
  <c r="ES53" i="2"/>
  <c r="EP53" i="2"/>
  <c r="FY52" i="2"/>
  <c r="FW52" i="2"/>
  <c r="FU52" i="2"/>
  <c r="FP52" i="2"/>
  <c r="FN52" i="2"/>
  <c r="FL52" i="2"/>
  <c r="FI52" i="2"/>
  <c r="FG52" i="2"/>
  <c r="FD52" i="2"/>
  <c r="EZ52" i="2"/>
  <c r="EU52" i="2"/>
  <c r="ES52" i="2"/>
  <c r="EP52" i="2"/>
  <c r="FY51" i="2"/>
  <c r="FW51" i="2"/>
  <c r="FU51" i="2"/>
  <c r="FP51" i="2"/>
  <c r="FN51" i="2"/>
  <c r="FL51" i="2"/>
  <c r="FI51" i="2"/>
  <c r="FG51" i="2"/>
  <c r="FD51" i="2"/>
  <c r="EZ51" i="2"/>
  <c r="EU51" i="2"/>
  <c r="ES51" i="2"/>
  <c r="EP51" i="2"/>
  <c r="FY50" i="2"/>
  <c r="FW50" i="2"/>
  <c r="FU50" i="2"/>
  <c r="FP50" i="2"/>
  <c r="FN50" i="2"/>
  <c r="FL50" i="2"/>
  <c r="FI50" i="2"/>
  <c r="FG50" i="2"/>
  <c r="FD50" i="2"/>
  <c r="EZ50" i="2"/>
  <c r="EU50" i="2"/>
  <c r="ES50" i="2"/>
  <c r="EP50" i="2"/>
  <c r="FY49" i="2"/>
  <c r="FW49" i="2"/>
  <c r="FU49" i="2"/>
  <c r="FP49" i="2"/>
  <c r="FN49" i="2"/>
  <c r="FL49" i="2"/>
  <c r="FI49" i="2"/>
  <c r="FG49" i="2"/>
  <c r="FD49" i="2"/>
  <c r="EZ49" i="2"/>
  <c r="EU49" i="2"/>
  <c r="ES49" i="2"/>
  <c r="EP49" i="2"/>
  <c r="FY48" i="2"/>
  <c r="FW48" i="2"/>
  <c r="FU48" i="2"/>
  <c r="FP48" i="2"/>
  <c r="FN48" i="2"/>
  <c r="FL48" i="2"/>
  <c r="FI48" i="2"/>
  <c r="FD48" i="2"/>
  <c r="EZ48" i="2"/>
  <c r="EU48" i="2"/>
  <c r="ES48" i="2"/>
  <c r="EP48" i="2"/>
  <c r="FY47" i="2"/>
  <c r="FW47" i="2"/>
  <c r="FU47" i="2"/>
  <c r="FP47" i="2"/>
  <c r="FN47" i="2"/>
  <c r="FL47" i="2"/>
  <c r="FI47" i="2"/>
  <c r="FG47" i="2"/>
  <c r="FD47" i="2"/>
  <c r="EZ47" i="2"/>
  <c r="EU47" i="2"/>
  <c r="ES47" i="2"/>
  <c r="EP47" i="2"/>
  <c r="FY46" i="2"/>
  <c r="FW46" i="2"/>
  <c r="FU46" i="2"/>
  <c r="FP46" i="2"/>
  <c r="FN46" i="2"/>
  <c r="FL46" i="2"/>
  <c r="FI46" i="2"/>
  <c r="FG46" i="2"/>
  <c r="FD46" i="2"/>
  <c r="EZ46" i="2"/>
  <c r="EU46" i="2"/>
  <c r="ES46" i="2"/>
  <c r="EP46" i="2"/>
  <c r="FY45" i="2"/>
  <c r="FW45" i="2"/>
  <c r="FU45" i="2"/>
  <c r="FP45" i="2"/>
  <c r="FN45" i="2"/>
  <c r="FL45" i="2"/>
  <c r="FI45" i="2"/>
  <c r="FG45" i="2"/>
  <c r="FD45" i="2"/>
  <c r="EZ45" i="2"/>
  <c r="EU45" i="2"/>
  <c r="ES45" i="2"/>
  <c r="EP45" i="2"/>
  <c r="FY44" i="2"/>
  <c r="FW44" i="2"/>
  <c r="FU44" i="2"/>
  <c r="FP44" i="2"/>
  <c r="FN44" i="2"/>
  <c r="FI44" i="2"/>
  <c r="FG44" i="2"/>
  <c r="FD44" i="2"/>
  <c r="EZ44" i="2"/>
  <c r="EU44" i="2"/>
  <c r="ES44" i="2"/>
  <c r="EP44" i="2"/>
  <c r="FY43" i="2"/>
  <c r="FW43" i="2"/>
  <c r="FU43" i="2"/>
  <c r="FP43" i="2"/>
  <c r="FN43" i="2"/>
  <c r="FL43" i="2"/>
  <c r="FI43" i="2"/>
  <c r="FG43" i="2"/>
  <c r="FD43" i="2"/>
  <c r="EZ43" i="2"/>
  <c r="ES43" i="2"/>
  <c r="EP43" i="2"/>
  <c r="FY42" i="2"/>
  <c r="FW42" i="2"/>
  <c r="FU42" i="2"/>
  <c r="FP42" i="2"/>
  <c r="FN42" i="2"/>
  <c r="FL42" i="2"/>
  <c r="FI42" i="2"/>
  <c r="FG42" i="2"/>
  <c r="FD42" i="2"/>
  <c r="EZ42" i="2"/>
  <c r="EU42" i="2"/>
  <c r="ES42" i="2"/>
  <c r="EP42" i="2"/>
  <c r="FY41" i="2"/>
  <c r="FW41" i="2"/>
  <c r="FU41" i="2"/>
  <c r="FP41" i="2"/>
  <c r="FN41" i="2"/>
  <c r="FL41" i="2"/>
  <c r="FI41" i="2"/>
  <c r="FG41" i="2"/>
  <c r="FD41" i="2"/>
  <c r="EZ41" i="2"/>
  <c r="EU41" i="2"/>
  <c r="ES41" i="2"/>
  <c r="EP41" i="2"/>
  <c r="FY40" i="2"/>
  <c r="FW40" i="2"/>
  <c r="FP40" i="2"/>
  <c r="FN40" i="2"/>
  <c r="FL40" i="2"/>
  <c r="FI40" i="2"/>
  <c r="FG40" i="2"/>
  <c r="FD40" i="2"/>
  <c r="EZ40" i="2"/>
  <c r="EU40" i="2"/>
  <c r="ES40" i="2"/>
  <c r="EP40" i="2"/>
  <c r="FY39" i="2"/>
  <c r="FW39" i="2"/>
  <c r="FU39" i="2"/>
  <c r="FP39" i="2"/>
  <c r="FN39" i="2"/>
  <c r="FL39" i="2"/>
  <c r="FI39" i="2"/>
  <c r="FG39" i="2"/>
  <c r="FD39" i="2"/>
  <c r="EZ39" i="2"/>
  <c r="EU39" i="2"/>
  <c r="ES39" i="2"/>
  <c r="EP39" i="2"/>
  <c r="FY38" i="2"/>
  <c r="FW38" i="2"/>
  <c r="FU38" i="2"/>
  <c r="FP38" i="2"/>
  <c r="FN38" i="2"/>
  <c r="FL38" i="2"/>
  <c r="FI38" i="2"/>
  <c r="FG38" i="2"/>
  <c r="FD38" i="2"/>
  <c r="EZ38" i="2"/>
  <c r="EU38" i="2"/>
  <c r="ES38" i="2"/>
  <c r="EP38" i="2"/>
  <c r="FY37" i="2"/>
  <c r="FW37" i="2"/>
  <c r="FU37" i="2"/>
  <c r="FP37" i="2"/>
  <c r="FN37" i="2"/>
  <c r="FL37" i="2"/>
  <c r="FI37" i="2"/>
  <c r="FG37" i="2"/>
  <c r="FD37" i="2"/>
  <c r="EZ37" i="2"/>
  <c r="EU37" i="2"/>
  <c r="ES37" i="2"/>
  <c r="EP37" i="2"/>
  <c r="FY36" i="2"/>
  <c r="FW36" i="2"/>
  <c r="FU36" i="2"/>
  <c r="FP36" i="2"/>
  <c r="FN36" i="2"/>
  <c r="FL36" i="2"/>
  <c r="FI36" i="2"/>
  <c r="FG36" i="2"/>
  <c r="FD36" i="2"/>
  <c r="EZ36" i="2"/>
  <c r="EU36" i="2"/>
  <c r="ES36" i="2"/>
  <c r="EP36" i="2"/>
  <c r="FY35" i="2"/>
  <c r="FW35" i="2"/>
  <c r="FU35" i="2"/>
  <c r="FP35" i="2"/>
  <c r="FN35" i="2"/>
  <c r="FL35" i="2"/>
  <c r="FI35" i="2"/>
  <c r="FG35" i="2"/>
  <c r="FD35" i="2"/>
  <c r="EZ35" i="2"/>
  <c r="EU35" i="2"/>
  <c r="ES35" i="2"/>
  <c r="EP35" i="2"/>
  <c r="FY34" i="2"/>
  <c r="FW34" i="2"/>
  <c r="FU34" i="2"/>
  <c r="FP34" i="2"/>
  <c r="FN34" i="2"/>
  <c r="FL34" i="2"/>
  <c r="FI34" i="2"/>
  <c r="FG34" i="2"/>
  <c r="FD34" i="2"/>
  <c r="EZ34" i="2"/>
  <c r="EU34" i="2"/>
  <c r="ES34" i="2"/>
  <c r="EP34" i="2"/>
  <c r="FY33" i="2"/>
  <c r="FW33" i="2"/>
  <c r="FU33" i="2"/>
  <c r="FP33" i="2"/>
  <c r="FN33" i="2"/>
  <c r="FL33" i="2"/>
  <c r="FI33" i="2"/>
  <c r="FG33" i="2"/>
  <c r="FD33" i="2"/>
  <c r="EZ33" i="2"/>
  <c r="EU33" i="2"/>
  <c r="ES33" i="2"/>
  <c r="EP33" i="2"/>
  <c r="FY32" i="2"/>
  <c r="FW32" i="2"/>
  <c r="FU32" i="2"/>
  <c r="FP32" i="2"/>
  <c r="FN32" i="2"/>
  <c r="FL32" i="2"/>
  <c r="FI32" i="2"/>
  <c r="FG32" i="2"/>
  <c r="FD32" i="2"/>
  <c r="EZ32" i="2"/>
  <c r="EU32" i="2"/>
  <c r="ES32" i="2"/>
  <c r="EP32" i="2"/>
  <c r="FY31" i="2"/>
  <c r="FW31" i="2"/>
  <c r="FU31" i="2"/>
  <c r="FP31" i="2"/>
  <c r="FN31" i="2"/>
  <c r="FL31" i="2"/>
  <c r="FI31" i="2"/>
  <c r="FG31" i="2"/>
  <c r="FD31" i="2"/>
  <c r="EZ31" i="2"/>
  <c r="EU31" i="2"/>
  <c r="ES31" i="2"/>
  <c r="EP31" i="2"/>
  <c r="FY30" i="2"/>
  <c r="FW30" i="2"/>
  <c r="FU30" i="2"/>
  <c r="FP30" i="2"/>
  <c r="FN30" i="2"/>
  <c r="FL30" i="2"/>
  <c r="FI30" i="2"/>
  <c r="FG30" i="2"/>
  <c r="FD30" i="2"/>
  <c r="EZ30" i="2"/>
  <c r="EU30" i="2"/>
  <c r="ES30" i="2"/>
  <c r="EP30" i="2"/>
  <c r="FY29" i="2"/>
  <c r="FW29" i="2"/>
  <c r="FU29" i="2"/>
  <c r="FP29" i="2"/>
  <c r="FN29" i="2"/>
  <c r="FL29" i="2"/>
  <c r="FI29" i="2"/>
  <c r="FG29" i="2"/>
  <c r="FD29" i="2"/>
  <c r="EZ29" i="2"/>
  <c r="EU29" i="2"/>
  <c r="ES29" i="2"/>
  <c r="EP29" i="2"/>
  <c r="FY28" i="2"/>
  <c r="FW28" i="2"/>
  <c r="FU28" i="2"/>
  <c r="FP28" i="2"/>
  <c r="FN28" i="2"/>
  <c r="FL28" i="2"/>
  <c r="FI28" i="2"/>
  <c r="FG28" i="2"/>
  <c r="FD28" i="2"/>
  <c r="EZ28" i="2"/>
  <c r="EU28" i="2"/>
  <c r="ES28" i="2"/>
  <c r="EP28" i="2"/>
  <c r="FY27" i="2"/>
  <c r="FW27" i="2"/>
  <c r="FP27" i="2"/>
  <c r="FN27" i="2"/>
  <c r="FL27" i="2"/>
  <c r="FI27" i="2"/>
  <c r="FG27" i="2"/>
  <c r="FD27" i="2"/>
  <c r="EZ27" i="2"/>
  <c r="EU27" i="2"/>
  <c r="ES27" i="2"/>
  <c r="EP27" i="2"/>
  <c r="FY26" i="2"/>
  <c r="FW26" i="2"/>
  <c r="FU26" i="2"/>
  <c r="FP26" i="2"/>
  <c r="FN26" i="2"/>
  <c r="FL26" i="2"/>
  <c r="FI26" i="2"/>
  <c r="FG26" i="2"/>
  <c r="FD26" i="2"/>
  <c r="EZ26" i="2"/>
  <c r="EU26" i="2"/>
  <c r="ES26" i="2"/>
  <c r="EP26" i="2"/>
  <c r="FY25" i="2"/>
  <c r="FW25" i="2"/>
  <c r="FU25" i="2"/>
  <c r="FP25" i="2"/>
  <c r="FN25" i="2"/>
  <c r="FL25" i="2"/>
  <c r="FI25" i="2"/>
  <c r="FG25" i="2"/>
  <c r="FD25" i="2"/>
  <c r="EZ25" i="2"/>
  <c r="EU25" i="2"/>
  <c r="ES25" i="2"/>
  <c r="EP25" i="2"/>
  <c r="FY24" i="2"/>
  <c r="FW24" i="2"/>
  <c r="FU24" i="2"/>
  <c r="FP24" i="2"/>
  <c r="FN24" i="2"/>
  <c r="FL24" i="2"/>
  <c r="FI24" i="2"/>
  <c r="FG24" i="2"/>
  <c r="FD24" i="2"/>
  <c r="EZ24" i="2"/>
  <c r="EU24" i="2"/>
  <c r="ES24" i="2"/>
  <c r="EP24" i="2"/>
  <c r="FY23" i="2"/>
  <c r="FW23" i="2"/>
  <c r="FU23" i="2"/>
  <c r="FP23" i="2"/>
  <c r="FN23" i="2"/>
  <c r="FL23" i="2"/>
  <c r="FI23" i="2"/>
  <c r="FG23" i="2"/>
  <c r="FD23" i="2"/>
  <c r="EZ23" i="2"/>
  <c r="EU23" i="2"/>
  <c r="ES23" i="2"/>
  <c r="EP23" i="2"/>
  <c r="FY22" i="2"/>
  <c r="FW22" i="2"/>
  <c r="FU22" i="2"/>
  <c r="FP22" i="2"/>
  <c r="FN22" i="2"/>
  <c r="FL22" i="2"/>
  <c r="FI22" i="2"/>
  <c r="FG22" i="2"/>
  <c r="FD22" i="2"/>
  <c r="EZ22" i="2"/>
  <c r="EU22" i="2"/>
  <c r="ES22" i="2"/>
  <c r="EP22" i="2"/>
  <c r="FY21" i="2"/>
  <c r="FW21" i="2"/>
  <c r="FU21" i="2"/>
  <c r="FP21" i="2"/>
  <c r="FN21" i="2"/>
  <c r="FL21" i="2"/>
  <c r="FI21" i="2"/>
  <c r="FG21" i="2"/>
  <c r="FD21" i="2"/>
  <c r="EZ21" i="2"/>
  <c r="EU21" i="2"/>
  <c r="ES21" i="2"/>
  <c r="EP21" i="2"/>
  <c r="FY20" i="2"/>
  <c r="FW20" i="2"/>
  <c r="FU20" i="2"/>
  <c r="FP20" i="2"/>
  <c r="FN20" i="2"/>
  <c r="FL20" i="2"/>
  <c r="FI20" i="2"/>
  <c r="FG20" i="2"/>
  <c r="FD20" i="2"/>
  <c r="EZ20" i="2"/>
  <c r="EU20" i="2"/>
  <c r="ES20" i="2"/>
  <c r="EP20" i="2"/>
  <c r="FY19" i="2"/>
  <c r="FW19" i="2"/>
  <c r="FU19" i="2"/>
  <c r="FP19" i="2"/>
  <c r="FN19" i="2"/>
  <c r="FL19" i="2"/>
  <c r="FI19" i="2"/>
  <c r="FG19" i="2"/>
  <c r="FD19" i="2"/>
  <c r="EZ19" i="2"/>
  <c r="EU19" i="2"/>
  <c r="ES19" i="2"/>
  <c r="EP19" i="2"/>
  <c r="FY18" i="2"/>
  <c r="FW18" i="2"/>
  <c r="FU18" i="2"/>
  <c r="FP18" i="2"/>
  <c r="FN18" i="2"/>
  <c r="FL18" i="2"/>
  <c r="FI18" i="2"/>
  <c r="FG18" i="2"/>
  <c r="FD18" i="2"/>
  <c r="EZ18" i="2"/>
  <c r="EU18" i="2"/>
  <c r="ES18" i="2"/>
  <c r="EP18" i="2"/>
  <c r="FY17" i="2"/>
  <c r="FW17" i="2"/>
  <c r="FU17" i="2"/>
  <c r="FP17" i="2"/>
  <c r="FN17" i="2"/>
  <c r="FL17" i="2"/>
  <c r="FI17" i="2"/>
  <c r="FG17" i="2"/>
  <c r="FD17" i="2"/>
  <c r="EZ17" i="2"/>
  <c r="EU17" i="2"/>
  <c r="ES17" i="2"/>
  <c r="EP17" i="2"/>
  <c r="FY16" i="2"/>
  <c r="FW16" i="2"/>
  <c r="FU16" i="2"/>
  <c r="FP16" i="2"/>
  <c r="FN16" i="2"/>
  <c r="FL16" i="2"/>
  <c r="FI16" i="2"/>
  <c r="FG16" i="2"/>
  <c r="FD16" i="2"/>
  <c r="EZ16" i="2"/>
  <c r="EU16" i="2"/>
  <c r="ES16" i="2"/>
  <c r="EP16" i="2"/>
  <c r="FY15" i="2"/>
  <c r="FW15" i="2"/>
  <c r="FU15" i="2"/>
  <c r="FP15" i="2"/>
  <c r="FN15" i="2"/>
  <c r="FL15" i="2"/>
  <c r="FI15" i="2"/>
  <c r="FG15" i="2"/>
  <c r="FD15" i="2"/>
  <c r="EZ15" i="2"/>
  <c r="EU15" i="2"/>
  <c r="ES15" i="2"/>
  <c r="EP15" i="2"/>
  <c r="FY14" i="2"/>
  <c r="FW14" i="2"/>
  <c r="FU14" i="2"/>
  <c r="FP14" i="2"/>
  <c r="FN14" i="2"/>
  <c r="FL14" i="2"/>
  <c r="FI14" i="2"/>
  <c r="FG14" i="2"/>
  <c r="FD14" i="2"/>
  <c r="EZ14" i="2"/>
  <c r="EU14" i="2"/>
  <c r="ES14" i="2"/>
  <c r="EP14" i="2"/>
  <c r="FY13" i="2"/>
  <c r="FW13" i="2"/>
  <c r="FU13" i="2"/>
  <c r="FP13" i="2"/>
  <c r="FN13" i="2"/>
  <c r="FL13" i="2"/>
  <c r="FI13" i="2"/>
  <c r="FG13" i="2"/>
  <c r="FD13" i="2"/>
  <c r="EZ13" i="2"/>
  <c r="EU13" i="2"/>
  <c r="ES13" i="2"/>
  <c r="EP13" i="2"/>
  <c r="FY12" i="2"/>
  <c r="FW12" i="2"/>
  <c r="FU12" i="2"/>
  <c r="FP12" i="2"/>
  <c r="FN12" i="2"/>
  <c r="FL12" i="2"/>
  <c r="FG12" i="2"/>
  <c r="FD12" i="2"/>
  <c r="EZ12" i="2"/>
  <c r="EU12" i="2"/>
  <c r="ES12" i="2"/>
  <c r="EP12" i="2"/>
  <c r="FY11" i="2"/>
  <c r="FW11" i="2"/>
  <c r="FU11" i="2"/>
  <c r="FP11" i="2"/>
  <c r="FN11" i="2"/>
  <c r="FL11" i="2"/>
  <c r="FI11" i="2"/>
  <c r="FG11" i="2"/>
  <c r="FD11" i="2"/>
  <c r="EZ11" i="2"/>
  <c r="EU11" i="2"/>
  <c r="ES11" i="2"/>
  <c r="EP11" i="2"/>
  <c r="FY10" i="2"/>
  <c r="FW10" i="2"/>
  <c r="FU10" i="2"/>
  <c r="FP10" i="2"/>
  <c r="FN10" i="2"/>
  <c r="FL10" i="2"/>
  <c r="FI10" i="2"/>
  <c r="FG10" i="2"/>
  <c r="FD10" i="2"/>
  <c r="EZ10" i="2"/>
  <c r="EU10" i="2"/>
  <c r="ES10" i="2"/>
  <c r="EP10" i="2"/>
  <c r="FY9" i="2"/>
  <c r="FW9" i="2"/>
  <c r="FU9" i="2"/>
  <c r="FP9" i="2"/>
  <c r="FN9" i="2"/>
  <c r="FL9" i="2"/>
  <c r="FI9" i="2"/>
  <c r="FG9" i="2"/>
  <c r="FD9" i="2"/>
  <c r="EZ9" i="2"/>
  <c r="EU9" i="2"/>
  <c r="ES9" i="2"/>
  <c r="EP9" i="2"/>
  <c r="FY8" i="2"/>
  <c r="FW8" i="2"/>
  <c r="FU8" i="2"/>
  <c r="FP8" i="2"/>
  <c r="FN8" i="2"/>
  <c r="FL8" i="2"/>
  <c r="FI8" i="2"/>
  <c r="FG8" i="2"/>
  <c r="FD8" i="2"/>
  <c r="EZ8" i="2"/>
  <c r="EU8" i="2"/>
  <c r="ES8" i="2"/>
  <c r="FY7" i="2"/>
  <c r="FW7" i="2"/>
  <c r="FU7" i="2"/>
  <c r="FP7" i="2"/>
  <c r="FN7" i="2"/>
  <c r="FL7" i="2"/>
  <c r="FI7" i="2"/>
  <c r="FG7" i="2"/>
  <c r="FD7" i="2"/>
  <c r="EZ7" i="2"/>
  <c r="EU7" i="2"/>
  <c r="ES7" i="2"/>
  <c r="FY6" i="2"/>
  <c r="FW6" i="2"/>
  <c r="FU6" i="2"/>
  <c r="FP6" i="2"/>
  <c r="FN6" i="2"/>
  <c r="FL6" i="2"/>
  <c r="FI6" i="2"/>
  <c r="FG6" i="2"/>
  <c r="FD6" i="2"/>
  <c r="EZ6" i="2"/>
  <c r="EU6" i="2"/>
  <c r="ES6" i="2"/>
  <c r="FY5" i="2"/>
  <c r="FW5" i="2"/>
  <c r="FU5" i="2"/>
  <c r="FP5" i="2"/>
  <c r="FN5" i="2"/>
  <c r="FL5" i="2"/>
  <c r="FI5" i="2"/>
  <c r="FG5" i="2"/>
  <c r="FD5" i="2"/>
  <c r="EZ5" i="2"/>
  <c r="EU5" i="2"/>
  <c r="ES5" i="2"/>
  <c r="FY4" i="2"/>
  <c r="FW4" i="2"/>
  <c r="FU4" i="2"/>
  <c r="FP4" i="2"/>
  <c r="FN4" i="2"/>
  <c r="FL4" i="2"/>
  <c r="FI4" i="2"/>
  <c r="FG4" i="2"/>
  <c r="FD4" i="2"/>
  <c r="EZ4" i="2"/>
  <c r="EU4" i="2"/>
  <c r="ES4" i="2"/>
  <c r="EP4" i="2"/>
  <c r="FY3" i="2"/>
  <c r="FW3" i="2"/>
  <c r="FU3" i="2"/>
  <c r="FP3" i="2"/>
  <c r="FN3" i="2"/>
  <c r="FL3" i="2"/>
  <c r="FI3" i="2"/>
  <c r="FG3" i="2"/>
  <c r="FD3" i="2"/>
  <c r="EZ3" i="2"/>
  <c r="EU3" i="2"/>
  <c r="ES3" i="2"/>
  <c r="EP3" i="2"/>
  <c r="FW2" i="2"/>
  <c r="FP2" i="2"/>
  <c r="FN2" i="2"/>
  <c r="FL2" i="2"/>
  <c r="FI2" i="2"/>
  <c r="FG2" i="2"/>
  <c r="FD2" i="2"/>
  <c r="EZ2" i="2"/>
  <c r="EU2" i="2"/>
  <c r="ES2" i="2"/>
  <c r="EP2" i="2"/>
  <c r="FF7" i="1"/>
  <c r="GQ7" i="1" s="1"/>
  <c r="FF104" i="1"/>
  <c r="GQ104" i="1" s="1"/>
  <c r="GO4" i="1"/>
  <c r="GO5" i="1"/>
  <c r="GO6" i="1"/>
  <c r="GO7" i="1"/>
  <c r="GO8" i="1"/>
  <c r="GO9" i="1"/>
  <c r="GO10" i="1"/>
  <c r="GO11" i="1"/>
  <c r="GO12" i="1"/>
  <c r="GO13" i="1"/>
  <c r="GO14" i="1"/>
  <c r="GO15" i="1"/>
  <c r="GO16" i="1"/>
  <c r="GO17" i="1"/>
  <c r="GO18" i="1"/>
  <c r="GO19" i="1"/>
  <c r="GO20" i="1"/>
  <c r="GO21" i="1"/>
  <c r="GO22" i="1"/>
  <c r="GO23" i="1"/>
  <c r="GO24" i="1"/>
  <c r="GO25" i="1"/>
  <c r="GO26" i="1"/>
  <c r="GO27" i="1"/>
  <c r="GO28" i="1"/>
  <c r="GO29" i="1"/>
  <c r="GO30" i="1"/>
  <c r="GO31" i="1"/>
  <c r="GO32" i="1"/>
  <c r="GO33" i="1"/>
  <c r="GO34" i="1"/>
  <c r="GO35" i="1"/>
  <c r="GO36" i="1"/>
  <c r="GO37" i="1"/>
  <c r="GO38" i="1"/>
  <c r="GO39" i="1"/>
  <c r="GO40" i="1"/>
  <c r="GO41" i="1"/>
  <c r="GO42" i="1"/>
  <c r="GO43" i="1"/>
  <c r="GO44" i="1"/>
  <c r="GO45" i="1"/>
  <c r="GO46" i="1"/>
  <c r="GO47" i="1"/>
  <c r="GO48" i="1"/>
  <c r="GO49" i="1"/>
  <c r="GO50" i="1"/>
  <c r="GO51" i="1"/>
  <c r="GO52" i="1"/>
  <c r="GO53" i="1"/>
  <c r="GO54" i="1"/>
  <c r="GO55" i="1"/>
  <c r="GO56" i="1"/>
  <c r="GO57" i="1"/>
  <c r="GO58" i="1"/>
  <c r="GO59" i="1"/>
  <c r="GO60" i="1"/>
  <c r="GO61" i="1"/>
  <c r="GO62" i="1"/>
  <c r="GO63" i="1"/>
  <c r="GO64" i="1"/>
  <c r="GO65" i="1"/>
  <c r="GO66" i="1"/>
  <c r="GO67" i="1"/>
  <c r="GO68" i="1"/>
  <c r="GO69" i="1"/>
  <c r="GO70" i="1"/>
  <c r="GO71" i="1"/>
  <c r="GO72" i="1"/>
  <c r="GO73" i="1"/>
  <c r="GO74" i="1"/>
  <c r="GO75" i="1"/>
  <c r="GO76" i="1"/>
  <c r="GO77" i="1"/>
  <c r="GO78" i="1"/>
  <c r="GO79" i="1"/>
  <c r="GO80" i="1"/>
  <c r="GO81" i="1"/>
  <c r="GO82" i="1"/>
  <c r="GO83" i="1"/>
  <c r="GO84" i="1"/>
  <c r="GO85" i="1"/>
  <c r="GO86" i="1"/>
  <c r="GO87" i="1"/>
  <c r="GO88" i="1"/>
  <c r="GO89" i="1"/>
  <c r="GO90" i="1"/>
  <c r="GO91" i="1"/>
  <c r="GO92" i="1"/>
  <c r="GO93" i="1"/>
  <c r="GO94" i="1"/>
  <c r="GO95" i="1"/>
  <c r="GO96" i="1"/>
  <c r="GO97" i="1"/>
  <c r="GO98" i="1"/>
  <c r="GO99" i="1"/>
  <c r="GO100" i="1"/>
  <c r="GO101" i="1"/>
  <c r="GO102" i="1"/>
  <c r="GO103" i="1"/>
  <c r="GO104" i="1"/>
  <c r="GO105" i="1"/>
  <c r="GO106" i="1"/>
  <c r="GO107" i="1"/>
  <c r="GO108" i="1"/>
  <c r="GO109" i="1"/>
  <c r="GO110" i="1"/>
  <c r="GO111" i="1"/>
  <c r="GO112" i="1"/>
  <c r="GO113" i="1"/>
  <c r="GO114" i="1"/>
  <c r="GO115" i="1"/>
  <c r="GO116" i="1"/>
  <c r="GO117" i="1"/>
  <c r="GO118" i="1"/>
  <c r="GO119" i="1"/>
  <c r="GO120" i="1"/>
  <c r="GO121" i="1"/>
  <c r="GO122" i="1"/>
  <c r="GO123" i="1"/>
  <c r="GO124" i="1"/>
  <c r="GO125" i="1"/>
  <c r="GO126" i="1"/>
  <c r="GO127" i="1"/>
  <c r="GO128" i="1"/>
  <c r="GO129" i="1"/>
  <c r="GO130" i="1"/>
  <c r="GO131" i="1"/>
  <c r="GO132" i="1"/>
  <c r="GO133" i="1"/>
  <c r="GO134" i="1"/>
  <c r="GO135" i="1"/>
  <c r="GO136" i="1"/>
  <c r="GO137" i="1"/>
  <c r="GO138" i="1"/>
  <c r="GO139" i="1"/>
  <c r="GO140" i="1"/>
  <c r="GO141" i="1"/>
  <c r="GO142" i="1"/>
  <c r="GO143" i="1"/>
  <c r="GO144" i="1"/>
  <c r="GO145" i="1"/>
  <c r="GO146" i="1"/>
  <c r="GO147" i="1"/>
  <c r="GO148" i="1"/>
  <c r="GO149" i="1"/>
  <c r="GO150" i="1"/>
  <c r="GO151" i="1"/>
  <c r="GO152" i="1"/>
  <c r="GO153" i="1"/>
  <c r="GO154" i="1"/>
  <c r="GO155" i="1"/>
  <c r="GO156" i="1"/>
  <c r="GO157" i="1"/>
  <c r="GO158" i="1"/>
  <c r="GO159" i="1"/>
  <c r="GO160" i="1"/>
  <c r="GO161" i="1"/>
  <c r="GO162" i="1"/>
  <c r="GO163" i="1"/>
  <c r="GO164" i="1"/>
  <c r="GO165" i="1"/>
  <c r="GO166" i="1"/>
  <c r="GO167" i="1"/>
  <c r="GO168" i="1"/>
  <c r="GO169" i="1"/>
  <c r="GO170" i="1"/>
  <c r="GO171" i="1"/>
  <c r="GO172" i="1"/>
  <c r="GO3" i="1"/>
  <c r="GM4" i="1"/>
  <c r="GM5" i="1"/>
  <c r="GM6" i="1"/>
  <c r="GM7" i="1"/>
  <c r="GM8" i="1"/>
  <c r="GM9" i="1"/>
  <c r="GM10" i="1"/>
  <c r="GM11" i="1"/>
  <c r="GM12" i="1"/>
  <c r="GM13" i="1"/>
  <c r="GM14" i="1"/>
  <c r="GM15" i="1"/>
  <c r="GM16" i="1"/>
  <c r="GM17" i="1"/>
  <c r="GM18" i="1"/>
  <c r="GM19" i="1"/>
  <c r="GM20" i="1"/>
  <c r="GM21" i="1"/>
  <c r="GM22" i="1"/>
  <c r="GM23" i="1"/>
  <c r="GM24" i="1"/>
  <c r="GM25" i="1"/>
  <c r="GM26" i="1"/>
  <c r="GM27" i="1"/>
  <c r="GM28" i="1"/>
  <c r="GM29" i="1"/>
  <c r="GM30" i="1"/>
  <c r="GM31" i="1"/>
  <c r="GM32" i="1"/>
  <c r="GM33" i="1"/>
  <c r="GM34" i="1"/>
  <c r="GM35" i="1"/>
  <c r="GM36" i="1"/>
  <c r="GM37" i="1"/>
  <c r="GM38" i="1"/>
  <c r="GM39" i="1"/>
  <c r="GM40" i="1"/>
  <c r="GM41" i="1"/>
  <c r="GM42" i="1"/>
  <c r="GM43" i="1"/>
  <c r="GM44" i="1"/>
  <c r="GM45" i="1"/>
  <c r="GM46" i="1"/>
  <c r="GM47" i="1"/>
  <c r="GM48" i="1"/>
  <c r="GM49" i="1"/>
  <c r="GM50" i="1"/>
  <c r="GM51" i="1"/>
  <c r="GM52" i="1"/>
  <c r="GM53" i="1"/>
  <c r="GM54" i="1"/>
  <c r="GM55" i="1"/>
  <c r="GM56" i="1"/>
  <c r="GM57" i="1"/>
  <c r="GM58" i="1"/>
  <c r="GM59" i="1"/>
  <c r="GM60" i="1"/>
  <c r="GM61" i="1"/>
  <c r="GM62" i="1"/>
  <c r="GM63" i="1"/>
  <c r="GM64" i="1"/>
  <c r="GM65" i="1"/>
  <c r="GM66" i="1"/>
  <c r="GM67" i="1"/>
  <c r="GM68" i="1"/>
  <c r="GM69" i="1"/>
  <c r="GM70" i="1"/>
  <c r="GM71" i="1"/>
  <c r="GM72" i="1"/>
  <c r="GM73" i="1"/>
  <c r="GM74" i="1"/>
  <c r="GM75" i="1"/>
  <c r="GM76" i="1"/>
  <c r="GM77" i="1"/>
  <c r="GM78" i="1"/>
  <c r="GM79" i="1"/>
  <c r="GM80" i="1"/>
  <c r="GM81" i="1"/>
  <c r="GM82" i="1"/>
  <c r="GM83" i="1"/>
  <c r="GM84" i="1"/>
  <c r="GM85" i="1"/>
  <c r="GM86" i="1"/>
  <c r="GM87" i="1"/>
  <c r="GM88" i="1"/>
  <c r="GM89" i="1"/>
  <c r="GM90" i="1"/>
  <c r="GM91" i="1"/>
  <c r="GM92" i="1"/>
  <c r="GM93" i="1"/>
  <c r="GM94" i="1"/>
  <c r="GM95" i="1"/>
  <c r="GM96" i="1"/>
  <c r="GM97" i="1"/>
  <c r="GM98" i="1"/>
  <c r="GM99" i="1"/>
  <c r="GM100" i="1"/>
  <c r="GM101" i="1"/>
  <c r="GM102" i="1"/>
  <c r="GM103" i="1"/>
  <c r="GM104" i="1"/>
  <c r="GM105" i="1"/>
  <c r="GM106" i="1"/>
  <c r="GM107" i="1"/>
  <c r="GM108" i="1"/>
  <c r="GM109" i="1"/>
  <c r="GM110" i="1"/>
  <c r="GM111" i="1"/>
  <c r="GM112" i="1"/>
  <c r="GM113" i="1"/>
  <c r="GM114" i="1"/>
  <c r="GM115" i="1"/>
  <c r="GM116" i="1"/>
  <c r="GM117" i="1"/>
  <c r="GM118" i="1"/>
  <c r="GM119" i="1"/>
  <c r="GM120" i="1"/>
  <c r="GM121" i="1"/>
  <c r="GM122" i="1"/>
  <c r="GM123" i="1"/>
  <c r="GM124" i="1"/>
  <c r="GM125" i="1"/>
  <c r="GM126" i="1"/>
  <c r="GM127" i="1"/>
  <c r="GM128" i="1"/>
  <c r="GM129" i="1"/>
  <c r="GM130" i="1"/>
  <c r="GM131" i="1"/>
  <c r="GM132" i="1"/>
  <c r="GM133" i="1"/>
  <c r="GM134" i="1"/>
  <c r="GM135" i="1"/>
  <c r="GM136" i="1"/>
  <c r="GM137" i="1"/>
  <c r="GM138" i="1"/>
  <c r="GM139" i="1"/>
  <c r="GM140" i="1"/>
  <c r="GM141" i="1"/>
  <c r="GM142" i="1"/>
  <c r="GM143" i="1"/>
  <c r="GM144" i="1"/>
  <c r="GM145" i="1"/>
  <c r="GM146" i="1"/>
  <c r="GM147" i="1"/>
  <c r="GM148" i="1"/>
  <c r="GM149" i="1"/>
  <c r="GM150" i="1"/>
  <c r="GM151" i="1"/>
  <c r="GM152" i="1"/>
  <c r="GM153" i="1"/>
  <c r="GM154" i="1"/>
  <c r="GM155" i="1"/>
  <c r="GM156" i="1"/>
  <c r="GM157" i="1"/>
  <c r="GM158" i="1"/>
  <c r="GM159" i="1"/>
  <c r="GM160" i="1"/>
  <c r="GM161" i="1"/>
  <c r="GM162" i="1"/>
  <c r="GM163" i="1"/>
  <c r="GM164" i="1"/>
  <c r="GM165" i="1"/>
  <c r="GM166" i="1"/>
  <c r="GM167" i="1"/>
  <c r="GM168" i="1"/>
  <c r="GM169" i="1"/>
  <c r="GM170" i="1"/>
  <c r="GM171" i="1"/>
  <c r="GM172" i="1"/>
  <c r="GM3" i="1"/>
  <c r="GK172" i="1"/>
  <c r="GK21" i="1"/>
  <c r="GK22" i="1"/>
  <c r="GK23" i="1"/>
  <c r="GK24" i="1"/>
  <c r="GK25" i="1"/>
  <c r="GK26" i="1"/>
  <c r="GK27" i="1"/>
  <c r="GK28" i="1"/>
  <c r="GK29" i="1"/>
  <c r="GK30" i="1"/>
  <c r="GK31" i="1"/>
  <c r="GK32" i="1"/>
  <c r="GK33" i="1"/>
  <c r="GK34" i="1"/>
  <c r="GK35" i="1"/>
  <c r="GK36" i="1"/>
  <c r="GK37" i="1"/>
  <c r="GK38" i="1"/>
  <c r="GK39" i="1"/>
  <c r="GK40" i="1"/>
  <c r="GK41" i="1"/>
  <c r="GK42" i="1"/>
  <c r="GK43" i="1"/>
  <c r="GK44" i="1"/>
  <c r="GK45" i="1"/>
  <c r="GK46" i="1"/>
  <c r="GK47" i="1"/>
  <c r="GK48" i="1"/>
  <c r="GK49" i="1"/>
  <c r="GK50" i="1"/>
  <c r="GK51" i="1"/>
  <c r="GK52" i="1"/>
  <c r="GK53" i="1"/>
  <c r="GK54" i="1"/>
  <c r="GK55" i="1"/>
  <c r="GK56" i="1"/>
  <c r="GK57" i="1"/>
  <c r="GK58" i="1"/>
  <c r="GK59" i="1"/>
  <c r="GK60" i="1"/>
  <c r="GK61" i="1"/>
  <c r="GK62" i="1"/>
  <c r="GK63" i="1"/>
  <c r="GK64" i="1"/>
  <c r="GK65" i="1"/>
  <c r="GK66" i="1"/>
  <c r="GK67" i="1"/>
  <c r="GK68" i="1"/>
  <c r="GK69" i="1"/>
  <c r="GK70" i="1"/>
  <c r="GK71" i="1"/>
  <c r="GK72" i="1"/>
  <c r="GK73" i="1"/>
  <c r="GK74" i="1"/>
  <c r="GK75" i="1"/>
  <c r="GK76" i="1"/>
  <c r="GK77" i="1"/>
  <c r="GK78" i="1"/>
  <c r="GK79" i="1"/>
  <c r="GK80" i="1"/>
  <c r="GK81" i="1"/>
  <c r="GK82" i="1"/>
  <c r="GK83" i="1"/>
  <c r="GK84" i="1"/>
  <c r="GK85" i="1"/>
  <c r="GK86" i="1"/>
  <c r="GK87" i="1"/>
  <c r="GK88" i="1"/>
  <c r="GK89" i="1"/>
  <c r="GK90" i="1"/>
  <c r="GK91" i="1"/>
  <c r="GK92" i="1"/>
  <c r="GK93" i="1"/>
  <c r="GK94" i="1"/>
  <c r="GK95" i="1"/>
  <c r="GK96" i="1"/>
  <c r="GK97" i="1"/>
  <c r="GK98" i="1"/>
  <c r="GK99" i="1"/>
  <c r="GK100" i="1"/>
  <c r="GK101" i="1"/>
  <c r="GK102" i="1"/>
  <c r="GK103" i="1"/>
  <c r="GK104" i="1"/>
  <c r="GK105" i="1"/>
  <c r="GK106" i="1"/>
  <c r="GK107" i="1"/>
  <c r="GK108" i="1"/>
  <c r="GK109" i="1"/>
  <c r="GK110" i="1"/>
  <c r="GK111" i="1"/>
  <c r="GK112" i="1"/>
  <c r="GK113" i="1"/>
  <c r="GK114" i="1"/>
  <c r="GK115" i="1"/>
  <c r="GK116" i="1"/>
  <c r="GK117" i="1"/>
  <c r="GK118" i="1"/>
  <c r="GK119" i="1"/>
  <c r="GK120" i="1"/>
  <c r="GK121" i="1"/>
  <c r="GK122" i="1"/>
  <c r="GK123" i="1"/>
  <c r="GK124" i="1"/>
  <c r="GK125" i="1"/>
  <c r="GK126" i="1"/>
  <c r="GK127" i="1"/>
  <c r="GK128" i="1"/>
  <c r="GK129" i="1"/>
  <c r="GK130" i="1"/>
  <c r="GK131" i="1"/>
  <c r="GK132" i="1"/>
  <c r="GK133" i="1"/>
  <c r="GK134" i="1"/>
  <c r="GK135" i="1"/>
  <c r="GK136" i="1"/>
  <c r="GK137" i="1"/>
  <c r="GK138" i="1"/>
  <c r="GK139" i="1"/>
  <c r="GK140" i="1"/>
  <c r="GK141" i="1"/>
  <c r="GK142" i="1"/>
  <c r="GK143" i="1"/>
  <c r="GK144" i="1"/>
  <c r="GK145" i="1"/>
  <c r="GK146" i="1"/>
  <c r="GK147" i="1"/>
  <c r="GK148" i="1"/>
  <c r="GK149" i="1"/>
  <c r="GK150" i="1"/>
  <c r="GK151" i="1"/>
  <c r="GK152" i="1"/>
  <c r="GK153" i="1"/>
  <c r="GK154" i="1"/>
  <c r="GK155" i="1"/>
  <c r="GK156" i="1"/>
  <c r="GK157" i="1"/>
  <c r="GK158" i="1"/>
  <c r="GK159" i="1"/>
  <c r="GK160" i="1"/>
  <c r="GK161" i="1"/>
  <c r="GK162" i="1"/>
  <c r="GK163" i="1"/>
  <c r="GK164" i="1"/>
  <c r="GK165" i="1"/>
  <c r="GK166" i="1"/>
  <c r="GK167" i="1"/>
  <c r="GK168" i="1"/>
  <c r="GK169" i="1"/>
  <c r="GK170" i="1"/>
  <c r="GK171" i="1"/>
  <c r="GK4" i="1"/>
  <c r="GK5" i="1"/>
  <c r="GK6" i="1"/>
  <c r="GK7" i="1"/>
  <c r="GK8" i="1"/>
  <c r="GK9" i="1"/>
  <c r="GK10" i="1"/>
  <c r="GK11" i="1"/>
  <c r="GK12" i="1"/>
  <c r="GK13" i="1"/>
  <c r="GK14" i="1"/>
  <c r="GK15" i="1"/>
  <c r="GK16" i="1"/>
  <c r="GK17" i="1"/>
  <c r="GK18" i="1"/>
  <c r="GK19" i="1"/>
  <c r="GK20" i="1"/>
  <c r="GK3" i="1"/>
  <c r="GF4" i="1"/>
  <c r="GF5" i="1"/>
  <c r="GF6" i="1"/>
  <c r="GF7" i="1"/>
  <c r="GF8" i="1"/>
  <c r="GF9" i="1"/>
  <c r="GF10" i="1"/>
  <c r="GF11" i="1"/>
  <c r="GF12" i="1"/>
  <c r="GQ12" i="1" s="1"/>
  <c r="GF13" i="1"/>
  <c r="GQ13" i="1" s="1"/>
  <c r="GF14" i="1"/>
  <c r="GF15" i="1"/>
  <c r="GF16" i="1"/>
  <c r="GF17" i="1"/>
  <c r="GF18" i="1"/>
  <c r="GF19" i="1"/>
  <c r="GF20" i="1"/>
  <c r="GF21" i="1"/>
  <c r="GF22" i="1"/>
  <c r="GF23" i="1"/>
  <c r="GF24" i="1"/>
  <c r="GQ24" i="1" s="1"/>
  <c r="GF25" i="1"/>
  <c r="GQ25" i="1" s="1"/>
  <c r="GF26" i="1"/>
  <c r="GF27" i="1"/>
  <c r="GF28" i="1"/>
  <c r="GF29" i="1"/>
  <c r="GF30" i="1"/>
  <c r="GF31" i="1"/>
  <c r="GF32" i="1"/>
  <c r="GF33" i="1"/>
  <c r="GF34" i="1"/>
  <c r="GF35" i="1"/>
  <c r="GF36" i="1"/>
  <c r="GQ36" i="1" s="1"/>
  <c r="GF37" i="1"/>
  <c r="GQ37" i="1" s="1"/>
  <c r="GF38" i="1"/>
  <c r="GF39" i="1"/>
  <c r="GF40" i="1"/>
  <c r="GF41" i="1"/>
  <c r="GF42" i="1"/>
  <c r="GF43" i="1"/>
  <c r="GF44" i="1"/>
  <c r="GF45" i="1"/>
  <c r="GF46" i="1"/>
  <c r="GF47" i="1"/>
  <c r="GF48" i="1"/>
  <c r="GQ48" i="1" s="1"/>
  <c r="GF49" i="1"/>
  <c r="GQ49" i="1" s="1"/>
  <c r="GF50" i="1"/>
  <c r="GF51" i="1"/>
  <c r="GF52" i="1"/>
  <c r="GF53" i="1"/>
  <c r="GF54" i="1"/>
  <c r="GF55" i="1"/>
  <c r="GF56" i="1"/>
  <c r="GF57" i="1"/>
  <c r="GF58" i="1"/>
  <c r="GF59" i="1"/>
  <c r="GF60" i="1"/>
  <c r="GQ60" i="1" s="1"/>
  <c r="GF61" i="1"/>
  <c r="GQ61" i="1" s="1"/>
  <c r="GF62" i="1"/>
  <c r="GF63" i="1"/>
  <c r="GF64" i="1"/>
  <c r="GF65" i="1"/>
  <c r="GF66" i="1"/>
  <c r="GF67" i="1"/>
  <c r="GF68" i="1"/>
  <c r="GF69" i="1"/>
  <c r="GF70" i="1"/>
  <c r="GF71" i="1"/>
  <c r="GF72" i="1"/>
  <c r="GQ72" i="1" s="1"/>
  <c r="GF73" i="1"/>
  <c r="GQ73" i="1" s="1"/>
  <c r="GF74" i="1"/>
  <c r="GF75" i="1"/>
  <c r="GF76" i="1"/>
  <c r="GF77" i="1"/>
  <c r="GF78" i="1"/>
  <c r="GF79" i="1"/>
  <c r="GF80" i="1"/>
  <c r="GF81" i="1"/>
  <c r="GF82" i="1"/>
  <c r="GF83" i="1"/>
  <c r="GF84" i="1"/>
  <c r="GQ84" i="1" s="1"/>
  <c r="GF85" i="1"/>
  <c r="GQ85" i="1" s="1"/>
  <c r="GF86" i="1"/>
  <c r="GF87" i="1"/>
  <c r="GF88" i="1"/>
  <c r="GF89" i="1"/>
  <c r="GF90" i="1"/>
  <c r="GF91" i="1"/>
  <c r="GF92" i="1"/>
  <c r="GF93" i="1"/>
  <c r="GF94" i="1"/>
  <c r="GF95" i="1"/>
  <c r="GF96" i="1"/>
  <c r="GQ96" i="1" s="1"/>
  <c r="GF97" i="1"/>
  <c r="GQ97" i="1" s="1"/>
  <c r="GF98" i="1"/>
  <c r="GF99" i="1"/>
  <c r="GF100" i="1"/>
  <c r="GF101" i="1"/>
  <c r="GF102" i="1"/>
  <c r="GF103" i="1"/>
  <c r="GF104" i="1"/>
  <c r="GF105" i="1"/>
  <c r="GF106" i="1"/>
  <c r="GF107" i="1"/>
  <c r="GF108" i="1"/>
  <c r="GQ108" i="1" s="1"/>
  <c r="GF109" i="1"/>
  <c r="GQ109" i="1" s="1"/>
  <c r="GF110" i="1"/>
  <c r="GF111" i="1"/>
  <c r="GF112" i="1"/>
  <c r="GF113" i="1"/>
  <c r="GF114" i="1"/>
  <c r="GF115" i="1"/>
  <c r="GF116" i="1"/>
  <c r="GF117" i="1"/>
  <c r="GF118" i="1"/>
  <c r="GF119" i="1"/>
  <c r="GF120" i="1"/>
  <c r="GQ120" i="1" s="1"/>
  <c r="GF121" i="1"/>
  <c r="GQ121" i="1" s="1"/>
  <c r="GF122" i="1"/>
  <c r="GF123" i="1"/>
  <c r="GF124" i="1"/>
  <c r="GF125" i="1"/>
  <c r="GF126" i="1"/>
  <c r="GF127" i="1"/>
  <c r="GF128" i="1"/>
  <c r="GF129" i="1"/>
  <c r="GF130" i="1"/>
  <c r="GF131" i="1"/>
  <c r="GF132" i="1"/>
  <c r="GQ132" i="1" s="1"/>
  <c r="GF133" i="1"/>
  <c r="GQ133" i="1" s="1"/>
  <c r="GF134" i="1"/>
  <c r="GF135" i="1"/>
  <c r="GF136" i="1"/>
  <c r="GF137" i="1"/>
  <c r="GF138" i="1"/>
  <c r="GF139" i="1"/>
  <c r="GF140" i="1"/>
  <c r="GF141" i="1"/>
  <c r="GF142" i="1"/>
  <c r="GF143" i="1"/>
  <c r="GF144" i="1"/>
  <c r="GQ144" i="1" s="1"/>
  <c r="GF145" i="1"/>
  <c r="GQ145" i="1" s="1"/>
  <c r="GF146" i="1"/>
  <c r="GF147" i="1"/>
  <c r="GF148" i="1"/>
  <c r="GF149" i="1"/>
  <c r="GF150" i="1"/>
  <c r="GF151" i="1"/>
  <c r="GF152" i="1"/>
  <c r="GF153" i="1"/>
  <c r="GF154" i="1"/>
  <c r="GF155" i="1"/>
  <c r="GF156" i="1"/>
  <c r="GQ156" i="1" s="1"/>
  <c r="GF157" i="1"/>
  <c r="GQ157" i="1" s="1"/>
  <c r="GF158" i="1"/>
  <c r="GF159" i="1"/>
  <c r="GF160" i="1"/>
  <c r="GF161" i="1"/>
  <c r="GF162" i="1"/>
  <c r="GF163" i="1"/>
  <c r="GF164" i="1"/>
  <c r="GF165" i="1"/>
  <c r="GF166" i="1"/>
  <c r="GF167" i="1"/>
  <c r="GF168" i="1"/>
  <c r="GQ168" i="1" s="1"/>
  <c r="GF169" i="1"/>
  <c r="GQ169" i="1" s="1"/>
  <c r="GF170" i="1"/>
  <c r="GF171" i="1"/>
  <c r="GF172" i="1"/>
  <c r="GF3" i="1"/>
  <c r="GD4" i="1"/>
  <c r="GD5" i="1"/>
  <c r="GD6" i="1"/>
  <c r="GD7" i="1"/>
  <c r="GD8" i="1"/>
  <c r="GD9" i="1"/>
  <c r="GD10" i="1"/>
  <c r="GD11" i="1"/>
  <c r="GP11" i="1" s="1"/>
  <c r="GD12" i="1"/>
  <c r="GD13" i="1"/>
  <c r="GD14" i="1"/>
  <c r="GD15" i="1"/>
  <c r="GD16" i="1"/>
  <c r="GD17" i="1"/>
  <c r="GD18" i="1"/>
  <c r="GD19" i="1"/>
  <c r="GD20" i="1"/>
  <c r="GD21" i="1"/>
  <c r="GD22" i="1"/>
  <c r="GD23" i="1"/>
  <c r="GD24" i="1"/>
  <c r="GD25" i="1"/>
  <c r="GD26" i="1"/>
  <c r="GD27" i="1"/>
  <c r="GD28" i="1"/>
  <c r="GD29" i="1"/>
  <c r="GD30" i="1"/>
  <c r="GD31" i="1"/>
  <c r="GD32" i="1"/>
  <c r="GD33" i="1"/>
  <c r="GD34" i="1"/>
  <c r="GD35" i="1"/>
  <c r="GD36" i="1"/>
  <c r="GD37" i="1"/>
  <c r="GD38" i="1"/>
  <c r="GD39" i="1"/>
  <c r="GD40" i="1"/>
  <c r="GD41" i="1"/>
  <c r="GD42" i="1"/>
  <c r="GD43" i="1"/>
  <c r="GD44" i="1"/>
  <c r="GD45" i="1"/>
  <c r="GD46" i="1"/>
  <c r="GD47" i="1"/>
  <c r="GD48" i="1"/>
  <c r="GD49" i="1"/>
  <c r="GD50" i="1"/>
  <c r="GD51" i="1"/>
  <c r="GD52" i="1"/>
  <c r="GD53" i="1"/>
  <c r="GD54" i="1"/>
  <c r="GD55" i="1"/>
  <c r="GD56" i="1"/>
  <c r="GD57" i="1"/>
  <c r="GD58" i="1"/>
  <c r="GD59" i="1"/>
  <c r="GD60" i="1"/>
  <c r="GD61" i="1"/>
  <c r="GD62" i="1"/>
  <c r="GD63" i="1"/>
  <c r="GD64" i="1"/>
  <c r="GD65" i="1"/>
  <c r="GD66" i="1"/>
  <c r="GD67" i="1"/>
  <c r="GD68" i="1"/>
  <c r="GD69" i="1"/>
  <c r="GD70" i="1"/>
  <c r="GD71" i="1"/>
  <c r="GD72" i="1"/>
  <c r="GD73" i="1"/>
  <c r="GD74" i="1"/>
  <c r="GD75" i="1"/>
  <c r="GD76" i="1"/>
  <c r="GD77" i="1"/>
  <c r="GD78" i="1"/>
  <c r="GD79" i="1"/>
  <c r="GD80" i="1"/>
  <c r="GD81" i="1"/>
  <c r="GD82" i="1"/>
  <c r="GD83" i="1"/>
  <c r="GD84" i="1"/>
  <c r="GD85" i="1"/>
  <c r="GD86" i="1"/>
  <c r="GD87" i="1"/>
  <c r="GD88" i="1"/>
  <c r="GD89" i="1"/>
  <c r="GD90" i="1"/>
  <c r="GD91" i="1"/>
  <c r="GD92" i="1"/>
  <c r="GD93" i="1"/>
  <c r="GD94" i="1"/>
  <c r="GD95" i="1"/>
  <c r="GD96" i="1"/>
  <c r="GD97" i="1"/>
  <c r="GD98" i="1"/>
  <c r="GD99" i="1"/>
  <c r="GD100" i="1"/>
  <c r="GD101" i="1"/>
  <c r="GD102" i="1"/>
  <c r="GD103" i="1"/>
  <c r="GD104" i="1"/>
  <c r="GD105" i="1"/>
  <c r="GD106" i="1"/>
  <c r="GD107" i="1"/>
  <c r="GD108" i="1"/>
  <c r="GD109" i="1"/>
  <c r="GD110" i="1"/>
  <c r="GD111" i="1"/>
  <c r="GD112" i="1"/>
  <c r="GD113" i="1"/>
  <c r="GD114" i="1"/>
  <c r="GD115" i="1"/>
  <c r="GD116" i="1"/>
  <c r="GD117" i="1"/>
  <c r="GD118" i="1"/>
  <c r="GD119" i="1"/>
  <c r="GD120" i="1"/>
  <c r="GD121" i="1"/>
  <c r="GD122" i="1"/>
  <c r="GD123" i="1"/>
  <c r="GD124" i="1"/>
  <c r="GD125" i="1"/>
  <c r="GD126" i="1"/>
  <c r="GD127" i="1"/>
  <c r="GD128" i="1"/>
  <c r="GD129" i="1"/>
  <c r="GD130" i="1"/>
  <c r="GD131" i="1"/>
  <c r="GD132" i="1"/>
  <c r="GD133" i="1"/>
  <c r="GD134" i="1"/>
  <c r="GD135" i="1"/>
  <c r="GD136" i="1"/>
  <c r="GD137" i="1"/>
  <c r="GD138" i="1"/>
  <c r="GD139" i="1"/>
  <c r="GD140" i="1"/>
  <c r="GD141" i="1"/>
  <c r="GD142" i="1"/>
  <c r="GD143" i="1"/>
  <c r="GD144" i="1"/>
  <c r="GD145" i="1"/>
  <c r="GD146" i="1"/>
  <c r="GD147" i="1"/>
  <c r="GD148" i="1"/>
  <c r="GD149" i="1"/>
  <c r="GD150" i="1"/>
  <c r="GD151" i="1"/>
  <c r="GD152" i="1"/>
  <c r="GD153" i="1"/>
  <c r="GD154" i="1"/>
  <c r="GD155" i="1"/>
  <c r="GD156" i="1"/>
  <c r="GD157" i="1"/>
  <c r="GD158" i="1"/>
  <c r="GD159" i="1"/>
  <c r="GD160" i="1"/>
  <c r="GD161" i="1"/>
  <c r="GD162" i="1"/>
  <c r="GD163" i="1"/>
  <c r="GD164" i="1"/>
  <c r="GD165" i="1"/>
  <c r="GD166" i="1"/>
  <c r="GD167" i="1"/>
  <c r="GD168" i="1"/>
  <c r="GD169" i="1"/>
  <c r="GD170" i="1"/>
  <c r="GD171" i="1"/>
  <c r="GD172" i="1"/>
  <c r="GD3" i="1"/>
  <c r="GB3" i="1"/>
  <c r="GB4" i="1"/>
  <c r="GB5" i="1"/>
  <c r="GB6" i="1"/>
  <c r="GB7" i="1"/>
  <c r="GB8" i="1"/>
  <c r="GB9" i="1"/>
  <c r="GB10" i="1"/>
  <c r="GB11" i="1"/>
  <c r="GB12" i="1"/>
  <c r="GB13" i="1"/>
  <c r="GB14" i="1"/>
  <c r="GB15" i="1"/>
  <c r="GB16" i="1"/>
  <c r="GB17" i="1"/>
  <c r="GB18" i="1"/>
  <c r="GB19" i="1"/>
  <c r="GB20" i="1"/>
  <c r="GB21" i="1"/>
  <c r="GB22" i="1"/>
  <c r="GB23" i="1"/>
  <c r="GB24" i="1"/>
  <c r="GB25" i="1"/>
  <c r="GB26" i="1"/>
  <c r="GB27" i="1"/>
  <c r="GB28" i="1"/>
  <c r="GB29" i="1"/>
  <c r="GB30" i="1"/>
  <c r="GB31" i="1"/>
  <c r="GB32" i="1"/>
  <c r="GB33" i="1"/>
  <c r="GB34" i="1"/>
  <c r="GB35" i="1"/>
  <c r="GB36" i="1"/>
  <c r="GB37" i="1"/>
  <c r="GB38" i="1"/>
  <c r="GB39" i="1"/>
  <c r="GB40" i="1"/>
  <c r="GB41" i="1"/>
  <c r="GB42" i="1"/>
  <c r="GB43" i="1"/>
  <c r="GB44" i="1"/>
  <c r="GB45" i="1"/>
  <c r="GB46" i="1"/>
  <c r="GB47" i="1"/>
  <c r="GB48" i="1"/>
  <c r="GB49" i="1"/>
  <c r="GB50" i="1"/>
  <c r="GB51" i="1"/>
  <c r="GB52" i="1"/>
  <c r="GB53" i="1"/>
  <c r="GB54" i="1"/>
  <c r="GB55" i="1"/>
  <c r="GB56" i="1"/>
  <c r="GB57" i="1"/>
  <c r="GB58" i="1"/>
  <c r="GB59" i="1"/>
  <c r="GB60" i="1"/>
  <c r="GB61" i="1"/>
  <c r="GB62" i="1"/>
  <c r="GB63" i="1"/>
  <c r="GB64" i="1"/>
  <c r="GB65" i="1"/>
  <c r="GB66" i="1"/>
  <c r="GB67" i="1"/>
  <c r="GB68" i="1"/>
  <c r="GB69" i="1"/>
  <c r="GB70" i="1"/>
  <c r="GB71" i="1"/>
  <c r="GB72" i="1"/>
  <c r="GB73" i="1"/>
  <c r="GB74" i="1"/>
  <c r="GB75" i="1"/>
  <c r="GB76" i="1"/>
  <c r="GB77" i="1"/>
  <c r="GB78" i="1"/>
  <c r="GB79" i="1"/>
  <c r="GB80" i="1"/>
  <c r="GB81" i="1"/>
  <c r="GB82" i="1"/>
  <c r="GB83" i="1"/>
  <c r="GB84" i="1"/>
  <c r="GB85" i="1"/>
  <c r="GB86" i="1"/>
  <c r="GB87" i="1"/>
  <c r="GB88" i="1"/>
  <c r="GB89" i="1"/>
  <c r="GB90" i="1"/>
  <c r="GB91" i="1"/>
  <c r="GB92" i="1"/>
  <c r="GB93" i="1"/>
  <c r="GB94" i="1"/>
  <c r="GB95" i="1"/>
  <c r="GB96" i="1"/>
  <c r="GB97" i="1"/>
  <c r="GB98" i="1"/>
  <c r="GB99" i="1"/>
  <c r="GB100" i="1"/>
  <c r="GB101" i="1"/>
  <c r="GB102" i="1"/>
  <c r="GB103" i="1"/>
  <c r="GB104" i="1"/>
  <c r="GB105" i="1"/>
  <c r="GB106" i="1"/>
  <c r="GB107" i="1"/>
  <c r="GB108" i="1"/>
  <c r="GB109" i="1"/>
  <c r="GB110" i="1"/>
  <c r="GB111" i="1"/>
  <c r="GB112" i="1"/>
  <c r="GB113" i="1"/>
  <c r="GB114" i="1"/>
  <c r="GB115" i="1"/>
  <c r="GB116" i="1"/>
  <c r="GB117" i="1"/>
  <c r="GB118" i="1"/>
  <c r="GB119" i="1"/>
  <c r="GB120" i="1"/>
  <c r="GB121" i="1"/>
  <c r="GB122" i="1"/>
  <c r="GB123" i="1"/>
  <c r="GB124" i="1"/>
  <c r="GB125" i="1"/>
  <c r="GB126" i="1"/>
  <c r="GB127" i="1"/>
  <c r="GB128" i="1"/>
  <c r="GB129" i="1"/>
  <c r="GB130" i="1"/>
  <c r="GB131" i="1"/>
  <c r="GB132" i="1"/>
  <c r="GB133" i="1"/>
  <c r="GB134" i="1"/>
  <c r="GB135" i="1"/>
  <c r="GB136" i="1"/>
  <c r="GB137" i="1"/>
  <c r="GB138" i="1"/>
  <c r="GB139" i="1"/>
  <c r="GB140" i="1"/>
  <c r="GB141" i="1"/>
  <c r="GB142" i="1"/>
  <c r="GB143" i="1"/>
  <c r="GB144" i="1"/>
  <c r="GB145" i="1"/>
  <c r="GB146" i="1"/>
  <c r="GB147" i="1"/>
  <c r="GB148" i="1"/>
  <c r="GB149" i="1"/>
  <c r="GB150" i="1"/>
  <c r="GB151" i="1"/>
  <c r="GB152" i="1"/>
  <c r="GB153" i="1"/>
  <c r="GB154" i="1"/>
  <c r="GB155" i="1"/>
  <c r="GB156" i="1"/>
  <c r="GB157" i="1"/>
  <c r="GB158" i="1"/>
  <c r="GB159" i="1"/>
  <c r="GB160" i="1"/>
  <c r="GB161" i="1"/>
  <c r="GB162" i="1"/>
  <c r="GB163" i="1"/>
  <c r="GB164" i="1"/>
  <c r="GB165" i="1"/>
  <c r="GB166" i="1"/>
  <c r="GB167" i="1"/>
  <c r="GB168" i="1"/>
  <c r="GB169" i="1"/>
  <c r="GB170" i="1"/>
  <c r="GB171" i="1"/>
  <c r="GB172" i="1"/>
  <c r="FY4" i="1"/>
  <c r="FY5" i="1"/>
  <c r="FY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Y29" i="1"/>
  <c r="FY30" i="1"/>
  <c r="FY31" i="1"/>
  <c r="FY32" i="1"/>
  <c r="FY33" i="1"/>
  <c r="FY34" i="1"/>
  <c r="FY35" i="1"/>
  <c r="FY36" i="1"/>
  <c r="FY37" i="1"/>
  <c r="FY38" i="1"/>
  <c r="FY39" i="1"/>
  <c r="FY40" i="1"/>
  <c r="FY41" i="1"/>
  <c r="FY42" i="1"/>
  <c r="FY43" i="1"/>
  <c r="FY44" i="1"/>
  <c r="FY45" i="1"/>
  <c r="FY46" i="1"/>
  <c r="FY47" i="1"/>
  <c r="FY48" i="1"/>
  <c r="FY49" i="1"/>
  <c r="FY50" i="1"/>
  <c r="FY51" i="1"/>
  <c r="FY52" i="1"/>
  <c r="FY53" i="1"/>
  <c r="FY54" i="1"/>
  <c r="FY55" i="1"/>
  <c r="FY56" i="1"/>
  <c r="FY57" i="1"/>
  <c r="FY58" i="1"/>
  <c r="FY59" i="1"/>
  <c r="FY60" i="1"/>
  <c r="FY61" i="1"/>
  <c r="FY62" i="1"/>
  <c r="FY63" i="1"/>
  <c r="FY64" i="1"/>
  <c r="FY65" i="1"/>
  <c r="FY66" i="1"/>
  <c r="FY67" i="1"/>
  <c r="FY68" i="1"/>
  <c r="FY69" i="1"/>
  <c r="FY70" i="1"/>
  <c r="FY71" i="1"/>
  <c r="FY72" i="1"/>
  <c r="FY73" i="1"/>
  <c r="FY74" i="1"/>
  <c r="FY75" i="1"/>
  <c r="FY76" i="1"/>
  <c r="FY77" i="1"/>
  <c r="FY78" i="1"/>
  <c r="FY79" i="1"/>
  <c r="FY80" i="1"/>
  <c r="FY81" i="1"/>
  <c r="FY82" i="1"/>
  <c r="FY83" i="1"/>
  <c r="FY84" i="1"/>
  <c r="FY85" i="1"/>
  <c r="FY86" i="1"/>
  <c r="FY87" i="1"/>
  <c r="FY88" i="1"/>
  <c r="FY89" i="1"/>
  <c r="FY90" i="1"/>
  <c r="FY91" i="1"/>
  <c r="FY92" i="1"/>
  <c r="FY93" i="1"/>
  <c r="FY94" i="1"/>
  <c r="FY95" i="1"/>
  <c r="FY96" i="1"/>
  <c r="FY97" i="1"/>
  <c r="FY98" i="1"/>
  <c r="FY99" i="1"/>
  <c r="FY100" i="1"/>
  <c r="FY101" i="1"/>
  <c r="FY102" i="1"/>
  <c r="FY103" i="1"/>
  <c r="FY104" i="1"/>
  <c r="FY105" i="1"/>
  <c r="FY106" i="1"/>
  <c r="FY107" i="1"/>
  <c r="FY108" i="1"/>
  <c r="FY109" i="1"/>
  <c r="FY110" i="1"/>
  <c r="FY111" i="1"/>
  <c r="FY112" i="1"/>
  <c r="FY113" i="1"/>
  <c r="FY114" i="1"/>
  <c r="FY115" i="1"/>
  <c r="FY116" i="1"/>
  <c r="FY117" i="1"/>
  <c r="FY118" i="1"/>
  <c r="FY119" i="1"/>
  <c r="FY120" i="1"/>
  <c r="FY121" i="1"/>
  <c r="FY122" i="1"/>
  <c r="FY123" i="1"/>
  <c r="FY124" i="1"/>
  <c r="FY125" i="1"/>
  <c r="FY126" i="1"/>
  <c r="FY127" i="1"/>
  <c r="FY128" i="1"/>
  <c r="FY129" i="1"/>
  <c r="FY130" i="1"/>
  <c r="FY131" i="1"/>
  <c r="FY132" i="1"/>
  <c r="FY133" i="1"/>
  <c r="FY134" i="1"/>
  <c r="FY135" i="1"/>
  <c r="FY136" i="1"/>
  <c r="FY137" i="1"/>
  <c r="FY138" i="1"/>
  <c r="FY139" i="1"/>
  <c r="FY140" i="1"/>
  <c r="FY141" i="1"/>
  <c r="FY142" i="1"/>
  <c r="FY143" i="1"/>
  <c r="FY144" i="1"/>
  <c r="FY145" i="1"/>
  <c r="FY146" i="1"/>
  <c r="FY147" i="1"/>
  <c r="FY148" i="1"/>
  <c r="FY149" i="1"/>
  <c r="FY150" i="1"/>
  <c r="FY151" i="1"/>
  <c r="FY152" i="1"/>
  <c r="FY153" i="1"/>
  <c r="FY154" i="1"/>
  <c r="FY155" i="1"/>
  <c r="FY156" i="1"/>
  <c r="FY157" i="1"/>
  <c r="FY158" i="1"/>
  <c r="FY159" i="1"/>
  <c r="FY160" i="1"/>
  <c r="FY161" i="1"/>
  <c r="FY162" i="1"/>
  <c r="FY163" i="1"/>
  <c r="FY164" i="1"/>
  <c r="FY165" i="1"/>
  <c r="FY166" i="1"/>
  <c r="FY167" i="1"/>
  <c r="FY168" i="1"/>
  <c r="FY169" i="1"/>
  <c r="FY170" i="1"/>
  <c r="FY171" i="1"/>
  <c r="FY172" i="1"/>
  <c r="FY3" i="1"/>
  <c r="FW4" i="1"/>
  <c r="FW5" i="1"/>
  <c r="FW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30" i="1"/>
  <c r="FW31" i="1"/>
  <c r="FW32" i="1"/>
  <c r="FW33" i="1"/>
  <c r="FW34" i="1"/>
  <c r="FW35" i="1"/>
  <c r="FW36" i="1"/>
  <c r="FW37" i="1"/>
  <c r="FW38" i="1"/>
  <c r="FW39" i="1"/>
  <c r="FW40" i="1"/>
  <c r="FW41" i="1"/>
  <c r="FW42" i="1"/>
  <c r="FW43" i="1"/>
  <c r="FW44" i="1"/>
  <c r="FW45" i="1"/>
  <c r="FW46" i="1"/>
  <c r="FW47" i="1"/>
  <c r="FW48" i="1"/>
  <c r="FW49" i="1"/>
  <c r="FW50" i="1"/>
  <c r="FW51" i="1"/>
  <c r="FW52" i="1"/>
  <c r="FW53" i="1"/>
  <c r="FW54" i="1"/>
  <c r="FW55" i="1"/>
  <c r="FW56" i="1"/>
  <c r="FW57" i="1"/>
  <c r="FW58" i="1"/>
  <c r="FW59" i="1"/>
  <c r="FW60" i="1"/>
  <c r="FW61" i="1"/>
  <c r="FW62" i="1"/>
  <c r="FW63" i="1"/>
  <c r="FW64" i="1"/>
  <c r="FW65" i="1"/>
  <c r="FW66" i="1"/>
  <c r="FW67" i="1"/>
  <c r="FW68" i="1"/>
  <c r="FW69" i="1"/>
  <c r="FW70" i="1"/>
  <c r="FW71" i="1"/>
  <c r="FW72" i="1"/>
  <c r="FW73" i="1"/>
  <c r="FW74" i="1"/>
  <c r="FW75" i="1"/>
  <c r="FW76" i="1"/>
  <c r="FW77" i="1"/>
  <c r="FW78" i="1"/>
  <c r="FW79" i="1"/>
  <c r="FW80" i="1"/>
  <c r="FW81" i="1"/>
  <c r="FW82" i="1"/>
  <c r="FW83" i="1"/>
  <c r="FW84" i="1"/>
  <c r="FW85" i="1"/>
  <c r="FW86" i="1"/>
  <c r="FW87" i="1"/>
  <c r="FW88" i="1"/>
  <c r="FW89" i="1"/>
  <c r="FW90" i="1"/>
  <c r="FW91" i="1"/>
  <c r="FW92" i="1"/>
  <c r="FW93" i="1"/>
  <c r="FW94" i="1"/>
  <c r="FW95" i="1"/>
  <c r="FW96" i="1"/>
  <c r="FW97" i="1"/>
  <c r="FW98" i="1"/>
  <c r="FW99" i="1"/>
  <c r="FW100" i="1"/>
  <c r="FW101" i="1"/>
  <c r="FW102" i="1"/>
  <c r="FW103" i="1"/>
  <c r="FW104" i="1"/>
  <c r="FW105" i="1"/>
  <c r="FW106" i="1"/>
  <c r="FW107" i="1"/>
  <c r="FW108" i="1"/>
  <c r="FW109" i="1"/>
  <c r="FW110" i="1"/>
  <c r="FW111" i="1"/>
  <c r="FW112" i="1"/>
  <c r="FW113" i="1"/>
  <c r="FW114" i="1"/>
  <c r="FW115" i="1"/>
  <c r="FW116" i="1"/>
  <c r="FW117" i="1"/>
  <c r="FW118" i="1"/>
  <c r="FW119" i="1"/>
  <c r="FW120" i="1"/>
  <c r="FW121" i="1"/>
  <c r="FW122" i="1"/>
  <c r="FW123" i="1"/>
  <c r="FW124" i="1"/>
  <c r="FW125" i="1"/>
  <c r="FW126" i="1"/>
  <c r="FW127" i="1"/>
  <c r="FW128" i="1"/>
  <c r="FW129" i="1"/>
  <c r="FW130" i="1"/>
  <c r="FW131" i="1"/>
  <c r="FW132" i="1"/>
  <c r="FW133" i="1"/>
  <c r="FW134" i="1"/>
  <c r="FW135" i="1"/>
  <c r="FW136" i="1"/>
  <c r="FW137" i="1"/>
  <c r="FW138" i="1"/>
  <c r="FW139" i="1"/>
  <c r="FW140" i="1"/>
  <c r="FW141" i="1"/>
  <c r="FW142" i="1"/>
  <c r="FW143" i="1"/>
  <c r="FW144" i="1"/>
  <c r="FW145" i="1"/>
  <c r="FW146" i="1"/>
  <c r="FW147" i="1"/>
  <c r="FW148" i="1"/>
  <c r="FW149" i="1"/>
  <c r="FW150" i="1"/>
  <c r="FW151" i="1"/>
  <c r="FW152" i="1"/>
  <c r="FW153" i="1"/>
  <c r="FW154" i="1"/>
  <c r="FW155" i="1"/>
  <c r="FW156" i="1"/>
  <c r="FW157" i="1"/>
  <c r="FW158" i="1"/>
  <c r="FW159" i="1"/>
  <c r="FW160" i="1"/>
  <c r="FW161" i="1"/>
  <c r="FW162" i="1"/>
  <c r="FW163" i="1"/>
  <c r="FW164" i="1"/>
  <c r="FW165" i="1"/>
  <c r="FW166" i="1"/>
  <c r="FW167" i="1"/>
  <c r="FW168" i="1"/>
  <c r="FW169" i="1"/>
  <c r="FW170" i="1"/>
  <c r="FW171" i="1"/>
  <c r="FW172" i="1"/>
  <c r="FW3" i="1"/>
  <c r="FT3" i="1"/>
  <c r="FT4" i="1"/>
  <c r="FT5" i="1"/>
  <c r="FT6" i="1"/>
  <c r="FT7" i="1"/>
  <c r="FT8" i="1"/>
  <c r="FT9" i="1"/>
  <c r="FT10" i="1"/>
  <c r="FT12" i="1"/>
  <c r="FT13" i="1"/>
  <c r="FT14" i="1"/>
  <c r="FT15" i="1"/>
  <c r="FT16" i="1"/>
  <c r="FT17" i="1"/>
  <c r="FT18" i="1"/>
  <c r="FT19" i="1"/>
  <c r="FT20" i="1"/>
  <c r="FT21" i="1"/>
  <c r="FT22" i="1"/>
  <c r="FT23" i="1"/>
  <c r="FT24" i="1"/>
  <c r="FT25" i="1"/>
  <c r="FT26" i="1"/>
  <c r="FT27" i="1"/>
  <c r="FT28" i="1"/>
  <c r="FT29" i="1"/>
  <c r="FT30" i="1"/>
  <c r="FT31" i="1"/>
  <c r="FT32" i="1"/>
  <c r="FT33" i="1"/>
  <c r="FT34" i="1"/>
  <c r="FT35" i="1"/>
  <c r="FT36" i="1"/>
  <c r="FT37" i="1"/>
  <c r="FT38" i="1"/>
  <c r="FT39" i="1"/>
  <c r="FT40" i="1"/>
  <c r="FT41" i="1"/>
  <c r="FT42" i="1"/>
  <c r="FT43" i="1"/>
  <c r="FT44" i="1"/>
  <c r="FT45" i="1"/>
  <c r="FT46" i="1"/>
  <c r="FT47" i="1"/>
  <c r="FT48" i="1"/>
  <c r="FT49" i="1"/>
  <c r="FT50" i="1"/>
  <c r="FT51" i="1"/>
  <c r="FT52" i="1"/>
  <c r="FT53" i="1"/>
  <c r="FT54" i="1"/>
  <c r="FT55" i="1"/>
  <c r="FT56" i="1"/>
  <c r="FT57" i="1"/>
  <c r="FT58" i="1"/>
  <c r="FT59" i="1"/>
  <c r="FT60" i="1"/>
  <c r="FT61" i="1"/>
  <c r="FT62" i="1"/>
  <c r="FT63" i="1"/>
  <c r="FT64" i="1"/>
  <c r="FT65" i="1"/>
  <c r="FT66" i="1"/>
  <c r="FT67" i="1"/>
  <c r="FT68" i="1"/>
  <c r="FT69" i="1"/>
  <c r="FT70" i="1"/>
  <c r="FT71" i="1"/>
  <c r="FT72" i="1"/>
  <c r="FT73" i="1"/>
  <c r="FT74" i="1"/>
  <c r="FT75" i="1"/>
  <c r="FT76" i="1"/>
  <c r="FT77" i="1"/>
  <c r="FT78" i="1"/>
  <c r="FT79" i="1"/>
  <c r="FT80" i="1"/>
  <c r="FT81" i="1"/>
  <c r="FT82" i="1"/>
  <c r="FT83" i="1"/>
  <c r="FT84" i="1"/>
  <c r="FT85" i="1"/>
  <c r="FT86" i="1"/>
  <c r="FT87" i="1"/>
  <c r="FT88" i="1"/>
  <c r="FT89" i="1"/>
  <c r="FT90" i="1"/>
  <c r="FT91" i="1"/>
  <c r="FT92" i="1"/>
  <c r="FT93" i="1"/>
  <c r="FT94" i="1"/>
  <c r="FT95" i="1"/>
  <c r="FT96" i="1"/>
  <c r="FT97" i="1"/>
  <c r="FT98" i="1"/>
  <c r="FT99" i="1"/>
  <c r="FT100" i="1"/>
  <c r="FT101" i="1"/>
  <c r="FT102" i="1"/>
  <c r="FT103" i="1"/>
  <c r="FT104" i="1"/>
  <c r="FT105" i="1"/>
  <c r="FT106" i="1"/>
  <c r="FT107" i="1"/>
  <c r="FT108" i="1"/>
  <c r="FT109" i="1"/>
  <c r="FT110" i="1"/>
  <c r="FT111" i="1"/>
  <c r="FT112" i="1"/>
  <c r="FT113" i="1"/>
  <c r="FT114" i="1"/>
  <c r="FT115" i="1"/>
  <c r="FT116" i="1"/>
  <c r="FT117" i="1"/>
  <c r="FT118" i="1"/>
  <c r="FT119" i="1"/>
  <c r="FT120" i="1"/>
  <c r="FT121" i="1"/>
  <c r="FT122" i="1"/>
  <c r="FT123" i="1"/>
  <c r="FT124" i="1"/>
  <c r="FT125" i="1"/>
  <c r="FT126" i="1"/>
  <c r="FT127" i="1"/>
  <c r="FT128" i="1"/>
  <c r="FT129" i="1"/>
  <c r="FT130" i="1"/>
  <c r="FT131" i="1"/>
  <c r="FT132" i="1"/>
  <c r="FT133" i="1"/>
  <c r="FT134" i="1"/>
  <c r="FT135" i="1"/>
  <c r="FT136" i="1"/>
  <c r="FT137" i="1"/>
  <c r="FT138" i="1"/>
  <c r="FT139" i="1"/>
  <c r="FT140" i="1"/>
  <c r="FT141" i="1"/>
  <c r="FT142" i="1"/>
  <c r="FT143" i="1"/>
  <c r="FT144" i="1"/>
  <c r="FT145" i="1"/>
  <c r="FT146" i="1"/>
  <c r="FT147" i="1"/>
  <c r="FT148" i="1"/>
  <c r="FT149" i="1"/>
  <c r="FT150" i="1"/>
  <c r="FT151" i="1"/>
  <c r="FT152" i="1"/>
  <c r="FT153" i="1"/>
  <c r="FT154" i="1"/>
  <c r="FT155" i="1"/>
  <c r="FT156" i="1"/>
  <c r="FT157" i="1"/>
  <c r="FT158" i="1"/>
  <c r="FT159" i="1"/>
  <c r="FT160" i="1"/>
  <c r="FT161" i="1"/>
  <c r="FT162" i="1"/>
  <c r="FT163" i="1"/>
  <c r="FT164" i="1"/>
  <c r="FT165" i="1"/>
  <c r="FT166" i="1"/>
  <c r="FT167" i="1"/>
  <c r="FT168" i="1"/>
  <c r="FT169" i="1"/>
  <c r="FT170" i="1"/>
  <c r="FT171" i="1"/>
  <c r="FT172" i="1"/>
  <c r="FT11" i="1"/>
  <c r="FP11" i="1"/>
  <c r="FK11" i="1"/>
  <c r="FP27" i="1"/>
  <c r="FP28" i="1"/>
  <c r="FP29" i="1"/>
  <c r="FP30" i="1"/>
  <c r="FP31" i="1"/>
  <c r="FP32" i="1"/>
  <c r="FP33" i="1"/>
  <c r="FP34" i="1"/>
  <c r="FP35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54" i="1"/>
  <c r="FP55" i="1"/>
  <c r="FP56" i="1"/>
  <c r="FP57" i="1"/>
  <c r="FP58" i="1"/>
  <c r="FP59" i="1"/>
  <c r="FP60" i="1"/>
  <c r="FP61" i="1"/>
  <c r="FP62" i="1"/>
  <c r="FP63" i="1"/>
  <c r="FP64" i="1"/>
  <c r="FP65" i="1"/>
  <c r="FP66" i="1"/>
  <c r="FP67" i="1"/>
  <c r="FP68" i="1"/>
  <c r="FP69" i="1"/>
  <c r="FP70" i="1"/>
  <c r="FP71" i="1"/>
  <c r="FP72" i="1"/>
  <c r="FP73" i="1"/>
  <c r="FP74" i="1"/>
  <c r="FP75" i="1"/>
  <c r="FP76" i="1"/>
  <c r="FP77" i="1"/>
  <c r="FP78" i="1"/>
  <c r="FP79" i="1"/>
  <c r="FP80" i="1"/>
  <c r="FP81" i="1"/>
  <c r="FP82" i="1"/>
  <c r="FP83" i="1"/>
  <c r="FP84" i="1"/>
  <c r="FP85" i="1"/>
  <c r="FP86" i="1"/>
  <c r="FP87" i="1"/>
  <c r="FP88" i="1"/>
  <c r="FP89" i="1"/>
  <c r="FP90" i="1"/>
  <c r="FP91" i="1"/>
  <c r="FP92" i="1"/>
  <c r="FP93" i="1"/>
  <c r="FP94" i="1"/>
  <c r="FP95" i="1"/>
  <c r="FP96" i="1"/>
  <c r="FP97" i="1"/>
  <c r="FP98" i="1"/>
  <c r="FP99" i="1"/>
  <c r="FP100" i="1"/>
  <c r="FP101" i="1"/>
  <c r="FP102" i="1"/>
  <c r="FP103" i="1"/>
  <c r="FP104" i="1"/>
  <c r="FP105" i="1"/>
  <c r="FP106" i="1"/>
  <c r="FP107" i="1"/>
  <c r="FP108" i="1"/>
  <c r="FP109" i="1"/>
  <c r="FP110" i="1"/>
  <c r="FP111" i="1"/>
  <c r="FP112" i="1"/>
  <c r="FP113" i="1"/>
  <c r="FP114" i="1"/>
  <c r="FP115" i="1"/>
  <c r="FP116" i="1"/>
  <c r="FP117" i="1"/>
  <c r="FP118" i="1"/>
  <c r="FP119" i="1"/>
  <c r="FP120" i="1"/>
  <c r="FP121" i="1"/>
  <c r="FP122" i="1"/>
  <c r="FP123" i="1"/>
  <c r="FP124" i="1"/>
  <c r="FP125" i="1"/>
  <c r="FP126" i="1"/>
  <c r="FP127" i="1"/>
  <c r="FP128" i="1"/>
  <c r="FP129" i="1"/>
  <c r="FP130" i="1"/>
  <c r="FP131" i="1"/>
  <c r="FP132" i="1"/>
  <c r="FP133" i="1"/>
  <c r="FP134" i="1"/>
  <c r="FP135" i="1"/>
  <c r="FP136" i="1"/>
  <c r="FP137" i="1"/>
  <c r="FP138" i="1"/>
  <c r="FP139" i="1"/>
  <c r="FP140" i="1"/>
  <c r="FP141" i="1"/>
  <c r="FP142" i="1"/>
  <c r="FP143" i="1"/>
  <c r="FP144" i="1"/>
  <c r="FP145" i="1"/>
  <c r="FP146" i="1"/>
  <c r="FP147" i="1"/>
  <c r="FP148" i="1"/>
  <c r="FP149" i="1"/>
  <c r="FP150" i="1"/>
  <c r="FP151" i="1"/>
  <c r="FP152" i="1"/>
  <c r="FP153" i="1"/>
  <c r="FP154" i="1"/>
  <c r="FP155" i="1"/>
  <c r="FP156" i="1"/>
  <c r="FP157" i="1"/>
  <c r="FP158" i="1"/>
  <c r="FP159" i="1"/>
  <c r="FP160" i="1"/>
  <c r="FP161" i="1"/>
  <c r="FP162" i="1"/>
  <c r="FP163" i="1"/>
  <c r="FP164" i="1"/>
  <c r="FP165" i="1"/>
  <c r="FP166" i="1"/>
  <c r="FP167" i="1"/>
  <c r="FP168" i="1"/>
  <c r="FP169" i="1"/>
  <c r="FP170" i="1"/>
  <c r="FP171" i="1"/>
  <c r="FP172" i="1"/>
  <c r="FP4" i="1"/>
  <c r="FP5" i="1"/>
  <c r="FP6" i="1"/>
  <c r="FP7" i="1"/>
  <c r="FP8" i="1"/>
  <c r="FP9" i="1"/>
  <c r="FP10" i="1"/>
  <c r="FP12" i="1"/>
  <c r="FP13" i="1"/>
  <c r="FP14" i="1"/>
  <c r="FP15" i="1"/>
  <c r="FP16" i="1"/>
  <c r="FP17" i="1"/>
  <c r="FP18" i="1"/>
  <c r="FP19" i="1"/>
  <c r="FP20" i="1"/>
  <c r="FP21" i="1"/>
  <c r="FP22" i="1"/>
  <c r="FP23" i="1"/>
  <c r="FP24" i="1"/>
  <c r="FP25" i="1"/>
  <c r="FP26" i="1"/>
  <c r="FP3" i="1"/>
  <c r="FK4" i="1"/>
  <c r="FK5" i="1"/>
  <c r="FK6" i="1"/>
  <c r="FK7" i="1"/>
  <c r="FK8" i="1"/>
  <c r="FK9" i="1"/>
  <c r="FK10" i="1"/>
  <c r="GQ10" i="1" s="1"/>
  <c r="FK12" i="1"/>
  <c r="FK13" i="1"/>
  <c r="FK14" i="1"/>
  <c r="FK15" i="1"/>
  <c r="FK16" i="1"/>
  <c r="FK17" i="1"/>
  <c r="FK18" i="1"/>
  <c r="FK19" i="1"/>
  <c r="FK20" i="1"/>
  <c r="FK21" i="1"/>
  <c r="FK22" i="1"/>
  <c r="GQ22" i="1" s="1"/>
  <c r="FK23" i="1"/>
  <c r="GQ23" i="1" s="1"/>
  <c r="FK24" i="1"/>
  <c r="FK25" i="1"/>
  <c r="FK26" i="1"/>
  <c r="FK27" i="1"/>
  <c r="FK28" i="1"/>
  <c r="FK29" i="1"/>
  <c r="FK30" i="1"/>
  <c r="FK31" i="1"/>
  <c r="FK32" i="1"/>
  <c r="FK33" i="1"/>
  <c r="FK34" i="1"/>
  <c r="GP34" i="1" s="1"/>
  <c r="FK35" i="1"/>
  <c r="GQ35" i="1" s="1"/>
  <c r="FK36" i="1"/>
  <c r="FK37" i="1"/>
  <c r="FK38" i="1"/>
  <c r="FK39" i="1"/>
  <c r="FK40" i="1"/>
  <c r="FK41" i="1"/>
  <c r="FK42" i="1"/>
  <c r="FK43" i="1"/>
  <c r="FK44" i="1"/>
  <c r="FK45" i="1"/>
  <c r="FK46" i="1"/>
  <c r="GQ46" i="1" s="1"/>
  <c r="FK47" i="1"/>
  <c r="GQ47" i="1" s="1"/>
  <c r="FK48" i="1"/>
  <c r="FK49" i="1"/>
  <c r="FK50" i="1"/>
  <c r="FK51" i="1"/>
  <c r="FK52" i="1"/>
  <c r="FK53" i="1"/>
  <c r="FK54" i="1"/>
  <c r="FK55" i="1"/>
  <c r="FK56" i="1"/>
  <c r="FK57" i="1"/>
  <c r="FK58" i="1"/>
  <c r="GQ58" i="1" s="1"/>
  <c r="FK59" i="1"/>
  <c r="GQ59" i="1" s="1"/>
  <c r="FK60" i="1"/>
  <c r="FK61" i="1"/>
  <c r="FK62" i="1"/>
  <c r="FK63" i="1"/>
  <c r="FK64" i="1"/>
  <c r="FK65" i="1"/>
  <c r="FK66" i="1"/>
  <c r="FK67" i="1"/>
  <c r="FK68" i="1"/>
  <c r="FK69" i="1"/>
  <c r="FK70" i="1"/>
  <c r="GQ70" i="1" s="1"/>
  <c r="FK71" i="1"/>
  <c r="GP71" i="1" s="1"/>
  <c r="FK72" i="1"/>
  <c r="FK73" i="1"/>
  <c r="FK74" i="1"/>
  <c r="FK75" i="1"/>
  <c r="FK76" i="1"/>
  <c r="FK77" i="1"/>
  <c r="FK78" i="1"/>
  <c r="FK79" i="1"/>
  <c r="FK80" i="1"/>
  <c r="FK81" i="1"/>
  <c r="FK82" i="1"/>
  <c r="GP82" i="1" s="1"/>
  <c r="FK83" i="1"/>
  <c r="GQ83" i="1" s="1"/>
  <c r="FK84" i="1"/>
  <c r="FK85" i="1"/>
  <c r="FK86" i="1"/>
  <c r="FK87" i="1"/>
  <c r="FK88" i="1"/>
  <c r="FK89" i="1"/>
  <c r="FK90" i="1"/>
  <c r="FK91" i="1"/>
  <c r="FK92" i="1"/>
  <c r="FK93" i="1"/>
  <c r="FK94" i="1"/>
  <c r="GQ94" i="1" s="1"/>
  <c r="FK95" i="1"/>
  <c r="GP95" i="1" s="1"/>
  <c r="FK96" i="1"/>
  <c r="FK97" i="1"/>
  <c r="FK98" i="1"/>
  <c r="FK99" i="1"/>
  <c r="FK100" i="1"/>
  <c r="FK101" i="1"/>
  <c r="FK102" i="1"/>
  <c r="FK103" i="1"/>
  <c r="FK104" i="1"/>
  <c r="FK105" i="1"/>
  <c r="FK106" i="1"/>
  <c r="GQ106" i="1" s="1"/>
  <c r="FK107" i="1"/>
  <c r="GQ107" i="1" s="1"/>
  <c r="FK108" i="1"/>
  <c r="FK109" i="1"/>
  <c r="FK110" i="1"/>
  <c r="FK111" i="1"/>
  <c r="FK112" i="1"/>
  <c r="FK113" i="1"/>
  <c r="FK114" i="1"/>
  <c r="FK115" i="1"/>
  <c r="FK116" i="1"/>
  <c r="FK117" i="1"/>
  <c r="FK118" i="1"/>
  <c r="GQ118" i="1" s="1"/>
  <c r="FK119" i="1"/>
  <c r="GP119" i="1" s="1"/>
  <c r="FK120" i="1"/>
  <c r="FK121" i="1"/>
  <c r="FK122" i="1"/>
  <c r="FK123" i="1"/>
  <c r="FK124" i="1"/>
  <c r="FK125" i="1"/>
  <c r="FK126" i="1"/>
  <c r="FK127" i="1"/>
  <c r="FK128" i="1"/>
  <c r="FK129" i="1"/>
  <c r="FK130" i="1"/>
  <c r="GP130" i="1" s="1"/>
  <c r="FK131" i="1"/>
  <c r="GP131" i="1" s="1"/>
  <c r="FK132" i="1"/>
  <c r="FK133" i="1"/>
  <c r="FK134" i="1"/>
  <c r="FK135" i="1"/>
  <c r="FK136" i="1"/>
  <c r="FK137" i="1"/>
  <c r="FK138" i="1"/>
  <c r="FK139" i="1"/>
  <c r="FK140" i="1"/>
  <c r="FK141" i="1"/>
  <c r="FK142" i="1"/>
  <c r="GQ142" i="1" s="1"/>
  <c r="FK143" i="1"/>
  <c r="GQ143" i="1" s="1"/>
  <c r="FK144" i="1"/>
  <c r="FK145" i="1"/>
  <c r="FK146" i="1"/>
  <c r="FK147" i="1"/>
  <c r="FK148" i="1"/>
  <c r="FK149" i="1"/>
  <c r="FK150" i="1"/>
  <c r="FK151" i="1"/>
  <c r="FK152" i="1"/>
  <c r="FK153" i="1"/>
  <c r="FK154" i="1"/>
  <c r="GQ154" i="1" s="1"/>
  <c r="FK155" i="1"/>
  <c r="GQ155" i="1" s="1"/>
  <c r="FK156" i="1"/>
  <c r="FK157" i="1"/>
  <c r="FK158" i="1"/>
  <c r="FK159" i="1"/>
  <c r="FK160" i="1"/>
  <c r="FK161" i="1"/>
  <c r="FK162" i="1"/>
  <c r="FK163" i="1"/>
  <c r="FK164" i="1"/>
  <c r="FK165" i="1"/>
  <c r="FK166" i="1"/>
  <c r="GQ166" i="1" s="1"/>
  <c r="FK167" i="1"/>
  <c r="GP167" i="1" s="1"/>
  <c r="FK168" i="1"/>
  <c r="FK169" i="1"/>
  <c r="FK170" i="1"/>
  <c r="FK171" i="1"/>
  <c r="FK172" i="1"/>
  <c r="FK3" i="1"/>
  <c r="FI4" i="1"/>
  <c r="FI5" i="1"/>
  <c r="FI6" i="1"/>
  <c r="GP6" i="1" s="1"/>
  <c r="FI7" i="1"/>
  <c r="GP7" i="1" s="1"/>
  <c r="FI8" i="1"/>
  <c r="GP8" i="1" s="1"/>
  <c r="FI9" i="1"/>
  <c r="GQ9" i="1" s="1"/>
  <c r="FI10" i="1"/>
  <c r="FI11" i="1"/>
  <c r="FI12" i="1"/>
  <c r="FI13" i="1"/>
  <c r="FI14" i="1"/>
  <c r="FI15" i="1"/>
  <c r="FI16" i="1"/>
  <c r="FI17" i="1"/>
  <c r="FI18" i="1"/>
  <c r="GP18" i="1" s="1"/>
  <c r="FI19" i="1"/>
  <c r="GP19" i="1" s="1"/>
  <c r="FI20" i="1"/>
  <c r="GP20" i="1" s="1"/>
  <c r="FI21" i="1"/>
  <c r="GQ21" i="1" s="1"/>
  <c r="FI22" i="1"/>
  <c r="FI23" i="1"/>
  <c r="FI24" i="1"/>
  <c r="FI25" i="1"/>
  <c r="FI26" i="1"/>
  <c r="FI27" i="1"/>
  <c r="FI28" i="1"/>
  <c r="FI29" i="1"/>
  <c r="FI30" i="1"/>
  <c r="GP30" i="1" s="1"/>
  <c r="FI31" i="1"/>
  <c r="GP31" i="1" s="1"/>
  <c r="FI32" i="1"/>
  <c r="GP32" i="1" s="1"/>
  <c r="FI33" i="1"/>
  <c r="GP33" i="1" s="1"/>
  <c r="FI34" i="1"/>
  <c r="FI35" i="1"/>
  <c r="FI36" i="1"/>
  <c r="FI37" i="1"/>
  <c r="FI38" i="1"/>
  <c r="FI39" i="1"/>
  <c r="FI40" i="1"/>
  <c r="FI41" i="1"/>
  <c r="FI42" i="1"/>
  <c r="GP42" i="1" s="1"/>
  <c r="FI43" i="1"/>
  <c r="GP43" i="1" s="1"/>
  <c r="FI44" i="1"/>
  <c r="GP44" i="1" s="1"/>
  <c r="FI45" i="1"/>
  <c r="GQ45" i="1" s="1"/>
  <c r="FI46" i="1"/>
  <c r="FI47" i="1"/>
  <c r="FI48" i="1"/>
  <c r="FI49" i="1"/>
  <c r="FI50" i="1"/>
  <c r="FI51" i="1"/>
  <c r="FI52" i="1"/>
  <c r="FI53" i="1"/>
  <c r="FI54" i="1"/>
  <c r="GP54" i="1" s="1"/>
  <c r="FI55" i="1"/>
  <c r="GP55" i="1" s="1"/>
  <c r="FI56" i="1"/>
  <c r="GP56" i="1" s="1"/>
  <c r="FI57" i="1"/>
  <c r="GQ57" i="1" s="1"/>
  <c r="FI58" i="1"/>
  <c r="FI59" i="1"/>
  <c r="FI60" i="1"/>
  <c r="FI61" i="1"/>
  <c r="FI62" i="1"/>
  <c r="FI63" i="1"/>
  <c r="FI64" i="1"/>
  <c r="FI65" i="1"/>
  <c r="FI66" i="1"/>
  <c r="GP66" i="1" s="1"/>
  <c r="FI67" i="1"/>
  <c r="GP67" i="1" s="1"/>
  <c r="FI68" i="1"/>
  <c r="GP68" i="1" s="1"/>
  <c r="FI69" i="1"/>
  <c r="GQ69" i="1" s="1"/>
  <c r="FI70" i="1"/>
  <c r="FI71" i="1"/>
  <c r="FI72" i="1"/>
  <c r="FI73" i="1"/>
  <c r="FI74" i="1"/>
  <c r="FI75" i="1"/>
  <c r="FI76" i="1"/>
  <c r="FI77" i="1"/>
  <c r="FI78" i="1"/>
  <c r="GP78" i="1" s="1"/>
  <c r="FI79" i="1"/>
  <c r="GP79" i="1" s="1"/>
  <c r="FI80" i="1"/>
  <c r="GQ80" i="1" s="1"/>
  <c r="FI81" i="1"/>
  <c r="GQ81" i="1" s="1"/>
  <c r="FI82" i="1"/>
  <c r="FI83" i="1"/>
  <c r="FI84" i="1"/>
  <c r="FI85" i="1"/>
  <c r="FI86" i="1"/>
  <c r="FI87" i="1"/>
  <c r="FI88" i="1"/>
  <c r="FI89" i="1"/>
  <c r="FI90" i="1"/>
  <c r="GP90" i="1" s="1"/>
  <c r="FI91" i="1"/>
  <c r="GP91" i="1" s="1"/>
  <c r="FI92" i="1"/>
  <c r="GP92" i="1" s="1"/>
  <c r="FI93" i="1"/>
  <c r="GQ93" i="1" s="1"/>
  <c r="FI94" i="1"/>
  <c r="FI95" i="1"/>
  <c r="FI96" i="1"/>
  <c r="FI97" i="1"/>
  <c r="FI98" i="1"/>
  <c r="FI99" i="1"/>
  <c r="FI100" i="1"/>
  <c r="FI101" i="1"/>
  <c r="FI102" i="1"/>
  <c r="GP102" i="1" s="1"/>
  <c r="FI103" i="1"/>
  <c r="GP103" i="1" s="1"/>
  <c r="FI104" i="1"/>
  <c r="GP104" i="1" s="1"/>
  <c r="FI105" i="1"/>
  <c r="GQ105" i="1" s="1"/>
  <c r="FI106" i="1"/>
  <c r="FI107" i="1"/>
  <c r="FI108" i="1"/>
  <c r="FI109" i="1"/>
  <c r="FI110" i="1"/>
  <c r="FI111" i="1"/>
  <c r="FI112" i="1"/>
  <c r="FI113" i="1"/>
  <c r="FI114" i="1"/>
  <c r="GP114" i="1" s="1"/>
  <c r="FI115" i="1"/>
  <c r="GP115" i="1" s="1"/>
  <c r="FI116" i="1"/>
  <c r="GP116" i="1" s="1"/>
  <c r="FI117" i="1"/>
  <c r="GP117" i="1" s="1"/>
  <c r="FI118" i="1"/>
  <c r="FI119" i="1"/>
  <c r="FI120" i="1"/>
  <c r="FI121" i="1"/>
  <c r="FI122" i="1"/>
  <c r="FI123" i="1"/>
  <c r="FI124" i="1"/>
  <c r="FI125" i="1"/>
  <c r="FI126" i="1"/>
  <c r="GP126" i="1" s="1"/>
  <c r="FI127" i="1"/>
  <c r="GP127" i="1" s="1"/>
  <c r="FI128" i="1"/>
  <c r="GP128" i="1" s="1"/>
  <c r="FI129" i="1"/>
  <c r="GP129" i="1" s="1"/>
  <c r="FI130" i="1"/>
  <c r="FI131" i="1"/>
  <c r="FI132" i="1"/>
  <c r="FI133" i="1"/>
  <c r="FI134" i="1"/>
  <c r="FI135" i="1"/>
  <c r="FI136" i="1"/>
  <c r="FI137" i="1"/>
  <c r="FI138" i="1"/>
  <c r="GP138" i="1" s="1"/>
  <c r="FI139" i="1"/>
  <c r="GP139" i="1" s="1"/>
  <c r="FI140" i="1"/>
  <c r="GQ140" i="1" s="1"/>
  <c r="FI141" i="1"/>
  <c r="GQ141" i="1" s="1"/>
  <c r="FI142" i="1"/>
  <c r="FI143" i="1"/>
  <c r="FI144" i="1"/>
  <c r="FI145" i="1"/>
  <c r="FI146" i="1"/>
  <c r="FI147" i="1"/>
  <c r="FI148" i="1"/>
  <c r="FI149" i="1"/>
  <c r="FI150" i="1"/>
  <c r="GP150" i="1" s="1"/>
  <c r="FI151" i="1"/>
  <c r="GP151" i="1" s="1"/>
  <c r="FI152" i="1"/>
  <c r="GP152" i="1" s="1"/>
  <c r="FI153" i="1"/>
  <c r="GP153" i="1" s="1"/>
  <c r="FI154" i="1"/>
  <c r="FI155" i="1"/>
  <c r="FI156" i="1"/>
  <c r="FI157" i="1"/>
  <c r="FI158" i="1"/>
  <c r="FI159" i="1"/>
  <c r="FI160" i="1"/>
  <c r="FI161" i="1"/>
  <c r="FI162" i="1"/>
  <c r="GP162" i="1" s="1"/>
  <c r="FI163" i="1"/>
  <c r="GP163" i="1" s="1"/>
  <c r="FI164" i="1"/>
  <c r="GP164" i="1" s="1"/>
  <c r="FI165" i="1"/>
  <c r="GQ165" i="1" s="1"/>
  <c r="FI166" i="1"/>
  <c r="FI167" i="1"/>
  <c r="FI168" i="1"/>
  <c r="FI169" i="1"/>
  <c r="FI170" i="1"/>
  <c r="FI171" i="1"/>
  <c r="FI172" i="1"/>
  <c r="FI3" i="1"/>
  <c r="FF3" i="1"/>
  <c r="GQ3" i="1" s="1"/>
  <c r="FF13" i="1"/>
  <c r="GP13" i="1" s="1"/>
  <c r="FF14" i="1"/>
  <c r="GQ14" i="1" s="1"/>
  <c r="FF15" i="1"/>
  <c r="GQ15" i="1" s="1"/>
  <c r="FF16" i="1"/>
  <c r="GQ16" i="1" s="1"/>
  <c r="FF17" i="1"/>
  <c r="GQ17" i="1" s="1"/>
  <c r="FF18" i="1"/>
  <c r="GQ18" i="1" s="1"/>
  <c r="FF19" i="1"/>
  <c r="GQ19" i="1" s="1"/>
  <c r="FF20" i="1"/>
  <c r="FF21" i="1"/>
  <c r="FF22" i="1"/>
  <c r="FF23" i="1"/>
  <c r="FF24" i="1"/>
  <c r="GP24" i="1" s="1"/>
  <c r="FF25" i="1"/>
  <c r="GP25" i="1" s="1"/>
  <c r="FF26" i="1"/>
  <c r="GQ26" i="1" s="1"/>
  <c r="FF27" i="1"/>
  <c r="GQ27" i="1" s="1"/>
  <c r="FF28" i="1"/>
  <c r="GQ28" i="1" s="1"/>
  <c r="FF29" i="1"/>
  <c r="GQ29" i="1" s="1"/>
  <c r="FF30" i="1"/>
  <c r="GQ30" i="1" s="1"/>
  <c r="FF31" i="1"/>
  <c r="GQ31" i="1" s="1"/>
  <c r="FF32" i="1"/>
  <c r="FF33" i="1"/>
  <c r="FF34" i="1"/>
  <c r="FF35" i="1"/>
  <c r="FF36" i="1"/>
  <c r="GP36" i="1" s="1"/>
  <c r="FF37" i="1"/>
  <c r="GP37" i="1" s="1"/>
  <c r="FF38" i="1"/>
  <c r="GQ38" i="1" s="1"/>
  <c r="FF39" i="1"/>
  <c r="GQ39" i="1" s="1"/>
  <c r="FF40" i="1"/>
  <c r="GQ40" i="1" s="1"/>
  <c r="FF41" i="1"/>
  <c r="GQ41" i="1" s="1"/>
  <c r="FF42" i="1"/>
  <c r="GQ42" i="1" s="1"/>
  <c r="FF43" i="1"/>
  <c r="GQ43" i="1" s="1"/>
  <c r="FF44" i="1"/>
  <c r="FF45" i="1"/>
  <c r="FF46" i="1"/>
  <c r="FF47" i="1"/>
  <c r="FF48" i="1"/>
  <c r="GP48" i="1" s="1"/>
  <c r="FF49" i="1"/>
  <c r="GP49" i="1" s="1"/>
  <c r="FF50" i="1"/>
  <c r="GQ50" i="1" s="1"/>
  <c r="FF51" i="1"/>
  <c r="GQ51" i="1" s="1"/>
  <c r="FF52" i="1"/>
  <c r="GQ52" i="1" s="1"/>
  <c r="FF53" i="1"/>
  <c r="GQ53" i="1" s="1"/>
  <c r="FF54" i="1"/>
  <c r="GQ54" i="1" s="1"/>
  <c r="FF55" i="1"/>
  <c r="GQ55" i="1" s="1"/>
  <c r="FF56" i="1"/>
  <c r="FF57" i="1"/>
  <c r="FF58" i="1"/>
  <c r="FF59" i="1"/>
  <c r="FF60" i="1"/>
  <c r="GP60" i="1" s="1"/>
  <c r="FF61" i="1"/>
  <c r="GP61" i="1" s="1"/>
  <c r="FF62" i="1"/>
  <c r="GQ62" i="1" s="1"/>
  <c r="FF63" i="1"/>
  <c r="GQ63" i="1" s="1"/>
  <c r="FF64" i="1"/>
  <c r="GQ64" i="1" s="1"/>
  <c r="FF65" i="1"/>
  <c r="GQ65" i="1" s="1"/>
  <c r="FF66" i="1"/>
  <c r="GQ66" i="1" s="1"/>
  <c r="FF67" i="1"/>
  <c r="GQ67" i="1" s="1"/>
  <c r="FF68" i="1"/>
  <c r="FF69" i="1"/>
  <c r="FF70" i="1"/>
  <c r="FF71" i="1"/>
  <c r="FF72" i="1"/>
  <c r="GP72" i="1" s="1"/>
  <c r="FF73" i="1"/>
  <c r="GP73" i="1" s="1"/>
  <c r="FF74" i="1"/>
  <c r="GQ74" i="1" s="1"/>
  <c r="FF75" i="1"/>
  <c r="GQ75" i="1" s="1"/>
  <c r="FF76" i="1"/>
  <c r="GQ76" i="1" s="1"/>
  <c r="FF77" i="1"/>
  <c r="GQ77" i="1" s="1"/>
  <c r="FF78" i="1"/>
  <c r="GQ78" i="1" s="1"/>
  <c r="FF79" i="1"/>
  <c r="GQ79" i="1" s="1"/>
  <c r="FF80" i="1"/>
  <c r="FF81" i="1"/>
  <c r="FF82" i="1"/>
  <c r="FF83" i="1"/>
  <c r="FF84" i="1"/>
  <c r="GP84" i="1" s="1"/>
  <c r="FF85" i="1"/>
  <c r="GP85" i="1" s="1"/>
  <c r="FF86" i="1"/>
  <c r="GQ86" i="1" s="1"/>
  <c r="FF87" i="1"/>
  <c r="GQ87" i="1" s="1"/>
  <c r="FF88" i="1"/>
  <c r="GQ88" i="1" s="1"/>
  <c r="FF89" i="1"/>
  <c r="GQ89" i="1" s="1"/>
  <c r="FF90" i="1"/>
  <c r="GQ90" i="1" s="1"/>
  <c r="FF91" i="1"/>
  <c r="GQ91" i="1" s="1"/>
  <c r="FF92" i="1"/>
  <c r="FF93" i="1"/>
  <c r="FF94" i="1"/>
  <c r="FF95" i="1"/>
  <c r="FF96" i="1"/>
  <c r="GP96" i="1" s="1"/>
  <c r="FF97" i="1"/>
  <c r="GP97" i="1" s="1"/>
  <c r="FF98" i="1"/>
  <c r="GQ98" i="1" s="1"/>
  <c r="FF99" i="1"/>
  <c r="GQ99" i="1" s="1"/>
  <c r="FF100" i="1"/>
  <c r="GQ100" i="1" s="1"/>
  <c r="FF101" i="1"/>
  <c r="GQ101" i="1" s="1"/>
  <c r="FF102" i="1"/>
  <c r="GQ102" i="1" s="1"/>
  <c r="FF103" i="1"/>
  <c r="GQ103" i="1" s="1"/>
  <c r="FF105" i="1"/>
  <c r="FF106" i="1"/>
  <c r="FF107" i="1"/>
  <c r="FF108" i="1"/>
  <c r="GP108" i="1" s="1"/>
  <c r="FF109" i="1"/>
  <c r="GP109" i="1" s="1"/>
  <c r="FF110" i="1"/>
  <c r="GQ110" i="1" s="1"/>
  <c r="FF111" i="1"/>
  <c r="GQ111" i="1" s="1"/>
  <c r="FF112" i="1"/>
  <c r="GQ112" i="1" s="1"/>
  <c r="FF113" i="1"/>
  <c r="GQ113" i="1" s="1"/>
  <c r="FF114" i="1"/>
  <c r="GQ114" i="1" s="1"/>
  <c r="FF115" i="1"/>
  <c r="GQ115" i="1" s="1"/>
  <c r="FF116" i="1"/>
  <c r="FF117" i="1"/>
  <c r="FF118" i="1"/>
  <c r="FF119" i="1"/>
  <c r="FF120" i="1"/>
  <c r="GP120" i="1" s="1"/>
  <c r="FF121" i="1"/>
  <c r="GP121" i="1" s="1"/>
  <c r="FF122" i="1"/>
  <c r="GQ122" i="1" s="1"/>
  <c r="FF123" i="1"/>
  <c r="GQ123" i="1" s="1"/>
  <c r="FF124" i="1"/>
  <c r="GQ124" i="1" s="1"/>
  <c r="FF125" i="1"/>
  <c r="GQ125" i="1" s="1"/>
  <c r="FF126" i="1"/>
  <c r="GQ126" i="1" s="1"/>
  <c r="FF127" i="1"/>
  <c r="GQ127" i="1" s="1"/>
  <c r="FF128" i="1"/>
  <c r="FF129" i="1"/>
  <c r="FF130" i="1"/>
  <c r="FF131" i="1"/>
  <c r="FF132" i="1"/>
  <c r="GP132" i="1" s="1"/>
  <c r="FF133" i="1"/>
  <c r="GP133" i="1" s="1"/>
  <c r="FF134" i="1"/>
  <c r="GQ134" i="1" s="1"/>
  <c r="FF135" i="1"/>
  <c r="GQ135" i="1" s="1"/>
  <c r="FF136" i="1"/>
  <c r="GQ136" i="1" s="1"/>
  <c r="FF137" i="1"/>
  <c r="GQ137" i="1" s="1"/>
  <c r="FF138" i="1"/>
  <c r="GQ138" i="1" s="1"/>
  <c r="FF139" i="1"/>
  <c r="GQ139" i="1" s="1"/>
  <c r="FF140" i="1"/>
  <c r="FF141" i="1"/>
  <c r="FF142" i="1"/>
  <c r="FF143" i="1"/>
  <c r="FF144" i="1"/>
  <c r="GP144" i="1" s="1"/>
  <c r="FF145" i="1"/>
  <c r="GP145" i="1" s="1"/>
  <c r="FF146" i="1"/>
  <c r="GQ146" i="1" s="1"/>
  <c r="FF147" i="1"/>
  <c r="GQ147" i="1" s="1"/>
  <c r="FF148" i="1"/>
  <c r="GQ148" i="1" s="1"/>
  <c r="FF149" i="1"/>
  <c r="GQ149" i="1" s="1"/>
  <c r="FF150" i="1"/>
  <c r="GQ150" i="1" s="1"/>
  <c r="FF151" i="1"/>
  <c r="GQ151" i="1" s="1"/>
  <c r="FF152" i="1"/>
  <c r="FF153" i="1"/>
  <c r="FF154" i="1"/>
  <c r="FF155" i="1"/>
  <c r="FF156" i="1"/>
  <c r="GP156" i="1" s="1"/>
  <c r="FF157" i="1"/>
  <c r="GP157" i="1" s="1"/>
  <c r="FF158" i="1"/>
  <c r="GQ158" i="1" s="1"/>
  <c r="FF159" i="1"/>
  <c r="GQ159" i="1" s="1"/>
  <c r="FF160" i="1"/>
  <c r="GQ160" i="1" s="1"/>
  <c r="FF161" i="1"/>
  <c r="GQ161" i="1" s="1"/>
  <c r="FF162" i="1"/>
  <c r="GQ162" i="1" s="1"/>
  <c r="FF163" i="1"/>
  <c r="GQ163" i="1" s="1"/>
  <c r="FF164" i="1"/>
  <c r="FF165" i="1"/>
  <c r="FF166" i="1"/>
  <c r="FF167" i="1"/>
  <c r="FF168" i="1"/>
  <c r="GP168" i="1" s="1"/>
  <c r="FF169" i="1"/>
  <c r="GP169" i="1" s="1"/>
  <c r="FF170" i="1"/>
  <c r="GQ170" i="1" s="1"/>
  <c r="FF171" i="1"/>
  <c r="GQ171" i="1" s="1"/>
  <c r="FF172" i="1"/>
  <c r="GQ172" i="1" s="1"/>
  <c r="FF4" i="1"/>
  <c r="GQ4" i="1" s="1"/>
  <c r="FF5" i="1"/>
  <c r="GQ5" i="1" s="1"/>
  <c r="FF6" i="1"/>
  <c r="GQ6" i="1" s="1"/>
  <c r="FF8" i="1"/>
  <c r="FF9" i="1"/>
  <c r="FF10" i="1"/>
  <c r="FF11" i="1"/>
  <c r="FF12" i="1"/>
  <c r="GP12" i="1" s="1"/>
  <c r="GP143" i="1" l="1"/>
  <c r="GP83" i="1"/>
  <c r="GP142" i="1"/>
  <c r="GP46" i="1"/>
  <c r="GP141" i="1"/>
  <c r="GQ167" i="1"/>
  <c r="GP80" i="1"/>
  <c r="GQ82" i="1"/>
  <c r="GQ117" i="1"/>
  <c r="GQ164" i="1"/>
  <c r="GQ152" i="1"/>
  <c r="GQ116" i="1"/>
  <c r="GQ92" i="1"/>
  <c r="GQ68" i="1"/>
  <c r="GQ56" i="1"/>
  <c r="GQ44" i="1"/>
  <c r="GQ32" i="1"/>
  <c r="GQ20" i="1"/>
  <c r="GQ8" i="1"/>
  <c r="GP3" i="1"/>
  <c r="GP161" i="1"/>
  <c r="GP149" i="1"/>
  <c r="GP137" i="1"/>
  <c r="GP125" i="1"/>
  <c r="GP113" i="1"/>
  <c r="GP101" i="1"/>
  <c r="GP89" i="1"/>
  <c r="GP77" i="1"/>
  <c r="GP65" i="1"/>
  <c r="GP53" i="1"/>
  <c r="GP41" i="1"/>
  <c r="GP29" i="1"/>
  <c r="GP17" i="1"/>
  <c r="GP5" i="1"/>
  <c r="GP155" i="1"/>
  <c r="GP107" i="1"/>
  <c r="GP35" i="1"/>
  <c r="GP23" i="1"/>
  <c r="GP166" i="1"/>
  <c r="GP118" i="1"/>
  <c r="GP70" i="1"/>
  <c r="GP22" i="1"/>
  <c r="GP165" i="1"/>
  <c r="GP93" i="1"/>
  <c r="GP69" i="1"/>
  <c r="GP45" i="1"/>
  <c r="GP21" i="1"/>
  <c r="GQ119" i="1"/>
  <c r="GQ95" i="1"/>
  <c r="GQ71" i="1"/>
  <c r="GQ11" i="1"/>
  <c r="GQ33" i="1"/>
  <c r="GQ128" i="1"/>
  <c r="GP172" i="1"/>
  <c r="GP160" i="1"/>
  <c r="GP148" i="1"/>
  <c r="GP136" i="1"/>
  <c r="GP124" i="1"/>
  <c r="GP112" i="1"/>
  <c r="GP100" i="1"/>
  <c r="GP88" i="1"/>
  <c r="GP76" i="1"/>
  <c r="GP64" i="1"/>
  <c r="GP52" i="1"/>
  <c r="GP40" i="1"/>
  <c r="GP28" i="1"/>
  <c r="GP16" i="1"/>
  <c r="GP4" i="1"/>
  <c r="GP59" i="1"/>
  <c r="GP94" i="1"/>
  <c r="GP105" i="1"/>
  <c r="GP140" i="1"/>
  <c r="GQ153" i="1"/>
  <c r="GP171" i="1"/>
  <c r="GP159" i="1"/>
  <c r="GP147" i="1"/>
  <c r="GP135" i="1"/>
  <c r="GP123" i="1"/>
  <c r="GP111" i="1"/>
  <c r="GP99" i="1"/>
  <c r="GP87" i="1"/>
  <c r="GP75" i="1"/>
  <c r="GP63" i="1"/>
  <c r="GP51" i="1"/>
  <c r="GP39" i="1"/>
  <c r="GP27" i="1"/>
  <c r="GP15" i="1"/>
  <c r="GP47" i="1"/>
  <c r="GP106" i="1"/>
  <c r="GP170" i="1"/>
  <c r="GP158" i="1"/>
  <c r="GP146" i="1"/>
  <c r="GP134" i="1"/>
  <c r="GP122" i="1"/>
  <c r="GP110" i="1"/>
  <c r="GP98" i="1"/>
  <c r="GP86" i="1"/>
  <c r="GP74" i="1"/>
  <c r="GP62" i="1"/>
  <c r="GP50" i="1"/>
  <c r="GP38" i="1"/>
  <c r="GP26" i="1"/>
  <c r="GP14" i="1"/>
  <c r="GP154" i="1"/>
  <c r="GP58" i="1"/>
  <c r="GP10" i="1"/>
  <c r="GP81" i="1"/>
  <c r="GP57" i="1"/>
  <c r="GP9" i="1"/>
  <c r="GQ131" i="1"/>
  <c r="GQ130" i="1"/>
  <c r="GQ34" i="1"/>
  <c r="GQ129" i="1"/>
  <c r="JA2" i="2"/>
  <c r="JB2" i="2"/>
  <c r="JA24" i="2"/>
  <c r="JB24" i="2"/>
  <c r="IY6" i="2"/>
  <c r="IZ6" i="2"/>
  <c r="IZ63" i="2"/>
  <c r="IY63" i="2"/>
  <c r="IW142" i="2"/>
  <c r="IX142" i="2"/>
  <c r="IW58" i="2"/>
  <c r="IX58" i="2"/>
  <c r="JB131" i="2"/>
  <c r="JA131" i="2"/>
  <c r="JB47" i="2"/>
  <c r="JA47" i="2"/>
  <c r="IY5" i="2"/>
  <c r="IZ5" i="2"/>
  <c r="IZ74" i="2"/>
  <c r="IY74" i="2"/>
  <c r="IW105" i="2"/>
  <c r="IX105" i="2"/>
  <c r="IW33" i="2"/>
  <c r="IX33" i="2"/>
  <c r="JA118" i="2"/>
  <c r="JB118" i="2"/>
  <c r="JA70" i="2"/>
  <c r="JB70" i="2"/>
  <c r="JA22" i="2"/>
  <c r="JB22" i="2"/>
  <c r="IY4" i="2"/>
  <c r="IZ4" i="2"/>
  <c r="IZ121" i="2"/>
  <c r="IY121" i="2"/>
  <c r="IZ85" i="2"/>
  <c r="IY85" i="2"/>
  <c r="IZ61" i="2"/>
  <c r="IY61" i="2"/>
  <c r="IW116" i="2"/>
  <c r="IX116" i="2"/>
  <c r="IW68" i="2"/>
  <c r="IX68" i="2"/>
  <c r="IW32" i="2"/>
  <c r="IX32" i="2"/>
  <c r="IW8" i="2"/>
  <c r="IX8" i="2"/>
  <c r="JB129" i="2"/>
  <c r="JA129" i="2"/>
  <c r="JA105" i="2"/>
  <c r="JB105" i="2"/>
  <c r="JA93" i="2"/>
  <c r="JB93" i="2"/>
  <c r="JA81" i="2"/>
  <c r="JB81" i="2"/>
  <c r="JA69" i="2"/>
  <c r="JB69" i="2"/>
  <c r="JA57" i="2"/>
  <c r="JB57" i="2"/>
  <c r="JA45" i="2"/>
  <c r="JB45" i="2"/>
  <c r="JB33" i="2"/>
  <c r="JA33" i="2"/>
  <c r="JA21" i="2"/>
  <c r="JB21" i="2"/>
  <c r="IZ15" i="2"/>
  <c r="IY15" i="2"/>
  <c r="IZ3" i="2"/>
  <c r="IY3" i="2"/>
  <c r="IZ132" i="2"/>
  <c r="IY132" i="2"/>
  <c r="IZ120" i="2"/>
  <c r="IY120" i="2"/>
  <c r="IZ108" i="2"/>
  <c r="IY108" i="2"/>
  <c r="IZ96" i="2"/>
  <c r="IY96" i="2"/>
  <c r="IZ84" i="2"/>
  <c r="IY84" i="2"/>
  <c r="IZ72" i="2"/>
  <c r="IY72" i="2"/>
  <c r="IZ60" i="2"/>
  <c r="IY60" i="2"/>
  <c r="IZ48" i="2"/>
  <c r="IY48" i="2"/>
  <c r="IZ36" i="2"/>
  <c r="IY36" i="2"/>
  <c r="IZ24" i="2"/>
  <c r="IY24" i="2"/>
  <c r="IX139" i="2"/>
  <c r="IW139" i="2"/>
  <c r="IX127" i="2"/>
  <c r="IW127" i="2"/>
  <c r="IX115" i="2"/>
  <c r="IW115" i="2"/>
  <c r="IX103" i="2"/>
  <c r="IW103" i="2"/>
  <c r="IX91" i="2"/>
  <c r="IW91" i="2"/>
  <c r="IW79" i="2"/>
  <c r="IX79" i="2"/>
  <c r="IX67" i="2"/>
  <c r="IW67" i="2"/>
  <c r="IX55" i="2"/>
  <c r="IW55" i="2"/>
  <c r="IX43" i="2"/>
  <c r="IW43" i="2"/>
  <c r="IW31" i="2"/>
  <c r="IX31" i="2"/>
  <c r="IX19" i="2"/>
  <c r="IW19" i="2"/>
  <c r="IW7" i="2"/>
  <c r="IX7" i="2"/>
  <c r="JB140" i="2"/>
  <c r="JA140" i="2"/>
  <c r="JB116" i="2"/>
  <c r="JA116" i="2"/>
  <c r="JA104" i="2"/>
  <c r="JB104" i="2"/>
  <c r="JA80" i="2"/>
  <c r="JB80" i="2"/>
  <c r="JB56" i="2"/>
  <c r="JA56" i="2"/>
  <c r="JA32" i="2"/>
  <c r="JB32" i="2"/>
  <c r="IZ14" i="2"/>
  <c r="IY14" i="2"/>
  <c r="IZ143" i="2"/>
  <c r="IY143" i="2"/>
  <c r="IZ119" i="2"/>
  <c r="IY119" i="2"/>
  <c r="IZ83" i="2"/>
  <c r="IY83" i="2"/>
  <c r="IZ71" i="2"/>
  <c r="IY71" i="2"/>
  <c r="IZ47" i="2"/>
  <c r="IY47" i="2"/>
  <c r="IW126" i="2"/>
  <c r="IX126" i="2"/>
  <c r="IW90" i="2"/>
  <c r="IX90" i="2"/>
  <c r="IW78" i="2"/>
  <c r="IX78" i="2"/>
  <c r="IW54" i="2"/>
  <c r="IX54" i="2"/>
  <c r="IW18" i="2"/>
  <c r="IX18" i="2"/>
  <c r="IW6" i="2"/>
  <c r="IX6" i="2"/>
  <c r="JA127" i="2"/>
  <c r="JB127" i="2"/>
  <c r="JA79" i="2"/>
  <c r="JB79" i="2"/>
  <c r="JA67" i="2"/>
  <c r="JB67" i="2"/>
  <c r="JA19" i="2"/>
  <c r="JB19" i="2"/>
  <c r="IZ142" i="2"/>
  <c r="IY142" i="2"/>
  <c r="IZ118" i="2"/>
  <c r="IY118" i="2"/>
  <c r="IZ82" i="2"/>
  <c r="IY82" i="2"/>
  <c r="IZ70" i="2"/>
  <c r="IY70" i="2"/>
  <c r="IZ34" i="2"/>
  <c r="IY34" i="2"/>
  <c r="IW137" i="2"/>
  <c r="IX137" i="2"/>
  <c r="IX113" i="2"/>
  <c r="IW113" i="2"/>
  <c r="IW77" i="2"/>
  <c r="IX77" i="2"/>
  <c r="IW29" i="2"/>
  <c r="IX29" i="2"/>
  <c r="JA126" i="2"/>
  <c r="JB126" i="2"/>
  <c r="JA78" i="2"/>
  <c r="JB78" i="2"/>
  <c r="JA54" i="2"/>
  <c r="JB54" i="2"/>
  <c r="JA18" i="2"/>
  <c r="JB18" i="2"/>
  <c r="IY129" i="2"/>
  <c r="IZ129" i="2"/>
  <c r="IZ93" i="2"/>
  <c r="IY93" i="2"/>
  <c r="IY57" i="2"/>
  <c r="IZ57" i="2"/>
  <c r="IZ33" i="2"/>
  <c r="IY33" i="2"/>
  <c r="IX136" i="2"/>
  <c r="IW136" i="2"/>
  <c r="IX76" i="2"/>
  <c r="IW76" i="2"/>
  <c r="IX16" i="2"/>
  <c r="IW16" i="2"/>
  <c r="JA137" i="2"/>
  <c r="JB137" i="2"/>
  <c r="JA125" i="2"/>
  <c r="JB125" i="2"/>
  <c r="JA113" i="2"/>
  <c r="JB113" i="2"/>
  <c r="JA101" i="2"/>
  <c r="JB101" i="2"/>
  <c r="JA89" i="2"/>
  <c r="JB89" i="2"/>
  <c r="JA77" i="2"/>
  <c r="JB77" i="2"/>
  <c r="JA65" i="2"/>
  <c r="JB65" i="2"/>
  <c r="JA53" i="2"/>
  <c r="JB53" i="2"/>
  <c r="JA41" i="2"/>
  <c r="JB41" i="2"/>
  <c r="JA29" i="2"/>
  <c r="JB29" i="2"/>
  <c r="JA17" i="2"/>
  <c r="JB17" i="2"/>
  <c r="JA5" i="2"/>
  <c r="JB5" i="2"/>
  <c r="IZ11" i="2"/>
  <c r="IY11" i="2"/>
  <c r="IZ140" i="2"/>
  <c r="IY140" i="2"/>
  <c r="IY128" i="2"/>
  <c r="IZ128" i="2"/>
  <c r="IY116" i="2"/>
  <c r="IZ116" i="2"/>
  <c r="IZ104" i="2"/>
  <c r="IY104" i="2"/>
  <c r="IZ92" i="2"/>
  <c r="IY92" i="2"/>
  <c r="IY80" i="2"/>
  <c r="IZ80" i="2"/>
  <c r="IY68" i="2"/>
  <c r="IZ68" i="2"/>
  <c r="IY56" i="2"/>
  <c r="IZ56" i="2"/>
  <c r="IZ44" i="2"/>
  <c r="IY44" i="2"/>
  <c r="IZ32" i="2"/>
  <c r="IY32" i="2"/>
  <c r="IW135" i="2"/>
  <c r="IX135" i="2"/>
  <c r="IW123" i="2"/>
  <c r="IX123" i="2"/>
  <c r="IW111" i="2"/>
  <c r="IX111" i="2"/>
  <c r="IW99" i="2"/>
  <c r="IX99" i="2"/>
  <c r="IW87" i="2"/>
  <c r="IX87" i="2"/>
  <c r="IW75" i="2"/>
  <c r="IX75" i="2"/>
  <c r="IW63" i="2"/>
  <c r="IX63" i="2"/>
  <c r="IW51" i="2"/>
  <c r="IX51" i="2"/>
  <c r="IW39" i="2"/>
  <c r="IX39" i="2"/>
  <c r="IW27" i="2"/>
  <c r="IX27" i="2"/>
  <c r="IW15" i="2"/>
  <c r="IX15" i="2"/>
  <c r="IX3" i="2"/>
  <c r="IW3" i="2"/>
  <c r="JA132" i="2"/>
  <c r="JB132" i="2"/>
  <c r="JA108" i="2"/>
  <c r="JB108" i="2"/>
  <c r="JA84" i="2"/>
  <c r="JB84" i="2"/>
  <c r="JA60" i="2"/>
  <c r="JB60" i="2"/>
  <c r="JA48" i="2"/>
  <c r="JB48" i="2"/>
  <c r="JA12" i="2"/>
  <c r="JB12" i="2"/>
  <c r="IZ135" i="2"/>
  <c r="IY135" i="2"/>
  <c r="IZ111" i="2"/>
  <c r="IY111" i="2"/>
  <c r="IZ87" i="2"/>
  <c r="IY87" i="2"/>
  <c r="IZ51" i="2"/>
  <c r="IY51" i="2"/>
  <c r="IZ39" i="2"/>
  <c r="IY39" i="2"/>
  <c r="IW130" i="2"/>
  <c r="IX130" i="2"/>
  <c r="IW118" i="2"/>
  <c r="IX118" i="2"/>
  <c r="IW94" i="2"/>
  <c r="IX94" i="2"/>
  <c r="IW70" i="2"/>
  <c r="IX70" i="2"/>
  <c r="IW46" i="2"/>
  <c r="IX46" i="2"/>
  <c r="IW22" i="2"/>
  <c r="IX22" i="2"/>
  <c r="JA143" i="2"/>
  <c r="JB143" i="2"/>
  <c r="JB107" i="2"/>
  <c r="JA107" i="2"/>
  <c r="JB83" i="2"/>
  <c r="JA83" i="2"/>
  <c r="JB35" i="2"/>
  <c r="JA35" i="2"/>
  <c r="JB11" i="2"/>
  <c r="JA11" i="2"/>
  <c r="IY134" i="2"/>
  <c r="IZ134" i="2"/>
  <c r="IY98" i="2"/>
  <c r="IZ98" i="2"/>
  <c r="IZ62" i="2"/>
  <c r="IY62" i="2"/>
  <c r="IZ38" i="2"/>
  <c r="IY38" i="2"/>
  <c r="IW141" i="2"/>
  <c r="IX141" i="2"/>
  <c r="IW129" i="2"/>
  <c r="IX129" i="2"/>
  <c r="IW81" i="2"/>
  <c r="IX81" i="2"/>
  <c r="IW69" i="2"/>
  <c r="IX69" i="2"/>
  <c r="IW21" i="2"/>
  <c r="IX21" i="2"/>
  <c r="IW9" i="2"/>
  <c r="IX9" i="2"/>
  <c r="JA139" i="2"/>
  <c r="JB139" i="2"/>
  <c r="JA7" i="2"/>
  <c r="JB7" i="2"/>
  <c r="IZ13" i="2"/>
  <c r="IY13" i="2"/>
  <c r="JA114" i="2"/>
  <c r="JB114" i="2"/>
  <c r="JA30" i="2"/>
  <c r="JB30" i="2"/>
  <c r="IZ12" i="2"/>
  <c r="IY12" i="2"/>
  <c r="IY69" i="2"/>
  <c r="IZ69" i="2"/>
  <c r="IW88" i="2"/>
  <c r="IX88" i="2"/>
  <c r="JA136" i="2"/>
  <c r="JB136" i="2"/>
  <c r="JA124" i="2"/>
  <c r="JB124" i="2"/>
  <c r="JA112" i="2"/>
  <c r="JB112" i="2"/>
  <c r="JA100" i="2"/>
  <c r="JB100" i="2"/>
  <c r="JB88" i="2"/>
  <c r="JA88" i="2"/>
  <c r="JA76" i="2"/>
  <c r="JB76" i="2"/>
  <c r="JA64" i="2"/>
  <c r="JB64" i="2"/>
  <c r="JA52" i="2"/>
  <c r="JB52" i="2"/>
  <c r="JB40" i="2"/>
  <c r="JA40" i="2"/>
  <c r="JA28" i="2"/>
  <c r="JB28" i="2"/>
  <c r="JA16" i="2"/>
  <c r="JB16" i="2"/>
  <c r="JA4" i="2"/>
  <c r="JB4" i="2"/>
  <c r="IZ10" i="2"/>
  <c r="IY10" i="2"/>
  <c r="IY139" i="2"/>
  <c r="IZ139" i="2"/>
  <c r="IY127" i="2"/>
  <c r="IZ127" i="2"/>
  <c r="IY115" i="2"/>
  <c r="IZ115" i="2"/>
  <c r="IY103" i="2"/>
  <c r="IZ103" i="2"/>
  <c r="IY91" i="2"/>
  <c r="IZ91" i="2"/>
  <c r="IY79" i="2"/>
  <c r="IZ79" i="2"/>
  <c r="IY67" i="2"/>
  <c r="IZ67" i="2"/>
  <c r="IY55" i="2"/>
  <c r="IZ55" i="2"/>
  <c r="IY43" i="2"/>
  <c r="IZ43" i="2"/>
  <c r="IY31" i="2"/>
  <c r="IZ31" i="2"/>
  <c r="IW134" i="2"/>
  <c r="IX134" i="2"/>
  <c r="IW122" i="2"/>
  <c r="IX122" i="2"/>
  <c r="IW110" i="2"/>
  <c r="IX110" i="2"/>
  <c r="IW98" i="2"/>
  <c r="IX98" i="2"/>
  <c r="IW86" i="2"/>
  <c r="IX86" i="2"/>
  <c r="IW74" i="2"/>
  <c r="IX74" i="2"/>
  <c r="IW62" i="2"/>
  <c r="IX62" i="2"/>
  <c r="IW50" i="2"/>
  <c r="IX50" i="2"/>
  <c r="IW38" i="2"/>
  <c r="IX38" i="2"/>
  <c r="IW26" i="2"/>
  <c r="IX26" i="2"/>
  <c r="IW14" i="2"/>
  <c r="IX14" i="2"/>
  <c r="JA120" i="2"/>
  <c r="JB120" i="2"/>
  <c r="JA36" i="2"/>
  <c r="JB36" i="2"/>
  <c r="IY18" i="2"/>
  <c r="IZ18" i="2"/>
  <c r="IY75" i="2"/>
  <c r="IZ75" i="2"/>
  <c r="IX34" i="2"/>
  <c r="IW34" i="2"/>
  <c r="JA71" i="2"/>
  <c r="JB71" i="2"/>
  <c r="IZ86" i="2"/>
  <c r="IY86" i="2"/>
  <c r="JA106" i="2"/>
  <c r="JB106" i="2"/>
  <c r="JA34" i="2"/>
  <c r="JB34" i="2"/>
  <c r="IZ25" i="2"/>
  <c r="IY25" i="2"/>
  <c r="JA128" i="2"/>
  <c r="JB128" i="2"/>
  <c r="JB44" i="2"/>
  <c r="JA44" i="2"/>
  <c r="IZ107" i="2"/>
  <c r="IY107" i="2"/>
  <c r="IZ23" i="2"/>
  <c r="IY23" i="2"/>
  <c r="IW114" i="2"/>
  <c r="IX114" i="2"/>
  <c r="IW30" i="2"/>
  <c r="IX30" i="2"/>
  <c r="JA91" i="2"/>
  <c r="JB91" i="2"/>
  <c r="JA55" i="2"/>
  <c r="JB55" i="2"/>
  <c r="IZ130" i="2"/>
  <c r="IY130" i="2"/>
  <c r="IZ58" i="2"/>
  <c r="IY58" i="2"/>
  <c r="IW125" i="2"/>
  <c r="IX125" i="2"/>
  <c r="IW65" i="2"/>
  <c r="IX65" i="2"/>
  <c r="IW17" i="2"/>
  <c r="IX17" i="2"/>
  <c r="JA90" i="2"/>
  <c r="JB90" i="2"/>
  <c r="JA6" i="2"/>
  <c r="JB6" i="2"/>
  <c r="IZ105" i="2"/>
  <c r="IY105" i="2"/>
  <c r="IW124" i="2"/>
  <c r="IX124" i="2"/>
  <c r="IX52" i="2"/>
  <c r="IW52" i="2"/>
  <c r="JA135" i="2"/>
  <c r="JB135" i="2"/>
  <c r="JA123" i="2"/>
  <c r="JB123" i="2"/>
  <c r="JA111" i="2"/>
  <c r="JB111" i="2"/>
  <c r="JA99" i="2"/>
  <c r="JB99" i="2"/>
  <c r="JA87" i="2"/>
  <c r="JB87" i="2"/>
  <c r="JB75" i="2"/>
  <c r="JA75" i="2"/>
  <c r="JA63" i="2"/>
  <c r="JB63" i="2"/>
  <c r="JB51" i="2"/>
  <c r="JA51" i="2"/>
  <c r="JA39" i="2"/>
  <c r="JB39" i="2"/>
  <c r="JA27" i="2"/>
  <c r="JB27" i="2"/>
  <c r="JA15" i="2"/>
  <c r="JB15" i="2"/>
  <c r="JA3" i="2"/>
  <c r="JB3" i="2"/>
  <c r="IZ2" i="2"/>
  <c r="IY2" i="2"/>
  <c r="IZ9" i="2"/>
  <c r="IY9" i="2"/>
  <c r="IY138" i="2"/>
  <c r="IZ138" i="2"/>
  <c r="IY126" i="2"/>
  <c r="IZ126" i="2"/>
  <c r="IY114" i="2"/>
  <c r="IZ114" i="2"/>
  <c r="IY102" i="2"/>
  <c r="IZ102" i="2"/>
  <c r="IY90" i="2"/>
  <c r="IZ90" i="2"/>
  <c r="IY78" i="2"/>
  <c r="IZ78" i="2"/>
  <c r="IY66" i="2"/>
  <c r="IZ66" i="2"/>
  <c r="IY54" i="2"/>
  <c r="IZ54" i="2"/>
  <c r="IY42" i="2"/>
  <c r="IZ42" i="2"/>
  <c r="IY30" i="2"/>
  <c r="IZ30" i="2"/>
  <c r="IX133" i="2"/>
  <c r="IW133" i="2"/>
  <c r="IX121" i="2"/>
  <c r="IW121" i="2"/>
  <c r="IX109" i="2"/>
  <c r="IW109" i="2"/>
  <c r="IX97" i="2"/>
  <c r="IW97" i="2"/>
  <c r="IW85" i="2"/>
  <c r="IX85" i="2"/>
  <c r="IW73" i="2"/>
  <c r="IX73" i="2"/>
  <c r="IW61" i="2"/>
  <c r="IX61" i="2"/>
  <c r="IX49" i="2"/>
  <c r="IW49" i="2"/>
  <c r="IW37" i="2"/>
  <c r="IX37" i="2"/>
  <c r="IW25" i="2"/>
  <c r="IX25" i="2"/>
  <c r="IW13" i="2"/>
  <c r="IX13" i="2"/>
  <c r="JA72" i="2"/>
  <c r="JB72" i="2"/>
  <c r="IY99" i="2"/>
  <c r="IZ99" i="2"/>
  <c r="IZ27" i="2"/>
  <c r="IY27" i="2"/>
  <c r="IX106" i="2"/>
  <c r="IW106" i="2"/>
  <c r="JA119" i="2"/>
  <c r="JB119" i="2"/>
  <c r="JB59" i="2"/>
  <c r="JA59" i="2"/>
  <c r="IY17" i="2"/>
  <c r="IZ17" i="2"/>
  <c r="IY110" i="2"/>
  <c r="IZ110" i="2"/>
  <c r="IZ50" i="2"/>
  <c r="IY50" i="2"/>
  <c r="IW117" i="2"/>
  <c r="IX117" i="2"/>
  <c r="IW57" i="2"/>
  <c r="IX57" i="2"/>
  <c r="JA130" i="2"/>
  <c r="JB130" i="2"/>
  <c r="JA94" i="2"/>
  <c r="JB94" i="2"/>
  <c r="JA58" i="2"/>
  <c r="JB58" i="2"/>
  <c r="IY133" i="2"/>
  <c r="IZ133" i="2"/>
  <c r="IZ97" i="2"/>
  <c r="IY97" i="2"/>
  <c r="IZ49" i="2"/>
  <c r="IY49" i="2"/>
  <c r="IW140" i="2"/>
  <c r="IX140" i="2"/>
  <c r="IW92" i="2"/>
  <c r="IX92" i="2"/>
  <c r="IW56" i="2"/>
  <c r="IX56" i="2"/>
  <c r="IW20" i="2"/>
  <c r="IX20" i="2"/>
  <c r="JA141" i="2"/>
  <c r="JB141" i="2"/>
  <c r="JA9" i="2"/>
  <c r="JB9" i="2"/>
  <c r="JB92" i="2"/>
  <c r="JA92" i="2"/>
  <c r="JB20" i="2"/>
  <c r="JA20" i="2"/>
  <c r="IZ95" i="2"/>
  <c r="IY95" i="2"/>
  <c r="IZ35" i="2"/>
  <c r="IY35" i="2"/>
  <c r="IW138" i="2"/>
  <c r="IX138" i="2"/>
  <c r="IW66" i="2"/>
  <c r="IX66" i="2"/>
  <c r="JA115" i="2"/>
  <c r="JB115" i="2"/>
  <c r="JA43" i="2"/>
  <c r="JB43" i="2"/>
  <c r="IZ106" i="2"/>
  <c r="IY106" i="2"/>
  <c r="IZ46" i="2"/>
  <c r="IY46" i="2"/>
  <c r="IW101" i="2"/>
  <c r="IX101" i="2"/>
  <c r="IW53" i="2"/>
  <c r="IX53" i="2"/>
  <c r="IW5" i="2"/>
  <c r="IX5" i="2"/>
  <c r="JA138" i="2"/>
  <c r="JB138" i="2"/>
  <c r="JA66" i="2"/>
  <c r="JB66" i="2"/>
  <c r="IZ117" i="2"/>
  <c r="IY117" i="2"/>
  <c r="IZ45" i="2"/>
  <c r="IY45" i="2"/>
  <c r="IX100" i="2"/>
  <c r="IW100" i="2"/>
  <c r="IX40" i="2"/>
  <c r="IW40" i="2"/>
  <c r="JA134" i="2"/>
  <c r="JB134" i="2"/>
  <c r="JA122" i="2"/>
  <c r="JB122" i="2"/>
  <c r="JA110" i="2"/>
  <c r="JB110" i="2"/>
  <c r="JA98" i="2"/>
  <c r="JB98" i="2"/>
  <c r="JA86" i="2"/>
  <c r="JB86" i="2"/>
  <c r="JA74" i="2"/>
  <c r="JB74" i="2"/>
  <c r="JA62" i="2"/>
  <c r="JB62" i="2"/>
  <c r="JA50" i="2"/>
  <c r="JB50" i="2"/>
  <c r="JA38" i="2"/>
  <c r="JB38" i="2"/>
  <c r="JB26" i="2"/>
  <c r="JA26" i="2"/>
  <c r="JA14" i="2"/>
  <c r="JB14" i="2"/>
  <c r="IY20" i="2"/>
  <c r="IZ20" i="2"/>
  <c r="IY8" i="2"/>
  <c r="IZ8" i="2"/>
  <c r="IY137" i="2"/>
  <c r="IZ137" i="2"/>
  <c r="IY125" i="2"/>
  <c r="IZ125" i="2"/>
  <c r="IY113" i="2"/>
  <c r="IZ113" i="2"/>
  <c r="IY101" i="2"/>
  <c r="IZ101" i="2"/>
  <c r="IY89" i="2"/>
  <c r="IZ89" i="2"/>
  <c r="IY77" i="2"/>
  <c r="IZ77" i="2"/>
  <c r="IY65" i="2"/>
  <c r="IZ65" i="2"/>
  <c r="IY53" i="2"/>
  <c r="IZ53" i="2"/>
  <c r="IY41" i="2"/>
  <c r="IZ41" i="2"/>
  <c r="IY29" i="2"/>
  <c r="IZ29" i="2"/>
  <c r="IX2" i="2"/>
  <c r="IW2" i="2"/>
  <c r="IW132" i="2"/>
  <c r="IX132" i="2"/>
  <c r="IX120" i="2"/>
  <c r="IW120" i="2"/>
  <c r="IW108" i="2"/>
  <c r="IX108" i="2"/>
  <c r="IW96" i="2"/>
  <c r="IX96" i="2"/>
  <c r="IW84" i="2"/>
  <c r="IX84" i="2"/>
  <c r="IW72" i="2"/>
  <c r="IX72" i="2"/>
  <c r="IW60" i="2"/>
  <c r="IX60" i="2"/>
  <c r="IX48" i="2"/>
  <c r="IW48" i="2"/>
  <c r="IW36" i="2"/>
  <c r="IX36" i="2"/>
  <c r="IW24" i="2"/>
  <c r="IX24" i="2"/>
  <c r="IW12" i="2"/>
  <c r="IX12" i="2"/>
  <c r="JA96" i="2"/>
  <c r="JB96" i="2"/>
  <c r="IZ123" i="2"/>
  <c r="IY123" i="2"/>
  <c r="IW82" i="2"/>
  <c r="IX82" i="2"/>
  <c r="IW10" i="2"/>
  <c r="IX10" i="2"/>
  <c r="JA95" i="2"/>
  <c r="JB95" i="2"/>
  <c r="JA23" i="2"/>
  <c r="JB23" i="2"/>
  <c r="IZ122" i="2"/>
  <c r="IY122" i="2"/>
  <c r="IY26" i="2"/>
  <c r="IZ26" i="2"/>
  <c r="IW93" i="2"/>
  <c r="IX93" i="2"/>
  <c r="IW45" i="2"/>
  <c r="IX45" i="2"/>
  <c r="JA142" i="2"/>
  <c r="JB142" i="2"/>
  <c r="JA82" i="2"/>
  <c r="JB82" i="2"/>
  <c r="JA46" i="2"/>
  <c r="JB46" i="2"/>
  <c r="JB10" i="2"/>
  <c r="JA10" i="2"/>
  <c r="IY16" i="2"/>
  <c r="IZ16" i="2"/>
  <c r="IZ109" i="2"/>
  <c r="IY109" i="2"/>
  <c r="IZ73" i="2"/>
  <c r="IY73" i="2"/>
  <c r="IZ37" i="2"/>
  <c r="IY37" i="2"/>
  <c r="IW128" i="2"/>
  <c r="IX128" i="2"/>
  <c r="IW104" i="2"/>
  <c r="IX104" i="2"/>
  <c r="IW80" i="2"/>
  <c r="IX80" i="2"/>
  <c r="IW44" i="2"/>
  <c r="IX44" i="2"/>
  <c r="JA117" i="2"/>
  <c r="JB117" i="2"/>
  <c r="JB68" i="2"/>
  <c r="JA68" i="2"/>
  <c r="JB8" i="2"/>
  <c r="JA8" i="2"/>
  <c r="IZ131" i="2"/>
  <c r="IY131" i="2"/>
  <c r="IZ59" i="2"/>
  <c r="IY59" i="2"/>
  <c r="IW102" i="2"/>
  <c r="IX102" i="2"/>
  <c r="IW42" i="2"/>
  <c r="IX42" i="2"/>
  <c r="JA103" i="2"/>
  <c r="JB103" i="2"/>
  <c r="JA31" i="2"/>
  <c r="JB31" i="2"/>
  <c r="IZ94" i="2"/>
  <c r="IY94" i="2"/>
  <c r="IZ22" i="2"/>
  <c r="IY22" i="2"/>
  <c r="IX89" i="2"/>
  <c r="IW89" i="2"/>
  <c r="IW41" i="2"/>
  <c r="IX41" i="2"/>
  <c r="JA102" i="2"/>
  <c r="JB102" i="2"/>
  <c r="JA42" i="2"/>
  <c r="JB42" i="2"/>
  <c r="IZ141" i="2"/>
  <c r="IY141" i="2"/>
  <c r="IZ81" i="2"/>
  <c r="IY81" i="2"/>
  <c r="IY21" i="2"/>
  <c r="IZ21" i="2"/>
  <c r="IX112" i="2"/>
  <c r="IW112" i="2"/>
  <c r="IW64" i="2"/>
  <c r="IX64" i="2"/>
  <c r="IX28" i="2"/>
  <c r="IW28" i="2"/>
  <c r="IX4" i="2"/>
  <c r="IW4" i="2"/>
  <c r="JA133" i="2"/>
  <c r="JB133" i="2"/>
  <c r="JA121" i="2"/>
  <c r="JB121" i="2"/>
  <c r="JA109" i="2"/>
  <c r="JB109" i="2"/>
  <c r="JA97" i="2"/>
  <c r="JB97" i="2"/>
  <c r="JA85" i="2"/>
  <c r="JB85" i="2"/>
  <c r="JA73" i="2"/>
  <c r="JB73" i="2"/>
  <c r="JA61" i="2"/>
  <c r="JB61" i="2"/>
  <c r="JA49" i="2"/>
  <c r="JB49" i="2"/>
  <c r="JA37" i="2"/>
  <c r="JB37" i="2"/>
  <c r="JA25" i="2"/>
  <c r="JB25" i="2"/>
  <c r="JA13" i="2"/>
  <c r="JB13" i="2"/>
  <c r="IY19" i="2"/>
  <c r="IZ19" i="2"/>
  <c r="IY7" i="2"/>
  <c r="IZ7" i="2"/>
  <c r="IZ136" i="2"/>
  <c r="IY136" i="2"/>
  <c r="IZ124" i="2"/>
  <c r="IY124" i="2"/>
  <c r="IY112" i="2"/>
  <c r="IZ112" i="2"/>
  <c r="IY100" i="2"/>
  <c r="IZ100" i="2"/>
  <c r="IZ88" i="2"/>
  <c r="IY88" i="2"/>
  <c r="IY76" i="2"/>
  <c r="IZ76" i="2"/>
  <c r="IY64" i="2"/>
  <c r="IZ64" i="2"/>
  <c r="IZ52" i="2"/>
  <c r="IY52" i="2"/>
  <c r="IZ40" i="2"/>
  <c r="IY40" i="2"/>
  <c r="IZ28" i="2"/>
  <c r="IY28" i="2"/>
  <c r="IW143" i="2"/>
  <c r="IX143" i="2"/>
  <c r="IW131" i="2"/>
  <c r="IX131" i="2"/>
  <c r="IW119" i="2"/>
  <c r="IX119" i="2"/>
  <c r="IW107" i="2"/>
  <c r="IX107" i="2"/>
  <c r="IX95" i="2"/>
  <c r="IW95" i="2"/>
  <c r="IW83" i="2"/>
  <c r="IX83" i="2"/>
  <c r="IW71" i="2"/>
  <c r="IX71" i="2"/>
  <c r="IW59" i="2"/>
  <c r="IX59" i="2"/>
  <c r="IW47" i="2"/>
  <c r="IX47" i="2"/>
  <c r="IW35" i="2"/>
  <c r="IX35" i="2"/>
  <c r="IW23" i="2"/>
  <c r="IX23" i="2"/>
  <c r="IW11" i="2"/>
  <c r="IX11" i="2"/>
  <c r="IQ120" i="2"/>
  <c r="IR120" i="2"/>
  <c r="IQ72" i="2"/>
  <c r="IR72" i="2"/>
  <c r="IR12" i="2"/>
  <c r="IQ12" i="2"/>
  <c r="IQ139" i="2"/>
  <c r="IR139" i="2"/>
  <c r="IR138" i="2"/>
  <c r="IQ138" i="2"/>
  <c r="IR126" i="2"/>
  <c r="IQ126" i="2"/>
  <c r="IR114" i="2"/>
  <c r="IQ114" i="2"/>
  <c r="IR102" i="2"/>
  <c r="IQ102" i="2"/>
  <c r="IR90" i="2"/>
  <c r="IQ90" i="2"/>
  <c r="IR78" i="2"/>
  <c r="IQ78" i="2"/>
  <c r="IR66" i="2"/>
  <c r="IQ66" i="2"/>
  <c r="IR54" i="2"/>
  <c r="IQ54" i="2"/>
  <c r="IR42" i="2"/>
  <c r="IQ42" i="2"/>
  <c r="IR30" i="2"/>
  <c r="IQ30" i="2"/>
  <c r="IR18" i="2"/>
  <c r="IQ18" i="2"/>
  <c r="IQ6" i="2"/>
  <c r="IR6" i="2"/>
  <c r="IQ131" i="2"/>
  <c r="IR131" i="2"/>
  <c r="IR71" i="2"/>
  <c r="IQ71" i="2"/>
  <c r="IQ23" i="2"/>
  <c r="IR23" i="2"/>
  <c r="IQ94" i="2"/>
  <c r="IR94" i="2"/>
  <c r="IQ58" i="2"/>
  <c r="IR58" i="2"/>
  <c r="IQ10" i="2"/>
  <c r="IR10" i="2"/>
  <c r="IQ117" i="2"/>
  <c r="IR117" i="2"/>
  <c r="IQ69" i="2"/>
  <c r="IR69" i="2"/>
  <c r="IQ33" i="2"/>
  <c r="IR33" i="2"/>
  <c r="IQ104" i="2"/>
  <c r="IR104" i="2"/>
  <c r="IQ44" i="2"/>
  <c r="IR44" i="2"/>
  <c r="IQ127" i="2"/>
  <c r="IR127" i="2"/>
  <c r="IQ79" i="2"/>
  <c r="IR79" i="2"/>
  <c r="IQ19" i="2"/>
  <c r="IR19" i="2"/>
  <c r="IQ137" i="2"/>
  <c r="IR137" i="2"/>
  <c r="IQ125" i="2"/>
  <c r="IR125" i="2"/>
  <c r="IQ113" i="2"/>
  <c r="IR113" i="2"/>
  <c r="IQ101" i="2"/>
  <c r="IR101" i="2"/>
  <c r="IQ89" i="2"/>
  <c r="IR89" i="2"/>
  <c r="IQ77" i="2"/>
  <c r="IR77" i="2"/>
  <c r="IQ65" i="2"/>
  <c r="IR65" i="2"/>
  <c r="IQ53" i="2"/>
  <c r="IR53" i="2"/>
  <c r="IQ41" i="2"/>
  <c r="IR41" i="2"/>
  <c r="IQ29" i="2"/>
  <c r="IR29" i="2"/>
  <c r="IQ17" i="2"/>
  <c r="IR17" i="2"/>
  <c r="IQ5" i="2"/>
  <c r="IR5" i="2"/>
  <c r="IQ83" i="2"/>
  <c r="IR83" i="2"/>
  <c r="IR35" i="2"/>
  <c r="IQ35" i="2"/>
  <c r="IQ106" i="2"/>
  <c r="IR106" i="2"/>
  <c r="IQ46" i="2"/>
  <c r="IR46" i="2"/>
  <c r="IQ141" i="2"/>
  <c r="IR141" i="2"/>
  <c r="IQ105" i="2"/>
  <c r="IR105" i="2"/>
  <c r="IQ57" i="2"/>
  <c r="IR57" i="2"/>
  <c r="IQ9" i="2"/>
  <c r="IR9" i="2"/>
  <c r="IQ128" i="2"/>
  <c r="IR128" i="2"/>
  <c r="IQ80" i="2"/>
  <c r="IR80" i="2"/>
  <c r="IQ32" i="2"/>
  <c r="IR32" i="2"/>
  <c r="IQ115" i="2"/>
  <c r="IR115" i="2"/>
  <c r="IQ55" i="2"/>
  <c r="IR55" i="2"/>
  <c r="IQ7" i="2"/>
  <c r="IR7" i="2"/>
  <c r="IQ136" i="2"/>
  <c r="IR136" i="2"/>
  <c r="IQ124" i="2"/>
  <c r="IR124" i="2"/>
  <c r="IQ112" i="2"/>
  <c r="IR112" i="2"/>
  <c r="IQ100" i="2"/>
  <c r="IR100" i="2"/>
  <c r="IQ88" i="2"/>
  <c r="IR88" i="2"/>
  <c r="IQ76" i="2"/>
  <c r="IR76" i="2"/>
  <c r="IQ64" i="2"/>
  <c r="IR64" i="2"/>
  <c r="IQ52" i="2"/>
  <c r="IR52" i="2"/>
  <c r="IQ40" i="2"/>
  <c r="IR40" i="2"/>
  <c r="IQ28" i="2"/>
  <c r="IR28" i="2"/>
  <c r="IQ16" i="2"/>
  <c r="IR16" i="2"/>
  <c r="IQ4" i="2"/>
  <c r="IR4" i="2"/>
  <c r="IR108" i="2"/>
  <c r="IQ108" i="2"/>
  <c r="IR60" i="2"/>
  <c r="IQ60" i="2"/>
  <c r="IQ24" i="2"/>
  <c r="IR24" i="2"/>
  <c r="IQ67" i="2"/>
  <c r="IR67" i="2"/>
  <c r="IR135" i="2"/>
  <c r="IQ135" i="2"/>
  <c r="IR123" i="2"/>
  <c r="IQ123" i="2"/>
  <c r="IR111" i="2"/>
  <c r="IQ111" i="2"/>
  <c r="IR99" i="2"/>
  <c r="IQ99" i="2"/>
  <c r="IR87" i="2"/>
  <c r="IQ87" i="2"/>
  <c r="IR75" i="2"/>
  <c r="IQ75" i="2"/>
  <c r="IR63" i="2"/>
  <c r="IQ63" i="2"/>
  <c r="IR51" i="2"/>
  <c r="IQ51" i="2"/>
  <c r="IR39" i="2"/>
  <c r="IQ39" i="2"/>
  <c r="IR27" i="2"/>
  <c r="IQ27" i="2"/>
  <c r="IR15" i="2"/>
  <c r="IQ15" i="2"/>
  <c r="IR3" i="2"/>
  <c r="IQ3" i="2"/>
  <c r="IR2" i="2"/>
  <c r="IQ2" i="2"/>
  <c r="IR84" i="2"/>
  <c r="IQ84" i="2"/>
  <c r="IR36" i="2"/>
  <c r="IQ36" i="2"/>
  <c r="IR143" i="2"/>
  <c r="IQ143" i="2"/>
  <c r="IR95" i="2"/>
  <c r="IQ95" i="2"/>
  <c r="IR47" i="2"/>
  <c r="IQ47" i="2"/>
  <c r="IQ142" i="2"/>
  <c r="IR142" i="2"/>
  <c r="IQ118" i="2"/>
  <c r="IR118" i="2"/>
  <c r="IQ70" i="2"/>
  <c r="IR70" i="2"/>
  <c r="IQ22" i="2"/>
  <c r="IR22" i="2"/>
  <c r="IQ129" i="2"/>
  <c r="IR129" i="2"/>
  <c r="IQ81" i="2"/>
  <c r="IR81" i="2"/>
  <c r="IQ45" i="2"/>
  <c r="IR45" i="2"/>
  <c r="IQ140" i="2"/>
  <c r="IR140" i="2"/>
  <c r="IQ92" i="2"/>
  <c r="IR92" i="2"/>
  <c r="IQ56" i="2"/>
  <c r="IR56" i="2"/>
  <c r="IQ8" i="2"/>
  <c r="IR8" i="2"/>
  <c r="IQ103" i="2"/>
  <c r="IR103" i="2"/>
  <c r="IQ43" i="2"/>
  <c r="IR43" i="2"/>
  <c r="IQ134" i="2"/>
  <c r="IR134" i="2"/>
  <c r="IQ122" i="2"/>
  <c r="IR122" i="2"/>
  <c r="IR110" i="2"/>
  <c r="IQ110" i="2"/>
  <c r="IQ98" i="2"/>
  <c r="IR98" i="2"/>
  <c r="IQ86" i="2"/>
  <c r="IR86" i="2"/>
  <c r="IQ74" i="2"/>
  <c r="IR74" i="2"/>
  <c r="IQ62" i="2"/>
  <c r="IR62" i="2"/>
  <c r="IQ50" i="2"/>
  <c r="IR50" i="2"/>
  <c r="IQ38" i="2"/>
  <c r="IR38" i="2"/>
  <c r="IQ26" i="2"/>
  <c r="IR26" i="2"/>
  <c r="IR14" i="2"/>
  <c r="IQ14" i="2"/>
  <c r="IR132" i="2"/>
  <c r="IQ132" i="2"/>
  <c r="IQ96" i="2"/>
  <c r="IR96" i="2"/>
  <c r="IR48" i="2"/>
  <c r="IQ48" i="2"/>
  <c r="IR119" i="2"/>
  <c r="IQ119" i="2"/>
  <c r="IQ107" i="2"/>
  <c r="IR107" i="2"/>
  <c r="IQ59" i="2"/>
  <c r="IR59" i="2"/>
  <c r="IR11" i="2"/>
  <c r="IQ11" i="2"/>
  <c r="IQ130" i="2"/>
  <c r="IR130" i="2"/>
  <c r="IQ82" i="2"/>
  <c r="IR82" i="2"/>
  <c r="IQ34" i="2"/>
  <c r="IR34" i="2"/>
  <c r="IQ93" i="2"/>
  <c r="IR93" i="2"/>
  <c r="IQ21" i="2"/>
  <c r="IR21" i="2"/>
  <c r="IQ116" i="2"/>
  <c r="IR116" i="2"/>
  <c r="IQ68" i="2"/>
  <c r="IR68" i="2"/>
  <c r="IQ20" i="2"/>
  <c r="IR20" i="2"/>
  <c r="IQ91" i="2"/>
  <c r="IR91" i="2"/>
  <c r="IQ31" i="2"/>
  <c r="IR31" i="2"/>
  <c r="IQ133" i="2"/>
  <c r="IR133" i="2"/>
  <c r="IQ121" i="2"/>
  <c r="IR121" i="2"/>
  <c r="IQ109" i="2"/>
  <c r="IR109" i="2"/>
  <c r="IQ97" i="2"/>
  <c r="IR97" i="2"/>
  <c r="IQ85" i="2"/>
  <c r="IR85" i="2"/>
  <c r="IQ73" i="2"/>
  <c r="IR73" i="2"/>
  <c r="IQ61" i="2"/>
  <c r="IR61" i="2"/>
  <c r="IQ49" i="2"/>
  <c r="IR49" i="2"/>
  <c r="IQ37" i="2"/>
  <c r="IR37" i="2"/>
  <c r="IQ25" i="2"/>
  <c r="IR25" i="2"/>
  <c r="IR13" i="2"/>
  <c r="IQ13" i="2"/>
  <c r="GA29" i="2"/>
  <c r="GA41" i="2"/>
  <c r="GA65" i="2"/>
  <c r="GA77" i="2"/>
  <c r="GA89" i="2"/>
  <c r="GA101" i="2"/>
  <c r="GA113" i="2"/>
  <c r="GA125" i="2"/>
  <c r="GA137" i="2"/>
  <c r="GA4" i="2"/>
  <c r="GA16" i="2"/>
  <c r="GA53" i="2"/>
  <c r="GA52" i="2"/>
  <c r="GA8" i="2"/>
  <c r="GA20" i="2"/>
  <c r="GA32" i="2"/>
  <c r="GA44" i="2"/>
  <c r="GA56" i="2"/>
  <c r="GA68" i="2"/>
  <c r="GA80" i="2"/>
  <c r="GA92" i="2"/>
  <c r="GA104" i="2"/>
  <c r="GA116" i="2"/>
  <c r="GA128" i="2"/>
  <c r="GA140" i="2"/>
  <c r="GA33" i="2"/>
  <c r="GA45" i="2"/>
  <c r="GA57" i="2"/>
  <c r="GA69" i="2"/>
  <c r="GA81" i="2"/>
  <c r="GA93" i="2"/>
  <c r="GA105" i="2"/>
  <c r="GA117" i="2"/>
  <c r="GA129" i="2"/>
  <c r="GA141" i="2"/>
  <c r="GA112" i="2"/>
  <c r="GA11" i="2"/>
  <c r="FZ13" i="2"/>
  <c r="GA36" i="2"/>
  <c r="GA48" i="2"/>
  <c r="GA84" i="2"/>
  <c r="FZ95" i="2"/>
  <c r="GA120" i="2"/>
  <c r="FZ25" i="2"/>
  <c r="FZ37" i="2"/>
  <c r="FZ49" i="2"/>
  <c r="FZ61" i="2"/>
  <c r="FZ73" i="2"/>
  <c r="FZ85" i="2"/>
  <c r="FZ97" i="2"/>
  <c r="FZ109" i="2"/>
  <c r="FZ121" i="2"/>
  <c r="FZ133" i="2"/>
  <c r="GA28" i="2"/>
  <c r="GA40" i="2"/>
  <c r="GA64" i="2"/>
  <c r="GA76" i="2"/>
  <c r="GA88" i="2"/>
  <c r="GA100" i="2"/>
  <c r="GA124" i="2"/>
  <c r="GA136" i="2"/>
  <c r="GA47" i="2"/>
  <c r="FZ59" i="2"/>
  <c r="FZ83" i="2"/>
  <c r="GA23" i="2"/>
  <c r="GA35" i="2"/>
  <c r="GA60" i="2"/>
  <c r="GA72" i="2"/>
  <c r="GA96" i="2"/>
  <c r="GA108" i="2"/>
  <c r="FZ119" i="2"/>
  <c r="GA131" i="2"/>
  <c r="GA143" i="2"/>
  <c r="GA12" i="2"/>
  <c r="GA59" i="2"/>
  <c r="GA71" i="2"/>
  <c r="GA83" i="2"/>
  <c r="GA95" i="2"/>
  <c r="GA107" i="2"/>
  <c r="GA119" i="2"/>
  <c r="GA24" i="2"/>
  <c r="FZ71" i="2"/>
  <c r="FZ107" i="2"/>
  <c r="GA132" i="2"/>
  <c r="GA5" i="2"/>
  <c r="FZ28" i="2"/>
  <c r="FZ40" i="2"/>
  <c r="FZ52" i="2"/>
  <c r="FZ64" i="2"/>
  <c r="FZ76" i="2"/>
  <c r="FZ88" i="2"/>
  <c r="FZ100" i="2"/>
  <c r="FZ112" i="2"/>
  <c r="FZ124" i="2"/>
  <c r="FZ136" i="2"/>
  <c r="GA17" i="2"/>
  <c r="GA9" i="2"/>
  <c r="FZ10" i="2"/>
  <c r="GA10" i="2"/>
  <c r="GA21" i="2"/>
  <c r="FZ22" i="2"/>
  <c r="GA22" i="2"/>
  <c r="FZ4" i="2"/>
  <c r="FZ16" i="2"/>
  <c r="FZ34" i="2"/>
  <c r="GA34" i="2"/>
  <c r="FZ46" i="2"/>
  <c r="GA46" i="2"/>
  <c r="FZ58" i="2"/>
  <c r="GA58" i="2"/>
  <c r="GA70" i="2"/>
  <c r="FZ70" i="2"/>
  <c r="GA82" i="2"/>
  <c r="FZ82" i="2"/>
  <c r="FZ94" i="2"/>
  <c r="GA94" i="2"/>
  <c r="FZ106" i="2"/>
  <c r="GA106" i="2"/>
  <c r="FZ118" i="2"/>
  <c r="GA118" i="2"/>
  <c r="GA130" i="2"/>
  <c r="FZ130" i="2"/>
  <c r="GA142" i="2"/>
  <c r="FZ142" i="2"/>
  <c r="FZ17" i="2"/>
  <c r="FZ29" i="2"/>
  <c r="FZ41" i="2"/>
  <c r="FZ53" i="2"/>
  <c r="FZ65" i="2"/>
  <c r="FZ77" i="2"/>
  <c r="FZ89" i="2"/>
  <c r="FZ101" i="2"/>
  <c r="FZ113" i="2"/>
  <c r="FZ125" i="2"/>
  <c r="FZ137" i="2"/>
  <c r="FZ9" i="2"/>
  <c r="GA15" i="2"/>
  <c r="FZ21" i="2"/>
  <c r="GA27" i="2"/>
  <c r="FZ33" i="2"/>
  <c r="GA39" i="2"/>
  <c r="FZ45" i="2"/>
  <c r="FZ51" i="2"/>
  <c r="FZ57" i="2"/>
  <c r="FZ63" i="2"/>
  <c r="FZ69" i="2"/>
  <c r="FZ75" i="2"/>
  <c r="FZ81" i="2"/>
  <c r="FZ87" i="2"/>
  <c r="FZ93" i="2"/>
  <c r="FZ99" i="2"/>
  <c r="FZ105" i="2"/>
  <c r="FZ111" i="2"/>
  <c r="FZ117" i="2"/>
  <c r="GA123" i="2"/>
  <c r="FZ129" i="2"/>
  <c r="GA135" i="2"/>
  <c r="FZ141" i="2"/>
  <c r="FZ5" i="2"/>
  <c r="FZ12" i="2"/>
  <c r="FZ24" i="2"/>
  <c r="FZ36" i="2"/>
  <c r="FZ48" i="2"/>
  <c r="FZ60" i="2"/>
  <c r="FZ72" i="2"/>
  <c r="FZ84" i="2"/>
  <c r="FZ96" i="2"/>
  <c r="FZ108" i="2"/>
  <c r="FZ120" i="2"/>
  <c r="FZ132" i="2"/>
  <c r="GA6" i="2"/>
  <c r="FZ6" i="2"/>
  <c r="FZ18" i="2"/>
  <c r="GA18" i="2"/>
  <c r="FZ30" i="2"/>
  <c r="GA30" i="2"/>
  <c r="GA42" i="2"/>
  <c r="FZ42" i="2"/>
  <c r="FZ54" i="2"/>
  <c r="GA54" i="2"/>
  <c r="FZ66" i="2"/>
  <c r="GA66" i="2"/>
  <c r="GA78" i="2"/>
  <c r="FZ78" i="2"/>
  <c r="GA90" i="2"/>
  <c r="FZ90" i="2"/>
  <c r="FZ102" i="2"/>
  <c r="GA102" i="2"/>
  <c r="GA114" i="2"/>
  <c r="FZ114" i="2"/>
  <c r="GA126" i="2"/>
  <c r="FZ126" i="2"/>
  <c r="GA138" i="2"/>
  <c r="FZ138" i="2"/>
  <c r="GA55" i="2"/>
  <c r="GA67" i="2"/>
  <c r="GA79" i="2"/>
  <c r="GA91" i="2"/>
  <c r="GA103" i="2"/>
  <c r="FZ2" i="2"/>
  <c r="GA2" i="2"/>
  <c r="FZ8" i="2"/>
  <c r="GA13" i="2"/>
  <c r="FZ20" i="2"/>
  <c r="GA25" i="2"/>
  <c r="FZ32" i="2"/>
  <c r="GA37" i="2"/>
  <c r="FZ44" i="2"/>
  <c r="GA49" i="2"/>
  <c r="FZ56" i="2"/>
  <c r="GA61" i="2"/>
  <c r="FZ68" i="2"/>
  <c r="GA73" i="2"/>
  <c r="FZ80" i="2"/>
  <c r="GA85" i="2"/>
  <c r="FZ92" i="2"/>
  <c r="GA97" i="2"/>
  <c r="FZ104" i="2"/>
  <c r="GA109" i="2"/>
  <c r="FZ116" i="2"/>
  <c r="GA121" i="2"/>
  <c r="FZ128" i="2"/>
  <c r="GA133" i="2"/>
  <c r="FZ140" i="2"/>
  <c r="GA115" i="2"/>
  <c r="GA7" i="2"/>
  <c r="FZ7" i="2"/>
  <c r="GA19" i="2"/>
  <c r="GA31" i="2"/>
  <c r="GA43" i="2"/>
  <c r="FZ55" i="2"/>
  <c r="FZ67" i="2"/>
  <c r="FZ79" i="2"/>
  <c r="FZ91" i="2"/>
  <c r="FZ103" i="2"/>
  <c r="FZ115" i="2"/>
  <c r="GA127" i="2"/>
  <c r="GA139" i="2"/>
  <c r="GA14" i="2"/>
  <c r="FZ14" i="2"/>
  <c r="GA26" i="2"/>
  <c r="FZ26" i="2"/>
  <c r="GA38" i="2"/>
  <c r="FZ38" i="2"/>
  <c r="FZ50" i="2"/>
  <c r="GA50" i="2"/>
  <c r="FZ62" i="2"/>
  <c r="GA62" i="2"/>
  <c r="FZ74" i="2"/>
  <c r="GA74" i="2"/>
  <c r="GA86" i="2"/>
  <c r="FZ86" i="2"/>
  <c r="GA98" i="2"/>
  <c r="FZ98" i="2"/>
  <c r="GA110" i="2"/>
  <c r="FZ110" i="2"/>
  <c r="FZ122" i="2"/>
  <c r="GA122" i="2"/>
  <c r="GA134" i="2"/>
  <c r="FZ134" i="2"/>
  <c r="GA3" i="2"/>
  <c r="FZ3" i="2"/>
  <c r="GA51" i="2"/>
  <c r="GA63" i="2"/>
  <c r="GA75" i="2"/>
  <c r="GA87" i="2"/>
  <c r="GA99" i="2"/>
  <c r="GA111" i="2"/>
  <c r="FZ11" i="2"/>
  <c r="FZ15" i="2"/>
  <c r="FZ19" i="2"/>
  <c r="FZ23" i="2"/>
  <c r="FZ27" i="2"/>
  <c r="FZ31" i="2"/>
  <c r="FZ35" i="2"/>
  <c r="FZ39" i="2"/>
  <c r="FZ43" i="2"/>
  <c r="FZ47" i="2"/>
  <c r="FZ123" i="2"/>
  <c r="FZ127" i="2"/>
  <c r="FZ131" i="2"/>
  <c r="FZ135" i="2"/>
  <c r="FZ139" i="2"/>
  <c r="FZ143" i="2"/>
</calcChain>
</file>

<file path=xl/sharedStrings.xml><?xml version="1.0" encoding="utf-8"?>
<sst xmlns="http://schemas.openxmlformats.org/spreadsheetml/2006/main" count="6098" uniqueCount="2025">
  <si>
    <t>paired</t>
  </si>
  <si>
    <t>ID</t>
  </si>
  <si>
    <t>Q28</t>
  </si>
  <si>
    <t>Q37</t>
  </si>
  <si>
    <t>Q38</t>
  </si>
  <si>
    <t>Heightcm</t>
  </si>
  <si>
    <t>wt</t>
  </si>
  <si>
    <t>ethnic</t>
  </si>
  <si>
    <t>Q42</t>
  </si>
  <si>
    <t>Q45</t>
  </si>
  <si>
    <t>Sports</t>
  </si>
  <si>
    <t>Q46</t>
  </si>
  <si>
    <t>Q13</t>
  </si>
  <si>
    <t>Q14</t>
  </si>
  <si>
    <t>Q47</t>
  </si>
  <si>
    <t>CompSzn</t>
  </si>
  <si>
    <t>Nxtgp</t>
  </si>
  <si>
    <t>EverEx</t>
  </si>
  <si>
    <t>ConcExp</t>
  </si>
  <si>
    <t>Q22</t>
  </si>
  <si>
    <t>Q24</t>
  </si>
  <si>
    <t>Q25</t>
  </si>
  <si>
    <t>Q5</t>
  </si>
  <si>
    <t>Q6</t>
  </si>
  <si>
    <t>ConcEdu</t>
  </si>
  <si>
    <t>Q8_1</t>
  </si>
  <si>
    <t>Q8_2</t>
  </si>
  <si>
    <t>Q8_3</t>
  </si>
  <si>
    <t>Q8_4</t>
  </si>
  <si>
    <t>Q8_5</t>
  </si>
  <si>
    <t>Q8_6</t>
  </si>
  <si>
    <t>Q8_7</t>
  </si>
  <si>
    <t>Q11</t>
  </si>
  <si>
    <t>Q23_1</t>
  </si>
  <si>
    <t>Q23_2</t>
  </si>
  <si>
    <t>Q23_3</t>
  </si>
  <si>
    <t>Q23_4</t>
  </si>
  <si>
    <t>Q23_5</t>
  </si>
  <si>
    <t>Q23_6</t>
  </si>
  <si>
    <t>Q23_7</t>
  </si>
  <si>
    <t>Q23_8</t>
  </si>
  <si>
    <t>Q21_1</t>
  </si>
  <si>
    <t>Q21_2</t>
  </si>
  <si>
    <t>Q21_3</t>
  </si>
  <si>
    <t>Q21_4</t>
  </si>
  <si>
    <t>Q21_5</t>
  </si>
  <si>
    <t>Q25_1</t>
  </si>
  <si>
    <t>Q25_2</t>
  </si>
  <si>
    <t>Q25_3</t>
  </si>
  <si>
    <t>Q25_4</t>
  </si>
  <si>
    <t>Q25_5</t>
  </si>
  <si>
    <t>Q25_6</t>
  </si>
  <si>
    <t>Q25_7</t>
  </si>
  <si>
    <t>Q26_1</t>
  </si>
  <si>
    <t>Q26_2</t>
  </si>
  <si>
    <t>Q26_3</t>
  </si>
  <si>
    <t>Q26_4</t>
  </si>
  <si>
    <t>Q26_5</t>
  </si>
  <si>
    <t>Q26_6</t>
  </si>
  <si>
    <t>Q26_7</t>
  </si>
  <si>
    <t>Q26_8</t>
  </si>
  <si>
    <t>Q26_9</t>
  </si>
  <si>
    <t>Q26_10</t>
  </si>
  <si>
    <t>Q26_11</t>
  </si>
  <si>
    <t>Q27_1</t>
  </si>
  <si>
    <t>Q27_2</t>
  </si>
  <si>
    <t>Q27_3</t>
  </si>
  <si>
    <t>Q27_4</t>
  </si>
  <si>
    <t>Q27_5</t>
  </si>
  <si>
    <t>Q27_6</t>
  </si>
  <si>
    <t>Q27_7</t>
  </si>
  <si>
    <t>Q27_8</t>
  </si>
  <si>
    <t>Q27_9</t>
  </si>
  <si>
    <t>Q27_10</t>
  </si>
  <si>
    <t>Q27_11</t>
  </si>
  <si>
    <t>Q49_2</t>
  </si>
  <si>
    <t>Q49_3</t>
  </si>
  <si>
    <t>Q49_18</t>
  </si>
  <si>
    <t>Q49_19</t>
  </si>
  <si>
    <t>Q49_20</t>
  </si>
  <si>
    <t>Q49_21</t>
  </si>
  <si>
    <t>Q49_22</t>
  </si>
  <si>
    <t>Q49_23</t>
  </si>
  <si>
    <t>Q49_24</t>
  </si>
  <si>
    <t>Q49_25</t>
  </si>
  <si>
    <t>Q49_26</t>
  </si>
  <si>
    <t>Q49_27</t>
  </si>
  <si>
    <t>Q49_28</t>
  </si>
  <si>
    <t>Q49_29</t>
  </si>
  <si>
    <t>Q49_30</t>
  </si>
  <si>
    <t>Q49_31</t>
  </si>
  <si>
    <t>Q49_32</t>
  </si>
  <si>
    <t>Q49_33</t>
  </si>
  <si>
    <t>Q49_34</t>
  </si>
  <si>
    <t>Q49_35</t>
  </si>
  <si>
    <t>Q23</t>
  </si>
  <si>
    <t>Q48</t>
  </si>
  <si>
    <t>Q29</t>
  </si>
  <si>
    <t>Q30_1</t>
  </si>
  <si>
    <t>Q30_2</t>
  </si>
  <si>
    <t>Q30_3</t>
  </si>
  <si>
    <t>Q30_4</t>
  </si>
  <si>
    <t>Q30_5</t>
  </si>
  <si>
    <t>Q31_1</t>
  </si>
  <si>
    <t>Q31_2</t>
  </si>
  <si>
    <t>Q31_3</t>
  </si>
  <si>
    <t>Q31_4</t>
  </si>
  <si>
    <t>Q31_5</t>
  </si>
  <si>
    <t>Q32_1</t>
  </si>
  <si>
    <t>Q32_2</t>
  </si>
  <si>
    <t>Q32_3</t>
  </si>
  <si>
    <t>Q32_4</t>
  </si>
  <si>
    <t>Q32_5</t>
  </si>
  <si>
    <t>Q32_6</t>
  </si>
  <si>
    <t>Q32_7</t>
  </si>
  <si>
    <t>Q32_8</t>
  </si>
  <si>
    <t>Q32_9</t>
  </si>
  <si>
    <t>Q32_10</t>
  </si>
  <si>
    <t>Q32_12</t>
  </si>
  <si>
    <t>Q32_13</t>
  </si>
  <si>
    <t>Q32_14</t>
  </si>
  <si>
    <t>Q32_15</t>
  </si>
  <si>
    <t>Q32_16</t>
  </si>
  <si>
    <t>Q32_17</t>
  </si>
  <si>
    <t>Q32_18</t>
  </si>
  <si>
    <t>Q32_19</t>
  </si>
  <si>
    <t>Q32_20</t>
  </si>
  <si>
    <t>Q32_21</t>
  </si>
  <si>
    <t>Q32_22</t>
  </si>
  <si>
    <t>Q50_1_TEXT</t>
  </si>
  <si>
    <t>Q50_2_TEXT</t>
  </si>
  <si>
    <t>Q50_4_TEXT</t>
  </si>
  <si>
    <t>Q33_1</t>
  </si>
  <si>
    <t>Q33_2</t>
  </si>
  <si>
    <t>Q33_3</t>
  </si>
  <si>
    <t>Q33_4</t>
  </si>
  <si>
    <t>Q33_5</t>
  </si>
  <si>
    <t>Q33_6</t>
  </si>
  <si>
    <t>Q33_7</t>
  </si>
  <si>
    <t>Q33_8</t>
  </si>
  <si>
    <t>Q33_9</t>
  </si>
  <si>
    <t>Q33_10</t>
  </si>
  <si>
    <t>Q33_11</t>
  </si>
  <si>
    <t>Q33_12</t>
  </si>
  <si>
    <t>Q33_13</t>
  </si>
  <si>
    <t>Q33_14</t>
  </si>
  <si>
    <t>Q33_15</t>
  </si>
  <si>
    <t>Q33_16</t>
  </si>
  <si>
    <t>Q33_17</t>
  </si>
  <si>
    <t>Q33_18</t>
  </si>
  <si>
    <t>Q33_19</t>
  </si>
  <si>
    <t>Q33_20</t>
  </si>
  <si>
    <t>Q33_21</t>
  </si>
  <si>
    <t>Q33_22</t>
  </si>
  <si>
    <t>Q33_23</t>
  </si>
  <si>
    <t>Q33_24</t>
  </si>
  <si>
    <t>Q33_25</t>
  </si>
  <si>
    <t>Q33_26</t>
  </si>
  <si>
    <t>Q51_1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</si>
  <si>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</si>
  <si>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</si>
  <si>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</si>
  <si>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</si>
  <si>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</si>
  <si>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</si>
  <si>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</si>
  <si>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</si>
  <si>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Q51_10</t>
  </si>
  <si>
    <t>Q51_11</t>
  </si>
  <si>
    <t>Q51_12</t>
  </si>
  <si>
    <t>Q51_13</t>
  </si>
  <si>
    <t>Q51_14</t>
  </si>
  <si>
    <t>Q51_15</t>
  </si>
  <si>
    <t>Q51_17</t>
  </si>
  <si>
    <t>Q51_18</t>
  </si>
  <si>
    <t>Q51_19</t>
  </si>
  <si>
    <t>Q51_20</t>
  </si>
  <si>
    <t>Q51_21</t>
  </si>
  <si>
    <t>Q51_22</t>
  </si>
  <si>
    <t>Q51_23</t>
  </si>
  <si>
    <t>Q51_24</t>
  </si>
  <si>
    <t>Q51_25</t>
  </si>
  <si>
    <t>Q51_26</t>
  </si>
  <si>
    <t>Q51_27</t>
  </si>
  <si>
    <t>Q51_28</t>
  </si>
  <si>
    <t>Q51_29</t>
  </si>
  <si>
    <t>Q51_30</t>
  </si>
  <si>
    <t>Q51_32</t>
  </si>
  <si>
    <t>Q51_33</t>
  </si>
  <si>
    <t>Q51_34</t>
  </si>
  <si>
    <t>Q51_35</t>
  </si>
  <si>
    <t>Q51_36</t>
  </si>
  <si>
    <t>Q51_37</t>
  </si>
  <si>
    <t>Q51_38</t>
  </si>
  <si>
    <t>Q51_39</t>
  </si>
  <si>
    <t>Q51_40</t>
  </si>
  <si>
    <t>Q51_41</t>
  </si>
  <si>
    <t>Q51_42</t>
  </si>
  <si>
    <t>Q51_43</t>
  </si>
  <si>
    <t>Q51_44</t>
  </si>
  <si>
    <t>Q51_45</t>
  </si>
  <si>
    <t>Q51_46</t>
  </si>
  <si>
    <t>Q51_47</t>
  </si>
  <si>
    <t>Q51_48</t>
  </si>
  <si>
    <t>Q51_49</t>
  </si>
  <si>
    <t>Q51_50</t>
  </si>
  <si>
    <t>Q51_51</t>
  </si>
  <si>
    <t>Q51_52</t>
  </si>
  <si>
    <t>Q51_53</t>
  </si>
  <si>
    <t>Q51_54</t>
  </si>
  <si>
    <t>Q51_55</t>
  </si>
  <si>
    <t>SportRisk</t>
  </si>
  <si>
    <t>Name</t>
  </si>
  <si>
    <t>Age</t>
  </si>
  <si>
    <t>Gender</t>
  </si>
  <si>
    <t>Height</t>
  </si>
  <si>
    <t>Weight</t>
  </si>
  <si>
    <t>Ethnicity</t>
  </si>
  <si>
    <t xml:space="preserve">Program </t>
  </si>
  <si>
    <t>Sport</t>
  </si>
  <si>
    <t>Position</t>
  </si>
  <si>
    <t>Varsity_Yrs</t>
  </si>
  <si>
    <t>Sport_Yrs</t>
  </si>
  <si>
    <t>Comp_level</t>
  </si>
  <si>
    <t>Comp_szn_likelihood</t>
  </si>
  <si>
    <t>Next_likelihood</t>
  </si>
  <si>
    <t>Ever_likelihood</t>
  </si>
  <si>
    <t>ConcExp1</t>
  </si>
  <si>
    <t>ConcExp2</t>
  </si>
  <si>
    <t>ConcExp3</t>
  </si>
  <si>
    <t>ConcExp4</t>
  </si>
  <si>
    <t>ConcExp5</t>
  </si>
  <si>
    <t>ConcExp6</t>
  </si>
  <si>
    <t>ConcExp7</t>
  </si>
  <si>
    <t>ConcExp8_1</t>
  </si>
  <si>
    <t>ConcExp8_2</t>
  </si>
  <si>
    <t>ConcExp8_3</t>
  </si>
  <si>
    <t>ConcExp8_4</t>
  </si>
  <si>
    <t>ConcExp8_5</t>
  </si>
  <si>
    <t>ConcExp8_6</t>
  </si>
  <si>
    <t>ConcExp8_7</t>
  </si>
  <si>
    <t>ConcExp9</t>
  </si>
  <si>
    <t>QUAL.STAT1</t>
  </si>
  <si>
    <t>QUAL.CONT1</t>
  </si>
  <si>
    <t>QUAL.EXP1</t>
  </si>
  <si>
    <t>QUAL.SKILL1</t>
  </si>
  <si>
    <t>QUAL.FTNS1</t>
  </si>
  <si>
    <t>QUAL.COMPNAT1</t>
  </si>
  <si>
    <t>QUAL.PLAY1</t>
  </si>
  <si>
    <t>RISKQUAL.STAT1</t>
  </si>
  <si>
    <t>RISKQUAL.CONT1</t>
  </si>
  <si>
    <t>RISKQUAL.HIST1</t>
  </si>
  <si>
    <t>RISKQUAL.EXP1</t>
  </si>
  <si>
    <t>RISKQUAL.SKILL1</t>
  </si>
  <si>
    <t>RISKQUAL.FTNS1</t>
  </si>
  <si>
    <t>RISKQUAL.COMPNAT1</t>
  </si>
  <si>
    <t>RISKQUAL.PLAY1</t>
  </si>
  <si>
    <t>CS1</t>
  </si>
  <si>
    <t>CS2</t>
  </si>
  <si>
    <t>CS3</t>
  </si>
  <si>
    <t>CS4</t>
  </si>
  <si>
    <t>CS5</t>
  </si>
  <si>
    <t>CS6</t>
  </si>
  <si>
    <t>CS7</t>
  </si>
  <si>
    <t>CS8</t>
  </si>
  <si>
    <t>CS9</t>
  </si>
  <si>
    <t>CS10</t>
  </si>
  <si>
    <t>CS11</t>
  </si>
  <si>
    <t>CSIGN1</t>
  </si>
  <si>
    <t>CSIGN2</t>
  </si>
  <si>
    <t>CSIGN3</t>
  </si>
  <si>
    <t>CSIGN4</t>
  </si>
  <si>
    <t>CSIGN5</t>
  </si>
  <si>
    <t>CSIGN6</t>
  </si>
  <si>
    <t>CSIGN7</t>
  </si>
  <si>
    <t>CSIGN8</t>
  </si>
  <si>
    <t>CSIGN9</t>
  </si>
  <si>
    <t>CSIGN10</t>
  </si>
  <si>
    <t>CSIGN11</t>
  </si>
  <si>
    <t>CONC.SPORT1</t>
  </si>
  <si>
    <t>CONC.SPORT2</t>
  </si>
  <si>
    <t>CONC.SPORT3</t>
  </si>
  <si>
    <t>CONC.SPORT4</t>
  </si>
  <si>
    <t>CONC.SPORT5</t>
  </si>
  <si>
    <t>CONC.SPORT6</t>
  </si>
  <si>
    <t>CONC.SPORT7</t>
  </si>
  <si>
    <t>CONC.SPORT8</t>
  </si>
  <si>
    <t>CONC.SPORT9</t>
  </si>
  <si>
    <t>CONC.SPORT10</t>
  </si>
  <si>
    <t>CONC.SPORT11</t>
  </si>
  <si>
    <t>CONC.SPORT12</t>
  </si>
  <si>
    <t>CONC.SPORT13</t>
  </si>
  <si>
    <t>CONC.SPORT14</t>
  </si>
  <si>
    <t>CONC.SPORT15</t>
  </si>
  <si>
    <t>CONC.SPORT16</t>
  </si>
  <si>
    <t>CONC.SPORT17</t>
  </si>
  <si>
    <t>CONC.SPORT18</t>
  </si>
  <si>
    <t>CONC.SPORT19</t>
  </si>
  <si>
    <t>CONC.SPORT20</t>
  </si>
  <si>
    <t>IMAGE</t>
  </si>
  <si>
    <t>V1</t>
  </si>
  <si>
    <t>V2</t>
  </si>
  <si>
    <t>V3</t>
  </si>
  <si>
    <t>V4</t>
  </si>
  <si>
    <t>V5</t>
  </si>
  <si>
    <t>Please write your first initial and the first three letters of your last name below. (e.g., John...</t>
  </si>
  <si>
    <t>Please indicate your age:</t>
  </si>
  <si>
    <t>Please indicate your gender:</t>
  </si>
  <si>
    <t>College or University program</t>
  </si>
  <si>
    <t>Varsity sport</t>
  </si>
  <si>
    <t>Playing position(s)</t>
  </si>
  <si>
    <t>How many years have you competed at a varsity level (post-secondary)?</t>
  </si>
  <si>
    <t>How many years have you been involved in your sport?</t>
  </si>
  <si>
    <t>What is the highest level of competition you have played at in your sport?</t>
  </si>
  <si>
    <t>On a scale of 0 to 100 (with 0 being completely unlikely and 100 being certain likelihood), how l...-Make a mark to indicate risk</t>
  </si>
  <si>
    <t>While keeping your playing behaviours as they are, how likely is it for YOU to experience a concu...-Very Unlikely</t>
  </si>
  <si>
    <t>While keeping your playing behaviours as they are, how likely is it for YOU to ever experience a...-Unlikely</t>
  </si>
  <si>
    <t>Have you ever experienced a concussion?</t>
  </si>
  <si>
    <t>If yes, how many times?</t>
  </si>
  <si>
    <t>Approximately how long did it take to return to play?</t>
  </si>
  <si>
    <t>To what extent do you continue to suffer the symptoms of previous concussion?</t>
  </si>
  <si>
    <t>If you have sustained a concussion, was the diagnosis confirmed by a trained health professional?...</t>
  </si>
  <si>
    <t>Has anyone that you know personally ever had a concussion?</t>
  </si>
  <si>
    <t>Have you ever received information or education about concussion?</t>
  </si>
  <si>
    <t>If yes, please specify where you have received the most information from. (you may select more th...-Personal research (i.e., internet search, self teaching)</t>
  </si>
  <si>
    <t>If yes, please specify where you have received the most information from. (you may select more th...-Concussion education program (i.e., Thinkfirst Canada, CDC's "Heads Up!", etc)</t>
  </si>
  <si>
    <t>If yes, please specify where you have received the most information from. (you may select more th...-University lecture</t>
  </si>
  <si>
    <t>If yes, please specify where you have received the most information from. (you may select more th...-Information seminar (i.e., coaching clinic)</t>
  </si>
  <si>
    <t>If yes, please specify where you have received the most information from. (you may select more th...-News media (i.e., newspapers)</t>
  </si>
  <si>
    <t>If yes, please specify where you have received the most information from. (you may select more th...-Parent or Physician</t>
  </si>
  <si>
    <t>If yes, please specify where you have received the most information from. (you may select more th...-Other</t>
  </si>
  <si>
    <t>If "Other" was selected in the previous question, please specify where.</t>
  </si>
  <si>
    <t>The list below identifies a number of protective behaviors relating to concussion injury. Please...-Wore protective headgear</t>
  </si>
  <si>
    <t>The list below identifies a number of protective behaviors relating to concussion injury. Please...-Wore a mouthguard</t>
  </si>
  <si>
    <t>The list below identifies a number of protective behaviors relating to concussion injury. Please...-Got in better physical shape.</t>
  </si>
  <si>
    <t>The list below identifies a number of protective behaviors relating to concussion injury. Please...-Adopted a less aggressive style of play</t>
  </si>
  <si>
    <t>The list below identifies a number of protective behaviors relating to concussion injury. Please...-I learned proper form to go into contact</t>
  </si>
  <si>
    <t>The list below identifies a number of protective behaviors relating to concussion injury. Please...-Where possible I avoided contact in practice</t>
  </si>
  <si>
    <t>The list below identifies a number of protective behaviors relating to concussion injury. Please...-Adopted a more aggressive style of play</t>
  </si>
  <si>
    <t>The list below identifies a number of protective behaviors relating to concussion injury. Please...-Where possible reduced contact/collision in games</t>
  </si>
  <si>
    <t>In the event that you previously sustained a concussion injury, to what extent did you engage in...-Waited the recommended recovery time before returning to play.</t>
  </si>
  <si>
    <t>In the event that you previously sustained a concussion injury, to what extent did you engage in...-Hide my symptoms in order to return to play more quickly.</t>
  </si>
  <si>
    <t>In the event that you previously sustained a concussion injury, to what extent did you engage in...-Report symptoms to coach or trainer.</t>
  </si>
  <si>
    <t>In the event that you previously sustained a concussion injury, to what extent did you engage in...-Report symptoms to teammate.</t>
  </si>
  <si>
    <t>In the event that you previously sustained a concussion injury, to what extent did you engage in...-Report symptoms to a trained medical professional</t>
  </si>
  <si>
    <t>Please indicate whether you possess the following qualities.-Small stature or build relative to opposition</t>
  </si>
  <si>
    <t>Please indicate whether you possess the following qualities.-High contact position relative to other positions in my sport.</t>
  </si>
  <si>
    <t>Please indicate whether you possess the following qualities.-More limited experience relative to other players in my sport.</t>
  </si>
  <si>
    <t>Please indicate whether you possess the following qualities.-High skill level relative to other players in my sport.</t>
  </si>
  <si>
    <t>Please indicate whether you possess the following qualities.-High level of fitness relative to other players.</t>
  </si>
  <si>
    <t>Please indicate whether you possess the following qualities.-Highly competitive nature.</t>
  </si>
  <si>
    <t>Please indicate whether you possess the following qualities.-Aggressive playing style (willing to put body on the line).</t>
  </si>
  <si>
    <t>Please indicate the extent to which the following qualities put a player at risk of sustaining a...-Small size relative to opponents.</t>
  </si>
  <si>
    <t>Please indicate the extent to which the following qualities put a player at risk of sustaining a...-Playing in a high contact position.</t>
  </si>
  <si>
    <t>Please indicate the extent to which the following qualities put a player at risk of sustaining a...-Having a history of concussion.</t>
  </si>
  <si>
    <t>Please indicate the extent to which the following qualities put a player at risk of sustaining a...-Limited sport experience.</t>
  </si>
  <si>
    <t>Please indicate the extent to which the following qualities put a player at risk of sustaining a...-Low skill level.</t>
  </si>
  <si>
    <t>Please indicate the extent to which the following qualities put a player at risk of sustaining a...-Low level of fitness level.</t>
  </si>
  <si>
    <t>Please indicate the extent to which the following qualities put a player at risk of sustaining a...-Having a highly competitive nature.</t>
  </si>
  <si>
    <t>Please indicate the extent to which the following qualities put a player at risk of sustaining a...-Having an aggressive playing style (willing to put body on the line).</t>
  </si>
  <si>
    <t>Please indicate whether you experienced any of the following symptoms over the past month as a re...-Headache</t>
  </si>
  <si>
    <t>Please indicate whether you experienced any of the following symptoms over the past month as a re...-Dizziness</t>
  </si>
  <si>
    <t>Please indicate whether you experienced any of the following symptoms over the past month as a re...-Not feeling yourself</t>
  </si>
  <si>
    <t>Please indicate whether you experienced any of the following symptoms over the past month as a re...-Sleep problems</t>
  </si>
  <si>
    <t>Please indicate whether you experienced any of the following symptoms over the past month as a re...-Concentration problems</t>
  </si>
  <si>
    <t>Please indicate whether you experienced any of the following symptoms over the past month as a re...-Nausea</t>
  </si>
  <si>
    <t>Please indicate whether you experienced any of the following symptoms over the past month as a re...-Irritability</t>
  </si>
  <si>
    <t>Please indicate whether you experienced any of the following symptoms over the past month as a re...-Confusion</t>
  </si>
  <si>
    <t>Please indicate whether you experienced any of the following symptoms over the past month as a re...-Balance problems</t>
  </si>
  <si>
    <t>Please indicate whether you experienced any of the following symptoms over the past month as a re...-Memory problems</t>
  </si>
  <si>
    <t>Please indicate whether you experienced any of the following symptoms over the past month as a re...-Fatigue</t>
  </si>
  <si>
    <t>Please indicate the extent to which you believe the following symptoms might be a sign of concuss...-Headache</t>
  </si>
  <si>
    <t>Please indicate the extent to which you believe the following symptoms might be a sign of concuss...-Dizziness</t>
  </si>
  <si>
    <t>Please indicate the extent to which you believe the following symptoms might be a sign of concuss...-Not feeling yourself</t>
  </si>
  <si>
    <t>Please indicate the extent to which you believe the following symptoms might be a sign of concuss...-Sleep problems</t>
  </si>
  <si>
    <t>Please indicate the extent to which you believe the following symptoms might be a sign of concuss...-Concentration problems</t>
  </si>
  <si>
    <t>Please indicate the extent to which you believe the following symptoms might be a sign of concuss...-Nausea</t>
  </si>
  <si>
    <t>Please indicate the extent to which you believe the following symptoms might be a sign of concuss...-Irritability</t>
  </si>
  <si>
    <t>Please indicate the extent to which you believe the following symptoms might be a sign of concuss...-Confusion</t>
  </si>
  <si>
    <t>Please indicate the extent to which you believe the following symptoms might be a sign of concuss...-Balance problems</t>
  </si>
  <si>
    <t>Please indicate the extent to which you believe the following symptoms might be a sign of concuss...-Memory problems</t>
  </si>
  <si>
    <t>Please indicate the extent to which you believe the following symptoms might be a sign of concuss...-Fatigue</t>
  </si>
  <si>
    <t>On a scale of 0-100 ( with 0 being completely unlikely and 100 being certain likelihood), how lik...-Gymnastics</t>
  </si>
  <si>
    <t>On a scale of 0-100 ( with 0 being completely unlikely and 100 being certain likelihood), how lik...-Rugby</t>
  </si>
  <si>
    <t>On a scale of 0-100 ( with 0 being completely unlikely and 100 being certain likelihood), how lik...-Basketball</t>
  </si>
  <si>
    <t>On a scale of 0-100 ( with 0 being completely unlikely and 100 being certain likelihood), how lik...-Ultimate frisbee</t>
  </si>
  <si>
    <t>On a scale of 0-100 ( with 0 being completely unlikely and 100 being certain likelihood), how lik...-Lacrosse</t>
  </si>
  <si>
    <t>On a scale of 0-100 ( with 0 being completely unlikely and 100 being certain likelihood), how lik...-Rowing</t>
  </si>
  <si>
    <t>On a scale of 0-100 ( with 0 being completely unlikely and 100 being certain likelihood), how lik...-Football</t>
  </si>
  <si>
    <t>On a scale of 0-100 ( with 0 being completely unlikely and 100 being certain likelihood), how lik...-Soccer</t>
  </si>
  <si>
    <t>On a scale of 0-100 ( with 0 being completely unlikely and 100 being certain likelihood), how lik...-Martial arts</t>
  </si>
  <si>
    <t>On a scale of 0-100 ( with 0 being completely unlikely and 100 being certain likelihood), how lik...-Ice Hockey</t>
  </si>
  <si>
    <t>On a scale of 0-100 ( with 0 being completely unlikely and 100 being certain likelihood), how lik...-Volleyball</t>
  </si>
  <si>
    <t>On a scale of 0-100 ( with 0 being completely unlikely and 100 being certain likelihood), how lik...-Boxing</t>
  </si>
  <si>
    <t>On a scale of 0-100 ( with 0 being completely unlikely and 100 being certain likelihood), how lik...-Figure skating</t>
  </si>
  <si>
    <t>On a scale of 0-100 ( with 0 being completely unlikely and 100 being certain likelihood), how lik...-Snowboarding</t>
  </si>
  <si>
    <t>On a scale of 0-100 ( with 0 being completely unlikely and 100 being certain likelihood), how lik...-Field hockey</t>
  </si>
  <si>
    <t>On a scale of 0-100 ( with 0 being completely unlikely and 100 being certain likelihood), how lik...-Baseball</t>
  </si>
  <si>
    <t>On a scale of 0-100 ( with 0 being completely unlikely and 100 being certain likelihood), how lik...-Cricket</t>
  </si>
  <si>
    <t>On a scale of 0-100 ( with 0 being completely unlikely and 100 being certain likelihood), how lik...-Dodgeball</t>
  </si>
  <si>
    <t>On a scale of 0-100 ( with 0 being completely unlikely and 100 being certain likelihood), how lik...-Cycling</t>
  </si>
  <si>
    <t>On a scale of 0-100 ( with 0 being completely unlikely and 100 being certain likelihood), how lik...-Diving</t>
  </si>
  <si>
    <t>Please write the date below (e.g., MM/DD/YYYY)</t>
  </si>
  <si>
    <t>Please write your birthday below (e.g., MM/DD/YYYY)</t>
  </si>
  <si>
    <t>We are interested in understanding some of the images that immediately enter your mind when you t...</t>
  </si>
  <si>
    <t>Now we want to be sure we understand if these images mean something positive or negative to you....-1.</t>
  </si>
  <si>
    <t>Now we want to be sure we understand if these images mean something positive or negative to you....-2.</t>
  </si>
  <si>
    <t>Now we want to be sure we understand if these images mean something positive or negative to you....-3.</t>
  </si>
  <si>
    <t>Now we want to be sure we understand if these images mean something positive or negative to you....-4.</t>
  </si>
  <si>
    <t>Now we want to be sure we understand if these images mean something positive or negative to you....-5.</t>
  </si>
  <si>
    <t>Now we would like you to rate how vivid your images were overall. Please circle a number for each...-1.</t>
  </si>
  <si>
    <t>Now we would like you to rate how vivid your images were overall. Please circle a number for each...-2.</t>
  </si>
  <si>
    <t>Now we would like you to rate how vivid your images were overall. Please circle a number for each...-3.</t>
  </si>
  <si>
    <t>Now we would like you to rate how vivid your images were overall. Please circle a number for each...-4.</t>
  </si>
  <si>
    <t>Now we would like you to rate how vivid your images were overall. Please circle a number for each...-5.</t>
  </si>
  <si>
    <t>In this section we are interested in discovering what factors you believe cause concussions. We a...-Poor officiating</t>
  </si>
  <si>
    <t>In this section we are interested in discovering what factors you believe cause concussions. We a...-Playing without protective equipment</t>
  </si>
  <si>
    <t>In this section we are interested in discovering what factors you believe cause concussions. We a...-Lack of knowledge about concussion injury</t>
  </si>
  <si>
    <t>In this section we are interested in discovering what factors you believe cause concussions. We a...-Younger age</t>
  </si>
  <si>
    <t>In this section we are interested in discovering what factors you believe cause concussions. We a...-Culture within certain sports</t>
  </si>
  <si>
    <t>In this section we are interested in discovering what factors you believe cause concussions. We a...-Being in poor physical condition</t>
  </si>
  <si>
    <t>In this section we are interested in discovering what factors you believe cause concussions. We a...-Chance or bad luck</t>
  </si>
  <si>
    <t>In this section we are interested in discovering what factors you believe cause concussions. We a...-Previous history of concussion</t>
  </si>
  <si>
    <t>In this section we are interested in discovering what factors you believe cause concussions. We a...-Fatigue</t>
  </si>
  <si>
    <t>In this section we are interested in discovering what factors you believe cause concussions. We a...-Accidental injury</t>
  </si>
  <si>
    <t>In this section we are interested in discovering what factors you believe cause concussions. We a...-Athlete's emotional state-e.g., tense, angry</t>
  </si>
  <si>
    <t>In this section we are interested in discovering what factors you believe cause concussions. We a...-Lack of rules to discourage reckless play</t>
  </si>
  <si>
    <t>In this section we are interested in discovering what factors you believe cause concussions. We a...-Pressure by coaches or parents to win</t>
  </si>
  <si>
    <t>In this section we are interested in discovering what factors you believe cause concussions. We a...-Aggressive, high risk playing style</t>
  </si>
  <si>
    <t>In this section we are interested in discovering what factors you believe cause concussions. We a...-Playing contact/collision sport</t>
  </si>
  <si>
    <t>In this section we are interested in discovering what factors you believe cause concussions. We a...-Playing any sport</t>
  </si>
  <si>
    <t>In this section we are interested in discovering what factors you believe cause concussions. We a...-Athlete's lack of concern for opponent's safety</t>
  </si>
  <si>
    <t>In this section we are interested in discovering what factors you believe cause concussions. We a...-Athlete's lack of concern for personal safety</t>
  </si>
  <si>
    <t>In this section we are interested in discovering what factors you believe cause concussions. We a...-Competitive nature of athletes</t>
  </si>
  <si>
    <t>In this section we are interested in discovering what factors you believe cause concussions. We a...-Athlete's reckless playing style</t>
  </si>
  <si>
    <t>In this section we are interested in discovering what factors you believe cause concussions. We a...-Lack of attention and focus</t>
  </si>
  <si>
    <t>In the text boxes below, please list in rank-order the three most important factors that you beli...-1.</t>
  </si>
  <si>
    <t>In the text boxes below, please list in rank-order the three most important factors that you beli...-2.</t>
  </si>
  <si>
    <t>In the text boxes below, please list in rank-order the three most important factors that you beli...-3.</t>
  </si>
  <si>
    <t>In this section we are interested in your attitudes and intentions around competitive situations....-Winning in competition makes me feel more powerful as a person</t>
  </si>
  <si>
    <t>In this section we are interested in your attitudes and intentions around competitive situations....-I find myself being competitive even in situations which do not call for competition</t>
  </si>
  <si>
    <t>In this section we are interested in your attitudes and intentions around competitive situations....-I do not see my opponents in competition as my enemies</t>
  </si>
  <si>
    <t>In this section we are interested in your attitudes and intentions around competitive situations....-I compete with others even if they are not competing with me</t>
  </si>
  <si>
    <t>In this section we are interested in your attitudes and intentions around competitive situations....-Success in athletic competition does not make me feel superior to others</t>
  </si>
  <si>
    <t>In this section we are interested in your attitudes and intentions around competitive situations....-Winning in competition does not give me a greater sense of worth</t>
  </si>
  <si>
    <t>In this section we are interested in your attitudes and intentions around competitive situations....-When my competitors receive rewards for their accomplishments, I feel envy</t>
  </si>
  <si>
    <t>In this section we are interested in your attitudes and intentions around competitive situations....-I find myself turning a friendly game or activity into a serious contest or conflict</t>
  </si>
  <si>
    <t>In this section we are interested in your attitudes and intentions around competitive situations....-It's a dog eat dog world, if you don't get the better of others, they will surely get the better of you</t>
  </si>
  <si>
    <t>In this section we are interested in your attitudes and intentions around competitive situations....-I do not mind giving credit to someone for doing something that I could have done just as well or better</t>
  </si>
  <si>
    <t>In this section we are interested in your attitudes and intentions around competitive situations....-If I can disturb my opponent in some way in order to get the edge in competition, I will do so</t>
  </si>
  <si>
    <t>In this section we are interested in your attitudes and intentions around competitive situations....-I really feel down when I lose in athletic competition</t>
  </si>
  <si>
    <t>In this section we are interested in your attitudes and intentions around competitive situations....-Gaining praise from other is not an important reason why I enter competitive situations</t>
  </si>
  <si>
    <t>In this section we are interested in your attitudes and intentions around competitive situations....-I like the challenge of getting someone to like me who is already going with someone else</t>
  </si>
  <si>
    <t>In this section we are interested in your attitudes and intentions around competitive situations....-I do not view my relationships in competitive terms</t>
  </si>
  <si>
    <t>In this section we are interested in your attitudes and intentions around competitive situations....-It does not bother me to be passed by someone while I am driving on the roads</t>
  </si>
  <si>
    <t>In this section we are interested in your attitudes and intentions around competitive situations....-I can't stand to lose an argument</t>
  </si>
  <si>
    <t>In this section we are interested in your attitudes and intentions around competitive situations....-In school, I do not feel superior whenever I do better on tests than other students</t>
  </si>
  <si>
    <t>In this section we are interested in your attitudes and intentions around competitive situations....-I feel no need to get even with a person who criticizes or makes me look bad in front of others</t>
  </si>
  <si>
    <t>In this section we are interested in your attitudes and intentions around competitive situations....-Losing in competition has little effect on me</t>
  </si>
  <si>
    <t>In this section we are interested in your attitudes and intentions around competitive situations....-Failure or loss in competition makes me feel less worthy as a person</t>
  </si>
  <si>
    <t>In this section we are interested in your attitudes and intentions around competitive situations....-People who quit during competition are weak</t>
  </si>
  <si>
    <t>In this section we are interested in your attitudes and intentions around competitive situations....-Competition inspires me to excel</t>
  </si>
  <si>
    <t>In this section we are interested in your attitudes and intentions around competitive situations....-I do not try to win arguments with members of my family</t>
  </si>
  <si>
    <t>In this section we are interested in your attitudes and intentions around competitive situations....-I believe that you can try to be a nice person and still win or be successful in competition</t>
  </si>
  <si>
    <t>In this section we are interested in your attitudes and intentions around competitive situations....-I do not find it difficult to be fully satisfied with my performance in a competitive situation</t>
  </si>
  <si>
    <t>In this section we are interested in your personal views on concussions. Please indicate how much...-There is a lot I can do to prevent concussion.</t>
  </si>
  <si>
    <t>In this section we are interested in your personal views on concussions. Please indicate how much...-7. A concussion could have major consequences on my life.</t>
  </si>
  <si>
    <t>In this section we are interested in your personal views on concussions. Please indicate how much...-People will see me as being very fragile after I have suffered a concussion.</t>
  </si>
  <si>
    <t>In this section we are interested in your personal views on concussions. Please indicate how much...-Having a concussion would be emotionally draining on me.</t>
  </si>
  <si>
    <t>In this section we are interested in your personal views on concussions. Please indicate how much...-10. having a concussion could cost me a lot of money (i.e, disability, treatment cost, job loss, etc).</t>
  </si>
  <si>
    <t>In this section we are interested in your personal views on concussions. Please indicate how much...-8. Having a concussion would not have much effect on my life.</t>
  </si>
  <si>
    <t>In this section we are interested in your personal views on concussions. Please indicate how much...-I have a good understanding of what the symptoms of concussion are.</t>
  </si>
  <si>
    <t>In this section we are interested in your personal views on concussions. Please indicate how much...-12. There is a lot I can/could do to control concussion symptoms.</t>
  </si>
  <si>
    <t>In this section we are interested in your personal views on concussions. Please indicate how much...-2. Concussion injury is likely to be permanent rather than temporary</t>
  </si>
  <si>
    <t>In this section we are interested in your personal views on concussions. Please indicate how much...-23. Treatment can control concussion symptoms.</t>
  </si>
  <si>
    <t>In this section we are interested in your personal views on concussions. Please indicate how much...-34. Concussion symptoms go through cycles where they get better and worse.</t>
  </si>
  <si>
    <t>In this section we are interested in your personal views on concussions. Please indicate how much...-29. Concussions don't make any sense to me</t>
  </si>
  <si>
    <t>In this section we are interested in your personal views on concussions. Please indicate how much...-Getting a concussion would cause others to be disappointed in me</t>
  </si>
  <si>
    <t>In this section we are interested in your personal views on concussions. Please indicate how much...-13. What I do can determine whether concussion symptoms get better or worse.</t>
  </si>
  <si>
    <t>In this section we are interested in your personal views on concussions. Please indicate how much...-20. There is very little that can be done to improve recovery from concussions</t>
  </si>
  <si>
    <t>In this section we are interested in your personal views on concussions. Please indicate how much...-15. Nothing I do will affect the symptoms of concussion</t>
  </si>
  <si>
    <t>In this section we are interested in your personal views on concussions. Please indicate how much...-39. The thought of suffering a concussion makes me feel anxious</t>
  </si>
  <si>
    <t>In this section we are interested in your personal views on concussions. Please indicate how much...-35. The thought of suffering a concussion makes me depressed</t>
  </si>
  <si>
    <t>In this section we are interested in your personal views on concussions. Please indicate how much...-37. The thought of suffering a concussion makes me feel angry</t>
  </si>
  <si>
    <t>In this section we are interested in your personal views on concussions. Please indicate how much...-11. Having a concussion would cause difficulties for those who are close to me (i.e, loss of independence).</t>
  </si>
  <si>
    <t>In this section we are interested in your personal views on concussions. Please indicate how much...-4. Concussion symptoms will pas quickly</t>
  </si>
  <si>
    <t>In this section we are interested in your personal views on concussions. Please indicate how much...-I have a good idea of what the causes of concussions are.</t>
  </si>
  <si>
    <t>In this section we are interested in your personal views on concussions. Please indicate how much...-18. My actions would have no effect on the outcome of concussion (i.e. acute or long term symptoms)</t>
  </si>
  <si>
    <t>In this section we are interested in your personal views on concussions. Please indicate how much...-5. I can expect a concussion to last the rest of my life</t>
  </si>
  <si>
    <t>In this section we are interested in your personal views on concussions. Please indicate how much...-6. Concussions are a serious injury</t>
  </si>
  <si>
    <t>In this section we are interested in your personal views on concussions. Please indicate how much...-Having a concussion would be emotionally draining on others close to me.</t>
  </si>
  <si>
    <t>In this section we are interested in your personal views on concussions. Please indicate how much...-32. Concussion symptoms can come and go in cycles.</t>
  </si>
  <si>
    <t>In this section we are interested in your personal views on concussions. Please indicate how much...-28. I don't understand concussion injury.</t>
  </si>
  <si>
    <t>In this section we are interested in your personal views on concussions. Please indicate how much...-Concussion problems are difficult to discuss with others (i.e., teammates, coaches, parents)</t>
  </si>
  <si>
    <t>In this section we are interested in your personal views on concussions. Please indicate how much...-1. concussions symptoms will only last a short time</t>
  </si>
  <si>
    <t>In this section we are interested in your personal views on concussions. Please indicate how much...-Getting a concussion will make me prone to further injury, especially another concussion.</t>
  </si>
  <si>
    <t>In this section we are interested in your personal views on concussions. Please indicate how much...-30. I have a clear picture or understanding of concussions</t>
  </si>
  <si>
    <t>In this section we are interested in your personal views on concussions. Please indicate how much...-3. the effects of concussion will last for a long time</t>
  </si>
  <si>
    <t>In this section we are interested in your personal views on concussions. Please indicate how much...-14. The course of concussion recovery would depend on me</t>
  </si>
  <si>
    <t>In this section we are interested in your personal views on concussions. Please indicate how much...-18. My actions have no effect on the outcome of concussion (i.e., acute or long term symptoms).</t>
  </si>
  <si>
    <t>In this section we are interested in your personal views on concussions. Please indicate how much...-9. Having a concussion would strongly effect the way others see me</t>
  </si>
  <si>
    <t>In this section we are interested in your personal views on concussions. Please indicate how much...-38. I am not worried about suffering a concussion.</t>
  </si>
  <si>
    <t>In this section we are interested in your personal views on concussions. Please indicate how much...-16. I have the power to affect the symptoms of concussion.</t>
  </si>
  <si>
    <t>In this section we are interested in your personal views on concussions. Please indicate how much...-25. The symptoms of concussion are puzzling to me</t>
  </si>
  <si>
    <t>In this section we are interested in your personal views on concussions. Please indicate how much...-22. The negative effects of concussion can be prevented (avoided) by treatment</t>
  </si>
  <si>
    <t>In this section we are interested in your personal views on concussions. Please indicate how much...-26. Concussions are a mystery to me</t>
  </si>
  <si>
    <t>In this section we are interested in your personal views on concussions. Please indicate how much...-24. There is nothing which can help concussion injury symptoms</t>
  </si>
  <si>
    <t>In this section we are interested in your personal views on concussions. Please indicate how much...-33. Concussion symptoms are very unpredictable.</t>
  </si>
  <si>
    <t>In this section we are interested in your personal views on concussions. Please indicate how much...-31. The symptoms of concussion can change a great deal from day to day</t>
  </si>
  <si>
    <t>In this section we are interested in your personal views on concussions. Please indicate how much...-19. Concussion symptoms get better over time.</t>
  </si>
  <si>
    <t>In this section we are interested in your personal views on concussions. Please indicate how much...-Others (i.e., teammates, coaches) would see me as vulnerable if i was to suffer a concussion</t>
  </si>
  <si>
    <t>In this section we are interested in your personal views on concussions. Please indicate how much...-36. The thought of suffering a concussion is upsetting</t>
  </si>
  <si>
    <t>In this section we are interested in your personal views on concussions. Please indicate how much...-21. Treatment would be effective in curing concussion</t>
  </si>
  <si>
    <t>In this section we are interested in your personal views on concussions. Please indicate how much...-40. I am afraid of getting a concussion</t>
  </si>
  <si>
    <t>In this section we are interested in your personal views on concussions. Please indicate how much...-I would feel guilty for causing problems for others as a result of suffering a concussion.</t>
  </si>
  <si>
    <t>In this section we are interested in your personal views on concussions. Please indicate how much...-What I do will determine whether or not I suffer a concussion</t>
  </si>
  <si>
    <t>In this section we are interested in your personal views on concussions. Please indicate how much...-My actions will have no effect over whether or not I suffer a concussion.</t>
  </si>
  <si>
    <t>S.Kum</t>
  </si>
  <si>
    <t>Enviro Sci</t>
  </si>
  <si>
    <t>Lacrosse</t>
  </si>
  <si>
    <t>Midfield</t>
  </si>
  <si>
    <t>09/08/2017</t>
  </si>
  <si>
    <t>09/30/1998</t>
  </si>
  <si>
    <t>head hitting, ground, stick, board, ice</t>
  </si>
  <si>
    <t xml:space="preserve">Aggressive </t>
  </si>
  <si>
    <t>Competitive</t>
  </si>
  <si>
    <t>Athletes Reckless</t>
  </si>
  <si>
    <t>K.Man</t>
  </si>
  <si>
    <t>University</t>
  </si>
  <si>
    <t>01/06/1999</t>
  </si>
  <si>
    <t>head injury, laying down, car accident, hard hit, headache</t>
  </si>
  <si>
    <t>Athletes reckless playing style</t>
  </si>
  <si>
    <t>playing contact/ collision sport</t>
  </si>
  <si>
    <t>previous history of concussion</t>
  </si>
  <si>
    <t>J. Kum</t>
  </si>
  <si>
    <t>Indg/Enviro</t>
  </si>
  <si>
    <t>First Aid</t>
  </si>
  <si>
    <t>J.Kum</t>
  </si>
  <si>
    <t>01/21/1994</t>
  </si>
  <si>
    <t xml:space="preserve">someone on the ground, confused, crying, not going to sleep, unconscious </t>
  </si>
  <si>
    <t>fatigue</t>
  </si>
  <si>
    <t>playing without protective equipment</t>
  </si>
  <si>
    <t>R.Cal</t>
  </si>
  <si>
    <t>Nursing</t>
  </si>
  <si>
    <t>Defense</t>
  </si>
  <si>
    <t xml:space="preserve">peers/teammates </t>
  </si>
  <si>
    <t>10/14/1996</t>
  </si>
  <si>
    <t>grey bow, hospital, ball to head, benched, blacking out</t>
  </si>
  <si>
    <t>playing contact/collision sports</t>
  </si>
  <si>
    <t>chance/badluck</t>
  </si>
  <si>
    <t>M.Cam</t>
  </si>
  <si>
    <t>Business-Accounting</t>
  </si>
  <si>
    <t>Attack</t>
  </si>
  <si>
    <t>07/18/1999</t>
  </si>
  <si>
    <t xml:space="preserve">brain, dark, blurry, contact in sport, dizziness </t>
  </si>
  <si>
    <t>playing without equipment</t>
  </si>
  <si>
    <t>reckless playing style</t>
  </si>
  <si>
    <t>previous history</t>
  </si>
  <si>
    <t>M.Jen</t>
  </si>
  <si>
    <t>teacher education</t>
  </si>
  <si>
    <t>07/06/1998</t>
  </si>
  <si>
    <t>head, pain, brain damage, dizzy no contact sports</t>
  </si>
  <si>
    <t>lack of concer of other opponent</t>
  </si>
  <si>
    <t>bad luck</t>
  </si>
  <si>
    <t>J.Del</t>
  </si>
  <si>
    <t>10/02/1994</t>
  </si>
  <si>
    <t>stick to the head, hockey fights, boxing, ball to the head, contact sports</t>
  </si>
  <si>
    <t>lack of concern for opponents safety</t>
  </si>
  <si>
    <t>lack of concern for personal safety</t>
  </si>
  <si>
    <t>D.War</t>
  </si>
  <si>
    <t>forensics/anthropology</t>
  </si>
  <si>
    <t>01/16/1996</t>
  </si>
  <si>
    <t>headache, head, mouthguard, painful, dizzy</t>
  </si>
  <si>
    <t>playing without protection</t>
  </si>
  <si>
    <t>lack of focus</t>
  </si>
  <si>
    <t>S.Ven</t>
  </si>
  <si>
    <t>Forensic Sciences</t>
  </si>
  <si>
    <t>Defence</t>
  </si>
  <si>
    <t>03/12/1999</t>
  </si>
  <si>
    <t>head hitting ground, head on head, contact, headache, brain</t>
  </si>
  <si>
    <t>protective equipment</t>
  </si>
  <si>
    <t>culture</t>
  </si>
  <si>
    <t>reckless play</t>
  </si>
  <si>
    <t>H.Rek</t>
  </si>
  <si>
    <t>International development studies</t>
  </si>
  <si>
    <t>07/22/1999</t>
  </si>
  <si>
    <t>dizzy, headaches, mouthguard, recklessness, hitting</t>
  </si>
  <si>
    <t>athletes lack of concern for opponents safety</t>
  </si>
  <si>
    <t>previous istory of concussion</t>
  </si>
  <si>
    <t xml:space="preserve"> athletes reckless playing style</t>
  </si>
  <si>
    <t>K.Fer</t>
  </si>
  <si>
    <t>Child and youth studies</t>
  </si>
  <si>
    <t xml:space="preserve">Lacrosse </t>
  </si>
  <si>
    <t>Goalie</t>
  </si>
  <si>
    <t>08/08/1998</t>
  </si>
  <si>
    <t>darkroom, memory loss, headache, injury, hospital</t>
  </si>
  <si>
    <t>athletes emotional state</t>
  </si>
  <si>
    <t>competitive nature of athlete</t>
  </si>
  <si>
    <t>playing contact/collision sport</t>
  </si>
  <si>
    <t>L.Hil</t>
  </si>
  <si>
    <t>defence</t>
  </si>
  <si>
    <t>01/31/1997</t>
  </si>
  <si>
    <t>headache, hit to head, dizziness, maybe blacking-out, blurry</t>
  </si>
  <si>
    <t>previous concussion</t>
  </si>
  <si>
    <t>contact sport</t>
  </si>
  <si>
    <t>lack of knowledge</t>
  </si>
  <si>
    <t>A.Ogi</t>
  </si>
  <si>
    <t>Biology</t>
  </si>
  <si>
    <t>02/26/1994</t>
  </si>
  <si>
    <t>head, hurt, not playing, injured, helmet</t>
  </si>
  <si>
    <t>agression</t>
  </si>
  <si>
    <t>rules</t>
  </si>
  <si>
    <t>M.Hic</t>
  </si>
  <si>
    <t>business administration</t>
  </si>
  <si>
    <t>midfield</t>
  </si>
  <si>
    <t>04/30/97</t>
  </si>
  <si>
    <t>headache, blurry, bright light, darkness, scrum cap</t>
  </si>
  <si>
    <t>Poor officiating</t>
  </si>
  <si>
    <t>K.Ham</t>
  </si>
  <si>
    <t>teachers/soci</t>
  </si>
  <si>
    <t>10/02/1997</t>
  </si>
  <si>
    <t>Brain bruise, contact, memory loss, sensitivity, long healing process</t>
  </si>
  <si>
    <t>collision sport</t>
  </si>
  <si>
    <t>reckless playing</t>
  </si>
  <si>
    <t>E.Van</t>
  </si>
  <si>
    <t>English</t>
  </si>
  <si>
    <t>E. Van</t>
  </si>
  <si>
    <t>12/15/1997</t>
  </si>
  <si>
    <t>Stars, helmets, mouthguard, head, spinning</t>
  </si>
  <si>
    <t>previous concussions</t>
  </si>
  <si>
    <t>playing contact sports</t>
  </si>
  <si>
    <t>C.Mor</t>
  </si>
  <si>
    <t>Health and fitness promotion</t>
  </si>
  <si>
    <t>rugby</t>
  </si>
  <si>
    <t xml:space="preserve">Center </t>
  </si>
  <si>
    <t>08/24/98</t>
  </si>
  <si>
    <t>dizziness, tipsy, collars,seeing, things</t>
  </si>
  <si>
    <t xml:space="preserve">reckless play </t>
  </si>
  <si>
    <t>poor technique</t>
  </si>
  <si>
    <t>M. Cha</t>
  </si>
  <si>
    <t>paramedic</t>
  </si>
  <si>
    <t>Prop</t>
  </si>
  <si>
    <t>previous rugby coach</t>
  </si>
  <si>
    <t>M.Cha</t>
  </si>
  <si>
    <t>09/01/2017</t>
  </si>
  <si>
    <t>02/27/1999</t>
  </si>
  <si>
    <t>Head wrap, ice pack, irregular eyes, head trauma, advil</t>
  </si>
  <si>
    <t>improper form</t>
  </si>
  <si>
    <t>playing dangerously</t>
  </si>
  <si>
    <t>B.Van</t>
  </si>
  <si>
    <t>Carpentry and renovation</t>
  </si>
  <si>
    <t>04/15/1999</t>
  </si>
  <si>
    <t>headache, dizzy, sensitive to light, memory lose, sore</t>
  </si>
  <si>
    <t>lack of rates</t>
  </si>
  <si>
    <t>athletes lack of concern for personal safety</t>
  </si>
  <si>
    <t>J.Wes</t>
  </si>
  <si>
    <t xml:space="preserve">Electrical Engeneering Technician </t>
  </si>
  <si>
    <t>Back</t>
  </si>
  <si>
    <t>09/1/2017</t>
  </si>
  <si>
    <t>03/26/1999</t>
  </si>
  <si>
    <t>Headache, sleep, tired, knocked out, pain</t>
  </si>
  <si>
    <t>Hip to head</t>
  </si>
  <si>
    <t>Head hitting ground</t>
  </si>
  <si>
    <t xml:space="preserve">Ball Hitting Head </t>
  </si>
  <si>
    <t>D.Cla</t>
  </si>
  <si>
    <t xml:space="preserve">Custom border services </t>
  </si>
  <si>
    <t>Forward</t>
  </si>
  <si>
    <t>08/17/1999</t>
  </si>
  <si>
    <t>head snapping, lights out, blurryness, hallucinating, brlney lost</t>
  </si>
  <si>
    <t xml:space="preserve">history </t>
  </si>
  <si>
    <t>recklessness</t>
  </si>
  <si>
    <t>focus</t>
  </si>
  <si>
    <t>W.Arb</t>
  </si>
  <si>
    <t>fitness and health promotion</t>
  </si>
  <si>
    <t>prop</t>
  </si>
  <si>
    <t>06/06/1998</t>
  </si>
  <si>
    <t>head contact, hard hits, car accident, punched in face, kick to head</t>
  </si>
  <si>
    <t xml:space="preserve">head contact </t>
  </si>
  <si>
    <t>style of play</t>
  </si>
  <si>
    <t xml:space="preserve">aggressiveness </t>
  </si>
  <si>
    <t>G.Mee</t>
  </si>
  <si>
    <t>police foundations</t>
  </si>
  <si>
    <t>centre</t>
  </si>
  <si>
    <t>06/16/1998</t>
  </si>
  <si>
    <t>Hit, memory, knocked out, amnesia, Jarred</t>
  </si>
  <si>
    <t>lack of rules</t>
  </si>
  <si>
    <t>lack of opponents safetly</t>
  </si>
  <si>
    <t>personal safety</t>
  </si>
  <si>
    <t>P.San</t>
  </si>
  <si>
    <t>Urban Forestry</t>
  </si>
  <si>
    <t>9/1/2017</t>
  </si>
  <si>
    <t>2/16/1998</t>
  </si>
  <si>
    <t xml:space="preserve">black,starts,grass,pain,sleep </t>
  </si>
  <si>
    <t>bad form</t>
  </si>
  <si>
    <t>reckless</t>
  </si>
  <si>
    <t>E.Run</t>
  </si>
  <si>
    <t>RLS</t>
  </si>
  <si>
    <t>05/07/1995</t>
  </si>
  <si>
    <t xml:space="preserve">Rugby, Ball, volleyball, field, court </t>
  </si>
  <si>
    <t>athlete's lack of concern</t>
  </si>
  <si>
    <t>athlete's emotional state</t>
  </si>
  <si>
    <t xml:space="preserve">poor officiating </t>
  </si>
  <si>
    <t>A.Dou</t>
  </si>
  <si>
    <t>Instrumentation</t>
  </si>
  <si>
    <t>04/04/1996</t>
  </si>
  <si>
    <t>Dizzy,headache,sports,boxing,football</t>
  </si>
  <si>
    <t>poor shape</t>
  </si>
  <si>
    <t>being tough</t>
  </si>
  <si>
    <t>B.Wil</t>
  </si>
  <si>
    <t>pre-health</t>
  </si>
  <si>
    <t>fly-half</t>
  </si>
  <si>
    <t>08/01/2017</t>
  </si>
  <si>
    <t>12/14/1998</t>
  </si>
  <si>
    <t>ouch, hit, dizzy, loss of memory, advil</t>
  </si>
  <si>
    <t>lack of technique</t>
  </si>
  <si>
    <t>idiots</t>
  </si>
  <si>
    <t>E.Wya</t>
  </si>
  <si>
    <t>fitness and health</t>
  </si>
  <si>
    <t>W.Wya</t>
  </si>
  <si>
    <t>11/08/1997</t>
  </si>
  <si>
    <t>confusion, summer, time</t>
  </si>
  <si>
    <t>fatugue</t>
  </si>
  <si>
    <t>poor conditioning</t>
  </si>
  <si>
    <t>agressive</t>
  </si>
  <si>
    <t>J.Tuc</t>
  </si>
  <si>
    <t>Archaeology</t>
  </si>
  <si>
    <t>wing</t>
  </si>
  <si>
    <t>J. Tuc</t>
  </si>
  <si>
    <t>09/20/2017</t>
  </si>
  <si>
    <t>10/08/1998</t>
  </si>
  <si>
    <t>brain, hurt brain, head hitting ground, whiplash, hurt back</t>
  </si>
  <si>
    <t>lack of attention</t>
  </si>
  <si>
    <t>aggressive, high risk playing style</t>
  </si>
  <si>
    <t>poor officiating</t>
  </si>
  <si>
    <t>F.Nas</t>
  </si>
  <si>
    <t>biology</t>
  </si>
  <si>
    <t>08/30/2017</t>
  </si>
  <si>
    <t>05/30/1997</t>
  </si>
  <si>
    <t>old, loss of memory, slow, long recovery, dizzy</t>
  </si>
  <si>
    <t xml:space="preserve">lack of concern for personal safety </t>
  </si>
  <si>
    <t>S.Kar</t>
  </si>
  <si>
    <t>kinesiology</t>
  </si>
  <si>
    <t>07/10/1999</t>
  </si>
  <si>
    <t>brain rupture, scrum cap, proper form, proper tackles, dumb</t>
  </si>
  <si>
    <t>poor physical condition</t>
  </si>
  <si>
    <t>L.Bec</t>
  </si>
  <si>
    <t>Geography</t>
  </si>
  <si>
    <t>10/09/93</t>
  </si>
  <si>
    <t>head,neck,movie,brain,will smith</t>
  </si>
  <si>
    <t>lack of concern</t>
  </si>
  <si>
    <t>playing sports</t>
  </si>
  <si>
    <t>Q.Nas</t>
  </si>
  <si>
    <t>lock</t>
  </si>
  <si>
    <t>03/04/1995</t>
  </si>
  <si>
    <t>scrum cap, disappointment from team, trent, rugby field, hospital</t>
  </si>
  <si>
    <t>young</t>
  </si>
  <si>
    <t>history of concussions</t>
  </si>
  <si>
    <t>lack of concern for opponents</t>
  </si>
  <si>
    <t>E.Pri</t>
  </si>
  <si>
    <t>nursing</t>
  </si>
  <si>
    <t>06/04/1998</t>
  </si>
  <si>
    <t>mouthguard, whiplash, broken skull, head on collision, confusion</t>
  </si>
  <si>
    <t>without protective equipment</t>
  </si>
  <si>
    <t>lack of attention or focus</t>
  </si>
  <si>
    <t>A.Dod</t>
  </si>
  <si>
    <t>geography</t>
  </si>
  <si>
    <t>15/02/1998</t>
  </si>
  <si>
    <t>dizzy, knocked out, big hit, whiplash, player not moving after a tackle</t>
  </si>
  <si>
    <t>lack of rule</t>
  </si>
  <si>
    <t>lack of equipment</t>
  </si>
  <si>
    <t>J.Buc</t>
  </si>
  <si>
    <t>anthropology</t>
  </si>
  <si>
    <t>backrow</t>
  </si>
  <si>
    <t>03/08/1995</t>
  </si>
  <si>
    <t xml:space="preserve">blackeye, broken nose, headache, getting hit in the head, laying unconsious </t>
  </si>
  <si>
    <t>chance or bad luck</t>
  </si>
  <si>
    <t>lack of attention and focus</t>
  </si>
  <si>
    <t>S.Ham</t>
  </si>
  <si>
    <t>history</t>
  </si>
  <si>
    <t>09/09/1997</t>
  </si>
  <si>
    <t>knock out, assistance, pain, head injury, memory loss</t>
  </si>
  <si>
    <t>accidental injury</t>
  </si>
  <si>
    <t>K.Mil</t>
  </si>
  <si>
    <t>30/08/2017</t>
  </si>
  <si>
    <t>06/12/1997</t>
  </si>
  <si>
    <t xml:space="preserve">head, dizzy, headache, long term, serious </t>
  </si>
  <si>
    <t>Lack of attention</t>
  </si>
  <si>
    <t>officials</t>
  </si>
  <si>
    <t>J.Min</t>
  </si>
  <si>
    <t>psychology and business</t>
  </si>
  <si>
    <t>hooker</t>
  </si>
  <si>
    <t>J.Mini</t>
  </si>
  <si>
    <t>01/11/1999</t>
  </si>
  <si>
    <t xml:space="preserve">dark room, painful mind, scared, nervous, lost </t>
  </si>
  <si>
    <t xml:space="preserve">pressure from coaches and parents </t>
  </si>
  <si>
    <t>M.Van</t>
  </si>
  <si>
    <t xml:space="preserve">Business </t>
  </si>
  <si>
    <t>flanker</t>
  </si>
  <si>
    <t>M.VAn</t>
  </si>
  <si>
    <t>07/28/1999</t>
  </si>
  <si>
    <t>knocked out, brain trauma, dizzy, nausea, headache</t>
  </si>
  <si>
    <t>careless/ lack of knowledge</t>
  </si>
  <si>
    <t>no safety equipment</t>
  </si>
  <si>
    <t>aggression</t>
  </si>
  <si>
    <t>W.Hof</t>
  </si>
  <si>
    <t>environmental science</t>
  </si>
  <si>
    <t>05/19/1999</t>
  </si>
  <si>
    <t>head ache, absence of playing rugby, drowsiness, seeing stars, knocked out</t>
  </si>
  <si>
    <t>culture within certain sports</t>
  </si>
  <si>
    <t>N.Hug</t>
  </si>
  <si>
    <t>business and political science</t>
  </si>
  <si>
    <t>02/28/1999</t>
  </si>
  <si>
    <t>big hit, falling, rugby, head collision, brain</t>
  </si>
  <si>
    <t>head collision</t>
  </si>
  <si>
    <t>lack of safety gear</t>
  </si>
  <si>
    <t>contact sports</t>
  </si>
  <si>
    <t>S.Mcq</t>
  </si>
  <si>
    <t>business</t>
  </si>
  <si>
    <t>scrum-half</t>
  </si>
  <si>
    <t>S.McQ</t>
  </si>
  <si>
    <t>10/04/1991</t>
  </si>
  <si>
    <t>dark room, head injury, dizzy, headache, time off play</t>
  </si>
  <si>
    <t>M.Smi</t>
  </si>
  <si>
    <t>10/14/1994</t>
  </si>
  <si>
    <t>my concussion last year, a flash, doctors office, time in rehab, bike to test return to play</t>
  </si>
  <si>
    <t>plaing contact spots</t>
  </si>
  <si>
    <t>H.Rya</t>
  </si>
  <si>
    <t>03/14/1996</t>
  </si>
  <si>
    <t>skull, brain, head hitting ground, brain hitting inside of skull, rugby</t>
  </si>
  <si>
    <t>lack of concern for safety</t>
  </si>
  <si>
    <t>J.Hen</t>
  </si>
  <si>
    <t>biochemistry and molecular biology</t>
  </si>
  <si>
    <t>flank</t>
  </si>
  <si>
    <t>05/22/1993</t>
  </si>
  <si>
    <t>headache, light sensitivity, dizziness, unwell feeling, potential for permanent damamge</t>
  </si>
  <si>
    <t>lack of skill in physical respect of game</t>
  </si>
  <si>
    <t>lack of concern for self/others</t>
  </si>
  <si>
    <t>previous head injuries</t>
  </si>
  <si>
    <t>M.Yus</t>
  </si>
  <si>
    <t>psychology/sociology</t>
  </si>
  <si>
    <t>03/08/1997</t>
  </si>
  <si>
    <t>dark, immobile, out, gone, uncomfortable</t>
  </si>
  <si>
    <t>concussion history</t>
  </si>
  <si>
    <t>M.Grant</t>
  </si>
  <si>
    <t>phys ed in high school/ sports trainers</t>
  </si>
  <si>
    <t>M.Gra</t>
  </si>
  <si>
    <t>08/30/1999</t>
  </si>
  <si>
    <t>06/21/1999</t>
  </si>
  <si>
    <t>person on the ground, head injury,pain, puking, being lost</t>
  </si>
  <si>
    <t>poor physical conditioning</t>
  </si>
  <si>
    <t xml:space="preserve">reckless playing </t>
  </si>
  <si>
    <t>W.Mor</t>
  </si>
  <si>
    <t>psychology</t>
  </si>
  <si>
    <t>center</t>
  </si>
  <si>
    <t>12/14/1995</t>
  </si>
  <si>
    <t>head injury, tackling, football, brain damage, rugby</t>
  </si>
  <si>
    <t>fatique</t>
  </si>
  <si>
    <t>S.Mce</t>
  </si>
  <si>
    <t>psyc</t>
  </si>
  <si>
    <t>05/19/1994</t>
  </si>
  <si>
    <t>sad, no fun, out of it, rest, headache</t>
  </si>
  <si>
    <t>N.Ral</t>
  </si>
  <si>
    <t>high school gym class</t>
  </si>
  <si>
    <t>11/22/2017</t>
  </si>
  <si>
    <t>hurt, headache, dissoriented, slow, confused</t>
  </si>
  <si>
    <t>C.Mur</t>
  </si>
  <si>
    <t>concurrent education-math major</t>
  </si>
  <si>
    <t>scrum half</t>
  </si>
  <si>
    <t>10/11/1996</t>
  </si>
  <si>
    <t>memory loss, loss of balance, disoriented, sidelines, dark room</t>
  </si>
  <si>
    <t>knowledge of game and safety</t>
  </si>
  <si>
    <t>confidence while playing sport</t>
  </si>
  <si>
    <t>K.Var</t>
  </si>
  <si>
    <t>business admini</t>
  </si>
  <si>
    <t>middle school seminar</t>
  </si>
  <si>
    <t>12/19/1998</t>
  </si>
  <si>
    <t>brain, memory, hit, head, fall</t>
  </si>
  <si>
    <t>head injury</t>
  </si>
  <si>
    <t>neck injury</t>
  </si>
  <si>
    <t>collision</t>
  </si>
  <si>
    <t>H.Mcm</t>
  </si>
  <si>
    <t>08/12/1998</t>
  </si>
  <si>
    <t>collision, head/brain, whiplash, injured, dizziness</t>
  </si>
  <si>
    <t>lack of education</t>
  </si>
  <si>
    <t>N.Lac</t>
  </si>
  <si>
    <t>high school kin class</t>
  </si>
  <si>
    <t>08/05/1999</t>
  </si>
  <si>
    <t>head on head, hospictal, blurry visions, someone outcold, illegal hit</t>
  </si>
  <si>
    <t>not paying attention</t>
  </si>
  <si>
    <t>N.Hob</t>
  </si>
  <si>
    <t>07/16/1999</t>
  </si>
  <si>
    <t>injured, bench, take it easy, seasons done, doctor</t>
  </si>
  <si>
    <t>lack of concern for opponent</t>
  </si>
  <si>
    <t>J.Mcd</t>
  </si>
  <si>
    <t>enviromental sciences</t>
  </si>
  <si>
    <t>06/22/1998</t>
  </si>
  <si>
    <t>knocked out player, dark room, hospital, impact, sleeping</t>
  </si>
  <si>
    <t>aggressive playing style</t>
  </si>
  <si>
    <t>M.Pus</t>
  </si>
  <si>
    <t>07/09/1997</t>
  </si>
  <si>
    <t>injury, trauma, memory loss, hemorage, bruising</t>
  </si>
  <si>
    <t>C.Mof</t>
  </si>
  <si>
    <t>math</t>
  </si>
  <si>
    <t>06/25/1998</t>
  </si>
  <si>
    <t>dark, head, hit, sluggish, woozy</t>
  </si>
  <si>
    <t>lack of concern for opponent safety</t>
  </si>
  <si>
    <t>D.Deg</t>
  </si>
  <si>
    <t xml:space="preserve">buisness administration </t>
  </si>
  <si>
    <t>04/06/1998</t>
  </si>
  <si>
    <t>passed out, puking, dizzy, impact, bed</t>
  </si>
  <si>
    <t>history of conc</t>
  </si>
  <si>
    <t>lack of concern for player safety</t>
  </si>
  <si>
    <t>competitive nature</t>
  </si>
  <si>
    <t>Y.Par</t>
  </si>
  <si>
    <t>forensics and chemistry</t>
  </si>
  <si>
    <t>winger</t>
  </si>
  <si>
    <t>04/30/2017</t>
  </si>
  <si>
    <t>head down, bandages, kneeling, pills, doctors</t>
  </si>
  <si>
    <t>athlete's reckless playing style</t>
  </si>
  <si>
    <t>T.Webb</t>
  </si>
  <si>
    <t>bba</t>
  </si>
  <si>
    <t>03/06/1999</t>
  </si>
  <si>
    <t>hit to the head, player on the ground, player dizzy, sick, mad</t>
  </si>
  <si>
    <t>certain sports</t>
  </si>
  <si>
    <t>O.Aik</t>
  </si>
  <si>
    <t>forensics</t>
  </si>
  <si>
    <t>05/21/1996</t>
  </si>
  <si>
    <t>that concussion movie, joel, mclean, football, memory loss</t>
  </si>
  <si>
    <t>bad conditioning</t>
  </si>
  <si>
    <t xml:space="preserve">aggressive playing style </t>
  </si>
  <si>
    <t>J.Dac</t>
  </si>
  <si>
    <t>fullback</t>
  </si>
  <si>
    <t>09/02/1995</t>
  </si>
  <si>
    <t>contact, brutal force, whiplash, stars, headache</t>
  </si>
  <si>
    <t>contact</t>
  </si>
  <si>
    <t>knowledge</t>
  </si>
  <si>
    <t>pressure</t>
  </si>
  <si>
    <t>B.Hoe</t>
  </si>
  <si>
    <t>07/27/1998</t>
  </si>
  <si>
    <t>dizzy guy, bood out of ears, football, big hit, brain</t>
  </si>
  <si>
    <t>TBI</t>
  </si>
  <si>
    <t>second impact syndrome</t>
  </si>
  <si>
    <t>poor physical shape</t>
  </si>
  <si>
    <t>K.Irv</t>
  </si>
  <si>
    <t>trent</t>
  </si>
  <si>
    <t>04/24/1997</t>
  </si>
  <si>
    <t>headache, concussion, dark room, not playing, sunglasses</t>
  </si>
  <si>
    <t>a hit to the head</t>
  </si>
  <si>
    <t>not being educated</t>
  </si>
  <si>
    <t>D.Fer</t>
  </si>
  <si>
    <t>environmental science and resource studies</t>
  </si>
  <si>
    <t>soccer</t>
  </si>
  <si>
    <t>high school concussion education program</t>
  </si>
  <si>
    <t>09/05/2017</t>
  </si>
  <si>
    <t>02/04/1998</t>
  </si>
  <si>
    <t>confussion, dizziness, loss of conciousness, blurred vision, dialatted pupils</t>
  </si>
  <si>
    <t>reckless style</t>
  </si>
  <si>
    <t>T.Rei</t>
  </si>
  <si>
    <t>center midfield</t>
  </si>
  <si>
    <t>high school</t>
  </si>
  <si>
    <t>02/07/1999</t>
  </si>
  <si>
    <t>brain, skull, sports, helmet, hospital</t>
  </si>
  <si>
    <t>lack of protection</t>
  </si>
  <si>
    <t>lack of knowledge/technique</t>
  </si>
  <si>
    <t>Z.She</t>
  </si>
  <si>
    <t>forensic science</t>
  </si>
  <si>
    <t>right back</t>
  </si>
  <si>
    <t>02/26/1995</t>
  </si>
  <si>
    <t xml:space="preserve">brain, being woken up, head injury, darkness, confussion </t>
  </si>
  <si>
    <t>B.Mce</t>
  </si>
  <si>
    <t>01/31/1999</t>
  </si>
  <si>
    <t>headache, injury, hurt, ouch, brain</t>
  </si>
  <si>
    <t>contact to head</t>
  </si>
  <si>
    <t>M.Lec</t>
  </si>
  <si>
    <t>university</t>
  </si>
  <si>
    <t>GK</t>
  </si>
  <si>
    <t>11/17/1998</t>
  </si>
  <si>
    <t>helmet, contact, sports, fall, recovery</t>
  </si>
  <si>
    <t>aggressive</t>
  </si>
  <si>
    <t>A.Woo</t>
  </si>
  <si>
    <t>B.E.S.S</t>
  </si>
  <si>
    <t>05/09/1999</t>
  </si>
  <si>
    <t>black, head, dizzy, swirls, confused</t>
  </si>
  <si>
    <t>impact</t>
  </si>
  <si>
    <t>agressiveness</t>
  </si>
  <si>
    <t>D.Awu</t>
  </si>
  <si>
    <t>computer science</t>
  </si>
  <si>
    <t>right winger</t>
  </si>
  <si>
    <t>07/30/1998</t>
  </si>
  <si>
    <t>head, pain, memory, hospital, ache</t>
  </si>
  <si>
    <t>no protective equipment</t>
  </si>
  <si>
    <t>E.Ext</t>
  </si>
  <si>
    <t>education</t>
  </si>
  <si>
    <t>02/17/1994</t>
  </si>
  <si>
    <t>contact, stumbling, scrum cap, helmet, rugby</t>
  </si>
  <si>
    <t>lack of safety</t>
  </si>
  <si>
    <t>history of concussion</t>
  </si>
  <si>
    <t>S.For</t>
  </si>
  <si>
    <t>history honours</t>
  </si>
  <si>
    <t>striker</t>
  </si>
  <si>
    <t>keeper hitting striker, falling on ground, black out, hospital, room</t>
  </si>
  <si>
    <t>chance</t>
  </si>
  <si>
    <t xml:space="preserve">lack of knowledge </t>
  </si>
  <si>
    <t>R.Pat</t>
  </si>
  <si>
    <t xml:space="preserve">math </t>
  </si>
  <si>
    <t>03/11/1997</t>
  </si>
  <si>
    <t>shit, can't play, puking, pain killers, cave</t>
  </si>
  <si>
    <t>nature</t>
  </si>
  <si>
    <t>D.Att</t>
  </si>
  <si>
    <t>08/05/2017</t>
  </si>
  <si>
    <t>02/09/1999</t>
  </si>
  <si>
    <t>N/A</t>
  </si>
  <si>
    <t>type of sport</t>
  </si>
  <si>
    <t>J.Hem</t>
  </si>
  <si>
    <t>02/19/1998</t>
  </si>
  <si>
    <t>trauma, nausea, headache, injury, how long</t>
  </si>
  <si>
    <t>protection</t>
  </si>
  <si>
    <t>R.Bre</t>
  </si>
  <si>
    <t>B.ed</t>
  </si>
  <si>
    <t>center bac</t>
  </si>
  <si>
    <t>02/14/1994</t>
  </si>
  <si>
    <t>skull, soccer ball, boxing gloves, hospital, darkness</t>
  </si>
  <si>
    <t>accidental</t>
  </si>
  <si>
    <t>J.Mil</t>
  </si>
  <si>
    <t>philosophy/law</t>
  </si>
  <si>
    <t>09/04/1995</t>
  </si>
  <si>
    <t xml:space="preserve">dizziness, stumbling, headache, sore, unconscious </t>
  </si>
  <si>
    <t>K.Hol</t>
  </si>
  <si>
    <t>lacrosse</t>
  </si>
  <si>
    <t>goalie</t>
  </si>
  <si>
    <t>01/09/2017</t>
  </si>
  <si>
    <t>10/04/1993</t>
  </si>
  <si>
    <t>headache, stars, confusion, collision, pain</t>
  </si>
  <si>
    <t>lack of experience</t>
  </si>
  <si>
    <t>aggressive play</t>
  </si>
  <si>
    <t>C.Pur</t>
  </si>
  <si>
    <t>05/19/1998</t>
  </si>
  <si>
    <t>contact, hit, head, sports, injury</t>
  </si>
  <si>
    <t>without equipment</t>
  </si>
  <si>
    <t>contact/collision sports</t>
  </si>
  <si>
    <t>A.Car</t>
  </si>
  <si>
    <t>media studies</t>
  </si>
  <si>
    <t>06/15/1996</t>
  </si>
  <si>
    <t>big hit, injured, sports, football, competitive</t>
  </si>
  <si>
    <t>high contact sports</t>
  </si>
  <si>
    <t>J.Lyn</t>
  </si>
  <si>
    <t>09/06/1996</t>
  </si>
  <si>
    <t>gatorade, helmet, my number, parents, my lacrosse stick</t>
  </si>
  <si>
    <t>preious history of concussion</t>
  </si>
  <si>
    <t>L.Bea</t>
  </si>
  <si>
    <t>defensive mid</t>
  </si>
  <si>
    <t>01/03/1995</t>
  </si>
  <si>
    <t>impact, collision, brain injury, cat scan, dark room</t>
  </si>
  <si>
    <t>players attitude</t>
  </si>
  <si>
    <t>lack of rules/officials</t>
  </si>
  <si>
    <t>J.Lei</t>
  </si>
  <si>
    <t>lsm</t>
  </si>
  <si>
    <t>02/05/1998</t>
  </si>
  <si>
    <t>memory lose, dark rooms, dizzy, hospital, sickness</t>
  </si>
  <si>
    <t>buisness administration</t>
  </si>
  <si>
    <t>08/09/2017</t>
  </si>
  <si>
    <t>03/29/1996</t>
  </si>
  <si>
    <t xml:space="preserve">ambulance, helmet, tests, paramedic, bed </t>
  </si>
  <si>
    <t>poor equipment</t>
  </si>
  <si>
    <t>over aggression</t>
  </si>
  <si>
    <t>J.Lec</t>
  </si>
  <si>
    <t>05/09/1996</t>
  </si>
  <si>
    <t>head, trauma, dizzy, sensitive, unaware</t>
  </si>
  <si>
    <t>historyy</t>
  </si>
  <si>
    <t>emotional state</t>
  </si>
  <si>
    <t>T.Sza</t>
  </si>
  <si>
    <t>offense</t>
  </si>
  <si>
    <t>01/09/1992</t>
  </si>
  <si>
    <t>collision, headache, confusion, football, helmet</t>
  </si>
  <si>
    <t>bad fortune</t>
  </si>
  <si>
    <t>N.Kar</t>
  </si>
  <si>
    <t>FoGo</t>
  </si>
  <si>
    <t>03/30/1995</t>
  </si>
  <si>
    <t>headache, dizzy, throwing up, dark rooms, stars</t>
  </si>
  <si>
    <t>collision sports</t>
  </si>
  <si>
    <t>lack</t>
  </si>
  <si>
    <t>A.Kit</t>
  </si>
  <si>
    <t>forensics/psyc</t>
  </si>
  <si>
    <t>attack</t>
  </si>
  <si>
    <t>03/04/1998</t>
  </si>
  <si>
    <t>dizzy, head, nausea, mindless,tired</t>
  </si>
  <si>
    <t>N.Fin</t>
  </si>
  <si>
    <t>forensics/psych</t>
  </si>
  <si>
    <t>07/11/1996</t>
  </si>
  <si>
    <t>someone laying unconscious, a concussed person in a dark room, person getting very confused, a big hit or fall</t>
  </si>
  <si>
    <t>lack of knowledge about concussions</t>
  </si>
  <si>
    <t>D.For</t>
  </si>
  <si>
    <t>defense</t>
  </si>
  <si>
    <t>01/06/1995</t>
  </si>
  <si>
    <t>headache, collision, injury, dizzy, scared</t>
  </si>
  <si>
    <t>carelessness</t>
  </si>
  <si>
    <t>ignorance</t>
  </si>
  <si>
    <t>A.Hub</t>
  </si>
  <si>
    <t>sociology</t>
  </si>
  <si>
    <t xml:space="preserve">center back </t>
  </si>
  <si>
    <t>10/09/1995</t>
  </si>
  <si>
    <t>brain, sport, contact, impact, colision, injury</t>
  </si>
  <si>
    <t>R.Pea</t>
  </si>
  <si>
    <t>full back</t>
  </si>
  <si>
    <t>06/30/1997</t>
  </si>
  <si>
    <t>hurt, dizzy, sleep, headache, pain</t>
  </si>
  <si>
    <t>contact/collision sport</t>
  </si>
  <si>
    <t>A.Ris</t>
  </si>
  <si>
    <t>honours ba philosophy</t>
  </si>
  <si>
    <t>11/09/1996</t>
  </si>
  <si>
    <t>headache, sensitivity to light, contact, sports, head</t>
  </si>
  <si>
    <t>wreckless nature</t>
  </si>
  <si>
    <t>K.Ste</t>
  </si>
  <si>
    <t>con-ed bio/chem</t>
  </si>
  <si>
    <t>left midfield</t>
  </si>
  <si>
    <t>02/27/1996</t>
  </si>
  <si>
    <t>brain, darkness, newron, bright light, advil</t>
  </si>
  <si>
    <t>E.Rhi</t>
  </si>
  <si>
    <t>center mid</t>
  </si>
  <si>
    <t>07/17/1997</t>
  </si>
  <si>
    <t>head, brain, headache, dizzy, blackout</t>
  </si>
  <si>
    <t>head trauma</t>
  </si>
  <si>
    <t>reklessness</t>
  </si>
  <si>
    <t>C.Bai</t>
  </si>
  <si>
    <t>09/29/2017</t>
  </si>
  <si>
    <t>unconscious, big hit, staggering, sickness, head snapping to the side</t>
  </si>
  <si>
    <t>playing style</t>
  </si>
  <si>
    <t>previous injury</t>
  </si>
  <si>
    <t>H.Gil</t>
  </si>
  <si>
    <t>03/17/1996</t>
  </si>
  <si>
    <t>head, brain, memory, headache, soccer</t>
  </si>
  <si>
    <t>competitiveness</t>
  </si>
  <si>
    <t>K.Els</t>
  </si>
  <si>
    <t>general science</t>
  </si>
  <si>
    <t>outside midfield</t>
  </si>
  <si>
    <t>K.Eis</t>
  </si>
  <si>
    <t>08/09/1999</t>
  </si>
  <si>
    <t>knocked out, trauma, confused, sensitive, vulnerable</t>
  </si>
  <si>
    <t>K.Log</t>
  </si>
  <si>
    <t>biochemistry</t>
  </si>
  <si>
    <t>09/04/1997</t>
  </si>
  <si>
    <t>head, hurting, sports, bodychecking, brain</t>
  </si>
  <si>
    <t>playing without protetive equipment</t>
  </si>
  <si>
    <t>S.Rup</t>
  </si>
  <si>
    <t>business and philosophy</t>
  </si>
  <si>
    <t>01/30/1996</t>
  </si>
  <si>
    <t xml:space="preserve">head, headache, dizzy, sensitivity, nausea </t>
  </si>
  <si>
    <t>aggressive, high risk, playing style</t>
  </si>
  <si>
    <t>A.Mor</t>
  </si>
  <si>
    <t>forensics and biology</t>
  </si>
  <si>
    <t xml:space="preserve">full back </t>
  </si>
  <si>
    <t>02/27/1998</t>
  </si>
  <si>
    <t>dizzy, head, fuzzy tv, blurry, hospital</t>
  </si>
  <si>
    <t>M.For</t>
  </si>
  <si>
    <t>biochem and molecular bio</t>
  </si>
  <si>
    <t>right wing</t>
  </si>
  <si>
    <t>12/25/1997</t>
  </si>
  <si>
    <t>fuzzy tv, roller coaster, sleeping, darkness, food</t>
  </si>
  <si>
    <t>H.Obr</t>
  </si>
  <si>
    <t>bio/environmental science</t>
  </si>
  <si>
    <t>03/05/99</t>
  </si>
  <si>
    <t xml:space="preserve">head collision, black out, seeing stars, head aches, dizziness </t>
  </si>
  <si>
    <t>B.Sne</t>
  </si>
  <si>
    <t>Bachelor of education</t>
  </si>
  <si>
    <t>06/27/1995</t>
  </si>
  <si>
    <t>pain, headache, depressed, sleep, lonely</t>
  </si>
  <si>
    <t>previous concussion history</t>
  </si>
  <si>
    <t xml:space="preserve">playing contact/collision sports </t>
  </si>
  <si>
    <t>K.Tur</t>
  </si>
  <si>
    <t>honours science</t>
  </si>
  <si>
    <t>goalkeeper</t>
  </si>
  <si>
    <t>health class</t>
  </si>
  <si>
    <t>04/30/1999</t>
  </si>
  <si>
    <t>head, brain, sports, contact/collision, dizziness</t>
  </si>
  <si>
    <t>K.Sov</t>
  </si>
  <si>
    <t>social work</t>
  </si>
  <si>
    <t>K.Sou</t>
  </si>
  <si>
    <t>10/22/1998</t>
  </si>
  <si>
    <t>headaches, blurry vision, tired, sensitive to light, sleeping problems</t>
  </si>
  <si>
    <t>playing contact</t>
  </si>
  <si>
    <t>aggressive playing</t>
  </si>
  <si>
    <t>S.Bar</t>
  </si>
  <si>
    <t>forward</t>
  </si>
  <si>
    <t>05/09/1997</t>
  </si>
  <si>
    <t>brain, head hitting the ground, blurry vision, sitting still in a dark room, head pains</t>
  </si>
  <si>
    <t>aggressive styl</t>
  </si>
  <si>
    <t>A.Pan</t>
  </si>
  <si>
    <t>high school gym</t>
  </si>
  <si>
    <t>08/02/1999</t>
  </si>
  <si>
    <t>dizziness, nausea, confusion, headache, fatigue</t>
  </si>
  <si>
    <t>playing without protective gear</t>
  </si>
  <si>
    <t>S.Arc</t>
  </si>
  <si>
    <t>OMF</t>
  </si>
  <si>
    <t>02/16/1996</t>
  </si>
  <si>
    <t>recovery time, passed out, car crash, helmet, collision of players</t>
  </si>
  <si>
    <t>anger</t>
  </si>
  <si>
    <t>A.Fra</t>
  </si>
  <si>
    <t>biomedical science</t>
  </si>
  <si>
    <t>centerback</t>
  </si>
  <si>
    <t>01/16/1997</t>
  </si>
  <si>
    <t>headaches, nausea, no electronics, doctors, brain damage</t>
  </si>
  <si>
    <t>A.Wil</t>
  </si>
  <si>
    <t>teachers education stream</t>
  </si>
  <si>
    <t>centre back</t>
  </si>
  <si>
    <t>03/24/1999</t>
  </si>
  <si>
    <t>sports injury, heading a ball, slip or fall, getting hit in the head, concussion testing</t>
  </si>
  <si>
    <t>P.Spu</t>
  </si>
  <si>
    <t>04/20/1998</t>
  </si>
  <si>
    <t>impact, injury, sports, exempt from testing, helmets (prevention)</t>
  </si>
  <si>
    <t>lack of protective equipment</t>
  </si>
  <si>
    <t>M.Bic</t>
  </si>
  <si>
    <t>environmental and resource science</t>
  </si>
  <si>
    <t>highschool</t>
  </si>
  <si>
    <t>04/28/1998</t>
  </si>
  <si>
    <t>two people going to head the ball, a ball coming at a persons head, an MRI, a doctors office, testing for a concussion</t>
  </si>
  <si>
    <t>lack of rules to discourage reckless play</t>
  </si>
  <si>
    <t>M.Jun</t>
  </si>
  <si>
    <t>07/11/1997</t>
  </si>
  <si>
    <t>headaches, dizziness, photo phobia, phonophobia, hit to the head</t>
  </si>
  <si>
    <t>K.Boc</t>
  </si>
  <si>
    <t>teacher ed stream</t>
  </si>
  <si>
    <t>09/07/2017</t>
  </si>
  <si>
    <t>01/26/1998</t>
  </si>
  <si>
    <t>bumps, bruises, dizziness, someone in pain, bleeding</t>
  </si>
  <si>
    <t>A.San</t>
  </si>
  <si>
    <t>trent u</t>
  </si>
  <si>
    <t>11/22/1998</t>
  </si>
  <si>
    <t>falling, skull, brain, hospital, field</t>
  </si>
  <si>
    <t>B.Jen</t>
  </si>
  <si>
    <t>forensics and psychology</t>
  </si>
  <si>
    <t>back row</t>
  </si>
  <si>
    <t>07/09/1999</t>
  </si>
  <si>
    <t>brain, contact, blurry vision, sports, injury</t>
  </si>
  <si>
    <t>M.Mei</t>
  </si>
  <si>
    <t>M.MEi</t>
  </si>
  <si>
    <t>02/12/1999</t>
  </si>
  <si>
    <t>brain, contact, skull, head trauma, damage</t>
  </si>
  <si>
    <t>athletes lack of personal safety</t>
  </si>
  <si>
    <t>K.Mui</t>
  </si>
  <si>
    <t>outside center</t>
  </si>
  <si>
    <t>08/07/2017</t>
  </si>
  <si>
    <t>scrum cap, bed, darkness, hospital, ball</t>
  </si>
  <si>
    <t>hard contact</t>
  </si>
  <si>
    <t>helmets</t>
  </si>
  <si>
    <t>hard surfaces</t>
  </si>
  <si>
    <t>B.Jam</t>
  </si>
  <si>
    <t>02/18/1999</t>
  </si>
  <si>
    <t>head, brain, hockey, rugby, hospital</t>
  </si>
  <si>
    <t>K.Metz</t>
  </si>
  <si>
    <t>09/05/1998</t>
  </si>
  <si>
    <t>brain, skull, concrete, person on ground, drowsiness</t>
  </si>
  <si>
    <t>agressive playing style</t>
  </si>
  <si>
    <t>M.How</t>
  </si>
  <si>
    <t>inside centre</t>
  </si>
  <si>
    <t>06/18/1997</t>
  </si>
  <si>
    <t>hit to the head, dizzy, injured, confused, tired</t>
  </si>
  <si>
    <t>hit to the head</t>
  </si>
  <si>
    <t>lack of focus/intensity</t>
  </si>
  <si>
    <t>re occuring injury</t>
  </si>
  <si>
    <t>indiginous studies</t>
  </si>
  <si>
    <t>black room, dizziness, headaches, laying down, blackout</t>
  </si>
  <si>
    <t>C.Mic</t>
  </si>
  <si>
    <t>brain, mri, hit, medical equipment, back off head injury</t>
  </si>
  <si>
    <t>chance/bad luck</t>
  </si>
  <si>
    <t>K.Edg</t>
  </si>
  <si>
    <t>physics</t>
  </si>
  <si>
    <t>03/09/1998</t>
  </si>
  <si>
    <t>head, headache, school missd, sports missed, when can you go back</t>
  </si>
  <si>
    <t xml:space="preserve">competitive </t>
  </si>
  <si>
    <t>ppe</t>
  </si>
  <si>
    <t>K.Sh</t>
  </si>
  <si>
    <t>8man</t>
  </si>
  <si>
    <t>K.Sha</t>
  </si>
  <si>
    <t>03/31/1999</t>
  </si>
  <si>
    <t>pain, memory loss, death, headache, serious injury</t>
  </si>
  <si>
    <t>H.Bar</t>
  </si>
  <si>
    <t>03/04/1999</t>
  </si>
  <si>
    <t>hitting hiead, scrum cap, dizziness, confusion, headaches</t>
  </si>
  <si>
    <t>lack of concern for others safety</t>
  </si>
  <si>
    <t>lack of concern fo personal safety</t>
  </si>
  <si>
    <t>R.Swe</t>
  </si>
  <si>
    <t>09/08/1996</t>
  </si>
  <si>
    <t>headache, darkroom, tired, bed, advil</t>
  </si>
  <si>
    <t>R.Tsi</t>
  </si>
  <si>
    <t>07/13/1999</t>
  </si>
  <si>
    <t>hit, sports, rough, pain, symptoms</t>
  </si>
  <si>
    <t xml:space="preserve">playing contact/collision </t>
  </si>
  <si>
    <t xml:space="preserve">reckless playing style </t>
  </si>
  <si>
    <t>A.Hug</t>
  </si>
  <si>
    <t>08/31/1999</t>
  </si>
  <si>
    <t>brain, hitting, skull, puking, sleeping alot</t>
  </si>
  <si>
    <t>aggressive sport</t>
  </si>
  <si>
    <t>histroy of previous concussions</t>
  </si>
  <si>
    <t>R.Net</t>
  </si>
  <si>
    <t>04/04/1997</t>
  </si>
  <si>
    <t>headaches, dizziness, contact sports, brain injury, declined mental wellness</t>
  </si>
  <si>
    <t>J.Wal</t>
  </si>
  <si>
    <t>05/30/1996</t>
  </si>
  <si>
    <t>head, groud bump, ball, teeth</t>
  </si>
  <si>
    <t>R.Mac</t>
  </si>
  <si>
    <t>fly half</t>
  </si>
  <si>
    <t>05/09/1995</t>
  </si>
  <si>
    <t>head, hit, blur, brain, swelling</t>
  </si>
  <si>
    <t>lack of rules to discourage reckless playing</t>
  </si>
  <si>
    <t>A.Pyp</t>
  </si>
  <si>
    <t>09/27/1996</t>
  </si>
  <si>
    <t>whiplash, hit to the head, falling hard on head, blurred vision, on the ground in pain</t>
  </si>
  <si>
    <t>S.Woo</t>
  </si>
  <si>
    <t>05/09/1998</t>
  </si>
  <si>
    <t>headache, brain, saddness, crying, head on ground</t>
  </si>
  <si>
    <t>attention and focus</t>
  </si>
  <si>
    <t>J.Bea</t>
  </si>
  <si>
    <t>09/09/2017</t>
  </si>
  <si>
    <t>03/14/1997</t>
  </si>
  <si>
    <t>brain, collision, pain, person with stars around head, sad person</t>
  </si>
  <si>
    <t>lack of knowledge of proper techniques in sports</t>
  </si>
  <si>
    <t>M.Shu</t>
  </si>
  <si>
    <t>scrumhalf</t>
  </si>
  <si>
    <t>09/06/1998</t>
  </si>
  <si>
    <t>rugby, personal trainer, brain, scrumcap, dark room</t>
  </si>
  <si>
    <t xml:space="preserve">previous history </t>
  </si>
  <si>
    <t>high risk playing style</t>
  </si>
  <si>
    <t>J.Sem</t>
  </si>
  <si>
    <t>02/06/1994</t>
  </si>
  <si>
    <t>dizzy, stumbling, exhausted, headache, nausea</t>
  </si>
  <si>
    <t>H.Cah</t>
  </si>
  <si>
    <t>forensics+psychology</t>
  </si>
  <si>
    <t>02/09/1996</t>
  </si>
  <si>
    <t>goose egg, headache, hit in the nose, unconscious, contact sports</t>
  </si>
  <si>
    <t>accidental imagery</t>
  </si>
  <si>
    <t>Question Number</t>
  </si>
  <si>
    <t>Question</t>
  </si>
  <si>
    <t>Values</t>
  </si>
  <si>
    <t>Q4</t>
  </si>
  <si>
    <t>ConcExp= concussion experience</t>
  </si>
  <si>
    <t>1= yes; 2= no</t>
  </si>
  <si>
    <t>Q7</t>
  </si>
  <si>
    <t xml:space="preserve">ConcEdu= have you ever received information on concussions </t>
  </si>
  <si>
    <t>VarsEx= how many years have you competed at the varsity level</t>
  </si>
  <si>
    <t>Q16_1</t>
  </si>
  <si>
    <t>CompSzn= how likely is it for you to get a concussion over the coming comp season</t>
  </si>
  <si>
    <t>Q17_2</t>
  </si>
  <si>
    <t>Nxtgp= how likley is it for you to get a concussion in the next game or practice</t>
  </si>
  <si>
    <t>Q24_1</t>
  </si>
  <si>
    <t>EverEx= how likely is it for you to ever experience a concussion</t>
  </si>
  <si>
    <t>SportRisk= their personal view towards their sports risk</t>
  </si>
  <si>
    <t>Q35</t>
  </si>
  <si>
    <t>Q36</t>
  </si>
  <si>
    <t>What is your birthday? (e.g., MM/DD/YYYY)</t>
  </si>
  <si>
    <t>Male=1; female=2</t>
  </si>
  <si>
    <t>Q40</t>
  </si>
  <si>
    <t>Weight= wt</t>
  </si>
  <si>
    <t>University or College program= uniCOL</t>
  </si>
  <si>
    <t>Uni=1; Col=2</t>
  </si>
  <si>
    <t xml:space="preserve">what sport do you play?= Sports </t>
  </si>
  <si>
    <t>1= Women's Lacrosse; 2=Rugby; ; 3=soccer; 4= Men's Lacrosse</t>
  </si>
  <si>
    <t>Q32_11</t>
  </si>
  <si>
    <t>first strike question</t>
  </si>
  <si>
    <t>10 answered wrong to the strike question</t>
  </si>
  <si>
    <t>Q51_16</t>
  </si>
  <si>
    <t>second strke question</t>
  </si>
  <si>
    <t>25 answered wrong to the strike question</t>
  </si>
  <si>
    <t>Hard copy surveys that were not paired or fully completed of part 1 and 2</t>
  </si>
  <si>
    <t>27 people in total answered wrong to strike questions</t>
  </si>
  <si>
    <t>fleming mens rugby: 3</t>
  </si>
  <si>
    <t>Trent women's rugby: 3</t>
  </si>
  <si>
    <t>Trent men's rugby: 8</t>
  </si>
  <si>
    <t>Women's Lacrosse: 4</t>
  </si>
  <si>
    <t>Trent men's Lacrosse: 8</t>
  </si>
  <si>
    <t>Men's Soccer Trent: 1</t>
  </si>
  <si>
    <t>Women's Soccer Trent: 1</t>
  </si>
  <si>
    <t>people missing a majority of the survey: 1</t>
  </si>
  <si>
    <t>Q39</t>
  </si>
  <si>
    <t>Q43</t>
  </si>
  <si>
    <t>Q44</t>
  </si>
  <si>
    <t>Q20</t>
  </si>
  <si>
    <t>Q19</t>
  </si>
  <si>
    <t>V6</t>
  </si>
  <si>
    <t>V7</t>
  </si>
  <si>
    <t>V8</t>
  </si>
  <si>
    <t>V9</t>
  </si>
  <si>
    <t>V10</t>
  </si>
  <si>
    <t>SC0_0</t>
  </si>
  <si>
    <t>SC0_1</t>
  </si>
  <si>
    <t>SC0_2</t>
  </si>
  <si>
    <t>Q41</t>
  </si>
  <si>
    <t>Q17_1</t>
  </si>
  <si>
    <t>Q49_1</t>
  </si>
  <si>
    <t>Q34</t>
  </si>
  <si>
    <t>LocationLatitude</t>
  </si>
  <si>
    <t>LocationLongitude</t>
  </si>
  <si>
    <t>LocationAccuracy</t>
  </si>
  <si>
    <t>ResponseID</t>
  </si>
  <si>
    <t>ResponseSet</t>
  </si>
  <si>
    <t>ExternalDataReference</t>
  </si>
  <si>
    <t>EmailAddress</t>
  </si>
  <si>
    <t>IPAddress</t>
  </si>
  <si>
    <t>Status</t>
  </si>
  <si>
    <t>StartDate</t>
  </si>
  <si>
    <t>EndDate</t>
  </si>
  <si>
    <t>Finished</t>
  </si>
  <si>
    <t>Score-sum</t>
  </si>
  <si>
    <t>Score-weightedAvg</t>
  </si>
  <si>
    <t>Score-weightedStdDev</t>
  </si>
  <si>
    <t>Year in program</t>
  </si>
  <si>
    <t>Year of post-secondary education</t>
  </si>
  <si>
    <t>Have you been involved in a competitive sport season within the last 12 months? (i.e., club rugby...</t>
  </si>
  <si>
    <t>If you answered "Yes" on the previous question, when was your last competitive sports season?</t>
  </si>
  <si>
    <t>On a scale of 0-100 ( with 0 being completely unlikely and 100 being certain likelihood), how lik...-Make a mark to indicate risk</t>
  </si>
  <si>
    <t>In this section we are interested in discovering what factors you believe cause concussions. We a...-If you are paying attention please choose " 2. Disagree"</t>
  </si>
  <si>
    <t>In this section we are interested in your personal views on concussions. Please indicate how much...-If you are paying attention then simply answer "5. Strongly Agree</t>
  </si>
  <si>
    <t>Click to write the question text</t>
  </si>
  <si>
    <t>R_3ferN6ixPAvZlbG</t>
  </si>
  <si>
    <t>Default Response Set</t>
  </si>
  <si>
    <t>Anonymous</t>
  </si>
  <si>
    <t>192.249.186.72</t>
  </si>
  <si>
    <t>08/31/2017</t>
  </si>
  <si>
    <t>5ft 10ins</t>
  </si>
  <si>
    <t>140lbs</t>
  </si>
  <si>
    <t>R_2riPxlveNTZUVwe</t>
  </si>
  <si>
    <t>09/22/2017</t>
  </si>
  <si>
    <t>5ft 6ins</t>
  </si>
  <si>
    <t>135lbs</t>
  </si>
  <si>
    <t>R_czEjWWNsDqNWCZP</t>
  </si>
  <si>
    <t>7ft 9 3/4th ins</t>
  </si>
  <si>
    <t>R_2f9FnqbT3ZvNuaS</t>
  </si>
  <si>
    <t>209.42.117.184</t>
  </si>
  <si>
    <t>M.Rob</t>
  </si>
  <si>
    <t>07/28/1997</t>
  </si>
  <si>
    <t>150lbs</t>
  </si>
  <si>
    <t>no equipment</t>
  </si>
  <si>
    <t xml:space="preserve">collision sport </t>
  </si>
  <si>
    <t>R_1NxfQexqAxWhZtn</t>
  </si>
  <si>
    <t>R_1QynP2D0Oq2TENl</t>
  </si>
  <si>
    <t>08/31/17</t>
  </si>
  <si>
    <t>5ft 2ins</t>
  </si>
  <si>
    <t>105lbs</t>
  </si>
  <si>
    <t>R_PHyUVPKhlyG1B2F</t>
  </si>
  <si>
    <t>07/0/1998</t>
  </si>
  <si>
    <t>5ft 8ins</t>
  </si>
  <si>
    <t>155lbs</t>
  </si>
  <si>
    <t>R_eRm3pLm60O3WOyJ</t>
  </si>
  <si>
    <t>5ft 7ins</t>
  </si>
  <si>
    <t>R_8CllthqlC2yiao9</t>
  </si>
  <si>
    <t>130lbs</t>
  </si>
  <si>
    <t>R_cMC5uE1oPKn8yHL</t>
  </si>
  <si>
    <t>5ft 3ins</t>
  </si>
  <si>
    <t>R_1Iag5SjxLwSLLpf</t>
  </si>
  <si>
    <t>R_2bK5odeO9kFrBMQ</t>
  </si>
  <si>
    <t>70.51.253.224</t>
  </si>
  <si>
    <t>5ft 9ins</t>
  </si>
  <si>
    <t>180lbs</t>
  </si>
  <si>
    <t>R_1d7ihryqDdXY9HM</t>
  </si>
  <si>
    <t>L.Mic</t>
  </si>
  <si>
    <t>06/09/1998</t>
  </si>
  <si>
    <t>147lbs</t>
  </si>
  <si>
    <t>uncontrolled play</t>
  </si>
  <si>
    <t>lack of knowledge to sport</t>
  </si>
  <si>
    <t>careless play</t>
  </si>
  <si>
    <t>R_2Etmf0kNHVjkQ7p</t>
  </si>
  <si>
    <t>L.Man</t>
  </si>
  <si>
    <t>03/01/1999</t>
  </si>
  <si>
    <t>137lbs</t>
  </si>
  <si>
    <t>L,Man</t>
  </si>
  <si>
    <t>03/01/99</t>
  </si>
  <si>
    <t xml:space="preserve">keeping head down </t>
  </si>
  <si>
    <t>R_1Kg7RVJ8qP66PJ7</t>
  </si>
  <si>
    <t>5ft 5ins</t>
  </si>
  <si>
    <t>R_To03fkF87c9wTM5</t>
  </si>
  <si>
    <t>76.69.65.32</t>
  </si>
  <si>
    <t>8/31/2017</t>
  </si>
  <si>
    <t>5ft 4ins</t>
  </si>
  <si>
    <t>145lbs</t>
  </si>
  <si>
    <t>R_10SoCbDXT751V2P</t>
  </si>
  <si>
    <t>04/30/1997</t>
  </si>
  <si>
    <t>170lbs</t>
  </si>
  <si>
    <t>R_28OnFMBWvOx4JL7</t>
  </si>
  <si>
    <t>209.42.117.190</t>
  </si>
  <si>
    <t>R_AbWohcSpbGdFsOZ</t>
  </si>
  <si>
    <t>175lbs</t>
  </si>
  <si>
    <t>R_rfHQ4OJN20d7Rg5</t>
  </si>
  <si>
    <t>209.42.117.169</t>
  </si>
  <si>
    <t>08/30/17</t>
  </si>
  <si>
    <t>08/28/98</t>
  </si>
  <si>
    <t>210lbs</t>
  </si>
  <si>
    <t>Rugby</t>
  </si>
  <si>
    <t>R_337if351Cgh63hw</t>
  </si>
  <si>
    <t>6ft 2ins</t>
  </si>
  <si>
    <t>230lbs</t>
  </si>
  <si>
    <t>R_1qe2G51Kzuvj2jf</t>
  </si>
  <si>
    <t>6ft 1ins</t>
  </si>
  <si>
    <t>185lbs</t>
  </si>
  <si>
    <t>R_A7MZeFXFM2FtZ61</t>
  </si>
  <si>
    <t>P.Lop</t>
  </si>
  <si>
    <t>07/01/1998</t>
  </si>
  <si>
    <t>6ft</t>
  </si>
  <si>
    <t>250lb</t>
  </si>
  <si>
    <t>child and youth care</t>
  </si>
  <si>
    <t>R_TbmDYFqivnGwGWt</t>
  </si>
  <si>
    <t>C.Eng</t>
  </si>
  <si>
    <t>plumbing</t>
  </si>
  <si>
    <t>lack of care</t>
  </si>
  <si>
    <t>R_1ITxaxro3NOCYDU</t>
  </si>
  <si>
    <t>J.Gon</t>
  </si>
  <si>
    <t>01/11/1998</t>
  </si>
  <si>
    <t>250lbs</t>
  </si>
  <si>
    <t>R_33sfVpTiRVbFrGY</t>
  </si>
  <si>
    <t>D.Rob</t>
  </si>
  <si>
    <t>09/26/1998</t>
  </si>
  <si>
    <t>5ft 11ins</t>
  </si>
  <si>
    <t>carpentry and renovation tech.</t>
  </si>
  <si>
    <t xml:space="preserve">Rugby </t>
  </si>
  <si>
    <t>Forward/Back</t>
  </si>
  <si>
    <t>aggresive</t>
  </si>
  <si>
    <t>R_3fPEnPONmaX3NlO</t>
  </si>
  <si>
    <t>C.Hoa</t>
  </si>
  <si>
    <t>02/30/2017</t>
  </si>
  <si>
    <t>178lbs</t>
  </si>
  <si>
    <t>college</t>
  </si>
  <si>
    <t>reckless behaviour</t>
  </si>
  <si>
    <t>R_3JkL9QlZWmZ6Dss</t>
  </si>
  <si>
    <t>209.42.117.154</t>
  </si>
  <si>
    <t>190lbs</t>
  </si>
  <si>
    <t>R_1pGzbyH6NyvS1qH</t>
  </si>
  <si>
    <t>E.Deg</t>
  </si>
  <si>
    <t>195lbs</t>
  </si>
  <si>
    <t>marketing</t>
  </si>
  <si>
    <t>Lock</t>
  </si>
  <si>
    <t>05/05/98</t>
  </si>
  <si>
    <t>a</t>
  </si>
  <si>
    <t>R_2pXnutnMQf6ofHj</t>
  </si>
  <si>
    <t>08/17/1998</t>
  </si>
  <si>
    <t>177cm</t>
  </si>
  <si>
    <t>R_1gjV3KnkinzUKp6</t>
  </si>
  <si>
    <t>L.Kon</t>
  </si>
  <si>
    <t>09/30/2017</t>
  </si>
  <si>
    <t>07/20/1999</t>
  </si>
  <si>
    <t>6ft 3ins</t>
  </si>
  <si>
    <t>205lbs</t>
  </si>
  <si>
    <t xml:space="preserve">electric engineering </t>
  </si>
  <si>
    <t>hits</t>
  </si>
  <si>
    <t>head slam</t>
  </si>
  <si>
    <t>R_3ssn0ofJzvueWE0</t>
  </si>
  <si>
    <t>5FT 7ins</t>
  </si>
  <si>
    <t>214lbs</t>
  </si>
  <si>
    <t>R_2vcOvAoTOD2kn09</t>
  </si>
  <si>
    <t>209.42.117.185</t>
  </si>
  <si>
    <t>R_1Nwwe2oFfl9wdLd</t>
  </si>
  <si>
    <t>08/29/2017</t>
  </si>
  <si>
    <t>05/12/1998</t>
  </si>
  <si>
    <t>192lbs</t>
  </si>
  <si>
    <t>construction engineering tech</t>
  </si>
  <si>
    <t>Full back</t>
  </si>
  <si>
    <t>05/02/1998</t>
  </si>
  <si>
    <t>R_1mXaZJhs8t8kBOB</t>
  </si>
  <si>
    <t>209.42.117.155</t>
  </si>
  <si>
    <t>02/16/1998</t>
  </si>
  <si>
    <t>165lbs</t>
  </si>
  <si>
    <t>R_bpTY6SHyvMpi6XL</t>
  </si>
  <si>
    <t>188lbs</t>
  </si>
  <si>
    <t>R_1GP75olMyJ3PP4Q</t>
  </si>
  <si>
    <t>C.Fin</t>
  </si>
  <si>
    <t>03/20/1996</t>
  </si>
  <si>
    <t>215lbs</t>
  </si>
  <si>
    <t>Carpentry</t>
  </si>
  <si>
    <t>eight</t>
  </si>
  <si>
    <t>03/20/17</t>
  </si>
  <si>
    <t>being soft</t>
  </si>
  <si>
    <t>hard impact</t>
  </si>
  <si>
    <t>hard objects</t>
  </si>
  <si>
    <t>R_cCObTT5LDWz4gJr</t>
  </si>
  <si>
    <t>209.42.117.162</t>
  </si>
  <si>
    <t>S.Thu</t>
  </si>
  <si>
    <t>07/30/2017</t>
  </si>
  <si>
    <t>10/03/1999</t>
  </si>
  <si>
    <t>from past coaches</t>
  </si>
  <si>
    <t>10/03/99</t>
  </si>
  <si>
    <t>accident</t>
  </si>
  <si>
    <t>R_OgafNePeHBm9vLX</t>
  </si>
  <si>
    <t>R_3Mu7skJzmsPDByV</t>
  </si>
  <si>
    <t>160lbs</t>
  </si>
  <si>
    <t>R_1FlWe4MY4WsG8tP</t>
  </si>
  <si>
    <t>R_2dxSYLP1iBmOsC8</t>
  </si>
  <si>
    <t>K.Yee</t>
  </si>
  <si>
    <t>06/20/1999</t>
  </si>
  <si>
    <t>168cm</t>
  </si>
  <si>
    <t>pharmacy technician</t>
  </si>
  <si>
    <t>no concern about safety</t>
  </si>
  <si>
    <t>being competitive</t>
  </si>
  <si>
    <t>R_2QXaAoJ9lgSTqtD</t>
  </si>
  <si>
    <t>J.Kea</t>
  </si>
  <si>
    <t>06/19/1998</t>
  </si>
  <si>
    <t>electrical engineering</t>
  </si>
  <si>
    <t>head contact</t>
  </si>
  <si>
    <t>llittle knowledge</t>
  </si>
  <si>
    <t>R_1gwKTlkud4dLnHQ</t>
  </si>
  <si>
    <t>174.89.68.2</t>
  </si>
  <si>
    <t>08/27/2017</t>
  </si>
  <si>
    <t>10/08/98</t>
  </si>
  <si>
    <t>R_3EL50vUh3dAlEzz</t>
  </si>
  <si>
    <t>08/30/1997</t>
  </si>
  <si>
    <t>181 cm</t>
  </si>
  <si>
    <t>R_32PEW88v1fOX2RZ</t>
  </si>
  <si>
    <t>183lbs</t>
  </si>
  <si>
    <t>R_3e2nBT8qwiDIoLJ</t>
  </si>
  <si>
    <t>209.42.117.140</t>
  </si>
  <si>
    <t>10/09/1993</t>
  </si>
  <si>
    <t>5ft 9 ins</t>
  </si>
  <si>
    <t>R_1LBg7CFbKu0NGj7</t>
  </si>
  <si>
    <t>R_REsRbzt9bKRZyox</t>
  </si>
  <si>
    <t>260lbs</t>
  </si>
  <si>
    <t>R_3GkRKwKydMgPTSU</t>
  </si>
  <si>
    <t>02/15/1998</t>
  </si>
  <si>
    <t>R_2akrryL8SqTBeCu</t>
  </si>
  <si>
    <t>05/08/1995</t>
  </si>
  <si>
    <t>220lbs</t>
  </si>
  <si>
    <t>R_8IK0q0PxILjvuRX</t>
  </si>
  <si>
    <t>6ft 4ins</t>
  </si>
  <si>
    <t>240lbs</t>
  </si>
  <si>
    <t>R_1Q5i0V2VN2y7Fbh</t>
  </si>
  <si>
    <t>08/27/17</t>
  </si>
  <si>
    <t>06/12/1999</t>
  </si>
  <si>
    <t>187lbs</t>
  </si>
  <si>
    <t>R_3RaugW49jmNQEIZ</t>
  </si>
  <si>
    <t>225lbs</t>
  </si>
  <si>
    <t>R_2WJqknN7CGH5hfl</t>
  </si>
  <si>
    <t>R_zdJW9i9EJquF6nv</t>
  </si>
  <si>
    <t>R_2bTAhaNj3MMUJqK</t>
  </si>
  <si>
    <t>R_1i4YWKhqi9Tts2t</t>
  </si>
  <si>
    <t>R_2aXHkALkDu955Hr</t>
  </si>
  <si>
    <t>R_2CKtFZEAZR7Nknr</t>
  </si>
  <si>
    <t xml:space="preserve">6ft </t>
  </si>
  <si>
    <t>R_1n1RLUatteMD5uj</t>
  </si>
  <si>
    <t>R_2EE4GtRV5sXMvRC</t>
  </si>
  <si>
    <t>03/08/2017</t>
  </si>
  <si>
    <t>R_abdUfkqgc6xF41b</t>
  </si>
  <si>
    <t>R_3HM7URBjPlLoDHr</t>
  </si>
  <si>
    <t>R_PApCQeBRCvITV9D</t>
  </si>
  <si>
    <t>R_9GjXE5PBhYlpIRj</t>
  </si>
  <si>
    <t>11/22/1999</t>
  </si>
  <si>
    <t>R_tG27qbcNEG8pqkF</t>
  </si>
  <si>
    <t>R_exoLBVWKBXr4ovf</t>
  </si>
  <si>
    <t>R_2dE1wB5f7pqmZsk</t>
  </si>
  <si>
    <t>R_2ZPGOh56AmAuiyL</t>
  </si>
  <si>
    <t>08/05/1998</t>
  </si>
  <si>
    <t>R_28CHd0QJN5kAY0A</t>
  </si>
  <si>
    <t>R_qyb54WjrFRHkCYh</t>
  </si>
  <si>
    <t>R_sSDUvbgNjxTMpRn</t>
  </si>
  <si>
    <t>168lbs</t>
  </si>
  <si>
    <t>R_cUbC8uOjirwCzqp</t>
  </si>
  <si>
    <t>R_ULLIuNnd8tWwCGt</t>
  </si>
  <si>
    <t>5ft 8.5ins</t>
  </si>
  <si>
    <t>R_Z98UD7RhZK5HJzX</t>
  </si>
  <si>
    <t>27/08/2018</t>
  </si>
  <si>
    <t>04/09/1997</t>
  </si>
  <si>
    <t>184lbs</t>
  </si>
  <si>
    <t>R_AtAbIxQYvLfuzsJ</t>
  </si>
  <si>
    <t>198lbs</t>
  </si>
  <si>
    <t>R_26o518VkAZtZPxo</t>
  </si>
  <si>
    <t>08/21/1996</t>
  </si>
  <si>
    <t>R_1KjsC0u3erbNFwE</t>
  </si>
  <si>
    <t>R_1Ft6vU9ei1WB98t</t>
  </si>
  <si>
    <t>R_3ffLi4fhSp2Cwsi</t>
  </si>
  <si>
    <t>B.Rei</t>
  </si>
  <si>
    <t>01/15/1997</t>
  </si>
  <si>
    <t>208lbs</t>
  </si>
  <si>
    <t>8-man</t>
  </si>
  <si>
    <t>athletes lack for opponents safety</t>
  </si>
  <si>
    <t>R_9zt7PndA9ekgMmd</t>
  </si>
  <si>
    <t>197lbs</t>
  </si>
  <si>
    <t>R_2a8jMObBfck5VA9</t>
  </si>
  <si>
    <t>6ft 3 ins</t>
  </si>
  <si>
    <t xml:space="preserve">160lbs </t>
  </si>
  <si>
    <t>R_2eUYeoEVsN2Xig0</t>
  </si>
  <si>
    <t>08/29/17</t>
  </si>
  <si>
    <t>R_1rcaer7LhczOnAS</t>
  </si>
  <si>
    <t>174cm</t>
  </si>
  <si>
    <t>149lbs</t>
  </si>
  <si>
    <t>R_eyprhKfqq1FUXSN</t>
  </si>
  <si>
    <t>R_3P2A4UZ2NqBEHQd</t>
  </si>
  <si>
    <t>17/17/1998</t>
  </si>
  <si>
    <t>182lbs</t>
  </si>
  <si>
    <t>R_powoPLZmSosVbnH</t>
  </si>
  <si>
    <t>8/29/2017</t>
  </si>
  <si>
    <t>05/09/2017</t>
  </si>
  <si>
    <t>R_3nCbblo31V9unAV</t>
  </si>
  <si>
    <t>A.Jor</t>
  </si>
  <si>
    <t>06/03/1997</t>
  </si>
  <si>
    <t>biology teachers stream</t>
  </si>
  <si>
    <t>outside mid</t>
  </si>
  <si>
    <t>culture of sport</t>
  </si>
  <si>
    <t>R_vjB1orNaZ0xb2GR</t>
  </si>
  <si>
    <t>R_3HSpQnTFWmhNyy1</t>
  </si>
  <si>
    <t>A.Fab</t>
  </si>
  <si>
    <t>12/05/1999</t>
  </si>
  <si>
    <t>law and arts, political major</t>
  </si>
  <si>
    <t>goal keeper</t>
  </si>
  <si>
    <t>R_27HArHOnGNyN9kO</t>
  </si>
  <si>
    <t>Z.Bas</t>
  </si>
  <si>
    <t>12/7/1998</t>
  </si>
  <si>
    <t>12/07/1998</t>
  </si>
  <si>
    <t>hit</t>
  </si>
  <si>
    <t>equipment</t>
  </si>
  <si>
    <t>R_BJRrtxBR2x69vZD</t>
  </si>
  <si>
    <t>Z.Sil</t>
  </si>
  <si>
    <t>12/10/1996</t>
  </si>
  <si>
    <t>Goalkeeper</t>
  </si>
  <si>
    <t>previous</t>
  </si>
  <si>
    <t>rate of play</t>
  </si>
  <si>
    <t>R_22Eta9Tp2d9todw</t>
  </si>
  <si>
    <t>R_3CI7EoJ1b4CyrCU</t>
  </si>
  <si>
    <t>04/07/1998</t>
  </si>
  <si>
    <t>70kg</t>
  </si>
  <si>
    <t>R_0cYmwCgNzJUL9vj</t>
  </si>
  <si>
    <t>R_3oEN9favKrxah4a</t>
  </si>
  <si>
    <t>W.Hor</t>
  </si>
  <si>
    <t>11/03/1994</t>
  </si>
  <si>
    <t>lack of protective</t>
  </si>
  <si>
    <t>R_1ouqKimD5pQwatR</t>
  </si>
  <si>
    <t>0/29/2017</t>
  </si>
  <si>
    <t>R_pggaZiwT1XEOzap</t>
  </si>
  <si>
    <t>166lbs</t>
  </si>
  <si>
    <t>R_2EF8nerVIkAAmIH</t>
  </si>
  <si>
    <t>R_cSlkR4xSBiTxdYZ</t>
  </si>
  <si>
    <t>R_2wd9b5b41340EGC</t>
  </si>
  <si>
    <t>C.Gue</t>
  </si>
  <si>
    <t>02/03/98</t>
  </si>
  <si>
    <t>Comm &amp; Crit thinking</t>
  </si>
  <si>
    <t>02/03/2017</t>
  </si>
  <si>
    <t>R_tFAiNyJHCzodIJj</t>
  </si>
  <si>
    <t>04/10/1993</t>
  </si>
  <si>
    <t>R_1NgLZ5ImDaUOUUO</t>
  </si>
  <si>
    <t>R_3MtDa29FZlKutEw</t>
  </si>
  <si>
    <t>08/20/2017</t>
  </si>
  <si>
    <t>6ft 0ins</t>
  </si>
  <si>
    <t>R_2ydUqofQJuueBTP</t>
  </si>
  <si>
    <t>R_3Eb7MacTESKC6ad</t>
  </si>
  <si>
    <t>R_1hDLyHmY0VG14vV</t>
  </si>
  <si>
    <t>D.Mic</t>
  </si>
  <si>
    <t>03/22/1995</t>
  </si>
  <si>
    <t>business admin</t>
  </si>
  <si>
    <t xml:space="preserve"> poor officiating </t>
  </si>
  <si>
    <t>R_08LxBwsn36vVF4t</t>
  </si>
  <si>
    <t>R_242xty5T4WmkoE2</t>
  </si>
  <si>
    <t>R_UsHa6Y8g0jRV6xz</t>
  </si>
  <si>
    <t xml:space="preserve">5ft 9ins </t>
  </si>
  <si>
    <t>R_21z8Eh8P4DoxgxL</t>
  </si>
  <si>
    <t>270lbs</t>
  </si>
  <si>
    <t>R_2dXAMU4L2e4jYjY</t>
  </si>
  <si>
    <t>R_xhLci30572IjhRv</t>
  </si>
  <si>
    <t>J.Fer</t>
  </si>
  <si>
    <t>03/02/1996</t>
  </si>
  <si>
    <t>communications</t>
  </si>
  <si>
    <t>concussion testing</t>
  </si>
  <si>
    <t xml:space="preserve">pressure to win </t>
  </si>
  <si>
    <t>poor officioating</t>
  </si>
  <si>
    <t>R_3nPoNa0P82gVryz</t>
  </si>
  <si>
    <t>03/04/198</t>
  </si>
  <si>
    <t>172lbs</t>
  </si>
  <si>
    <t>R_24PmZLlUnv3Dz5B</t>
  </si>
  <si>
    <t>J.Mar</t>
  </si>
  <si>
    <t>03/05/95</t>
  </si>
  <si>
    <t>05/03/1995</t>
  </si>
  <si>
    <t>reckless play style</t>
  </si>
  <si>
    <t>R_1P7xCIAMBxgrimK</t>
  </si>
  <si>
    <t>200lbs</t>
  </si>
  <si>
    <t>R_10A6zouOHqStDf5</t>
  </si>
  <si>
    <t>R_1Dqkm6nU6wG1MSl</t>
  </si>
  <si>
    <t>128lbs</t>
  </si>
  <si>
    <t>R_TnZJHNaRHhJ1qW5</t>
  </si>
  <si>
    <t>125lbs</t>
  </si>
  <si>
    <t>R_6RxQ4b92c9va4jT</t>
  </si>
  <si>
    <t>R_3Eb4OJOPiRihkbE</t>
  </si>
  <si>
    <t>R_3haxEwK26o8k5lR</t>
  </si>
  <si>
    <t>R_2qjGJYQCBwFbVL9</t>
  </si>
  <si>
    <t>09/29/1999</t>
  </si>
  <si>
    <t>R_2xDJ5zd1wNEzJeO</t>
  </si>
  <si>
    <t>J.Str</t>
  </si>
  <si>
    <t>06/29/1999</t>
  </si>
  <si>
    <t>concern for safety</t>
  </si>
  <si>
    <t>R_1lsYX4qUE7KzQIJ</t>
  </si>
  <si>
    <t>R_Z7Z5nTrStUlSi9b</t>
  </si>
  <si>
    <t>146lbs</t>
  </si>
  <si>
    <t>R_07fsEIv2jhUtImB</t>
  </si>
  <si>
    <t>09/04/1998</t>
  </si>
  <si>
    <t>R_1CjvfT6cjY26jVn</t>
  </si>
  <si>
    <t xml:space="preserve">5ft </t>
  </si>
  <si>
    <t>R_3kiwUngeoKPfR2R</t>
  </si>
  <si>
    <t>R_2YlkOYaCzDYuVPj</t>
  </si>
  <si>
    <t>R_1LUrnLeGuB1dy1e</t>
  </si>
  <si>
    <t>03/05/1999</t>
  </si>
  <si>
    <t>5ft 4.5ins</t>
  </si>
  <si>
    <t>R_AKCJ5Y9IXp6E5vb</t>
  </si>
  <si>
    <t>R_qKmlHVSfNWqVyDf</t>
  </si>
  <si>
    <t>R_3GiXjTZCWnolawc</t>
  </si>
  <si>
    <t xml:space="preserve">5ft 6ins </t>
  </si>
  <si>
    <t>148lbs</t>
  </si>
  <si>
    <t>R_vvtUalt0kzrhLIR</t>
  </si>
  <si>
    <t>R_2Bri4a4FJqipbq4</t>
  </si>
  <si>
    <t>115lbs</t>
  </si>
  <si>
    <t>R_3KQ7YCu0mClSfs0</t>
  </si>
  <si>
    <t>R_3punz8ndkfI75bz</t>
  </si>
  <si>
    <t>R_3rJaIuQIQcDf15S</t>
  </si>
  <si>
    <t>R_1f45ayJWapiPadl</t>
  </si>
  <si>
    <t>R_yHG0DNzfTvX3x3H</t>
  </si>
  <si>
    <t>R_3HBIkoHidQDgKB6</t>
  </si>
  <si>
    <t>R_1NgM0W2O42cWPmx</t>
  </si>
  <si>
    <t>R_1N32j6poYIJA7ti</t>
  </si>
  <si>
    <t>R_242Y4c6Jk6cAp1V</t>
  </si>
  <si>
    <t>162lbs</t>
  </si>
  <si>
    <t>R_1239XEDKPVgwofK</t>
  </si>
  <si>
    <t>R_PBY1NkJXcqfrm6Z</t>
  </si>
  <si>
    <t>R_1cTFyeS828fZKcz</t>
  </si>
  <si>
    <t>A.Bel</t>
  </si>
  <si>
    <t>08/22/1997</t>
  </si>
  <si>
    <t>BBA</t>
  </si>
  <si>
    <t>athletes reckless playing style</t>
  </si>
  <si>
    <t>being in poor physial condition</t>
  </si>
  <si>
    <t>R_2aE7IGurYFQudAY</t>
  </si>
  <si>
    <t>R_3Ic5u8txlylOGqJ</t>
  </si>
  <si>
    <t>R_bDzj8KUHgWGDwpH</t>
  </si>
  <si>
    <t>05/18/1997</t>
  </si>
  <si>
    <t>R_2aypQWkehcBErb2</t>
  </si>
  <si>
    <t>M.Bro</t>
  </si>
  <si>
    <t>05/29/1996</t>
  </si>
  <si>
    <t>previous head injury</t>
  </si>
  <si>
    <t>nature of sport</t>
  </si>
  <si>
    <t>R_2uX0kGy76MsfTmC</t>
  </si>
  <si>
    <t>08.31.2017</t>
  </si>
  <si>
    <t>R_eJucPUxiK49R3Xz</t>
  </si>
  <si>
    <t>R_1latuFdWIaedKX9</t>
  </si>
  <si>
    <t>09/03/2017</t>
  </si>
  <si>
    <t>57kg</t>
  </si>
  <si>
    <t>R_pu51kG06wYDvyEN</t>
  </si>
  <si>
    <t>R_3nqiWhw5md7SenU</t>
  </si>
  <si>
    <t>5ft 7in</t>
  </si>
  <si>
    <t>R_z1HS7Zt6wUYHqDv</t>
  </si>
  <si>
    <t>R_OBaASnTSxgHSYhj</t>
  </si>
  <si>
    <t>R_2yfJGdcUALXODX4</t>
  </si>
  <si>
    <t>R_3nCNmFpRzjGCF0u</t>
  </si>
  <si>
    <t>R_8ekD2mkTn4Rtbxf</t>
  </si>
  <si>
    <t>160cm</t>
  </si>
  <si>
    <t>R_3iE9Y4W0ACKTAhk</t>
  </si>
  <si>
    <t>5ft</t>
  </si>
  <si>
    <t>R_xF4iYlhakWJFoMp</t>
  </si>
  <si>
    <t>R_2D1v8AViS7XXrlV</t>
  </si>
  <si>
    <t>124lbs</t>
  </si>
  <si>
    <t>R_2zLRrrVyiyrWUYm</t>
  </si>
  <si>
    <t>143lbs</t>
  </si>
  <si>
    <t>R_1rP1CvlXzelNiFw</t>
  </si>
  <si>
    <t>R_2CBNdqoDdgu1nJv</t>
  </si>
  <si>
    <t>R_9tdOWrXvIZORwHv</t>
  </si>
  <si>
    <t>09/11/2017</t>
  </si>
  <si>
    <t>P1</t>
  </si>
  <si>
    <t>P2</t>
  </si>
  <si>
    <t>P3</t>
  </si>
  <si>
    <t>P4</t>
  </si>
  <si>
    <t>P5</t>
  </si>
  <si>
    <t>CAU.PO2</t>
  </si>
  <si>
    <t>CAU.LKN2</t>
  </si>
  <si>
    <t>CAU.PE2</t>
  </si>
  <si>
    <t>CAU.YA2</t>
  </si>
  <si>
    <t>CAU.CUL2</t>
  </si>
  <si>
    <t>CAU.PPSY2</t>
  </si>
  <si>
    <t>CAU.BL2</t>
  </si>
  <si>
    <t>CAU.HCON2</t>
  </si>
  <si>
    <t>CAU.FT2</t>
  </si>
  <si>
    <t>CAU.AI2</t>
  </si>
  <si>
    <t>CAU.EMT2</t>
  </si>
  <si>
    <t>PRO.MOU1</t>
  </si>
  <si>
    <t>CAU.RUL2</t>
  </si>
  <si>
    <t>PRO.PHYS1</t>
  </si>
  <si>
    <t>CAU.PRSR2</t>
  </si>
  <si>
    <t>PRO.LAGR1</t>
  </si>
  <si>
    <t>PRO.FOR1</t>
  </si>
  <si>
    <t>CAU.AGR2</t>
  </si>
  <si>
    <t>PRO.AVD1</t>
  </si>
  <si>
    <t>PRO.AGR1</t>
  </si>
  <si>
    <t>PRO.RED1</t>
  </si>
  <si>
    <t>PROE.RTP1</t>
  </si>
  <si>
    <t>PROE.HID1</t>
  </si>
  <si>
    <t>CAU.CNT2</t>
  </si>
  <si>
    <t>PROE.COA1</t>
  </si>
  <si>
    <t>PROE.TEA1</t>
  </si>
  <si>
    <t>PROE.MED1</t>
  </si>
  <si>
    <t>CAU.SPRT2</t>
  </si>
  <si>
    <t>CAU.LCNRN2</t>
  </si>
  <si>
    <t>CAU.LPS2</t>
  </si>
  <si>
    <t>CAU.CN2</t>
  </si>
  <si>
    <t>CAU.RPS2</t>
  </si>
  <si>
    <t>CAU.LATTN2</t>
  </si>
  <si>
    <t>RANK.CAU1</t>
  </si>
  <si>
    <t>RANK.CAU2</t>
  </si>
  <si>
    <t>RANK.CAU3</t>
  </si>
  <si>
    <t>COMPETE1</t>
  </si>
  <si>
    <t>COMPETE2</t>
  </si>
  <si>
    <t>COMPETE3</t>
  </si>
  <si>
    <t>COMPETE3REV</t>
  </si>
  <si>
    <t>COMPETE4</t>
  </si>
  <si>
    <t>COMPETE5</t>
  </si>
  <si>
    <t>COMPETE5REV</t>
  </si>
  <si>
    <t>COMPETE6</t>
  </si>
  <si>
    <t>COMPETE6REV</t>
  </si>
  <si>
    <t>COMPETE7</t>
  </si>
  <si>
    <t>COMPETE8</t>
  </si>
  <si>
    <t>COMPETE9</t>
  </si>
  <si>
    <t>COMPETE10</t>
  </si>
  <si>
    <t>COMPETE10REV</t>
  </si>
  <si>
    <t>COMPETE11</t>
  </si>
  <si>
    <t>COMPETE12</t>
  </si>
  <si>
    <t>COMPETE13</t>
  </si>
  <si>
    <t>COMPETE13REV</t>
  </si>
  <si>
    <t>COMPETE14</t>
  </si>
  <si>
    <t>COMPETE15</t>
  </si>
  <si>
    <t>COMPETE15REV</t>
  </si>
  <si>
    <t>COMPETE16</t>
  </si>
  <si>
    <t>COMPETE16REV</t>
  </si>
  <si>
    <t>COMPETE17</t>
  </si>
  <si>
    <t>COMPETE18</t>
  </si>
  <si>
    <t>COMPETE18REV</t>
  </si>
  <si>
    <t>COMPETE19</t>
  </si>
  <si>
    <t>COMPETE19REV</t>
  </si>
  <si>
    <t>COMPETE20</t>
  </si>
  <si>
    <t>COMPETE20REV</t>
  </si>
  <si>
    <t>COMPETE21</t>
  </si>
  <si>
    <t>COMPETE22</t>
  </si>
  <si>
    <t>COMPETE23</t>
  </si>
  <si>
    <t>COMPETE24</t>
  </si>
  <si>
    <t>COMPETE24REV</t>
  </si>
  <si>
    <t>COMPETE25</t>
  </si>
  <si>
    <t>COMPETE25REV</t>
  </si>
  <si>
    <t>COMPETE26</t>
  </si>
  <si>
    <t>COMPETE26REV</t>
  </si>
  <si>
    <t>COMPETE.TOT</t>
  </si>
  <si>
    <t>COMPETE.AVG</t>
  </si>
  <si>
    <t>CONC.VIEW1</t>
  </si>
  <si>
    <t>CONC.VIEW2</t>
  </si>
  <si>
    <t>CONC.VIEW3</t>
  </si>
  <si>
    <t>CONC.VIEW4</t>
  </si>
  <si>
    <t>CONC.VIEW5</t>
  </si>
  <si>
    <t>CONC.VIEW6</t>
  </si>
  <si>
    <t>CONC.VIEW7</t>
  </si>
  <si>
    <t>CONC.VIEW8</t>
  </si>
  <si>
    <t>CONC.VIEW9</t>
  </si>
  <si>
    <t>CONC.VIEW10</t>
  </si>
  <si>
    <t>CONC.VIEW11</t>
  </si>
  <si>
    <t>CONC.VIEW12</t>
  </si>
  <si>
    <t>CONC.VIEW13</t>
  </si>
  <si>
    <t>CONC.VIEW14</t>
  </si>
  <si>
    <t>CONC.VIEW15</t>
  </si>
  <si>
    <t>CONC.VIEW17</t>
  </si>
  <si>
    <t>CONC.VIEW18</t>
  </si>
  <si>
    <t>CONC.VIEW19</t>
  </si>
  <si>
    <t>CONC.VIEW20</t>
  </si>
  <si>
    <t>CONC.VIEW21</t>
  </si>
  <si>
    <t>CONC.VIEW22</t>
  </si>
  <si>
    <t>CONC.VIEW23</t>
  </si>
  <si>
    <t>CONC.VIEW24</t>
  </si>
  <si>
    <t>CONC.VIEW25</t>
  </si>
  <si>
    <t>CONC.VIEW26</t>
  </si>
  <si>
    <t>CONC.VIEW27</t>
  </si>
  <si>
    <t>CONC.VIEW28</t>
  </si>
  <si>
    <t>CONC.VIEW29</t>
  </si>
  <si>
    <t>CONC.VIEW30</t>
  </si>
  <si>
    <t>CONC.VIEW32</t>
  </si>
  <si>
    <t>CONC.VIEW33</t>
  </si>
  <si>
    <t>CONC.VIEW34</t>
  </si>
  <si>
    <t>CONC.VIEW35</t>
  </si>
  <si>
    <t>CONC.VIEW36</t>
  </si>
  <si>
    <t>CONC.VIEW37</t>
  </si>
  <si>
    <t>CONC.VIEW38</t>
  </si>
  <si>
    <t>CONC.VIEW39</t>
  </si>
  <si>
    <t>CONC.VIEW40</t>
  </si>
  <si>
    <t>CONC.VIEW41</t>
  </si>
  <si>
    <t>CONC.VIEW42</t>
  </si>
  <si>
    <t>CONC.VIEW43</t>
  </si>
  <si>
    <t>CONC.VIEW44</t>
  </si>
  <si>
    <t>CONC.VIEW45</t>
  </si>
  <si>
    <t>CONC.VIEW46</t>
  </si>
  <si>
    <t>CONC.VIEW47</t>
  </si>
  <si>
    <t>CONC.VIEW48</t>
  </si>
  <si>
    <t>CONC.VIEW49</t>
  </si>
  <si>
    <t>CONC.VIEW50</t>
  </si>
  <si>
    <t>CONC.VIEW51</t>
  </si>
  <si>
    <t>CONC.VIEW52</t>
  </si>
  <si>
    <t>CONC.VIEW53</t>
  </si>
  <si>
    <t>CONC.VIEW54</t>
  </si>
  <si>
    <t>CONC.VIEW55</t>
  </si>
  <si>
    <t>In this section we are interested in your personal views on concussions. Please indicate how much...-4. Concussion symptoms will pass quickly</t>
  </si>
  <si>
    <t>CONC.VIEW17REV</t>
  </si>
  <si>
    <t>CONC.VIEW24REV</t>
  </si>
  <si>
    <t>CONC.VIEW37REV</t>
  </si>
  <si>
    <t>CONC.VIEW39REV</t>
  </si>
  <si>
    <t>CONC.VIEW55REV</t>
  </si>
  <si>
    <t>CONC.VIEW22REV</t>
  </si>
  <si>
    <t>CONC.VIEW32REV</t>
  </si>
  <si>
    <t>CONC.VIEW6REV</t>
  </si>
  <si>
    <t>CONC.VIEW15REV</t>
  </si>
  <si>
    <t>CONC.VIEW44REV</t>
  </si>
  <si>
    <t>CONC.VIEW43REV</t>
  </si>
  <si>
    <t>CONC.VIEW41REV</t>
  </si>
  <si>
    <t>CONC.VIEW29REV</t>
  </si>
  <si>
    <t>CONC.VIEW12REV</t>
  </si>
  <si>
    <t>CONC.VIEW.CRTL.TOT</t>
  </si>
  <si>
    <t>CONC.VIEW.CRTL.AVG</t>
  </si>
  <si>
    <t>CONC.VIEW.TML.TOT</t>
  </si>
  <si>
    <t>CONC.VIEW.TML.AVG</t>
  </si>
  <si>
    <t>CONC.VIEW.CSQ.TOT</t>
  </si>
  <si>
    <t>CONC.VIEW.CSQ.AVG</t>
  </si>
  <si>
    <t>CONC.VIEW.EM.TOT</t>
  </si>
  <si>
    <t>CONC.VIEW.EM.AVG</t>
  </si>
  <si>
    <t>CONC.VIEW.IC.TOT</t>
  </si>
  <si>
    <t>CONC.VIEW.IC.AVG</t>
  </si>
  <si>
    <t xml:space="preserve">Old Heading </t>
  </si>
  <si>
    <t xml:space="preserve">New Heading </t>
  </si>
  <si>
    <t>Content</t>
  </si>
  <si>
    <t>Soccer</t>
  </si>
  <si>
    <t>uniCOL</t>
  </si>
  <si>
    <t>CONC.VIEW.TML.ACCH.TOT</t>
  </si>
  <si>
    <t>CONC.VIEW.TML.ACCH.AVG</t>
  </si>
  <si>
    <t>CONC.VIEW.TML.CYC.TOT</t>
  </si>
  <si>
    <t>CONC.VIEW.TML.CYC.AVG</t>
  </si>
  <si>
    <t>PRO.HEADG1</t>
  </si>
  <si>
    <t xml:space="preserve">vrsity sport based on number </t>
  </si>
  <si>
    <t>On a scale of 0-100 ( with 0 being completely unlikely and 100 being certain likelihood), how likely is it for an ATHLETE to experience a concussion in the following sports...-Gymnastics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</si>
</sst>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03AD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4A8F7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22" fontId="0" fillId="0" borderId="0" xfId="0" applyNumberFormat="1"/>
    <xf numFmtId="14" fontId="0" fillId="0" borderId="0" xfId="0" applyNumberForma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4" fillId="0" borderId="0" xfId="0" applyFont="1"/>
    <xf numFmtId="0" fontId="0" fillId="10" borderId="1" xfId="0" applyFill="1" applyBorder="1"/>
    <xf numFmtId="0" fontId="0" fillId="10" borderId="3" xfId="0" applyFill="1" applyBorder="1"/>
    <xf numFmtId="0" fontId="0" fillId="10" borderId="2" xfId="0" applyFill="1" applyBorder="1"/>
    <xf numFmtId="0" fontId="0" fillId="11" borderId="1" xfId="0" applyFill="1" applyBorder="1"/>
    <xf numFmtId="0" fontId="0" fillId="11" borderId="0" xfId="0" applyFill="1"/>
    <xf numFmtId="0" fontId="0" fillId="11" borderId="2" xfId="0" applyFill="1" applyBorder="1"/>
    <xf numFmtId="2" fontId="0" fillId="0" borderId="0" xfId="0" applyNumberForma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2" fontId="0" fillId="18" borderId="0" xfId="0" applyNumberFormat="1" applyFill="1"/>
    <xf numFmtId="0" fontId="0" fillId="19" borderId="0" xfId="0" applyFill="1"/>
    <xf numFmtId="0" fontId="0" fillId="20" borderId="0" xfId="0" applyFill="1"/>
    <xf numFmtId="2" fontId="0" fillId="16" borderId="0" xfId="0" applyNumberFormat="1" applyFill="1"/>
    <xf numFmtId="2" fontId="0" fillId="14" borderId="0" xfId="0" applyNumberFormat="1" applyFill="1"/>
    <xf numFmtId="2" fontId="0" fillId="13" borderId="0" xfId="0" applyNumberFormat="1" applyFill="1"/>
    <xf numFmtId="2" fontId="0" fillId="17" borderId="0" xfId="0" applyNumberFormat="1" applyFill="1"/>
    <xf numFmtId="2" fontId="0" fillId="20" borderId="0" xfId="0" applyNumberFormat="1" applyFill="1"/>
  </cellXfs>
  <cellStyles count="13">
    <cellStyle name="Followed Hyperlink" xfId="10" builtinId="9" hidden="1"/>
    <cellStyle name="Followed Hyperlink" xfId="12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7" builtinId="8" hidden="1"/>
    <cellStyle name="Hyperlink" xfId="9" builtinId="8" hidden="1"/>
    <cellStyle name="Hyperlink" xfId="11" builtinId="8" hidden="1"/>
    <cellStyle name="Hyperlink" xfId="5" builtinId="8" hidden="1"/>
    <cellStyle name="Hyperlink" xfId="3" builtinId="8" hidden="1"/>
    <cellStyle name="Hyperlink" xfId="1" builtinId="8" hidden="1"/>
    <cellStyle name="Normal" xfId="0" builtinId="0"/>
  </cellStyles>
  <dxfs count="1">
    <dxf>
      <fill>
        <patternFill>
          <bgColor theme="0"/>
        </patternFill>
      </fill>
    </dxf>
  </dxfs>
  <tableStyles count="0" defaultTableStyle="TableStyleMedium9" defaultPivotStyle="PivotStyleMedium7"/>
  <colors>
    <mruColors>
      <color rgb="FFFF00FF"/>
      <color rgb="FFFF33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E171"/>
  <sheetViews>
    <sheetView topLeftCell="AX1" workbookViewId="0">
      <pane ySplit="1" topLeftCell="A2" activePane="bottomLeft" state="frozen"/>
      <selection pane="bottomLeft" activeCell="BB1" sqref="BB1"/>
    </sheetView>
  </sheetViews>
  <sheetFormatPr defaultColWidth="10.8984375" defaultRowHeight="15.6" x14ac:dyDescent="0.3"/>
  <cols>
    <col min="4" max="4" width="12.8984375" bestFit="1" customWidth="1"/>
    <col min="7" max="7" width="10.8984375" customWidth="1"/>
    <col min="8" max="9" width="12.59765625" customWidth="1"/>
    <col min="12" max="12" width="6.8984375" customWidth="1"/>
    <col min="189" max="189" width="10.8984375" style="20"/>
    <col min="190" max="190" width="10.8984375" style="10"/>
    <col min="196" max="197" width="10.8984375" style="20"/>
    <col min="200" max="200" width="10.8984375" style="20"/>
    <col min="201" max="201" width="10.8984375" style="10"/>
    <col min="202" max="202" width="10.8984375" style="20"/>
    <col min="203" max="203" width="10.8984375" style="10"/>
    <col min="208" max="208" width="10.8984375" style="20"/>
    <col min="209" max="209" width="10.8984375" style="10"/>
    <col min="211" max="211" width="10.8984375" style="20"/>
    <col min="212" max="212" width="10.8984375" style="10"/>
    <col min="217" max="218" width="10.8984375" style="20"/>
    <col min="220" max="220" width="10.8984375" style="23"/>
    <col min="221" max="221" width="10.8984375" style="10"/>
    <col min="226" max="226" width="10.8984375" style="20"/>
    <col min="227" max="227" width="10.8984375" style="10"/>
    <col min="229" max="229" width="10.8984375" style="20"/>
    <col min="230" max="230" width="10.8984375" style="10"/>
    <col min="232" max="233" width="10.8984375" style="20"/>
    <col min="235" max="237" width="10.8984375" style="20"/>
    <col min="238" max="238" width="10.8984375" style="10"/>
    <col min="249" max="249" width="10.8984375" style="20"/>
    <col min="250" max="250" width="10.8984375" style="10"/>
    <col min="251" max="256" width="10.8984375" style="24"/>
    <col min="257" max="258" width="10.8984375" style="22"/>
    <col min="259" max="260" width="10.8984375" style="21"/>
    <col min="261" max="261" width="10.8984375" style="25"/>
    <col min="262" max="262" width="12.3984375" style="25" bestFit="1" customWidth="1"/>
    <col min="263" max="264" width="10.8984375" style="29"/>
  </cols>
  <sheetData>
    <row r="1" spans="1:265" ht="16.2" thickBot="1" x14ac:dyDescent="0.35">
      <c r="A1" t="s">
        <v>0</v>
      </c>
      <c r="B1" t="s">
        <v>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2017</v>
      </c>
      <c r="I1" t="s">
        <v>217</v>
      </c>
      <c r="J1" t="s">
        <v>218</v>
      </c>
      <c r="K1" t="s">
        <v>219</v>
      </c>
      <c r="L1" t="s">
        <v>10</v>
      </c>
      <c r="M1" t="s">
        <v>220</v>
      </c>
      <c r="N1" t="s">
        <v>221</v>
      </c>
      <c r="O1" t="s">
        <v>222</v>
      </c>
      <c r="P1" t="s">
        <v>223</v>
      </c>
      <c r="Q1" t="s">
        <v>224</v>
      </c>
      <c r="R1" t="s">
        <v>225</v>
      </c>
      <c r="S1" t="s">
        <v>226</v>
      </c>
      <c r="T1" t="s">
        <v>227</v>
      </c>
      <c r="U1" t="s">
        <v>228</v>
      </c>
      <c r="V1" t="s">
        <v>229</v>
      </c>
      <c r="W1" t="s">
        <v>230</v>
      </c>
      <c r="X1" t="s">
        <v>231</v>
      </c>
      <c r="Y1" t="s">
        <v>232</v>
      </c>
      <c r="Z1" t="s">
        <v>233</v>
      </c>
      <c r="AA1" t="s">
        <v>234</v>
      </c>
      <c r="AB1" t="s">
        <v>235</v>
      </c>
      <c r="AC1" t="s">
        <v>236</v>
      </c>
      <c r="AD1" t="s">
        <v>237</v>
      </c>
      <c r="AE1" t="s">
        <v>238</v>
      </c>
      <c r="AF1" t="s">
        <v>239</v>
      </c>
      <c r="AG1" t="s">
        <v>240</v>
      </c>
      <c r="AH1" t="s">
        <v>241</v>
      </c>
      <c r="AI1" s="12" t="s">
        <v>2022</v>
      </c>
      <c r="AJ1" s="12" t="s">
        <v>1869</v>
      </c>
      <c r="AK1" s="12" t="s">
        <v>1871</v>
      </c>
      <c r="AL1" s="12" t="s">
        <v>1873</v>
      </c>
      <c r="AM1" s="12" t="s">
        <v>1874</v>
      </c>
      <c r="AN1" s="12" t="s">
        <v>1876</v>
      </c>
      <c r="AO1" s="12" t="s">
        <v>1877</v>
      </c>
      <c r="AP1" s="12" t="s">
        <v>1878</v>
      </c>
      <c r="AQ1" s="12" t="s">
        <v>1879</v>
      </c>
      <c r="AR1" s="12" t="s">
        <v>1880</v>
      </c>
      <c r="AS1" s="12" t="s">
        <v>1882</v>
      </c>
      <c r="AT1" s="12" t="s">
        <v>1883</v>
      </c>
      <c r="AU1" s="12" t="s">
        <v>1884</v>
      </c>
      <c r="AV1" t="s">
        <v>242</v>
      </c>
      <c r="AW1" t="s">
        <v>243</v>
      </c>
      <c r="AX1" t="s">
        <v>244</v>
      </c>
      <c r="AY1" t="s">
        <v>245</v>
      </c>
      <c r="AZ1" t="s">
        <v>246</v>
      </c>
      <c r="BA1" t="s">
        <v>247</v>
      </c>
      <c r="BB1" t="s">
        <v>248</v>
      </c>
      <c r="BC1" t="s">
        <v>249</v>
      </c>
      <c r="BD1" t="s">
        <v>250</v>
      </c>
      <c r="BE1" t="s">
        <v>251</v>
      </c>
      <c r="BF1" t="s">
        <v>252</v>
      </c>
      <c r="BG1" t="s">
        <v>253</v>
      </c>
      <c r="BH1" t="s">
        <v>254</v>
      </c>
      <c r="BI1" t="s">
        <v>255</v>
      </c>
      <c r="BJ1" t="s">
        <v>256</v>
      </c>
      <c r="BK1" s="12" t="s">
        <v>257</v>
      </c>
      <c r="BL1" s="12" t="s">
        <v>258</v>
      </c>
      <c r="BM1" s="12" t="s">
        <v>259</v>
      </c>
      <c r="BN1" s="12" t="s">
        <v>260</v>
      </c>
      <c r="BO1" s="12" t="s">
        <v>261</v>
      </c>
      <c r="BP1" s="12" t="s">
        <v>262</v>
      </c>
      <c r="BQ1" s="12" t="s">
        <v>263</v>
      </c>
      <c r="BR1" s="12" t="s">
        <v>264</v>
      </c>
      <c r="BS1" s="12" t="s">
        <v>265</v>
      </c>
      <c r="BT1" s="12" t="s">
        <v>266</v>
      </c>
      <c r="BU1" s="12" t="s">
        <v>267</v>
      </c>
      <c r="BV1" s="12" t="s">
        <v>268</v>
      </c>
      <c r="BW1" s="12" t="s">
        <v>269</v>
      </c>
      <c r="BX1" s="12" t="s">
        <v>270</v>
      </c>
      <c r="BY1" s="12" t="s">
        <v>271</v>
      </c>
      <c r="BZ1" s="12" t="s">
        <v>272</v>
      </c>
      <c r="CA1" s="12" t="s">
        <v>273</v>
      </c>
      <c r="CB1" s="12" t="s">
        <v>274</v>
      </c>
      <c r="CC1" s="12" t="s">
        <v>275</v>
      </c>
      <c r="CD1" s="12" t="s">
        <v>276</v>
      </c>
      <c r="CE1" s="12" t="s">
        <v>277</v>
      </c>
      <c r="CF1" s="12" t="s">
        <v>278</v>
      </c>
      <c r="CG1" t="s">
        <v>279</v>
      </c>
      <c r="CH1" t="s">
        <v>280</v>
      </c>
      <c r="CI1" t="s">
        <v>281</v>
      </c>
      <c r="CJ1" t="s">
        <v>282</v>
      </c>
      <c r="CK1" t="s">
        <v>283</v>
      </c>
      <c r="CL1" t="s">
        <v>284</v>
      </c>
      <c r="CM1" t="s">
        <v>285</v>
      </c>
      <c r="CN1" t="s">
        <v>286</v>
      </c>
      <c r="CO1" t="s">
        <v>287</v>
      </c>
      <c r="CP1" t="s">
        <v>288</v>
      </c>
      <c r="CQ1" t="s">
        <v>289</v>
      </c>
      <c r="CR1" t="s">
        <v>290</v>
      </c>
      <c r="CS1" t="s">
        <v>291</v>
      </c>
      <c r="CT1" t="s">
        <v>292</v>
      </c>
      <c r="CU1" t="s">
        <v>293</v>
      </c>
      <c r="CV1" t="s">
        <v>294</v>
      </c>
      <c r="CW1" t="s">
        <v>295</v>
      </c>
      <c r="CX1" t="s">
        <v>296</v>
      </c>
      <c r="CY1" t="s">
        <v>297</v>
      </c>
      <c r="CZ1" t="s">
        <v>298</v>
      </c>
      <c r="DA1" t="s">
        <v>19</v>
      </c>
      <c r="DB1" t="s">
        <v>95</v>
      </c>
      <c r="DC1" t="s">
        <v>96</v>
      </c>
      <c r="DD1" t="s">
        <v>299</v>
      </c>
      <c r="DE1" t="s">
        <v>1853</v>
      </c>
      <c r="DF1" t="s">
        <v>1854</v>
      </c>
      <c r="DG1" t="s">
        <v>1855</v>
      </c>
      <c r="DH1" t="s">
        <v>1856</v>
      </c>
      <c r="DI1" t="s">
        <v>1857</v>
      </c>
      <c r="DJ1" t="s">
        <v>300</v>
      </c>
      <c r="DK1" t="s">
        <v>301</v>
      </c>
      <c r="DL1" t="s">
        <v>302</v>
      </c>
      <c r="DM1" t="s">
        <v>303</v>
      </c>
      <c r="DN1" t="s">
        <v>304</v>
      </c>
      <c r="DO1" t="s">
        <v>1858</v>
      </c>
      <c r="DP1" t="s">
        <v>1860</v>
      </c>
      <c r="DQ1" t="s">
        <v>1859</v>
      </c>
      <c r="DR1" t="s">
        <v>1861</v>
      </c>
      <c r="DS1" t="s">
        <v>1862</v>
      </c>
      <c r="DT1" t="s">
        <v>1863</v>
      </c>
      <c r="DU1" t="s">
        <v>1864</v>
      </c>
      <c r="DV1" t="s">
        <v>1865</v>
      </c>
      <c r="DW1" t="s">
        <v>1866</v>
      </c>
      <c r="DX1" t="s">
        <v>1867</v>
      </c>
      <c r="DY1" t="s">
        <v>1868</v>
      </c>
      <c r="DZ1" t="s">
        <v>1870</v>
      </c>
      <c r="EA1" t="s">
        <v>1872</v>
      </c>
      <c r="EB1" t="s">
        <v>1875</v>
      </c>
      <c r="EC1" t="s">
        <v>1881</v>
      </c>
      <c r="ED1" t="s">
        <v>1885</v>
      </c>
      <c r="EE1" t="s">
        <v>1886</v>
      </c>
      <c r="EF1" t="s">
        <v>1887</v>
      </c>
      <c r="EG1" t="s">
        <v>1888</v>
      </c>
      <c r="EH1" t="s">
        <v>1889</v>
      </c>
      <c r="EI1" t="s">
        <v>1890</v>
      </c>
      <c r="EJ1" t="s">
        <v>1891</v>
      </c>
      <c r="EK1" t="s">
        <v>1892</v>
      </c>
      <c r="EL1" t="s">
        <v>1893</v>
      </c>
      <c r="EM1" s="13" t="s">
        <v>1894</v>
      </c>
      <c r="EN1" s="13" t="s">
        <v>1895</v>
      </c>
      <c r="EO1" s="13" t="s">
        <v>1896</v>
      </c>
      <c r="EP1" s="16" t="s">
        <v>1897</v>
      </c>
      <c r="EQ1" s="13" t="s">
        <v>1898</v>
      </c>
      <c r="ER1" s="13" t="s">
        <v>1899</v>
      </c>
      <c r="ES1" s="16" t="s">
        <v>1900</v>
      </c>
      <c r="ET1" s="13" t="s">
        <v>1901</v>
      </c>
      <c r="EU1" s="16" t="s">
        <v>1902</v>
      </c>
      <c r="EV1" s="13" t="s">
        <v>1903</v>
      </c>
      <c r="EW1" s="13" t="s">
        <v>1904</v>
      </c>
      <c r="EX1" s="13" t="s">
        <v>1905</v>
      </c>
      <c r="EY1" s="13" t="s">
        <v>1906</v>
      </c>
      <c r="EZ1" s="16" t="s">
        <v>1907</v>
      </c>
      <c r="FA1" s="13" t="s">
        <v>1908</v>
      </c>
      <c r="FB1" s="13" t="s">
        <v>1909</v>
      </c>
      <c r="FC1" s="13" t="s">
        <v>1910</v>
      </c>
      <c r="FD1" s="16" t="s">
        <v>1911</v>
      </c>
      <c r="FE1" s="13" t="s">
        <v>1912</v>
      </c>
      <c r="FF1" s="13" t="s">
        <v>1913</v>
      </c>
      <c r="FG1" s="16" t="s">
        <v>1914</v>
      </c>
      <c r="FH1" s="13" t="s">
        <v>1915</v>
      </c>
      <c r="FI1" s="16" t="s">
        <v>1916</v>
      </c>
      <c r="FJ1" s="13" t="s">
        <v>1917</v>
      </c>
      <c r="FK1" s="13" t="s">
        <v>1918</v>
      </c>
      <c r="FL1" s="16" t="s">
        <v>1919</v>
      </c>
      <c r="FM1" s="13" t="s">
        <v>1920</v>
      </c>
      <c r="FN1" s="16" t="s">
        <v>1921</v>
      </c>
      <c r="FO1" s="13" t="s">
        <v>1922</v>
      </c>
      <c r="FP1" s="16" t="s">
        <v>1923</v>
      </c>
      <c r="FQ1" s="13" t="s">
        <v>1924</v>
      </c>
      <c r="FR1" s="13" t="s">
        <v>1925</v>
      </c>
      <c r="FS1" s="13" t="s">
        <v>1926</v>
      </c>
      <c r="FT1" s="13" t="s">
        <v>1927</v>
      </c>
      <c r="FU1" s="16" t="s">
        <v>1928</v>
      </c>
      <c r="FV1" s="13" t="s">
        <v>1929</v>
      </c>
      <c r="FW1" s="16" t="s">
        <v>1930</v>
      </c>
      <c r="FX1" s="13" t="s">
        <v>1931</v>
      </c>
      <c r="FY1" s="18" t="s">
        <v>1932</v>
      </c>
      <c r="FZ1" s="14" t="s">
        <v>1933</v>
      </c>
      <c r="GA1" s="15" t="s">
        <v>1934</v>
      </c>
      <c r="GB1" s="24" t="s">
        <v>1935</v>
      </c>
      <c r="GC1" s="21" t="s">
        <v>1936</v>
      </c>
      <c r="GD1" s="21" t="s">
        <v>1937</v>
      </c>
      <c r="GE1" s="21" t="s">
        <v>1938</v>
      </c>
      <c r="GF1" s="21" t="s">
        <v>1939</v>
      </c>
      <c r="GG1" s="21" t="s">
        <v>1940</v>
      </c>
      <c r="GH1" s="21" t="s">
        <v>1996</v>
      </c>
      <c r="GI1" s="29" t="s">
        <v>1941</v>
      </c>
      <c r="GJ1" s="24" t="s">
        <v>1942</v>
      </c>
      <c r="GK1" s="22" t="s">
        <v>1943</v>
      </c>
      <c r="GL1" s="24" t="s">
        <v>1944</v>
      </c>
      <c r="GM1" s="22" t="s">
        <v>1945</v>
      </c>
      <c r="GN1" s="29" t="s">
        <v>1946</v>
      </c>
      <c r="GO1" s="29" t="s">
        <v>2002</v>
      </c>
      <c r="GP1" s="21" t="s">
        <v>1947</v>
      </c>
      <c r="GQ1" s="24" t="s">
        <v>1948</v>
      </c>
      <c r="GR1" s="24" t="s">
        <v>1949</v>
      </c>
      <c r="GS1" s="24" t="s">
        <v>1997</v>
      </c>
      <c r="GT1" s="24" t="s">
        <v>1950</v>
      </c>
      <c r="GU1" s="24" t="s">
        <v>1989</v>
      </c>
      <c r="GV1" s="25" t="s">
        <v>1951</v>
      </c>
      <c r="GW1" s="25" t="s">
        <v>1952</v>
      </c>
      <c r="GX1" s="25" t="s">
        <v>1953</v>
      </c>
      <c r="GY1" s="21" t="s">
        <v>1954</v>
      </c>
      <c r="GZ1" s="22" t="s">
        <v>1955</v>
      </c>
      <c r="HA1" s="22" t="s">
        <v>1994</v>
      </c>
      <c r="HB1" s="29" t="s">
        <v>1956</v>
      </c>
      <c r="HC1" s="24" t="s">
        <v>1957</v>
      </c>
      <c r="HD1" s="24" t="s">
        <v>1990</v>
      </c>
      <c r="HE1" s="22" t="s">
        <v>1958</v>
      </c>
      <c r="HF1" s="21" t="s">
        <v>1959</v>
      </c>
      <c r="HG1" s="21" t="s">
        <v>1960</v>
      </c>
      <c r="HH1" s="22" t="s">
        <v>1961</v>
      </c>
      <c r="HI1" s="29" t="s">
        <v>1962</v>
      </c>
      <c r="HJ1" s="29" t="s">
        <v>2001</v>
      </c>
      <c r="HK1" s="21" t="s">
        <v>1963</v>
      </c>
      <c r="HL1" s="22" t="s">
        <v>1964</v>
      </c>
      <c r="HM1" s="22" t="s">
        <v>1995</v>
      </c>
      <c r="HN1" s="21" t="s">
        <v>1965</v>
      </c>
      <c r="HO1" s="29" t="s">
        <v>1966</v>
      </c>
      <c r="HP1" s="22" t="s">
        <v>1967</v>
      </c>
      <c r="HQ1" s="24" t="s">
        <v>1968</v>
      </c>
      <c r="HR1" s="24" t="s">
        <v>1969</v>
      </c>
      <c r="HS1" s="24" t="s">
        <v>1991</v>
      </c>
      <c r="HT1" s="21" t="s">
        <v>1970</v>
      </c>
      <c r="HU1" s="25" t="s">
        <v>1971</v>
      </c>
      <c r="HV1" s="25" t="s">
        <v>1992</v>
      </c>
      <c r="HW1" s="24" t="s">
        <v>1972</v>
      </c>
      <c r="HX1" s="29" t="s">
        <v>1973</v>
      </c>
      <c r="HY1" s="29" t="s">
        <v>2000</v>
      </c>
      <c r="HZ1" s="24" t="s">
        <v>1974</v>
      </c>
      <c r="IA1" s="29" t="s">
        <v>1975</v>
      </c>
      <c r="IB1" s="29" t="s">
        <v>1999</v>
      </c>
      <c r="IC1" s="24" t="s">
        <v>1976</v>
      </c>
      <c r="ID1" s="24" t="s">
        <v>1998</v>
      </c>
      <c r="IE1" s="24" t="s">
        <v>1977</v>
      </c>
      <c r="IF1" s="24" t="s">
        <v>1978</v>
      </c>
      <c r="IG1" s="22" t="s">
        <v>1979</v>
      </c>
      <c r="IH1" s="22" t="s">
        <v>1980</v>
      </c>
      <c r="II1" s="21" t="s">
        <v>1981</v>
      </c>
      <c r="IJ1" s="25" t="s">
        <v>1982</v>
      </c>
      <c r="IK1" s="24" t="s">
        <v>1983</v>
      </c>
      <c r="IL1" s="25" t="s">
        <v>1984</v>
      </c>
      <c r="IM1" s="21" t="s">
        <v>1985</v>
      </c>
      <c r="IN1" s="24" t="s">
        <v>1986</v>
      </c>
      <c r="IO1" s="24" t="s">
        <v>1987</v>
      </c>
      <c r="IP1" s="24" t="s">
        <v>1993</v>
      </c>
      <c r="IQ1" s="24" t="s">
        <v>2003</v>
      </c>
      <c r="IR1" s="24" t="s">
        <v>2004</v>
      </c>
      <c r="IS1" s="22" t="s">
        <v>2018</v>
      </c>
      <c r="IT1" s="22" t="s">
        <v>2019</v>
      </c>
      <c r="IU1" s="22" t="s">
        <v>2020</v>
      </c>
      <c r="IV1" s="22" t="s">
        <v>2021</v>
      </c>
      <c r="IW1" s="22" t="s">
        <v>2005</v>
      </c>
      <c r="IX1" s="22" t="s">
        <v>2006</v>
      </c>
      <c r="IY1" s="21" t="s">
        <v>2007</v>
      </c>
      <c r="IZ1" s="21" t="s">
        <v>2008</v>
      </c>
      <c r="JA1" s="25" t="s">
        <v>2009</v>
      </c>
      <c r="JB1" s="25" t="s">
        <v>2010</v>
      </c>
      <c r="JC1" s="29" t="s">
        <v>2011</v>
      </c>
      <c r="JD1" s="29" t="s">
        <v>2012</v>
      </c>
      <c r="JE1" t="s">
        <v>211</v>
      </c>
    </row>
    <row r="2" spans="1:265" x14ac:dyDescent="0.3">
      <c r="A2">
        <v>1</v>
      </c>
      <c r="B2">
        <v>1</v>
      </c>
      <c r="C2" t="s">
        <v>517</v>
      </c>
      <c r="D2">
        <v>18</v>
      </c>
      <c r="E2">
        <v>2</v>
      </c>
      <c r="F2">
        <v>177.8</v>
      </c>
      <c r="G2">
        <v>140</v>
      </c>
      <c r="I2">
        <v>3</v>
      </c>
      <c r="J2" t="s">
        <v>518</v>
      </c>
      <c r="K2" t="s">
        <v>519</v>
      </c>
      <c r="L2">
        <v>1</v>
      </c>
      <c r="M2" t="s">
        <v>520</v>
      </c>
      <c r="N2">
        <v>2</v>
      </c>
      <c r="O2">
        <v>10</v>
      </c>
      <c r="P2">
        <v>5</v>
      </c>
      <c r="Q2">
        <v>40</v>
      </c>
      <c r="R2">
        <v>20</v>
      </c>
      <c r="S2">
        <v>50</v>
      </c>
      <c r="T2">
        <v>2</v>
      </c>
      <c r="Y2">
        <v>1</v>
      </c>
      <c r="Z2">
        <v>1</v>
      </c>
      <c r="AA2">
        <v>1</v>
      </c>
      <c r="AF2">
        <v>1</v>
      </c>
      <c r="AI2">
        <v>2</v>
      </c>
      <c r="AJ2">
        <v>2</v>
      </c>
      <c r="AK2">
        <v>3</v>
      </c>
      <c r="AL2">
        <v>2</v>
      </c>
      <c r="AM2">
        <v>3</v>
      </c>
      <c r="AN2">
        <v>3</v>
      </c>
      <c r="AO2">
        <v>3</v>
      </c>
      <c r="AP2">
        <v>3</v>
      </c>
      <c r="AV2">
        <v>2</v>
      </c>
      <c r="AW2">
        <v>2</v>
      </c>
      <c r="AX2">
        <v>2</v>
      </c>
      <c r="AY2">
        <v>4</v>
      </c>
      <c r="AZ2">
        <v>7</v>
      </c>
      <c r="BA2">
        <v>7</v>
      </c>
      <c r="BB2">
        <v>7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CG2">
        <v>20</v>
      </c>
      <c r="CH2">
        <v>95</v>
      </c>
      <c r="CI2">
        <v>15</v>
      </c>
      <c r="CJ2">
        <v>15</v>
      </c>
      <c r="CK2">
        <v>65</v>
      </c>
      <c r="CL2">
        <v>15</v>
      </c>
      <c r="CM2">
        <v>95</v>
      </c>
      <c r="CN2">
        <v>15</v>
      </c>
      <c r="CO2">
        <v>45</v>
      </c>
      <c r="CP2">
        <v>85</v>
      </c>
      <c r="CQ2">
        <v>15</v>
      </c>
      <c r="CR2">
        <v>85</v>
      </c>
      <c r="CS2">
        <v>15</v>
      </c>
      <c r="CT2">
        <v>45</v>
      </c>
      <c r="CU2">
        <v>35</v>
      </c>
      <c r="CV2">
        <v>24</v>
      </c>
      <c r="CW2">
        <v>15</v>
      </c>
      <c r="CX2">
        <v>15</v>
      </c>
      <c r="CY2">
        <v>15</v>
      </c>
      <c r="CZ2">
        <v>20</v>
      </c>
      <c r="DA2" t="s">
        <v>517</v>
      </c>
      <c r="DB2" t="s">
        <v>521</v>
      </c>
      <c r="DC2" t="s">
        <v>522</v>
      </c>
      <c r="DD2" t="s">
        <v>523</v>
      </c>
      <c r="DE2">
        <v>1</v>
      </c>
      <c r="DF2">
        <v>1</v>
      </c>
      <c r="DG2">
        <v>1</v>
      </c>
      <c r="DH2">
        <v>1</v>
      </c>
      <c r="DI2">
        <v>1</v>
      </c>
      <c r="DJ2">
        <v>2</v>
      </c>
      <c r="DK2">
        <v>2</v>
      </c>
      <c r="DL2">
        <v>2</v>
      </c>
      <c r="DM2">
        <v>2</v>
      </c>
      <c r="DN2">
        <v>2</v>
      </c>
      <c r="DO2">
        <v>3</v>
      </c>
      <c r="DP2">
        <v>3</v>
      </c>
      <c r="DQ2">
        <v>3</v>
      </c>
      <c r="DR2">
        <v>2</v>
      </c>
      <c r="DS2">
        <v>3</v>
      </c>
      <c r="DT2">
        <v>3</v>
      </c>
      <c r="DU2">
        <v>3</v>
      </c>
      <c r="DV2">
        <v>3</v>
      </c>
      <c r="DW2">
        <v>3</v>
      </c>
      <c r="DX2">
        <v>3</v>
      </c>
      <c r="DY2">
        <v>3</v>
      </c>
      <c r="DZ2">
        <v>3</v>
      </c>
      <c r="EA2">
        <v>3</v>
      </c>
      <c r="EB2">
        <v>3</v>
      </c>
      <c r="EC2">
        <v>3</v>
      </c>
      <c r="ED2">
        <v>3</v>
      </c>
      <c r="EE2">
        <v>3</v>
      </c>
      <c r="EF2">
        <v>3</v>
      </c>
      <c r="EG2">
        <v>3</v>
      </c>
      <c r="EH2">
        <v>3</v>
      </c>
      <c r="EI2">
        <v>3</v>
      </c>
      <c r="EJ2" t="s">
        <v>524</v>
      </c>
      <c r="EK2" t="s">
        <v>525</v>
      </c>
      <c r="EL2" t="s">
        <v>526</v>
      </c>
      <c r="EM2">
        <v>4</v>
      </c>
      <c r="EN2">
        <v>3</v>
      </c>
      <c r="EO2">
        <v>3</v>
      </c>
      <c r="EP2" s="17">
        <f>IF(EO2=1,5,IF(EO2=2,4,IF(EO2=3,3,IF(EO2=4,2,IF(EO2=5,1)))))</f>
        <v>3</v>
      </c>
      <c r="EQ2">
        <v>4</v>
      </c>
      <c r="ER2">
        <v>3</v>
      </c>
      <c r="ES2" s="17">
        <f>IF(ER2=1,5,IF(ER2=2,4,IF(ER2=3,3,IF(ER2=4,2,IF(ER2=5,1)))))</f>
        <v>3</v>
      </c>
      <c r="ET2">
        <v>3</v>
      </c>
      <c r="EU2" s="17">
        <f>IF(ET2=1,5,IF(ET2=2,4,IF(ET2=3,3,IF(ET2=4,2,IF(ET2=5,1)))))</f>
        <v>3</v>
      </c>
      <c r="EV2">
        <v>3</v>
      </c>
      <c r="EW2">
        <v>4</v>
      </c>
      <c r="EX2">
        <v>3</v>
      </c>
      <c r="EY2">
        <v>3</v>
      </c>
      <c r="EZ2" s="17">
        <f>IF(EY2=1,5,IF(EY2=2,4,IF(EY2=3,3,IF(EY2=4,2,IF(EY2=5,1)))))</f>
        <v>3</v>
      </c>
      <c r="FA2">
        <v>3</v>
      </c>
      <c r="FB2">
        <v>3</v>
      </c>
      <c r="FC2">
        <v>3</v>
      </c>
      <c r="FD2" s="17">
        <f>IF(FC2=1,5,IF(FC2=2,4,IF(FC2=3,3,IF(FC2=4,2,IF(FC2=5,1)))))</f>
        <v>3</v>
      </c>
      <c r="FE2">
        <v>3</v>
      </c>
      <c r="FF2">
        <v>3</v>
      </c>
      <c r="FG2" s="17">
        <f>IF(FF2=1,5,IF(FF2=2,4,IF(FF2=3,3,IF(FF2=4,2,IF(FF2=5,1)))))</f>
        <v>3</v>
      </c>
      <c r="FH2">
        <v>3</v>
      </c>
      <c r="FI2" s="17">
        <f>IF(FH2=1,5,IF(FH2=2,4,IF(FH2=3,3,IF(FH2=4,2,IF(FH2=5,1)))))</f>
        <v>3</v>
      </c>
      <c r="FJ2">
        <v>3</v>
      </c>
      <c r="FK2">
        <v>3</v>
      </c>
      <c r="FL2" s="17">
        <f>IF(FK2=1,5,IF(FK2=2,4,IF(FK2=3,3,IF(FK2=4,2,IF(FK2=5,1)))))</f>
        <v>3</v>
      </c>
      <c r="FM2">
        <v>3</v>
      </c>
      <c r="FN2" s="17">
        <f>IF(FM2=1,5,IF(FM2=2,4,IF(FM2=3,3,IF(FM2=4,2,IF(FM2=5,1)))))</f>
        <v>3</v>
      </c>
      <c r="FO2">
        <v>3</v>
      </c>
      <c r="FP2" s="17">
        <f>IF(FO2=1,5,IF(FO2=2,4,IF(FO2=3,3,IF(FO2=4,2,IF(FO2=5,1)))))</f>
        <v>3</v>
      </c>
      <c r="FQ2">
        <v>3</v>
      </c>
      <c r="FR2">
        <v>3</v>
      </c>
      <c r="FS2">
        <v>3</v>
      </c>
      <c r="FT2">
        <v>3</v>
      </c>
      <c r="FU2" s="17">
        <f>IF(FT2=1,5,IF(FT2=2,4,IF(FT2=3,3,IF(FT2=4,2,IF(FT2=5,1)))))</f>
        <v>3</v>
      </c>
      <c r="FV2">
        <v>3</v>
      </c>
      <c r="FW2" s="17">
        <f>IF(FV2=1,5,IF(FV2=2,4,IF(FV2=3,3,IF(FV2=4,2,IF(FV2=5,1)))))</f>
        <v>3</v>
      </c>
      <c r="FX2">
        <v>3</v>
      </c>
      <c r="FY2" s="17">
        <f>IF(FX2=1,5,IF(FX2=2,4,IF(FX2=3,3,IF(FX2=4,2,IF(FX2=5,1)))))</f>
        <v>3</v>
      </c>
      <c r="FZ2">
        <f>SUM(EM2,EN2,EP2,EQ2,ES2,EU2,EV2,EW2,EX2,EZ2,FA2,FB2,FD2,FE2,FG2,FI2,FJ2,FL2,FN2,FP2,FQ2,FR2,FS2,FU2,FW2,FY2)</f>
        <v>81</v>
      </c>
      <c r="GA2" s="19">
        <f>AVERAGE(FA2,EM2,EN2,EP2,EQ2,ES2,EU2,EV2,EW2,EX2,EZ2,FB2,FD2,FE2,FG2,FI2,FJ2,FL2,FN2,FP2,FQ2,FR2,FS2,FU2,FW2,FY2)</f>
        <v>3.1153846153846154</v>
      </c>
      <c r="GB2">
        <v>3</v>
      </c>
      <c r="GC2">
        <v>3</v>
      </c>
      <c r="GD2">
        <v>3</v>
      </c>
      <c r="GE2">
        <v>3</v>
      </c>
      <c r="GF2">
        <v>3</v>
      </c>
      <c r="GG2" s="20">
        <v>3</v>
      </c>
      <c r="GH2" s="10">
        <f>IF(GG2=1,5,IF(GG2=2,4,IF(GG2=3,3,IF(GG2=4,2,IF(GG2=5,1)))))</f>
        <v>3</v>
      </c>
      <c r="GI2">
        <v>3</v>
      </c>
      <c r="GK2">
        <v>3</v>
      </c>
      <c r="GL2">
        <v>3</v>
      </c>
      <c r="GM2">
        <v>3</v>
      </c>
      <c r="GN2" s="20">
        <v>3</v>
      </c>
      <c r="GO2" s="10">
        <f>IF(GN2=1,5,IF(GN2=2,4,IF(GN2=3,3,IF(GN2=4,2,IF(GN2=5,1)))))</f>
        <v>3</v>
      </c>
      <c r="GP2">
        <v>3</v>
      </c>
      <c r="GQ2">
        <v>3</v>
      </c>
      <c r="GR2" s="20">
        <v>3</v>
      </c>
      <c r="GS2" s="10">
        <f>IF(GR2=1,5,IF(GR2=2,4,IF(GR2=3,3,IF(GR2=4,2,IF(GR2=5,1)))))</f>
        <v>3</v>
      </c>
      <c r="GT2" s="20">
        <v>2</v>
      </c>
      <c r="GU2" s="10">
        <f>IF(GT2=1,5,IF(GT2=2,4,IF(GT2=3,3,IF(GT2=4,2,IF(GT2=5,1)))))</f>
        <v>4</v>
      </c>
      <c r="GV2">
        <v>3</v>
      </c>
      <c r="GW2">
        <v>3</v>
      </c>
      <c r="GX2">
        <v>4</v>
      </c>
      <c r="GY2">
        <v>3</v>
      </c>
      <c r="GZ2" s="20">
        <v>3</v>
      </c>
      <c r="HA2" s="10">
        <f>IF(GZ2=1,5,IF(GZ2=2,4,IF(GZ2=3,3,IF(GZ2=4,2,IF(GZ2=5,1)))))</f>
        <v>3</v>
      </c>
      <c r="HB2">
        <v>3</v>
      </c>
      <c r="HC2" s="20">
        <v>4</v>
      </c>
      <c r="HD2" s="10">
        <f>IF(HC2=1,5,IF(HC2=2,4,IF(HC2=3,3,IF(HC2=4,2,IF(HC2=5,1)))))</f>
        <v>2</v>
      </c>
      <c r="HE2">
        <v>3</v>
      </c>
      <c r="HF2">
        <v>3</v>
      </c>
      <c r="HG2">
        <v>3</v>
      </c>
      <c r="HH2">
        <v>3</v>
      </c>
      <c r="HI2" s="20">
        <v>3</v>
      </c>
      <c r="HJ2" s="10">
        <f>IF(HI2=1,5,IF(HI2=2,4,IF(HI2=3,3,IF(HI2=4,2,IF(HI2=5,1)))))</f>
        <v>3</v>
      </c>
      <c r="HK2">
        <v>3</v>
      </c>
      <c r="HL2" s="23">
        <v>3</v>
      </c>
      <c r="HM2" s="10">
        <f>IF(HL2=1,5,IF(HL2=2,4,IF(HL2=3,3,IF(HL2=4,2,IF(HL2=5,1)))))</f>
        <v>3</v>
      </c>
      <c r="HN2">
        <v>3</v>
      </c>
      <c r="HO2">
        <v>3</v>
      </c>
      <c r="HP2">
        <v>4</v>
      </c>
      <c r="HQ2">
        <v>2</v>
      </c>
      <c r="HR2" s="20">
        <v>3</v>
      </c>
      <c r="HS2" s="10">
        <f>IF(HR2=1,5,IF(HR2=2,4,IF(HR2=3,3,IF(HR2=4,2,IF(HR2=5,1)))))</f>
        <v>3</v>
      </c>
      <c r="HT2">
        <v>3</v>
      </c>
      <c r="HU2" s="20">
        <v>3</v>
      </c>
      <c r="HV2" s="10">
        <f>IF(HU2=1,5,IF(HU2=2,4,IF(HU2=3,3,IF(HU2=4,2,IF(HU2=5,1)))))</f>
        <v>3</v>
      </c>
      <c r="HW2">
        <v>2</v>
      </c>
      <c r="HX2" s="20">
        <v>3</v>
      </c>
      <c r="HY2" s="10">
        <f>IF(HX2=1,5,IF(HX2=2,4,IF(HX2=3,3,IF(HX2=4,2,IF(HX2=5,1)))))</f>
        <v>3</v>
      </c>
      <c r="HZ2">
        <v>4</v>
      </c>
      <c r="IA2" s="20">
        <v>2</v>
      </c>
      <c r="IB2" s="10">
        <f>IF(IA2=1,5,IF(IA2=2,4,IF(IA2=3,3,IF(IA2=4,2,IF(IA2=5,1)))))</f>
        <v>4</v>
      </c>
      <c r="IC2" s="20">
        <v>4</v>
      </c>
      <c r="ID2" s="10">
        <f>IF(IC2=1,5,IF(IC2=2,4,IF(IC2=3,3,IF(IC2=4,2,IF(IC2=5,1)))))</f>
        <v>2</v>
      </c>
      <c r="IE2">
        <v>4</v>
      </c>
      <c r="IF2">
        <v>4</v>
      </c>
      <c r="IG2">
        <v>4</v>
      </c>
      <c r="IH2">
        <v>3</v>
      </c>
      <c r="II2">
        <v>3</v>
      </c>
      <c r="IJ2">
        <v>3</v>
      </c>
      <c r="IK2">
        <v>4</v>
      </c>
      <c r="IL2">
        <v>3</v>
      </c>
      <c r="IM2">
        <v>3</v>
      </c>
      <c r="IN2">
        <v>3</v>
      </c>
      <c r="IO2" s="20">
        <v>3</v>
      </c>
      <c r="IP2" s="10">
        <f>IF(IO2=1,5,IF(IO2=2,4,IF(IO2=3,3,IF(IO2=4,2,IF(IO2=5,1)))))</f>
        <v>3</v>
      </c>
      <c r="IQ2" s="24">
        <f>SUM(GL2,GJ2,GB2,GS2,GU2,GQ2,HD2,HQ2,HS2,HW2,HZ2,ID2,IE2,IF2,IK2,IN2,IP2)</f>
        <v>49</v>
      </c>
      <c r="IR2" s="30">
        <f>AVERAGE(GL2,GJ2,GB2,GS2,GU2,GQ2,HD2,HQ2,HS2,HW2,HZ2,ID2,IE2,IF2,IK2,IN2,IP2)</f>
        <v>3.0625</v>
      </c>
      <c r="IS2" s="30"/>
      <c r="IT2" s="30"/>
      <c r="IU2" s="30"/>
      <c r="IV2" s="30"/>
      <c r="IW2" s="22">
        <f>SUM(IG2,GK2,GM2,HA2,HE2,HH2,HM2,HP2,IH2)</f>
        <v>29</v>
      </c>
      <c r="IX2" s="31">
        <f>AVERAGE(IG2,GK2,GM2,HA2,HE2,HH2,HM2,HP2,IH2)</f>
        <v>3.2222222222222223</v>
      </c>
      <c r="IY2" s="21">
        <f>SUM(GC2,GD2,GE2,GF2,GH2,GP2,GY2,HF2,HG2,HK2,HN2,HT2,II2,IM2)</f>
        <v>42</v>
      </c>
      <c r="IZ2" s="32">
        <f>AVERAGE(GC2,GD2,GE2,GF2,GH2,GP2,GY2,HF2,HG2,HK2,HN2,HT2,II2,IM2)</f>
        <v>3</v>
      </c>
      <c r="JA2" s="25">
        <f>SUM(GV2,GW2,GX2,HV2,IJ2,IL2)</f>
        <v>19</v>
      </c>
      <c r="JB2" s="33">
        <f>AVERAGE(GV2,GW2,GX2,HV2,IJ2,IL2)</f>
        <v>3.1666666666666665</v>
      </c>
      <c r="JC2" s="29">
        <f>SUM(GI2,GO2,HB2,HJ2,HO2,HY2,IB2)</f>
        <v>22</v>
      </c>
      <c r="JD2" s="34">
        <f>AVERAGE(GI2,GO2,HB2,HJ2,HO2,HY2,IB2)</f>
        <v>3.1428571428571428</v>
      </c>
      <c r="JE2">
        <v>65</v>
      </c>
    </row>
    <row r="3" spans="1:265" x14ac:dyDescent="0.3">
      <c r="A3">
        <v>1</v>
      </c>
      <c r="B3">
        <v>2</v>
      </c>
      <c r="C3" t="s">
        <v>527</v>
      </c>
      <c r="D3">
        <v>18</v>
      </c>
      <c r="E3">
        <v>2</v>
      </c>
      <c r="F3">
        <v>167.64</v>
      </c>
      <c r="G3">
        <v>135</v>
      </c>
      <c r="H3">
        <v>1</v>
      </c>
      <c r="I3">
        <v>3</v>
      </c>
      <c r="J3" t="s">
        <v>528</v>
      </c>
      <c r="K3" t="s">
        <v>519</v>
      </c>
      <c r="L3">
        <v>1</v>
      </c>
      <c r="M3" t="s">
        <v>520</v>
      </c>
      <c r="N3">
        <v>2</v>
      </c>
      <c r="O3">
        <v>6</v>
      </c>
      <c r="P3">
        <v>2</v>
      </c>
      <c r="Q3">
        <v>35</v>
      </c>
      <c r="R3">
        <v>20</v>
      </c>
      <c r="S3">
        <v>45</v>
      </c>
      <c r="T3">
        <v>2</v>
      </c>
      <c r="Y3">
        <v>1</v>
      </c>
      <c r="Z3">
        <v>1</v>
      </c>
      <c r="AF3">
        <v>1</v>
      </c>
      <c r="AI3">
        <v>1</v>
      </c>
      <c r="AJ3">
        <v>5</v>
      </c>
      <c r="AK3">
        <v>5</v>
      </c>
      <c r="AL3">
        <v>1</v>
      </c>
      <c r="AM3">
        <v>4</v>
      </c>
      <c r="AN3">
        <v>3</v>
      </c>
      <c r="AO3">
        <v>3</v>
      </c>
      <c r="AP3">
        <v>4</v>
      </c>
      <c r="AQ3">
        <v>3</v>
      </c>
      <c r="AR3">
        <v>4</v>
      </c>
      <c r="AS3">
        <v>5</v>
      </c>
      <c r="AT3">
        <v>4</v>
      </c>
      <c r="AU3">
        <v>3</v>
      </c>
      <c r="AV3">
        <v>4</v>
      </c>
      <c r="AW3">
        <v>7</v>
      </c>
      <c r="AX3">
        <v>4</v>
      </c>
      <c r="AY3">
        <v>7</v>
      </c>
      <c r="AZ3">
        <v>9</v>
      </c>
      <c r="BA3">
        <v>8</v>
      </c>
      <c r="BB3">
        <v>8</v>
      </c>
      <c r="BC3">
        <v>3</v>
      </c>
      <c r="BD3">
        <v>5</v>
      </c>
      <c r="BE3">
        <v>5</v>
      </c>
      <c r="BF3">
        <v>3</v>
      </c>
      <c r="BG3">
        <v>4</v>
      </c>
      <c r="BH3">
        <v>4</v>
      </c>
      <c r="BI3">
        <v>4</v>
      </c>
      <c r="BJ3">
        <v>4</v>
      </c>
      <c r="BK3">
        <v>1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4</v>
      </c>
      <c r="BW3">
        <v>4</v>
      </c>
      <c r="BX3">
        <v>4</v>
      </c>
      <c r="BY3">
        <v>4</v>
      </c>
      <c r="BZ3">
        <v>4</v>
      </c>
      <c r="CA3">
        <v>4</v>
      </c>
      <c r="CB3">
        <v>4</v>
      </c>
      <c r="CC3">
        <v>4</v>
      </c>
      <c r="CD3">
        <v>4</v>
      </c>
      <c r="CE3">
        <v>4</v>
      </c>
      <c r="CF3">
        <v>4</v>
      </c>
      <c r="CG3">
        <v>25</v>
      </c>
      <c r="CH3">
        <v>85</v>
      </c>
      <c r="CI3">
        <v>50</v>
      </c>
      <c r="CJ3">
        <v>15</v>
      </c>
      <c r="CK3">
        <v>65</v>
      </c>
      <c r="CL3">
        <v>5</v>
      </c>
      <c r="CM3">
        <v>94</v>
      </c>
      <c r="CN3">
        <v>55</v>
      </c>
      <c r="CO3">
        <v>45</v>
      </c>
      <c r="CP3">
        <v>95</v>
      </c>
      <c r="CQ3">
        <v>5</v>
      </c>
      <c r="CR3">
        <v>95</v>
      </c>
      <c r="CS3">
        <v>25</v>
      </c>
      <c r="CT3">
        <v>65</v>
      </c>
      <c r="CU3">
        <v>22</v>
      </c>
      <c r="CV3">
        <v>12</v>
      </c>
      <c r="CW3">
        <v>5</v>
      </c>
      <c r="CX3">
        <v>35</v>
      </c>
      <c r="CY3">
        <v>5</v>
      </c>
      <c r="CZ3">
        <v>75</v>
      </c>
      <c r="DA3" t="s">
        <v>527</v>
      </c>
      <c r="DB3" t="s">
        <v>521</v>
      </c>
      <c r="DC3" t="s">
        <v>529</v>
      </c>
      <c r="DD3" t="s">
        <v>530</v>
      </c>
      <c r="DE3">
        <v>1</v>
      </c>
      <c r="DF3">
        <v>4</v>
      </c>
      <c r="DG3">
        <v>1</v>
      </c>
      <c r="DH3">
        <v>1</v>
      </c>
      <c r="DI3">
        <v>1</v>
      </c>
      <c r="DJ3">
        <v>3</v>
      </c>
      <c r="DK3">
        <v>5</v>
      </c>
      <c r="DL3">
        <v>5</v>
      </c>
      <c r="DM3">
        <v>4</v>
      </c>
      <c r="DN3">
        <v>4</v>
      </c>
      <c r="DO3">
        <v>3</v>
      </c>
      <c r="DP3">
        <v>5</v>
      </c>
      <c r="DQ3">
        <v>2</v>
      </c>
      <c r="DR3">
        <v>3</v>
      </c>
      <c r="DS3">
        <v>4</v>
      </c>
      <c r="DT3">
        <v>3</v>
      </c>
      <c r="DU3">
        <v>4</v>
      </c>
      <c r="DV3">
        <v>4</v>
      </c>
      <c r="DW3">
        <v>4</v>
      </c>
      <c r="DX3">
        <v>4</v>
      </c>
      <c r="DY3">
        <v>5</v>
      </c>
      <c r="DZ3">
        <v>5</v>
      </c>
      <c r="EA3">
        <v>4</v>
      </c>
      <c r="EB3">
        <v>5</v>
      </c>
      <c r="EC3">
        <v>5</v>
      </c>
      <c r="ED3">
        <v>4</v>
      </c>
      <c r="EE3">
        <v>5</v>
      </c>
      <c r="EF3">
        <v>5</v>
      </c>
      <c r="EG3">
        <v>5</v>
      </c>
      <c r="EH3">
        <v>5</v>
      </c>
      <c r="EI3">
        <v>5</v>
      </c>
      <c r="EJ3" t="s">
        <v>531</v>
      </c>
      <c r="EK3" t="s">
        <v>532</v>
      </c>
      <c r="EL3" t="s">
        <v>533</v>
      </c>
      <c r="EM3">
        <v>3</v>
      </c>
      <c r="EN3">
        <v>2</v>
      </c>
      <c r="EO3">
        <v>1</v>
      </c>
      <c r="EP3" s="17">
        <f t="shared" ref="EP3:EP66" si="0">IF(EO3=1,5,IF(EO3=2,4,IF(EO3=3,3,IF(EO3=4,2,IF(EO3=5,1)))))</f>
        <v>5</v>
      </c>
      <c r="EQ3">
        <v>1</v>
      </c>
      <c r="ER3">
        <v>4</v>
      </c>
      <c r="ES3" s="17">
        <f t="shared" ref="ES3:ES66" si="1">IF(ER3=1,5,IF(ER3=2,4,IF(ER3=3,3,IF(ER3=4,2,IF(ER3=5,1)))))</f>
        <v>2</v>
      </c>
      <c r="ET3">
        <v>4</v>
      </c>
      <c r="EU3" s="17">
        <f t="shared" ref="EU3:EU66" si="2">IF(ET3=1,5,IF(ET3=2,4,IF(ET3=3,3,IF(ET3=4,2,IF(ET3=5,1)))))</f>
        <v>2</v>
      </c>
      <c r="EV3">
        <v>2</v>
      </c>
      <c r="EW3">
        <v>1</v>
      </c>
      <c r="EX3">
        <v>1</v>
      </c>
      <c r="EY3">
        <v>4</v>
      </c>
      <c r="EZ3" s="17">
        <f t="shared" ref="EZ3:EZ66" si="3">IF(EY3=1,5,IF(EY3=2,4,IF(EY3=3,3,IF(EY3=4,2,IF(EY3=5,1)))))</f>
        <v>2</v>
      </c>
      <c r="FA3">
        <v>2</v>
      </c>
      <c r="FB3">
        <v>2</v>
      </c>
      <c r="FC3">
        <v>4</v>
      </c>
      <c r="FD3" s="17">
        <f t="shared" ref="FD3:FD9" si="4">IF(FC3=1,5,IF(FC3=2,4,IF(FC3=3,3,IF(FC3=4,2,IF(FC3=5,1)))))</f>
        <v>2</v>
      </c>
      <c r="FE3">
        <v>2</v>
      </c>
      <c r="FF3">
        <v>4</v>
      </c>
      <c r="FG3" s="17">
        <f t="shared" ref="FG3:FG66" si="5">IF(FF3=1,5,IF(FF3=2,4,IF(FF3=3,3,IF(FF3=4,2,IF(FF3=5,1)))))</f>
        <v>2</v>
      </c>
      <c r="FH3">
        <v>3</v>
      </c>
      <c r="FI3" s="17">
        <f t="shared" ref="FI3:FI66" si="6">IF(FH3=1,5,IF(FH3=2,4,IF(FH3=3,3,IF(FH3=4,2,IF(FH3=5,1)))))</f>
        <v>3</v>
      </c>
      <c r="FJ3">
        <v>3</v>
      </c>
      <c r="FK3">
        <v>3</v>
      </c>
      <c r="FL3" s="17">
        <f t="shared" ref="FL3:FL66" si="7">IF(FK3=1,5,IF(FK3=2,4,IF(FK3=3,3,IF(FK3=4,2,IF(FK3=5,1)))))</f>
        <v>3</v>
      </c>
      <c r="FM3">
        <v>3</v>
      </c>
      <c r="FN3" s="17">
        <f t="shared" ref="FN3:FN66" si="8">IF(FM3=1,5,IF(FM3=2,4,IF(FM3=3,3,IF(FM3=4,2,IF(FM3=5,1)))))</f>
        <v>3</v>
      </c>
      <c r="FO3">
        <v>3</v>
      </c>
      <c r="FP3" s="17">
        <f t="shared" ref="FP3:FP66" si="9">IF(FO3=1,5,IF(FO3=2,4,IF(FO3=3,3,IF(FO3=4,2,IF(FO3=5,1)))))</f>
        <v>3</v>
      </c>
      <c r="FQ3">
        <v>2</v>
      </c>
      <c r="FR3">
        <v>2</v>
      </c>
      <c r="FS3">
        <v>3</v>
      </c>
      <c r="FT3">
        <v>3</v>
      </c>
      <c r="FU3" s="17">
        <f t="shared" ref="FU3:FU66" si="10">IF(FT3=1,5,IF(FT3=2,4,IF(FT3=3,3,IF(FT3=4,2,IF(FT3=5,1)))))</f>
        <v>3</v>
      </c>
      <c r="FV3">
        <v>5</v>
      </c>
      <c r="FW3" s="17">
        <f t="shared" ref="FW3:FW66" si="11">IF(FV3=1,5,IF(FV3=2,4,IF(FV3=3,3,IF(FV3=4,2,IF(FV3=5,1)))))</f>
        <v>1</v>
      </c>
      <c r="FX3">
        <v>3</v>
      </c>
      <c r="FY3" s="17">
        <f t="shared" ref="FY3:FY66" si="12">IF(FX3=1,5,IF(FX3=2,4,IF(FX3=3,3,IF(FX3=4,2,IF(FX3=5,1)))))</f>
        <v>3</v>
      </c>
      <c r="FZ3">
        <f t="shared" ref="FZ3:FZ66" si="13">SUM(EM3,EN3,EP3,EQ3,ES3,EU3,EV3,EW3,EX3,EZ3,FA3,FB3,FD3,FE3,FG3,FI3,FJ3,FL3,FN3,FP3,FQ3,FR3,FS3,FU3,FW3,FY3)</f>
        <v>60</v>
      </c>
      <c r="GA3" s="19">
        <f t="shared" ref="GA3:GA66" si="14">AVERAGE(FA3,EM3,EN3,EP3,EQ3,ES3,EU3,EV3,EW3,EX3,EZ3,FB3,FD3,FE3,FG3,FI3,FJ3,FL3,FN3,FP3,FQ3,FR3,FS3,FU3,FW3,FY3)</f>
        <v>2.3076923076923075</v>
      </c>
      <c r="GC3">
        <v>5</v>
      </c>
      <c r="GD3">
        <v>2</v>
      </c>
      <c r="GE3">
        <v>4</v>
      </c>
      <c r="GF3">
        <v>3</v>
      </c>
      <c r="GG3" s="20">
        <v>2</v>
      </c>
      <c r="GH3" s="10">
        <f t="shared" ref="GH3:GH66" si="15">IF(GG3=1,5,IF(GG3=2,4,IF(GG3=3,3,IF(GG3=4,2,IF(GG3=5,1)))))</f>
        <v>4</v>
      </c>
      <c r="GI3">
        <v>5</v>
      </c>
      <c r="GJ3">
        <v>3</v>
      </c>
      <c r="GK3">
        <v>3</v>
      </c>
      <c r="GL3">
        <v>4</v>
      </c>
      <c r="GM3">
        <v>4</v>
      </c>
      <c r="GN3" s="20">
        <v>2</v>
      </c>
      <c r="GO3" s="10">
        <f t="shared" ref="GO3:GO66" si="16">IF(GN3=1,5,IF(GN3=2,4,IF(GN3=3,3,IF(GN3=4,2,IF(GN3=5,1)))))</f>
        <v>4</v>
      </c>
      <c r="GP3">
        <v>2</v>
      </c>
      <c r="GQ3">
        <v>4</v>
      </c>
      <c r="GR3" s="20">
        <v>2</v>
      </c>
      <c r="GS3" s="10">
        <f t="shared" ref="GS3:GS66" si="17">IF(GR3=1,5,IF(GR3=2,4,IF(GR3=3,3,IF(GR3=4,2,IF(GR3=5,1)))))</f>
        <v>4</v>
      </c>
      <c r="GT3" s="20">
        <v>2</v>
      </c>
      <c r="GU3" s="10">
        <f t="shared" ref="GU3:GU66" si="18">IF(GT3=1,5,IF(GT3=2,4,IF(GT3=3,3,IF(GT3=4,2,IF(GT3=5,1)))))</f>
        <v>4</v>
      </c>
      <c r="GV3">
        <v>3</v>
      </c>
      <c r="GW3">
        <v>2</v>
      </c>
      <c r="GX3">
        <v>3</v>
      </c>
      <c r="GY3">
        <v>4</v>
      </c>
      <c r="GZ3" s="20">
        <v>2</v>
      </c>
      <c r="HA3" s="10">
        <f t="shared" ref="HA3:HA66" si="19">IF(GZ3=1,5,IF(GZ3=2,4,IF(GZ3=3,3,IF(GZ3=4,2,IF(GZ3=5,1)))))</f>
        <v>4</v>
      </c>
      <c r="HB3">
        <v>4</v>
      </c>
      <c r="HC3" s="20">
        <v>1</v>
      </c>
      <c r="HD3" s="10">
        <f t="shared" ref="HD3:HD66" si="20">IF(HC3=1,5,IF(HC3=2,4,IF(HC3=3,3,IF(HC3=4,2,IF(HC3=5,1)))))</f>
        <v>5</v>
      </c>
      <c r="HE3">
        <v>3</v>
      </c>
      <c r="HF3">
        <v>4</v>
      </c>
      <c r="HG3">
        <v>3</v>
      </c>
      <c r="HH3">
        <v>4</v>
      </c>
      <c r="HI3" s="20">
        <v>1</v>
      </c>
      <c r="HJ3" s="10">
        <f t="shared" ref="HJ3:HJ66" si="21">IF(HI3=1,5,IF(HI3=2,4,IF(HI3=3,3,IF(HI3=4,2,IF(HI3=5,1)))))</f>
        <v>5</v>
      </c>
      <c r="HK3">
        <v>1</v>
      </c>
      <c r="HL3" s="23">
        <v>2</v>
      </c>
      <c r="HM3" s="10">
        <f t="shared" ref="HM3:HM66" si="22">IF(HL3=1,5,IF(HL3=2,4,IF(HL3=3,3,IF(HL3=4,2,IF(HL3=5,1)))))</f>
        <v>4</v>
      </c>
      <c r="HN3">
        <v>4</v>
      </c>
      <c r="HO3">
        <v>4</v>
      </c>
      <c r="HP3">
        <v>3</v>
      </c>
      <c r="HQ3">
        <v>3</v>
      </c>
      <c r="HR3" s="20">
        <v>2</v>
      </c>
      <c r="HS3" s="10">
        <f t="shared" ref="HS3:HS66" si="23">IF(HR3=1,5,IF(HR3=2,4,IF(HR3=3,3,IF(HR3=4,2,IF(HR3=5,1)))))</f>
        <v>4</v>
      </c>
      <c r="HT3">
        <v>2</v>
      </c>
      <c r="HU3" s="20">
        <v>3</v>
      </c>
      <c r="HV3" s="10">
        <f t="shared" ref="HV3:HV66" si="24">IF(HU3=1,5,IF(HU3=2,4,IF(HU3=3,3,IF(HU3=4,2,IF(HU3=5,1)))))</f>
        <v>3</v>
      </c>
      <c r="HW3">
        <v>3</v>
      </c>
      <c r="HX3" s="20">
        <v>2</v>
      </c>
      <c r="HY3" s="10">
        <f t="shared" ref="HY3:HY66" si="25">IF(HX3=1,5,IF(HX3=2,4,IF(HX3=3,3,IF(HX3=4,2,IF(HX3=5,1)))))</f>
        <v>4</v>
      </c>
      <c r="HZ3">
        <v>3</v>
      </c>
      <c r="IA3" s="20">
        <v>2</v>
      </c>
      <c r="IB3" s="10">
        <f t="shared" ref="IB3:IB66" si="26">IF(IA3=1,5,IF(IA3=2,4,IF(IA3=3,3,IF(IA3=4,2,IF(IA3=5,1)))))</f>
        <v>4</v>
      </c>
      <c r="IC3" s="20">
        <v>2</v>
      </c>
      <c r="ID3" s="10">
        <f t="shared" ref="ID3:ID66" si="27">IF(IC3=1,5,IF(IC3=2,4,IF(IC3=3,3,IF(IC3=4,2,IF(IC3=5,1)))))</f>
        <v>4</v>
      </c>
      <c r="IE3">
        <v>3</v>
      </c>
      <c r="IF3">
        <v>3</v>
      </c>
      <c r="IG3">
        <v>4</v>
      </c>
      <c r="IH3">
        <v>3</v>
      </c>
      <c r="II3">
        <v>2</v>
      </c>
      <c r="IJ3">
        <v>3</v>
      </c>
      <c r="IK3">
        <v>4</v>
      </c>
      <c r="IL3">
        <v>2</v>
      </c>
      <c r="IM3">
        <v>2</v>
      </c>
      <c r="IN3">
        <v>3</v>
      </c>
      <c r="IO3" s="20">
        <v>3</v>
      </c>
      <c r="IP3" s="10">
        <f t="shared" ref="IP3:IP66" si="28">IF(IO3=1,5,IF(IO3=2,4,IF(IO3=3,3,IF(IO3=4,2,IF(IO3=5,1)))))</f>
        <v>3</v>
      </c>
      <c r="IQ3" s="24">
        <f t="shared" ref="IQ3:IQ66" si="29">SUM(GL3,GJ3,GB3,GS3,GU3,GQ3,HD3,HQ3,HS3,HW3,HZ3,ID3,IE3,IF3,IK3,IN3,IP3)</f>
        <v>57</v>
      </c>
      <c r="IR3" s="30">
        <f t="shared" ref="IR3:IR66" si="30">AVERAGE(GL3,GJ3,GB3,GS3,GU3,GQ3,HD3,HQ3,HS3,HW3,HZ3,ID3,IE3,IF3,IK3,IN3,IP3)</f>
        <v>3.5625</v>
      </c>
      <c r="IS3" s="30"/>
      <c r="IT3" s="30"/>
      <c r="IU3" s="30"/>
      <c r="IV3" s="30"/>
      <c r="IW3" s="22">
        <f t="shared" ref="IW3:IW8" si="31">SUM(IG3,GK3,GM3,HA3,HE3,HH3,HM3,HP3,IH3)</f>
        <v>32</v>
      </c>
      <c r="IX3" s="31">
        <f t="shared" ref="IX3:IX8" si="32">AVERAGE(IG3,GK3,GM3,HA3,HE3,HH3,HM3,HP3,IH3)</f>
        <v>3.5555555555555554</v>
      </c>
      <c r="IY3" s="21">
        <f t="shared" ref="IY3:IY66" si="33">SUM(GC3,GD3,GE3,GF3,GH3,GP3,GY3,HF3,HG3,HK3,HN3,HT3,II3,IM3)</f>
        <v>42</v>
      </c>
      <c r="IZ3" s="32">
        <f t="shared" ref="IZ3:IZ66" si="34">AVERAGE(GC3,GD3,GE3,GF3,GH3,GP3,GY3,HF3,HG3,HK3,HN3,HT3,II3,IM3)</f>
        <v>3</v>
      </c>
      <c r="JA3" s="25">
        <f t="shared" ref="JA3:JA66" si="35">SUM(GV3,GW3,GX3,HV3,IJ3,IL3)</f>
        <v>16</v>
      </c>
      <c r="JB3" s="33">
        <f t="shared" ref="JB3:JB66" si="36">AVERAGE(GV3,GW3,GX3,HV3,IJ3,IL3)</f>
        <v>2.6666666666666665</v>
      </c>
      <c r="JC3" s="29">
        <f t="shared" ref="JC3:JC66" si="37">SUM(GI3,GO3,HB3,HJ3,HO3,HY3,IB3)</f>
        <v>30</v>
      </c>
      <c r="JD3" s="34">
        <f t="shared" ref="JD3:JD66" si="38">AVERAGE(GI3,GO3,HB3,HJ3,HO3,HY3,IB3)</f>
        <v>4.2857142857142856</v>
      </c>
      <c r="JE3">
        <v>65</v>
      </c>
    </row>
    <row r="4" spans="1:265" x14ac:dyDescent="0.3">
      <c r="A4">
        <v>1</v>
      </c>
      <c r="B4">
        <v>3</v>
      </c>
      <c r="C4" t="s">
        <v>534</v>
      </c>
      <c r="D4">
        <v>23</v>
      </c>
      <c r="E4">
        <v>2</v>
      </c>
      <c r="H4">
        <v>1</v>
      </c>
      <c r="I4">
        <v>3</v>
      </c>
      <c r="J4" t="s">
        <v>535</v>
      </c>
      <c r="K4" t="s">
        <v>519</v>
      </c>
      <c r="L4">
        <v>1</v>
      </c>
      <c r="M4" t="s">
        <v>520</v>
      </c>
      <c r="N4">
        <v>5</v>
      </c>
      <c r="O4">
        <v>11</v>
      </c>
      <c r="P4">
        <v>5</v>
      </c>
      <c r="Q4">
        <v>50</v>
      </c>
      <c r="R4">
        <v>25</v>
      </c>
      <c r="S4">
        <v>50</v>
      </c>
      <c r="T4">
        <v>2</v>
      </c>
      <c r="Y4">
        <v>1</v>
      </c>
      <c r="Z4">
        <v>1</v>
      </c>
      <c r="AD4">
        <v>1</v>
      </c>
      <c r="AG4">
        <v>1</v>
      </c>
      <c r="AH4" t="s">
        <v>536</v>
      </c>
      <c r="AI4">
        <v>1</v>
      </c>
      <c r="AJ4">
        <v>5</v>
      </c>
      <c r="AK4">
        <v>5</v>
      </c>
      <c r="AL4">
        <v>4</v>
      </c>
      <c r="AM4">
        <v>5</v>
      </c>
      <c r="AN4">
        <v>4</v>
      </c>
      <c r="AO4">
        <v>3</v>
      </c>
      <c r="AP4">
        <v>3</v>
      </c>
      <c r="AQ4">
        <v>5</v>
      </c>
      <c r="AR4">
        <v>2</v>
      </c>
      <c r="AS4">
        <v>5</v>
      </c>
      <c r="AT4">
        <v>5</v>
      </c>
      <c r="AU4">
        <v>4</v>
      </c>
      <c r="AV4">
        <v>2</v>
      </c>
      <c r="AW4">
        <v>7</v>
      </c>
      <c r="AX4">
        <v>2</v>
      </c>
      <c r="AY4">
        <v>8</v>
      </c>
      <c r="AZ4">
        <v>8</v>
      </c>
      <c r="BA4">
        <v>9</v>
      </c>
      <c r="BB4">
        <v>7</v>
      </c>
      <c r="BC4">
        <v>3</v>
      </c>
      <c r="BD4">
        <v>5</v>
      </c>
      <c r="BE4">
        <v>5</v>
      </c>
      <c r="BF4">
        <v>5</v>
      </c>
      <c r="BG4">
        <v>5</v>
      </c>
      <c r="BH4">
        <v>5</v>
      </c>
      <c r="BI4">
        <v>4</v>
      </c>
      <c r="BJ4">
        <v>5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5</v>
      </c>
      <c r="BW4">
        <v>5</v>
      </c>
      <c r="BX4">
        <v>5</v>
      </c>
      <c r="BY4">
        <v>5</v>
      </c>
      <c r="BZ4">
        <v>5</v>
      </c>
      <c r="CA4">
        <v>5</v>
      </c>
      <c r="CB4">
        <v>5</v>
      </c>
      <c r="CC4">
        <v>5</v>
      </c>
      <c r="CD4">
        <v>5</v>
      </c>
      <c r="CE4">
        <v>5</v>
      </c>
      <c r="CF4">
        <v>5</v>
      </c>
      <c r="CG4">
        <v>90</v>
      </c>
      <c r="CH4">
        <v>100</v>
      </c>
      <c r="CI4">
        <v>80</v>
      </c>
      <c r="CJ4">
        <v>90</v>
      </c>
      <c r="CK4">
        <v>60</v>
      </c>
      <c r="CL4">
        <v>100</v>
      </c>
      <c r="CM4">
        <v>80</v>
      </c>
      <c r="CN4">
        <v>90</v>
      </c>
      <c r="CO4">
        <v>100</v>
      </c>
      <c r="CP4">
        <v>80</v>
      </c>
      <c r="CQ4">
        <v>100</v>
      </c>
      <c r="CR4">
        <v>100</v>
      </c>
      <c r="CS4">
        <v>100</v>
      </c>
      <c r="CT4">
        <v>80</v>
      </c>
      <c r="CU4">
        <v>70</v>
      </c>
      <c r="CV4">
        <v>60</v>
      </c>
      <c r="CW4">
        <v>50</v>
      </c>
      <c r="CX4">
        <v>70</v>
      </c>
      <c r="CY4">
        <v>90</v>
      </c>
      <c r="CZ4">
        <v>100</v>
      </c>
      <c r="DA4" t="s">
        <v>537</v>
      </c>
      <c r="DB4" t="s">
        <v>521</v>
      </c>
      <c r="DC4" t="s">
        <v>538</v>
      </c>
      <c r="DD4" t="s">
        <v>539</v>
      </c>
      <c r="DE4">
        <v>2</v>
      </c>
      <c r="DF4">
        <v>2</v>
      </c>
      <c r="DG4">
        <v>1</v>
      </c>
      <c r="DH4">
        <v>1</v>
      </c>
      <c r="DI4">
        <v>1</v>
      </c>
      <c r="DJ4">
        <v>5</v>
      </c>
      <c r="DK4">
        <v>5</v>
      </c>
      <c r="DL4">
        <v>5</v>
      </c>
      <c r="DM4">
        <v>5</v>
      </c>
      <c r="DN4">
        <v>5</v>
      </c>
      <c r="DO4">
        <v>3</v>
      </c>
      <c r="DP4">
        <v>5</v>
      </c>
      <c r="DQ4">
        <v>4</v>
      </c>
      <c r="DR4">
        <v>3</v>
      </c>
      <c r="DS4">
        <v>1</v>
      </c>
      <c r="DT4">
        <v>4</v>
      </c>
      <c r="DU4">
        <v>5</v>
      </c>
      <c r="DV4">
        <v>5</v>
      </c>
      <c r="DW4">
        <v>5</v>
      </c>
      <c r="DX4">
        <v>5</v>
      </c>
      <c r="DY4">
        <v>5</v>
      </c>
      <c r="DZ4">
        <v>4</v>
      </c>
      <c r="EA4">
        <v>2</v>
      </c>
      <c r="EB4">
        <v>4</v>
      </c>
      <c r="EC4">
        <v>5</v>
      </c>
      <c r="ED4">
        <v>4</v>
      </c>
      <c r="EE4">
        <v>4</v>
      </c>
      <c r="EF4">
        <v>4</v>
      </c>
      <c r="EG4">
        <v>3</v>
      </c>
      <c r="EH4">
        <v>4</v>
      </c>
      <c r="EI4">
        <v>5</v>
      </c>
      <c r="EJ4" t="s">
        <v>540</v>
      </c>
      <c r="EK4" t="s">
        <v>541</v>
      </c>
      <c r="EL4" t="s">
        <v>532</v>
      </c>
      <c r="EM4">
        <v>5</v>
      </c>
      <c r="EN4">
        <v>3</v>
      </c>
      <c r="EO4">
        <v>4</v>
      </c>
      <c r="EP4" s="17">
        <f t="shared" si="0"/>
        <v>2</v>
      </c>
      <c r="EQ4">
        <v>2</v>
      </c>
      <c r="ER4">
        <v>1</v>
      </c>
      <c r="ES4" s="17">
        <f t="shared" si="1"/>
        <v>5</v>
      </c>
      <c r="ET4">
        <v>3</v>
      </c>
      <c r="EU4" s="17">
        <f t="shared" si="2"/>
        <v>3</v>
      </c>
      <c r="EW4">
        <v>1</v>
      </c>
      <c r="EX4">
        <v>1</v>
      </c>
      <c r="EY4">
        <v>5</v>
      </c>
      <c r="EZ4" s="17">
        <f t="shared" si="3"/>
        <v>1</v>
      </c>
      <c r="FA4">
        <v>4</v>
      </c>
      <c r="FB4">
        <v>4</v>
      </c>
      <c r="FC4">
        <v>2</v>
      </c>
      <c r="FD4" s="17">
        <f t="shared" si="4"/>
        <v>4</v>
      </c>
      <c r="FE4">
        <v>4</v>
      </c>
      <c r="FF4">
        <v>4</v>
      </c>
      <c r="FG4" s="17">
        <f t="shared" si="5"/>
        <v>2</v>
      </c>
      <c r="FH4">
        <v>5</v>
      </c>
      <c r="FI4" s="17">
        <f t="shared" si="6"/>
        <v>1</v>
      </c>
      <c r="FJ4">
        <v>3</v>
      </c>
      <c r="FK4">
        <v>3</v>
      </c>
      <c r="FL4" s="17">
        <f t="shared" si="7"/>
        <v>3</v>
      </c>
      <c r="FM4">
        <v>5</v>
      </c>
      <c r="FN4" s="17">
        <f t="shared" si="8"/>
        <v>1</v>
      </c>
      <c r="FO4">
        <v>1</v>
      </c>
      <c r="FP4" s="17">
        <f t="shared" si="9"/>
        <v>5</v>
      </c>
      <c r="FQ4">
        <v>4</v>
      </c>
      <c r="FR4">
        <v>4</v>
      </c>
      <c r="FS4">
        <v>4</v>
      </c>
      <c r="FT4">
        <v>4</v>
      </c>
      <c r="FU4" s="17">
        <f t="shared" si="10"/>
        <v>2</v>
      </c>
      <c r="FV4">
        <v>5</v>
      </c>
      <c r="FW4" s="17">
        <f t="shared" si="11"/>
        <v>1</v>
      </c>
      <c r="FX4">
        <v>5</v>
      </c>
      <c r="FY4" s="17">
        <f t="shared" si="12"/>
        <v>1</v>
      </c>
      <c r="FZ4">
        <f t="shared" si="13"/>
        <v>70</v>
      </c>
      <c r="GA4" s="19">
        <f t="shared" si="14"/>
        <v>2.8</v>
      </c>
      <c r="GB4">
        <v>5</v>
      </c>
      <c r="GC4">
        <v>5</v>
      </c>
      <c r="GD4">
        <v>5</v>
      </c>
      <c r="GE4">
        <v>5</v>
      </c>
      <c r="GF4">
        <v>5</v>
      </c>
      <c r="GG4" s="20">
        <v>1</v>
      </c>
      <c r="GH4" s="10">
        <f t="shared" si="15"/>
        <v>5</v>
      </c>
      <c r="GI4">
        <v>5</v>
      </c>
      <c r="GJ4">
        <v>5</v>
      </c>
      <c r="GK4">
        <v>5</v>
      </c>
      <c r="GL4">
        <v>3</v>
      </c>
      <c r="GM4">
        <v>4</v>
      </c>
      <c r="GN4" s="20">
        <v>1</v>
      </c>
      <c r="GO4" s="10">
        <f t="shared" si="16"/>
        <v>5</v>
      </c>
      <c r="GP4">
        <v>1</v>
      </c>
      <c r="GQ4">
        <v>4</v>
      </c>
      <c r="GR4" s="20">
        <v>1</v>
      </c>
      <c r="GS4" s="10">
        <f t="shared" si="17"/>
        <v>5</v>
      </c>
      <c r="GT4" s="20">
        <v>1</v>
      </c>
      <c r="GU4" s="10">
        <f t="shared" si="18"/>
        <v>5</v>
      </c>
      <c r="GV4">
        <v>4</v>
      </c>
      <c r="GW4">
        <v>4</v>
      </c>
      <c r="GX4">
        <v>4</v>
      </c>
      <c r="GY4">
        <v>4</v>
      </c>
      <c r="GZ4" s="20">
        <v>1</v>
      </c>
      <c r="HA4" s="10">
        <f t="shared" si="19"/>
        <v>5</v>
      </c>
      <c r="HB4">
        <v>4</v>
      </c>
      <c r="HC4" s="20">
        <v>2</v>
      </c>
      <c r="HD4" s="10">
        <f t="shared" si="20"/>
        <v>4</v>
      </c>
      <c r="HE4">
        <v>2</v>
      </c>
      <c r="HF4">
        <v>5</v>
      </c>
      <c r="HG4">
        <v>5</v>
      </c>
      <c r="HH4">
        <v>5</v>
      </c>
      <c r="HI4" s="20">
        <v>2</v>
      </c>
      <c r="HJ4" s="10">
        <f t="shared" si="21"/>
        <v>4</v>
      </c>
      <c r="HK4">
        <v>2</v>
      </c>
      <c r="HL4" s="23">
        <v>1</v>
      </c>
      <c r="HM4" s="10">
        <f t="shared" si="22"/>
        <v>5</v>
      </c>
      <c r="HN4">
        <v>5</v>
      </c>
      <c r="HO4">
        <v>5</v>
      </c>
      <c r="HP4">
        <v>5</v>
      </c>
      <c r="HQ4">
        <v>5</v>
      </c>
      <c r="HR4" s="20">
        <v>1</v>
      </c>
      <c r="HS4" s="10">
        <f t="shared" si="23"/>
        <v>5</v>
      </c>
      <c r="HT4">
        <v>1</v>
      </c>
      <c r="HU4" s="20">
        <v>3</v>
      </c>
      <c r="HV4" s="10">
        <f t="shared" si="24"/>
        <v>3</v>
      </c>
      <c r="HW4">
        <v>2</v>
      </c>
      <c r="HX4" s="20">
        <v>2</v>
      </c>
      <c r="HY4" s="10">
        <f t="shared" si="25"/>
        <v>4</v>
      </c>
      <c r="HZ4">
        <v>2</v>
      </c>
      <c r="IA4" s="20">
        <v>2</v>
      </c>
      <c r="IB4" s="10">
        <f t="shared" si="26"/>
        <v>4</v>
      </c>
      <c r="IC4" s="20">
        <v>2</v>
      </c>
      <c r="ID4" s="10">
        <f t="shared" si="27"/>
        <v>4</v>
      </c>
      <c r="IE4">
        <v>4</v>
      </c>
      <c r="IF4">
        <v>5</v>
      </c>
      <c r="IG4">
        <v>5</v>
      </c>
      <c r="IH4">
        <v>3</v>
      </c>
      <c r="II4">
        <v>5</v>
      </c>
      <c r="IJ4">
        <v>5</v>
      </c>
      <c r="IK4">
        <v>3</v>
      </c>
      <c r="IL4">
        <v>4</v>
      </c>
      <c r="IM4">
        <v>2</v>
      </c>
      <c r="IN4">
        <v>2</v>
      </c>
      <c r="IO4" s="20">
        <v>2</v>
      </c>
      <c r="IP4" s="10">
        <f t="shared" si="28"/>
        <v>4</v>
      </c>
      <c r="IQ4" s="24">
        <f t="shared" si="29"/>
        <v>67</v>
      </c>
      <c r="IR4" s="30">
        <f t="shared" si="30"/>
        <v>3.9411764705882355</v>
      </c>
      <c r="IS4" s="30"/>
      <c r="IT4" s="30"/>
      <c r="IU4" s="30"/>
      <c r="IV4" s="30"/>
      <c r="IW4" s="22">
        <f t="shared" si="31"/>
        <v>39</v>
      </c>
      <c r="IX4" s="31">
        <f t="shared" si="32"/>
        <v>4.333333333333333</v>
      </c>
      <c r="IY4" s="21">
        <f t="shared" si="33"/>
        <v>55</v>
      </c>
      <c r="IZ4" s="32">
        <f t="shared" si="34"/>
        <v>3.9285714285714284</v>
      </c>
      <c r="JA4" s="25">
        <f t="shared" si="35"/>
        <v>24</v>
      </c>
      <c r="JB4" s="33">
        <f t="shared" si="36"/>
        <v>4</v>
      </c>
      <c r="JC4" s="29">
        <f t="shared" si="37"/>
        <v>31</v>
      </c>
      <c r="JD4" s="34">
        <f t="shared" si="38"/>
        <v>4.4285714285714288</v>
      </c>
      <c r="JE4">
        <v>60</v>
      </c>
    </row>
    <row r="5" spans="1:265" x14ac:dyDescent="0.3">
      <c r="A5">
        <v>1</v>
      </c>
      <c r="B5">
        <v>4</v>
      </c>
      <c r="C5" t="s">
        <v>542</v>
      </c>
      <c r="D5">
        <v>20</v>
      </c>
      <c r="E5">
        <v>2</v>
      </c>
      <c r="F5">
        <v>177.8</v>
      </c>
      <c r="G5">
        <v>180</v>
      </c>
      <c r="H5">
        <v>1</v>
      </c>
      <c r="I5">
        <v>3</v>
      </c>
      <c r="J5" t="s">
        <v>543</v>
      </c>
      <c r="K5" t="s">
        <v>519</v>
      </c>
      <c r="L5">
        <v>1</v>
      </c>
      <c r="M5" t="s">
        <v>544</v>
      </c>
      <c r="N5">
        <v>3</v>
      </c>
      <c r="O5">
        <v>5</v>
      </c>
      <c r="P5">
        <v>2</v>
      </c>
      <c r="Q5">
        <v>40</v>
      </c>
      <c r="R5">
        <v>10</v>
      </c>
      <c r="S5">
        <v>50</v>
      </c>
      <c r="T5">
        <v>2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 t="s">
        <v>545</v>
      </c>
      <c r="AI5">
        <v>3</v>
      </c>
      <c r="AJ5">
        <v>5</v>
      </c>
      <c r="AK5">
        <v>4</v>
      </c>
      <c r="AL5">
        <v>1</v>
      </c>
      <c r="AM5">
        <v>4</v>
      </c>
      <c r="AN5">
        <v>3</v>
      </c>
      <c r="AO5">
        <v>4</v>
      </c>
      <c r="AP5">
        <v>3</v>
      </c>
      <c r="AQ5">
        <v>4</v>
      </c>
      <c r="AR5">
        <v>3</v>
      </c>
      <c r="AS5">
        <v>3</v>
      </c>
      <c r="AT5">
        <v>5</v>
      </c>
      <c r="AU5">
        <v>3</v>
      </c>
      <c r="AV5">
        <v>2</v>
      </c>
      <c r="AW5">
        <v>7</v>
      </c>
      <c r="AX5">
        <v>7</v>
      </c>
      <c r="AY5">
        <v>2</v>
      </c>
      <c r="AZ5">
        <v>2</v>
      </c>
      <c r="BA5">
        <v>9</v>
      </c>
      <c r="BB5">
        <v>9</v>
      </c>
      <c r="BC5">
        <v>4</v>
      </c>
      <c r="BD5">
        <v>5</v>
      </c>
      <c r="BE5">
        <v>5</v>
      </c>
      <c r="BF5">
        <v>5</v>
      </c>
      <c r="BG5">
        <v>5</v>
      </c>
      <c r="BH5">
        <v>3</v>
      </c>
      <c r="BI5">
        <v>5</v>
      </c>
      <c r="BJ5">
        <v>5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2</v>
      </c>
      <c r="BS5">
        <v>2</v>
      </c>
      <c r="BT5">
        <v>2</v>
      </c>
      <c r="BU5">
        <v>1</v>
      </c>
      <c r="BV5">
        <v>4</v>
      </c>
      <c r="BW5">
        <v>4</v>
      </c>
      <c r="BX5">
        <v>4</v>
      </c>
      <c r="BY5">
        <v>4</v>
      </c>
      <c r="BZ5">
        <v>4</v>
      </c>
      <c r="CA5">
        <v>5</v>
      </c>
      <c r="CB5">
        <v>4</v>
      </c>
      <c r="CC5">
        <v>5</v>
      </c>
      <c r="CD5">
        <v>5</v>
      </c>
      <c r="CE5">
        <v>5</v>
      </c>
      <c r="CF5">
        <v>4</v>
      </c>
      <c r="CG5">
        <v>80</v>
      </c>
      <c r="CH5">
        <v>100</v>
      </c>
      <c r="CI5">
        <v>78</v>
      </c>
      <c r="CJ5">
        <v>70</v>
      </c>
      <c r="CK5">
        <v>100</v>
      </c>
      <c r="CL5">
        <v>30</v>
      </c>
      <c r="CM5">
        <v>100</v>
      </c>
      <c r="CN5">
        <v>60</v>
      </c>
      <c r="CO5">
        <v>100</v>
      </c>
      <c r="CP5">
        <v>83</v>
      </c>
      <c r="CQ5">
        <v>60</v>
      </c>
      <c r="CR5">
        <v>100</v>
      </c>
      <c r="CS5">
        <v>50</v>
      </c>
      <c r="CT5">
        <v>100</v>
      </c>
      <c r="CU5">
        <v>68</v>
      </c>
      <c r="CV5">
        <v>40</v>
      </c>
      <c r="CW5">
        <v>50</v>
      </c>
      <c r="CX5">
        <v>60</v>
      </c>
      <c r="CY5">
        <v>30</v>
      </c>
      <c r="CZ5">
        <v>50</v>
      </c>
      <c r="DA5" t="s">
        <v>542</v>
      </c>
      <c r="DB5" t="s">
        <v>521</v>
      </c>
      <c r="DC5" t="s">
        <v>546</v>
      </c>
      <c r="DD5" t="s">
        <v>547</v>
      </c>
      <c r="DE5">
        <v>5</v>
      </c>
      <c r="DF5">
        <v>1</v>
      </c>
      <c r="DG5">
        <v>1</v>
      </c>
      <c r="DH5">
        <v>1</v>
      </c>
      <c r="DI5">
        <v>1</v>
      </c>
      <c r="DJ5">
        <v>5</v>
      </c>
      <c r="DK5">
        <v>5</v>
      </c>
      <c r="DL5">
        <v>5</v>
      </c>
      <c r="DM5">
        <v>5</v>
      </c>
      <c r="DN5">
        <v>5</v>
      </c>
      <c r="DO5">
        <v>4</v>
      </c>
      <c r="DP5">
        <v>5</v>
      </c>
      <c r="DQ5">
        <v>3</v>
      </c>
      <c r="DR5">
        <v>3</v>
      </c>
      <c r="DS5">
        <v>4</v>
      </c>
      <c r="DT5">
        <v>3</v>
      </c>
      <c r="DU5">
        <v>5</v>
      </c>
      <c r="DV5">
        <v>5</v>
      </c>
      <c r="DW5">
        <v>4</v>
      </c>
      <c r="DX5">
        <v>5</v>
      </c>
      <c r="DY5">
        <v>5</v>
      </c>
      <c r="DZ5">
        <v>5</v>
      </c>
      <c r="EA5">
        <v>4</v>
      </c>
      <c r="EB5">
        <v>4</v>
      </c>
      <c r="EC5">
        <v>5</v>
      </c>
      <c r="ED5">
        <v>3</v>
      </c>
      <c r="EE5">
        <v>4</v>
      </c>
      <c r="EF5">
        <v>4</v>
      </c>
      <c r="EG5">
        <v>4</v>
      </c>
      <c r="EH5">
        <v>4</v>
      </c>
      <c r="EI5">
        <v>3</v>
      </c>
      <c r="EJ5" t="s">
        <v>548</v>
      </c>
      <c r="EK5" t="s">
        <v>549</v>
      </c>
      <c r="EL5" t="s">
        <v>541</v>
      </c>
      <c r="EM5">
        <v>5</v>
      </c>
      <c r="EN5">
        <v>5</v>
      </c>
      <c r="EP5" s="17"/>
      <c r="EQ5">
        <v>3</v>
      </c>
      <c r="ER5">
        <v>2</v>
      </c>
      <c r="ES5" s="17">
        <f t="shared" si="1"/>
        <v>4</v>
      </c>
      <c r="ET5">
        <v>2</v>
      </c>
      <c r="EU5" s="17">
        <f t="shared" si="2"/>
        <v>4</v>
      </c>
      <c r="EV5">
        <v>3</v>
      </c>
      <c r="EW5">
        <v>2</v>
      </c>
      <c r="EX5">
        <v>2</v>
      </c>
      <c r="EY5">
        <v>5</v>
      </c>
      <c r="EZ5" s="17">
        <f t="shared" si="3"/>
        <v>1</v>
      </c>
      <c r="FA5">
        <v>3</v>
      </c>
      <c r="FB5">
        <v>4</v>
      </c>
      <c r="FC5">
        <v>3</v>
      </c>
      <c r="FD5" s="17">
        <f t="shared" si="4"/>
        <v>3</v>
      </c>
      <c r="FE5">
        <v>1</v>
      </c>
      <c r="FF5">
        <v>3</v>
      </c>
      <c r="FG5" s="17">
        <f t="shared" si="5"/>
        <v>3</v>
      </c>
      <c r="FH5">
        <v>1</v>
      </c>
      <c r="FI5" s="17">
        <f t="shared" si="6"/>
        <v>5</v>
      </c>
      <c r="FJ5">
        <v>3</v>
      </c>
      <c r="FK5">
        <v>3</v>
      </c>
      <c r="FL5" s="17">
        <f t="shared" si="7"/>
        <v>3</v>
      </c>
      <c r="FM5">
        <v>5</v>
      </c>
      <c r="FN5" s="17">
        <f t="shared" si="8"/>
        <v>1</v>
      </c>
      <c r="FO5">
        <v>3</v>
      </c>
      <c r="FP5" s="17">
        <f t="shared" si="9"/>
        <v>3</v>
      </c>
      <c r="FQ5">
        <v>2</v>
      </c>
      <c r="FR5">
        <v>5</v>
      </c>
      <c r="FS5">
        <v>5</v>
      </c>
      <c r="FT5">
        <v>1</v>
      </c>
      <c r="FU5" s="17">
        <f t="shared" si="10"/>
        <v>5</v>
      </c>
      <c r="FV5">
        <v>5</v>
      </c>
      <c r="FW5" s="17">
        <f t="shared" si="11"/>
        <v>1</v>
      </c>
      <c r="FX5">
        <v>4</v>
      </c>
      <c r="FY5" s="17">
        <f t="shared" si="12"/>
        <v>2</v>
      </c>
      <c r="FZ5">
        <f t="shared" si="13"/>
        <v>78</v>
      </c>
      <c r="GA5" s="19">
        <f t="shared" si="14"/>
        <v>3.12</v>
      </c>
      <c r="GB5">
        <v>5</v>
      </c>
      <c r="GC5">
        <v>3</v>
      </c>
      <c r="GD5">
        <v>3</v>
      </c>
      <c r="GE5">
        <v>5</v>
      </c>
      <c r="GF5">
        <v>5</v>
      </c>
      <c r="GG5" s="20">
        <v>2</v>
      </c>
      <c r="GH5" s="10">
        <f t="shared" si="15"/>
        <v>4</v>
      </c>
      <c r="GI5">
        <v>5</v>
      </c>
      <c r="GJ5">
        <v>3</v>
      </c>
      <c r="GK5">
        <v>2</v>
      </c>
      <c r="GL5">
        <v>2</v>
      </c>
      <c r="GM5">
        <v>5</v>
      </c>
      <c r="GN5" s="20">
        <v>2</v>
      </c>
      <c r="GO5" s="10">
        <f t="shared" si="16"/>
        <v>4</v>
      </c>
      <c r="GP5">
        <v>1</v>
      </c>
      <c r="GQ5">
        <v>5</v>
      </c>
      <c r="GR5" s="20">
        <v>2</v>
      </c>
      <c r="GS5" s="10">
        <f t="shared" si="17"/>
        <v>4</v>
      </c>
      <c r="GT5" s="20">
        <v>2</v>
      </c>
      <c r="GU5" s="10">
        <f t="shared" si="18"/>
        <v>4</v>
      </c>
      <c r="GV5">
        <v>4</v>
      </c>
      <c r="GW5">
        <v>2</v>
      </c>
      <c r="GX5">
        <v>1</v>
      </c>
      <c r="GY5">
        <v>3</v>
      </c>
      <c r="GZ5" s="20">
        <v>1</v>
      </c>
      <c r="HA5" s="10">
        <f t="shared" si="19"/>
        <v>5</v>
      </c>
      <c r="HB5">
        <v>5</v>
      </c>
      <c r="HE5">
        <v>1</v>
      </c>
      <c r="HF5">
        <v>5</v>
      </c>
      <c r="HG5">
        <v>3</v>
      </c>
      <c r="HH5">
        <v>5</v>
      </c>
      <c r="HI5" s="20">
        <v>1</v>
      </c>
      <c r="HJ5" s="10">
        <f t="shared" si="21"/>
        <v>5</v>
      </c>
      <c r="HK5">
        <v>1</v>
      </c>
      <c r="HL5" s="23">
        <v>1</v>
      </c>
      <c r="HM5" s="10">
        <f t="shared" si="22"/>
        <v>5</v>
      </c>
      <c r="HN5">
        <v>5</v>
      </c>
      <c r="HO5">
        <v>4</v>
      </c>
      <c r="HP5">
        <v>4</v>
      </c>
      <c r="HQ5">
        <v>1</v>
      </c>
      <c r="HR5" s="20">
        <v>2</v>
      </c>
      <c r="HS5" s="10">
        <f t="shared" si="23"/>
        <v>4</v>
      </c>
      <c r="HT5">
        <v>2</v>
      </c>
      <c r="HU5" s="20">
        <v>3</v>
      </c>
      <c r="HV5" s="10">
        <f t="shared" si="24"/>
        <v>3</v>
      </c>
      <c r="HW5">
        <v>2</v>
      </c>
      <c r="HX5" s="20">
        <v>2</v>
      </c>
      <c r="HY5" s="10">
        <f t="shared" si="25"/>
        <v>4</v>
      </c>
      <c r="HZ5">
        <v>2</v>
      </c>
      <c r="IA5" s="20">
        <v>2</v>
      </c>
      <c r="IB5" s="10">
        <f t="shared" si="26"/>
        <v>4</v>
      </c>
      <c r="IC5" s="20">
        <v>2</v>
      </c>
      <c r="ID5" s="10">
        <f t="shared" si="27"/>
        <v>4</v>
      </c>
      <c r="IE5">
        <v>2</v>
      </c>
      <c r="IF5">
        <v>5</v>
      </c>
      <c r="IG5">
        <v>5</v>
      </c>
      <c r="IH5">
        <v>3</v>
      </c>
      <c r="II5">
        <v>1</v>
      </c>
      <c r="IJ5">
        <v>4</v>
      </c>
      <c r="IK5">
        <v>3</v>
      </c>
      <c r="IL5">
        <v>4</v>
      </c>
      <c r="IM5">
        <v>5</v>
      </c>
      <c r="IN5">
        <v>1</v>
      </c>
      <c r="IO5" s="20">
        <v>1</v>
      </c>
      <c r="IP5" s="10">
        <f t="shared" si="28"/>
        <v>5</v>
      </c>
      <c r="IQ5" s="24">
        <f t="shared" si="29"/>
        <v>52</v>
      </c>
      <c r="IR5" s="30">
        <f t="shared" si="30"/>
        <v>3.25</v>
      </c>
      <c r="IS5" s="30"/>
      <c r="IT5" s="30"/>
      <c r="IU5" s="30"/>
      <c r="IV5" s="30"/>
      <c r="IW5" s="22">
        <f t="shared" si="31"/>
        <v>35</v>
      </c>
      <c r="IX5" s="31">
        <f t="shared" si="32"/>
        <v>3.8888888888888888</v>
      </c>
      <c r="IY5" s="21">
        <f t="shared" si="33"/>
        <v>46</v>
      </c>
      <c r="IZ5" s="32">
        <f t="shared" si="34"/>
        <v>3.2857142857142856</v>
      </c>
      <c r="JA5" s="25">
        <f t="shared" si="35"/>
        <v>18</v>
      </c>
      <c r="JB5" s="33">
        <f t="shared" si="36"/>
        <v>3</v>
      </c>
      <c r="JC5" s="29">
        <f t="shared" si="37"/>
        <v>31</v>
      </c>
      <c r="JD5" s="34">
        <f t="shared" si="38"/>
        <v>4.4285714285714288</v>
      </c>
      <c r="JE5">
        <v>100</v>
      </c>
    </row>
    <row r="6" spans="1:265" x14ac:dyDescent="0.3">
      <c r="A6">
        <v>1</v>
      </c>
      <c r="B6">
        <v>5</v>
      </c>
      <c r="C6" t="s">
        <v>550</v>
      </c>
      <c r="D6">
        <v>18</v>
      </c>
      <c r="E6">
        <v>2</v>
      </c>
      <c r="F6">
        <v>157.47999999999999</v>
      </c>
      <c r="G6">
        <v>105</v>
      </c>
      <c r="H6">
        <v>1</v>
      </c>
      <c r="I6">
        <v>3</v>
      </c>
      <c r="J6" t="s">
        <v>551</v>
      </c>
      <c r="K6" t="s">
        <v>519</v>
      </c>
      <c r="L6">
        <v>1</v>
      </c>
      <c r="M6" t="s">
        <v>552</v>
      </c>
      <c r="N6">
        <v>0</v>
      </c>
      <c r="O6">
        <v>7</v>
      </c>
      <c r="P6">
        <v>3</v>
      </c>
      <c r="Q6">
        <v>0</v>
      </c>
      <c r="R6">
        <v>0</v>
      </c>
      <c r="S6">
        <v>0</v>
      </c>
      <c r="T6">
        <v>2</v>
      </c>
      <c r="Y6">
        <v>1</v>
      </c>
      <c r="Z6">
        <v>1</v>
      </c>
      <c r="AE6">
        <v>1</v>
      </c>
      <c r="AF6">
        <v>1</v>
      </c>
      <c r="AI6">
        <v>1</v>
      </c>
      <c r="AJ6">
        <v>4</v>
      </c>
      <c r="AK6">
        <v>4</v>
      </c>
      <c r="AL6">
        <v>1</v>
      </c>
      <c r="AM6">
        <v>4</v>
      </c>
      <c r="AN6">
        <v>4</v>
      </c>
      <c r="AO6">
        <v>1</v>
      </c>
      <c r="AP6">
        <v>1</v>
      </c>
      <c r="AQ6">
        <v>4</v>
      </c>
      <c r="AR6">
        <v>3</v>
      </c>
      <c r="AS6">
        <v>4</v>
      </c>
      <c r="AT6">
        <v>4</v>
      </c>
      <c r="AU6">
        <v>4</v>
      </c>
      <c r="AV6">
        <v>9</v>
      </c>
      <c r="AW6">
        <v>7</v>
      </c>
      <c r="AX6">
        <v>2</v>
      </c>
      <c r="AY6">
        <v>7</v>
      </c>
      <c r="AZ6">
        <v>9</v>
      </c>
      <c r="BA6">
        <v>9</v>
      </c>
      <c r="BB6">
        <v>7</v>
      </c>
      <c r="BC6">
        <v>4</v>
      </c>
      <c r="BD6">
        <v>5</v>
      </c>
      <c r="BE6">
        <v>5</v>
      </c>
      <c r="BF6">
        <v>4</v>
      </c>
      <c r="BG6">
        <v>4</v>
      </c>
      <c r="BH6">
        <v>5</v>
      </c>
      <c r="BI6">
        <v>3</v>
      </c>
      <c r="BJ6">
        <v>5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5</v>
      </c>
      <c r="BW6">
        <v>4</v>
      </c>
      <c r="BX6">
        <v>3</v>
      </c>
      <c r="BY6">
        <v>4</v>
      </c>
      <c r="BZ6">
        <v>5</v>
      </c>
      <c r="CA6">
        <v>5</v>
      </c>
      <c r="CB6">
        <v>3</v>
      </c>
      <c r="CC6">
        <v>5</v>
      </c>
      <c r="CD6">
        <v>5</v>
      </c>
      <c r="CE6">
        <v>5</v>
      </c>
      <c r="CF6">
        <v>5</v>
      </c>
      <c r="CG6">
        <v>50</v>
      </c>
      <c r="CH6">
        <v>100</v>
      </c>
      <c r="CI6">
        <v>50</v>
      </c>
      <c r="CJ6">
        <v>10</v>
      </c>
      <c r="CK6">
        <v>60</v>
      </c>
      <c r="CL6">
        <v>10</v>
      </c>
      <c r="CM6">
        <v>100</v>
      </c>
      <c r="CN6">
        <v>10</v>
      </c>
      <c r="CO6">
        <v>80</v>
      </c>
      <c r="CP6">
        <v>80</v>
      </c>
      <c r="CQ6">
        <v>20</v>
      </c>
      <c r="CR6">
        <v>100</v>
      </c>
      <c r="CS6">
        <v>50</v>
      </c>
      <c r="CT6">
        <v>70</v>
      </c>
      <c r="CU6">
        <v>20</v>
      </c>
      <c r="CV6">
        <v>20</v>
      </c>
      <c r="CW6">
        <v>20</v>
      </c>
      <c r="CX6">
        <v>60</v>
      </c>
      <c r="CY6">
        <v>20</v>
      </c>
      <c r="CZ6">
        <v>80</v>
      </c>
      <c r="DA6" t="s">
        <v>550</v>
      </c>
      <c r="DB6" s="2">
        <v>39677</v>
      </c>
      <c r="DC6" t="s">
        <v>553</v>
      </c>
      <c r="DD6" t="s">
        <v>554</v>
      </c>
      <c r="DE6">
        <v>1</v>
      </c>
      <c r="DF6">
        <v>2</v>
      </c>
      <c r="DG6">
        <v>2</v>
      </c>
      <c r="DH6">
        <v>1</v>
      </c>
      <c r="DI6">
        <v>1</v>
      </c>
      <c r="DJ6">
        <v>5</v>
      </c>
      <c r="DK6">
        <v>4</v>
      </c>
      <c r="DL6">
        <v>3</v>
      </c>
      <c r="DM6">
        <v>4</v>
      </c>
      <c r="DN6">
        <v>4</v>
      </c>
      <c r="DO6">
        <v>4</v>
      </c>
      <c r="DP6">
        <v>4</v>
      </c>
      <c r="DQ6">
        <v>3</v>
      </c>
      <c r="DR6">
        <v>3</v>
      </c>
      <c r="DS6">
        <v>5</v>
      </c>
      <c r="DT6">
        <v>5</v>
      </c>
      <c r="DU6">
        <v>3</v>
      </c>
      <c r="DV6">
        <v>5</v>
      </c>
      <c r="DW6">
        <v>2</v>
      </c>
      <c r="DX6">
        <v>2</v>
      </c>
      <c r="DY6">
        <v>5</v>
      </c>
      <c r="DZ6">
        <v>5</v>
      </c>
      <c r="EA6">
        <v>4</v>
      </c>
      <c r="EB6">
        <v>4</v>
      </c>
      <c r="EC6">
        <v>4</v>
      </c>
      <c r="ED6">
        <v>2</v>
      </c>
      <c r="EE6">
        <v>3</v>
      </c>
      <c r="EF6">
        <v>3</v>
      </c>
      <c r="EG6">
        <v>3</v>
      </c>
      <c r="EH6">
        <v>5</v>
      </c>
      <c r="EI6">
        <v>3</v>
      </c>
      <c r="EJ6" t="s">
        <v>555</v>
      </c>
      <c r="EK6" t="s">
        <v>556</v>
      </c>
      <c r="EL6" t="s">
        <v>557</v>
      </c>
      <c r="EM6">
        <v>2</v>
      </c>
      <c r="EN6">
        <v>4</v>
      </c>
      <c r="EO6">
        <v>4</v>
      </c>
      <c r="EP6" s="17">
        <f t="shared" si="0"/>
        <v>2</v>
      </c>
      <c r="EQ6">
        <v>3</v>
      </c>
      <c r="ER6">
        <v>3</v>
      </c>
      <c r="ES6" s="17">
        <f t="shared" si="1"/>
        <v>3</v>
      </c>
      <c r="ET6">
        <v>3</v>
      </c>
      <c r="EU6" s="17">
        <f t="shared" si="2"/>
        <v>3</v>
      </c>
      <c r="EV6">
        <v>1</v>
      </c>
      <c r="EW6">
        <v>2</v>
      </c>
      <c r="EX6">
        <v>1</v>
      </c>
      <c r="EY6">
        <v>5</v>
      </c>
      <c r="EZ6" s="17">
        <f t="shared" si="3"/>
        <v>1</v>
      </c>
      <c r="FA6">
        <v>2</v>
      </c>
      <c r="FB6">
        <v>2</v>
      </c>
      <c r="FC6">
        <v>1</v>
      </c>
      <c r="FD6" s="17">
        <f t="shared" si="4"/>
        <v>5</v>
      </c>
      <c r="FE6">
        <v>1</v>
      </c>
      <c r="FF6">
        <v>4</v>
      </c>
      <c r="FG6" s="17">
        <f t="shared" si="5"/>
        <v>2</v>
      </c>
      <c r="FH6">
        <v>2</v>
      </c>
      <c r="FI6" s="17">
        <f t="shared" si="6"/>
        <v>4</v>
      </c>
      <c r="FJ6">
        <v>3</v>
      </c>
      <c r="FK6">
        <v>2</v>
      </c>
      <c r="FL6" s="17">
        <f t="shared" si="7"/>
        <v>4</v>
      </c>
      <c r="FM6">
        <v>2</v>
      </c>
      <c r="FN6" s="17">
        <f t="shared" si="8"/>
        <v>4</v>
      </c>
      <c r="FO6">
        <v>3</v>
      </c>
      <c r="FP6" s="17">
        <f t="shared" si="9"/>
        <v>3</v>
      </c>
      <c r="FQ6">
        <v>3</v>
      </c>
      <c r="FR6">
        <v>4</v>
      </c>
      <c r="FS6">
        <v>4</v>
      </c>
      <c r="FT6">
        <v>1</v>
      </c>
      <c r="FU6" s="17">
        <f t="shared" si="10"/>
        <v>5</v>
      </c>
      <c r="FV6">
        <v>3</v>
      </c>
      <c r="FW6" s="17">
        <f t="shared" si="11"/>
        <v>3</v>
      </c>
      <c r="FX6">
        <v>3</v>
      </c>
      <c r="FY6" s="17">
        <f t="shared" si="12"/>
        <v>3</v>
      </c>
      <c r="FZ6">
        <f t="shared" si="13"/>
        <v>74</v>
      </c>
      <c r="GA6" s="19">
        <f t="shared" si="14"/>
        <v>2.8461538461538463</v>
      </c>
      <c r="GB6">
        <v>4</v>
      </c>
      <c r="GC6">
        <v>5</v>
      </c>
      <c r="GD6">
        <v>2</v>
      </c>
      <c r="GE6">
        <v>5</v>
      </c>
      <c r="GF6">
        <v>1</v>
      </c>
      <c r="GG6" s="20">
        <v>1</v>
      </c>
      <c r="GH6" s="10">
        <f t="shared" si="15"/>
        <v>5</v>
      </c>
      <c r="GI6">
        <v>3</v>
      </c>
      <c r="GJ6">
        <v>3</v>
      </c>
      <c r="GK6">
        <v>2</v>
      </c>
      <c r="GL6">
        <v>3</v>
      </c>
      <c r="GM6">
        <v>4</v>
      </c>
      <c r="GN6" s="20">
        <v>1</v>
      </c>
      <c r="GO6" s="10">
        <f t="shared" si="16"/>
        <v>5</v>
      </c>
      <c r="GP6">
        <v>1</v>
      </c>
      <c r="GQ6">
        <v>5</v>
      </c>
      <c r="GR6" s="20">
        <v>2</v>
      </c>
      <c r="GS6" s="10">
        <f t="shared" si="17"/>
        <v>4</v>
      </c>
      <c r="GT6" s="20">
        <v>1</v>
      </c>
      <c r="GU6" s="10">
        <f t="shared" si="18"/>
        <v>5</v>
      </c>
      <c r="GV6">
        <v>3</v>
      </c>
      <c r="GW6">
        <v>3</v>
      </c>
      <c r="GX6">
        <v>3</v>
      </c>
      <c r="GY6">
        <v>2</v>
      </c>
      <c r="GZ6" s="20">
        <v>2</v>
      </c>
      <c r="HA6" s="10">
        <f t="shared" si="19"/>
        <v>4</v>
      </c>
      <c r="HB6">
        <v>5</v>
      </c>
      <c r="HC6" s="20">
        <v>3</v>
      </c>
      <c r="HD6" s="10">
        <f t="shared" si="20"/>
        <v>3</v>
      </c>
      <c r="HE6">
        <v>1</v>
      </c>
      <c r="HF6">
        <v>5</v>
      </c>
      <c r="HG6">
        <v>3</v>
      </c>
      <c r="HH6">
        <v>5</v>
      </c>
      <c r="HI6" s="20">
        <v>1</v>
      </c>
      <c r="HJ6" s="10">
        <f t="shared" si="21"/>
        <v>5</v>
      </c>
      <c r="HK6">
        <v>1</v>
      </c>
      <c r="HL6" s="23">
        <v>2</v>
      </c>
      <c r="HM6" s="10">
        <f t="shared" si="22"/>
        <v>4</v>
      </c>
      <c r="HN6">
        <v>5</v>
      </c>
      <c r="HO6">
        <v>4</v>
      </c>
      <c r="HP6">
        <v>3</v>
      </c>
      <c r="HQ6">
        <v>5</v>
      </c>
      <c r="HR6" s="20">
        <v>2</v>
      </c>
      <c r="HS6" s="10">
        <f t="shared" si="23"/>
        <v>4</v>
      </c>
      <c r="HT6">
        <v>2</v>
      </c>
      <c r="HU6" s="20">
        <v>2</v>
      </c>
      <c r="HV6" s="10">
        <f t="shared" si="24"/>
        <v>4</v>
      </c>
      <c r="HW6">
        <v>5</v>
      </c>
      <c r="HX6" s="20">
        <v>2</v>
      </c>
      <c r="HY6" s="10">
        <f t="shared" si="25"/>
        <v>4</v>
      </c>
      <c r="HZ6">
        <v>5</v>
      </c>
      <c r="IA6" s="20">
        <v>1</v>
      </c>
      <c r="IB6" s="10">
        <f t="shared" si="26"/>
        <v>5</v>
      </c>
      <c r="IC6" s="20">
        <v>1</v>
      </c>
      <c r="ID6" s="10">
        <f t="shared" si="27"/>
        <v>5</v>
      </c>
      <c r="IE6">
        <v>5</v>
      </c>
      <c r="IF6">
        <v>4</v>
      </c>
      <c r="IG6">
        <v>4</v>
      </c>
      <c r="IH6">
        <v>4</v>
      </c>
      <c r="II6">
        <v>2</v>
      </c>
      <c r="IJ6">
        <v>4</v>
      </c>
      <c r="IK6">
        <v>5</v>
      </c>
      <c r="IL6">
        <v>3</v>
      </c>
      <c r="IM6">
        <v>2</v>
      </c>
      <c r="IN6">
        <v>5</v>
      </c>
      <c r="IO6" s="20">
        <v>1</v>
      </c>
      <c r="IP6" s="10">
        <f t="shared" si="28"/>
        <v>5</v>
      </c>
      <c r="IQ6" s="24">
        <f t="shared" si="29"/>
        <v>75</v>
      </c>
      <c r="IR6" s="30">
        <f t="shared" si="30"/>
        <v>4.4117647058823533</v>
      </c>
      <c r="IS6" s="30"/>
      <c r="IT6" s="30"/>
      <c r="IU6" s="30"/>
      <c r="IV6" s="30"/>
      <c r="IW6" s="22">
        <f t="shared" si="31"/>
        <v>31</v>
      </c>
      <c r="IX6" s="31">
        <f t="shared" si="32"/>
        <v>3.4444444444444446</v>
      </c>
      <c r="IY6" s="21">
        <f t="shared" si="33"/>
        <v>41</v>
      </c>
      <c r="IZ6" s="32">
        <f t="shared" si="34"/>
        <v>2.9285714285714284</v>
      </c>
      <c r="JA6" s="25">
        <f t="shared" si="35"/>
        <v>20</v>
      </c>
      <c r="JB6" s="33">
        <f t="shared" si="36"/>
        <v>3.3333333333333335</v>
      </c>
      <c r="JC6" s="29">
        <f t="shared" si="37"/>
        <v>31</v>
      </c>
      <c r="JD6" s="34">
        <f t="shared" si="38"/>
        <v>4.4285714285714288</v>
      </c>
      <c r="JE6">
        <v>60</v>
      </c>
    </row>
    <row r="7" spans="1:265" x14ac:dyDescent="0.3">
      <c r="A7">
        <v>1</v>
      </c>
      <c r="B7">
        <v>6</v>
      </c>
      <c r="C7" t="s">
        <v>558</v>
      </c>
      <c r="D7">
        <v>19</v>
      </c>
      <c r="E7">
        <v>2</v>
      </c>
      <c r="F7">
        <v>172.72</v>
      </c>
      <c r="G7">
        <v>155</v>
      </c>
      <c r="H7">
        <v>1</v>
      </c>
      <c r="I7">
        <v>3</v>
      </c>
      <c r="J7" t="s">
        <v>559</v>
      </c>
      <c r="K7" t="s">
        <v>519</v>
      </c>
      <c r="L7">
        <v>1</v>
      </c>
      <c r="M7" t="s">
        <v>544</v>
      </c>
      <c r="N7">
        <v>0</v>
      </c>
      <c r="O7">
        <v>0</v>
      </c>
      <c r="P7">
        <v>5</v>
      </c>
      <c r="Q7">
        <v>50</v>
      </c>
      <c r="R7">
        <v>40</v>
      </c>
      <c r="S7">
        <v>40</v>
      </c>
      <c r="T7">
        <v>2</v>
      </c>
      <c r="Y7">
        <v>1</v>
      </c>
      <c r="Z7">
        <v>1</v>
      </c>
      <c r="AC7">
        <v>1</v>
      </c>
      <c r="AD7">
        <v>1</v>
      </c>
      <c r="AE7">
        <v>1</v>
      </c>
      <c r="AF7">
        <v>1</v>
      </c>
      <c r="AI7">
        <v>1</v>
      </c>
      <c r="AJ7">
        <v>5</v>
      </c>
      <c r="AK7">
        <v>4</v>
      </c>
      <c r="AL7">
        <v>2</v>
      </c>
      <c r="AM7">
        <v>1</v>
      </c>
      <c r="AN7">
        <v>4</v>
      </c>
      <c r="AO7">
        <v>3</v>
      </c>
      <c r="AP7">
        <v>4</v>
      </c>
      <c r="AQ7">
        <v>5</v>
      </c>
      <c r="AR7">
        <v>2</v>
      </c>
      <c r="AS7">
        <v>5</v>
      </c>
      <c r="AT7">
        <v>5</v>
      </c>
      <c r="AU7">
        <v>5</v>
      </c>
      <c r="AV7">
        <v>2</v>
      </c>
      <c r="AW7">
        <v>4</v>
      </c>
      <c r="AX7">
        <v>9</v>
      </c>
      <c r="AY7">
        <v>2</v>
      </c>
      <c r="AZ7">
        <v>8</v>
      </c>
      <c r="BA7">
        <v>9</v>
      </c>
      <c r="BB7">
        <v>7</v>
      </c>
      <c r="BC7">
        <v>2</v>
      </c>
      <c r="BD7">
        <v>5</v>
      </c>
      <c r="BE7">
        <v>5</v>
      </c>
      <c r="BF7">
        <v>4</v>
      </c>
      <c r="BG7">
        <v>3</v>
      </c>
      <c r="BH7">
        <v>3</v>
      </c>
      <c r="BI7">
        <v>3</v>
      </c>
      <c r="BJ7">
        <v>4</v>
      </c>
      <c r="BK7">
        <v>2</v>
      </c>
      <c r="BL7">
        <v>2</v>
      </c>
      <c r="BM7">
        <v>2</v>
      </c>
      <c r="BN7">
        <v>2</v>
      </c>
      <c r="BO7">
        <v>2</v>
      </c>
      <c r="BP7">
        <v>2</v>
      </c>
      <c r="BQ7">
        <v>2</v>
      </c>
      <c r="BR7">
        <v>2</v>
      </c>
      <c r="BS7">
        <v>2</v>
      </c>
      <c r="BT7">
        <v>2</v>
      </c>
      <c r="BU7">
        <v>2</v>
      </c>
      <c r="BV7">
        <v>5</v>
      </c>
      <c r="BW7">
        <v>5</v>
      </c>
      <c r="BX7">
        <v>4</v>
      </c>
      <c r="BY7">
        <v>5</v>
      </c>
      <c r="BZ7">
        <v>5</v>
      </c>
      <c r="CA7">
        <v>5</v>
      </c>
      <c r="CB7">
        <v>3</v>
      </c>
      <c r="CC7">
        <v>5</v>
      </c>
      <c r="CD7">
        <v>5</v>
      </c>
      <c r="CE7">
        <v>5</v>
      </c>
      <c r="CF7">
        <v>3</v>
      </c>
      <c r="CG7">
        <v>68</v>
      </c>
      <c r="CH7">
        <v>95</v>
      </c>
      <c r="CI7">
        <v>68</v>
      </c>
      <c r="CJ7">
        <v>57</v>
      </c>
      <c r="CK7">
        <v>80</v>
      </c>
      <c r="CL7">
        <v>40</v>
      </c>
      <c r="CM7">
        <v>91</v>
      </c>
      <c r="CN7">
        <v>55</v>
      </c>
      <c r="CO7">
        <v>83</v>
      </c>
      <c r="CP7">
        <v>93</v>
      </c>
      <c r="CQ7">
        <v>73</v>
      </c>
      <c r="CR7">
        <v>96</v>
      </c>
      <c r="CS7">
        <v>61</v>
      </c>
      <c r="CT7">
        <v>78</v>
      </c>
      <c r="CU7">
        <v>90</v>
      </c>
      <c r="CV7">
        <v>73</v>
      </c>
      <c r="CW7">
        <v>40</v>
      </c>
      <c r="CX7">
        <v>65</v>
      </c>
      <c r="CY7">
        <v>20</v>
      </c>
      <c r="CZ7">
        <v>55</v>
      </c>
      <c r="DA7" t="s">
        <v>558</v>
      </c>
      <c r="DB7" t="s">
        <v>521</v>
      </c>
      <c r="DC7" t="s">
        <v>560</v>
      </c>
      <c r="DD7" t="s">
        <v>561</v>
      </c>
      <c r="DE7">
        <v>2</v>
      </c>
      <c r="DF7">
        <v>1</v>
      </c>
      <c r="DG7">
        <v>1</v>
      </c>
      <c r="DH7">
        <v>2</v>
      </c>
      <c r="DI7">
        <v>2</v>
      </c>
      <c r="DJ7">
        <v>3</v>
      </c>
      <c r="DK7">
        <v>3</v>
      </c>
      <c r="DL7">
        <v>1</v>
      </c>
      <c r="DM7">
        <v>1</v>
      </c>
      <c r="DN7">
        <v>1</v>
      </c>
      <c r="DO7">
        <v>4</v>
      </c>
      <c r="DP7">
        <v>4</v>
      </c>
      <c r="DQ7">
        <v>4</v>
      </c>
      <c r="DR7">
        <v>3</v>
      </c>
      <c r="DS7">
        <v>4</v>
      </c>
      <c r="DT7">
        <v>2</v>
      </c>
      <c r="DU7">
        <v>4</v>
      </c>
      <c r="DV7">
        <v>4</v>
      </c>
      <c r="DW7">
        <v>4</v>
      </c>
      <c r="DX7">
        <v>4</v>
      </c>
      <c r="DY7">
        <v>4</v>
      </c>
      <c r="DZ7">
        <v>4</v>
      </c>
      <c r="EA7">
        <v>4</v>
      </c>
      <c r="EB7">
        <v>4</v>
      </c>
      <c r="EC7">
        <v>4</v>
      </c>
      <c r="ED7">
        <v>3</v>
      </c>
      <c r="EE7">
        <v>4</v>
      </c>
      <c r="EF7">
        <v>4</v>
      </c>
      <c r="EG7">
        <v>4</v>
      </c>
      <c r="EH7">
        <v>4</v>
      </c>
      <c r="EI7">
        <v>4</v>
      </c>
      <c r="EJ7" t="s">
        <v>562</v>
      </c>
      <c r="EK7" t="s">
        <v>555</v>
      </c>
      <c r="EL7" t="s">
        <v>563</v>
      </c>
      <c r="EM7">
        <v>5</v>
      </c>
      <c r="EN7">
        <v>2</v>
      </c>
      <c r="EO7">
        <v>3</v>
      </c>
      <c r="EP7" s="17">
        <f t="shared" si="0"/>
        <v>3</v>
      </c>
      <c r="EQ7">
        <v>3</v>
      </c>
      <c r="ER7">
        <v>3</v>
      </c>
      <c r="ES7" s="17">
        <f t="shared" si="1"/>
        <v>3</v>
      </c>
      <c r="ET7">
        <v>5</v>
      </c>
      <c r="EU7" s="17">
        <f t="shared" si="2"/>
        <v>1</v>
      </c>
      <c r="EV7">
        <v>4</v>
      </c>
      <c r="EW7">
        <v>2</v>
      </c>
      <c r="EX7">
        <v>4</v>
      </c>
      <c r="EY7">
        <v>4</v>
      </c>
      <c r="EZ7" s="17">
        <f t="shared" si="3"/>
        <v>2</v>
      </c>
      <c r="FA7">
        <v>4</v>
      </c>
      <c r="FB7">
        <v>3</v>
      </c>
      <c r="FC7">
        <v>2</v>
      </c>
      <c r="FD7" s="17">
        <f t="shared" si="4"/>
        <v>4</v>
      </c>
      <c r="FE7">
        <v>3</v>
      </c>
      <c r="FF7">
        <v>4</v>
      </c>
      <c r="FG7" s="17">
        <f t="shared" si="5"/>
        <v>2</v>
      </c>
      <c r="FH7">
        <v>4</v>
      </c>
      <c r="FI7" s="17">
        <f t="shared" si="6"/>
        <v>2</v>
      </c>
      <c r="FJ7">
        <v>2</v>
      </c>
      <c r="FK7">
        <v>3</v>
      </c>
      <c r="FL7" s="17">
        <f t="shared" si="7"/>
        <v>3</v>
      </c>
      <c r="FM7">
        <v>3</v>
      </c>
      <c r="FN7" s="17">
        <f t="shared" si="8"/>
        <v>3</v>
      </c>
      <c r="FO7">
        <v>4</v>
      </c>
      <c r="FP7" s="17">
        <f t="shared" si="9"/>
        <v>2</v>
      </c>
      <c r="FR7">
        <v>4</v>
      </c>
      <c r="FS7">
        <v>4</v>
      </c>
      <c r="FT7">
        <v>4</v>
      </c>
      <c r="FU7" s="17">
        <f t="shared" si="10"/>
        <v>2</v>
      </c>
      <c r="FV7">
        <v>4</v>
      </c>
      <c r="FW7" s="17">
        <f t="shared" si="11"/>
        <v>2</v>
      </c>
      <c r="FX7">
        <v>4</v>
      </c>
      <c r="FY7" s="17">
        <f t="shared" si="12"/>
        <v>2</v>
      </c>
      <c r="FZ7">
        <f t="shared" si="13"/>
        <v>71</v>
      </c>
      <c r="GA7" s="19">
        <f t="shared" si="14"/>
        <v>2.84</v>
      </c>
      <c r="GB7">
        <v>4</v>
      </c>
      <c r="GC7">
        <v>4</v>
      </c>
      <c r="GD7">
        <v>2</v>
      </c>
      <c r="GF7">
        <v>3</v>
      </c>
      <c r="GG7" s="20">
        <v>2</v>
      </c>
      <c r="GH7" s="10">
        <f t="shared" si="15"/>
        <v>4</v>
      </c>
      <c r="GI7">
        <v>4</v>
      </c>
      <c r="GJ7">
        <v>4</v>
      </c>
      <c r="GK7">
        <v>3</v>
      </c>
      <c r="GL7">
        <v>2</v>
      </c>
      <c r="GM7">
        <v>4</v>
      </c>
      <c r="GN7" s="20">
        <v>2</v>
      </c>
      <c r="GO7" s="10">
        <f t="shared" si="16"/>
        <v>4</v>
      </c>
      <c r="GP7">
        <v>2</v>
      </c>
      <c r="GQ7">
        <v>3</v>
      </c>
      <c r="GR7" s="20">
        <v>3</v>
      </c>
      <c r="GS7" s="10">
        <f t="shared" si="17"/>
        <v>3</v>
      </c>
      <c r="GV7">
        <v>3</v>
      </c>
      <c r="GW7">
        <v>4</v>
      </c>
      <c r="GX7">
        <v>3</v>
      </c>
      <c r="GY7">
        <v>2</v>
      </c>
      <c r="GZ7" s="20">
        <v>4</v>
      </c>
      <c r="HA7" s="10">
        <f t="shared" si="19"/>
        <v>2</v>
      </c>
      <c r="HB7">
        <v>2</v>
      </c>
      <c r="HC7" s="20">
        <v>4</v>
      </c>
      <c r="HD7" s="10">
        <f t="shared" si="20"/>
        <v>2</v>
      </c>
      <c r="HE7">
        <v>3</v>
      </c>
      <c r="HF7">
        <v>3</v>
      </c>
      <c r="HG7">
        <v>2</v>
      </c>
      <c r="HH7">
        <v>3</v>
      </c>
      <c r="HI7" s="20">
        <v>4</v>
      </c>
      <c r="HJ7" s="10">
        <f t="shared" si="21"/>
        <v>2</v>
      </c>
      <c r="HK7">
        <v>3</v>
      </c>
      <c r="HL7" s="23">
        <v>2</v>
      </c>
      <c r="HM7" s="10">
        <f t="shared" si="22"/>
        <v>4</v>
      </c>
      <c r="HN7">
        <v>3</v>
      </c>
      <c r="HO7">
        <v>4</v>
      </c>
      <c r="HP7">
        <v>3</v>
      </c>
      <c r="HR7" s="20">
        <v>4</v>
      </c>
      <c r="HS7" s="10">
        <f t="shared" si="23"/>
        <v>2</v>
      </c>
      <c r="HT7">
        <v>3</v>
      </c>
      <c r="HU7" s="20">
        <v>2</v>
      </c>
      <c r="HV7" s="10">
        <f t="shared" si="24"/>
        <v>4</v>
      </c>
      <c r="HW7">
        <v>3</v>
      </c>
      <c r="HX7" s="20">
        <v>3</v>
      </c>
      <c r="HY7" s="10">
        <f t="shared" si="25"/>
        <v>3</v>
      </c>
      <c r="IA7" s="20">
        <v>2</v>
      </c>
      <c r="IB7" s="10">
        <f t="shared" si="26"/>
        <v>4</v>
      </c>
      <c r="IC7" s="20">
        <v>3</v>
      </c>
      <c r="ID7" s="10">
        <f t="shared" si="27"/>
        <v>3</v>
      </c>
      <c r="IE7">
        <v>4</v>
      </c>
      <c r="IG7">
        <v>3</v>
      </c>
      <c r="IH7">
        <v>2</v>
      </c>
      <c r="II7">
        <v>4</v>
      </c>
      <c r="IJ7">
        <v>3</v>
      </c>
      <c r="IK7">
        <v>3</v>
      </c>
      <c r="IL7">
        <v>3</v>
      </c>
      <c r="IM7">
        <v>4</v>
      </c>
      <c r="IN7">
        <v>3</v>
      </c>
      <c r="IO7" s="20">
        <v>4</v>
      </c>
      <c r="IP7" s="10">
        <f t="shared" si="28"/>
        <v>2</v>
      </c>
      <c r="IQ7" s="24">
        <f t="shared" si="29"/>
        <v>38</v>
      </c>
      <c r="IR7" s="30">
        <f t="shared" si="30"/>
        <v>2.9230769230769229</v>
      </c>
      <c r="IS7" s="30"/>
      <c r="IT7" s="30"/>
      <c r="IU7" s="30"/>
      <c r="IV7" s="30"/>
      <c r="IW7" s="22">
        <f t="shared" si="31"/>
        <v>27</v>
      </c>
      <c r="IX7" s="31">
        <f t="shared" si="32"/>
        <v>3</v>
      </c>
      <c r="IY7" s="21">
        <f t="shared" si="33"/>
        <v>39</v>
      </c>
      <c r="IZ7" s="32">
        <f t="shared" si="34"/>
        <v>3</v>
      </c>
      <c r="JA7" s="25">
        <f t="shared" si="35"/>
        <v>20</v>
      </c>
      <c r="JB7" s="33">
        <f t="shared" si="36"/>
        <v>3.3333333333333335</v>
      </c>
      <c r="JC7" s="29">
        <f t="shared" si="37"/>
        <v>23</v>
      </c>
      <c r="JD7" s="34">
        <f t="shared" si="38"/>
        <v>3.2857142857142856</v>
      </c>
      <c r="JE7">
        <v>80</v>
      </c>
    </row>
    <row r="8" spans="1:265" x14ac:dyDescent="0.3">
      <c r="A8">
        <v>1</v>
      </c>
      <c r="B8">
        <v>7</v>
      </c>
      <c r="C8" t="s">
        <v>564</v>
      </c>
      <c r="D8">
        <v>22</v>
      </c>
      <c r="E8">
        <v>2</v>
      </c>
      <c r="F8">
        <v>170.18</v>
      </c>
      <c r="G8">
        <v>165</v>
      </c>
      <c r="H8">
        <v>1</v>
      </c>
      <c r="I8">
        <v>3</v>
      </c>
      <c r="J8" t="s">
        <v>543</v>
      </c>
      <c r="K8" t="s">
        <v>519</v>
      </c>
      <c r="L8">
        <v>1</v>
      </c>
      <c r="M8" t="s">
        <v>544</v>
      </c>
      <c r="N8">
        <v>4</v>
      </c>
      <c r="O8">
        <v>4</v>
      </c>
      <c r="P8">
        <v>2</v>
      </c>
      <c r="Q8">
        <v>50</v>
      </c>
      <c r="R8">
        <v>20</v>
      </c>
      <c r="S8">
        <v>70</v>
      </c>
      <c r="T8">
        <v>2</v>
      </c>
      <c r="Y8">
        <v>1</v>
      </c>
      <c r="Z8">
        <v>1</v>
      </c>
      <c r="AB8">
        <v>1</v>
      </c>
      <c r="AC8">
        <v>1</v>
      </c>
      <c r="AF8">
        <v>1</v>
      </c>
      <c r="AI8">
        <v>1</v>
      </c>
      <c r="AJ8">
        <v>4</v>
      </c>
      <c r="AK8">
        <v>4</v>
      </c>
      <c r="AL8">
        <v>3</v>
      </c>
      <c r="AM8">
        <v>3</v>
      </c>
      <c r="AN8">
        <v>3</v>
      </c>
      <c r="AO8">
        <v>2</v>
      </c>
      <c r="AP8">
        <v>3</v>
      </c>
      <c r="AQ8">
        <v>5</v>
      </c>
      <c r="AR8">
        <v>1</v>
      </c>
      <c r="AS8">
        <v>5</v>
      </c>
      <c r="AT8">
        <v>5</v>
      </c>
      <c r="AU8">
        <v>5</v>
      </c>
      <c r="AV8">
        <v>2</v>
      </c>
      <c r="AW8">
        <v>4</v>
      </c>
      <c r="AX8">
        <v>7</v>
      </c>
      <c r="AY8">
        <v>4</v>
      </c>
      <c r="AZ8">
        <v>4</v>
      </c>
      <c r="BA8">
        <v>8</v>
      </c>
      <c r="BB8">
        <v>8</v>
      </c>
      <c r="BC8">
        <v>3</v>
      </c>
      <c r="BD8">
        <v>5</v>
      </c>
      <c r="BE8">
        <v>5</v>
      </c>
      <c r="BF8">
        <v>3</v>
      </c>
      <c r="BG8">
        <v>3</v>
      </c>
      <c r="BH8">
        <v>3</v>
      </c>
      <c r="BI8">
        <v>3</v>
      </c>
      <c r="BJ8">
        <v>5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5</v>
      </c>
      <c r="BW8">
        <v>5</v>
      </c>
      <c r="BX8">
        <v>4</v>
      </c>
      <c r="BY8">
        <v>4</v>
      </c>
      <c r="BZ8">
        <v>5</v>
      </c>
      <c r="CA8">
        <v>4</v>
      </c>
      <c r="CB8">
        <v>3</v>
      </c>
      <c r="CC8">
        <v>5</v>
      </c>
      <c r="CD8">
        <v>5</v>
      </c>
      <c r="CE8">
        <v>5</v>
      </c>
      <c r="CF8">
        <v>4</v>
      </c>
      <c r="CG8">
        <v>20</v>
      </c>
      <c r="CH8">
        <v>90</v>
      </c>
      <c r="CI8">
        <v>65</v>
      </c>
      <c r="CJ8">
        <v>0</v>
      </c>
      <c r="CK8">
        <v>70</v>
      </c>
      <c r="CL8">
        <v>12</v>
      </c>
      <c r="CM8">
        <v>97</v>
      </c>
      <c r="CN8">
        <v>54</v>
      </c>
      <c r="CO8">
        <v>60</v>
      </c>
      <c r="CP8">
        <v>85</v>
      </c>
      <c r="CQ8">
        <v>15</v>
      </c>
      <c r="CR8">
        <v>64</v>
      </c>
      <c r="CS8">
        <v>40</v>
      </c>
      <c r="CT8">
        <v>72</v>
      </c>
      <c r="CU8">
        <v>55</v>
      </c>
      <c r="CV8">
        <v>70</v>
      </c>
      <c r="CW8">
        <v>25</v>
      </c>
      <c r="CX8">
        <v>45</v>
      </c>
      <c r="CY8">
        <v>10</v>
      </c>
      <c r="CZ8">
        <v>48</v>
      </c>
      <c r="DA8" t="s">
        <v>564</v>
      </c>
      <c r="DB8" t="s">
        <v>521</v>
      </c>
      <c r="DC8" t="s">
        <v>565</v>
      </c>
      <c r="DD8" t="s">
        <v>566</v>
      </c>
      <c r="DE8">
        <v>1</v>
      </c>
      <c r="DF8">
        <v>1</v>
      </c>
      <c r="DG8">
        <v>2</v>
      </c>
      <c r="DH8">
        <v>2</v>
      </c>
      <c r="DI8">
        <v>3</v>
      </c>
      <c r="DJ8">
        <v>4</v>
      </c>
      <c r="DK8">
        <v>4</v>
      </c>
      <c r="DL8">
        <v>3</v>
      </c>
      <c r="DM8">
        <v>3</v>
      </c>
      <c r="DN8">
        <v>2</v>
      </c>
      <c r="DO8">
        <v>3</v>
      </c>
      <c r="DP8">
        <v>4</v>
      </c>
      <c r="DQ8">
        <v>4</v>
      </c>
      <c r="DR8">
        <v>3</v>
      </c>
      <c r="DS8">
        <v>4</v>
      </c>
      <c r="DT8">
        <v>3</v>
      </c>
      <c r="DU8">
        <v>3</v>
      </c>
      <c r="DV8">
        <v>4</v>
      </c>
      <c r="DW8">
        <v>3</v>
      </c>
      <c r="DX8">
        <v>4</v>
      </c>
      <c r="DY8">
        <v>4</v>
      </c>
      <c r="DZ8">
        <v>4</v>
      </c>
      <c r="EA8">
        <v>3</v>
      </c>
      <c r="EB8">
        <v>4</v>
      </c>
      <c r="EC8">
        <v>4</v>
      </c>
      <c r="ED8">
        <v>3</v>
      </c>
      <c r="EE8">
        <v>4</v>
      </c>
      <c r="EF8">
        <v>4</v>
      </c>
      <c r="EG8">
        <v>4</v>
      </c>
      <c r="EH8">
        <v>5</v>
      </c>
      <c r="EI8">
        <v>3</v>
      </c>
      <c r="EJ8" t="s">
        <v>556</v>
      </c>
      <c r="EK8" t="s">
        <v>567</v>
      </c>
      <c r="EL8" t="s">
        <v>568</v>
      </c>
      <c r="EM8">
        <v>3</v>
      </c>
      <c r="EN8">
        <v>2</v>
      </c>
      <c r="EO8">
        <v>4</v>
      </c>
      <c r="EP8" s="17">
        <f t="shared" si="0"/>
        <v>2</v>
      </c>
      <c r="EQ8">
        <v>2</v>
      </c>
      <c r="ER8">
        <v>2</v>
      </c>
      <c r="ES8" s="17">
        <f t="shared" si="1"/>
        <v>4</v>
      </c>
      <c r="ET8">
        <v>3</v>
      </c>
      <c r="EU8" s="17">
        <f t="shared" si="2"/>
        <v>3</v>
      </c>
      <c r="EV8">
        <v>2</v>
      </c>
      <c r="EW8">
        <v>2</v>
      </c>
      <c r="EX8">
        <v>2</v>
      </c>
      <c r="EY8">
        <v>3</v>
      </c>
      <c r="EZ8" s="17">
        <f t="shared" si="3"/>
        <v>3</v>
      </c>
      <c r="FA8">
        <v>2</v>
      </c>
      <c r="FB8">
        <v>3</v>
      </c>
      <c r="FC8">
        <v>4</v>
      </c>
      <c r="FD8" s="17">
        <f t="shared" si="4"/>
        <v>2</v>
      </c>
      <c r="FE8">
        <v>1</v>
      </c>
      <c r="FF8">
        <v>5</v>
      </c>
      <c r="FG8" s="17">
        <f t="shared" si="5"/>
        <v>1</v>
      </c>
      <c r="FH8">
        <v>3</v>
      </c>
      <c r="FI8" s="17">
        <f t="shared" si="6"/>
        <v>3</v>
      </c>
      <c r="FJ8">
        <v>3</v>
      </c>
      <c r="FK8">
        <v>2</v>
      </c>
      <c r="FL8" s="17">
        <f t="shared" si="7"/>
        <v>4</v>
      </c>
      <c r="FM8">
        <v>2</v>
      </c>
      <c r="FN8" s="17">
        <f t="shared" si="8"/>
        <v>4</v>
      </c>
      <c r="FO8">
        <v>4</v>
      </c>
      <c r="FP8" s="17">
        <f t="shared" si="9"/>
        <v>2</v>
      </c>
      <c r="FQ8">
        <v>3</v>
      </c>
      <c r="FR8">
        <v>4</v>
      </c>
      <c r="FS8">
        <v>3</v>
      </c>
      <c r="FT8">
        <v>3</v>
      </c>
      <c r="FU8" s="17">
        <f t="shared" si="10"/>
        <v>3</v>
      </c>
      <c r="FV8">
        <v>5</v>
      </c>
      <c r="FW8" s="17">
        <f t="shared" si="11"/>
        <v>1</v>
      </c>
      <c r="FX8">
        <v>3</v>
      </c>
      <c r="FY8" s="17">
        <f t="shared" si="12"/>
        <v>3</v>
      </c>
      <c r="FZ8">
        <f t="shared" si="13"/>
        <v>67</v>
      </c>
      <c r="GA8" s="19">
        <f t="shared" si="14"/>
        <v>2.5769230769230771</v>
      </c>
      <c r="GB8">
        <v>3</v>
      </c>
      <c r="GC8">
        <v>4</v>
      </c>
      <c r="GD8">
        <v>3</v>
      </c>
      <c r="GE8">
        <v>4</v>
      </c>
      <c r="GF8">
        <v>3</v>
      </c>
      <c r="GG8" s="20">
        <v>2</v>
      </c>
      <c r="GH8" s="10">
        <f t="shared" si="15"/>
        <v>4</v>
      </c>
      <c r="GI8">
        <v>3</v>
      </c>
      <c r="GJ8">
        <v>3</v>
      </c>
      <c r="GK8">
        <v>3</v>
      </c>
      <c r="GL8">
        <v>4</v>
      </c>
      <c r="GM8">
        <v>4</v>
      </c>
      <c r="GN8" s="20">
        <v>2</v>
      </c>
      <c r="GO8" s="10">
        <f t="shared" si="16"/>
        <v>4</v>
      </c>
      <c r="GP8">
        <v>2</v>
      </c>
      <c r="GQ8">
        <v>4</v>
      </c>
      <c r="GR8" s="20">
        <v>2</v>
      </c>
      <c r="GS8" s="10">
        <f t="shared" si="17"/>
        <v>4</v>
      </c>
      <c r="GT8" s="20">
        <v>2</v>
      </c>
      <c r="GU8" s="10">
        <f t="shared" si="18"/>
        <v>4</v>
      </c>
      <c r="GV8">
        <v>3</v>
      </c>
      <c r="GW8">
        <v>3</v>
      </c>
      <c r="GX8">
        <v>3</v>
      </c>
      <c r="GY8">
        <v>2</v>
      </c>
      <c r="GZ8" s="20">
        <v>2</v>
      </c>
      <c r="HA8" s="10">
        <f t="shared" si="19"/>
        <v>4</v>
      </c>
      <c r="HB8">
        <v>4</v>
      </c>
      <c r="HC8" s="20">
        <v>3</v>
      </c>
      <c r="HD8" s="10">
        <f t="shared" si="20"/>
        <v>3</v>
      </c>
      <c r="HE8">
        <v>3</v>
      </c>
      <c r="HF8">
        <v>4</v>
      </c>
      <c r="HG8">
        <v>2</v>
      </c>
      <c r="HH8">
        <v>4</v>
      </c>
      <c r="HI8" s="20">
        <v>2</v>
      </c>
      <c r="HJ8" s="10">
        <f t="shared" si="21"/>
        <v>4</v>
      </c>
      <c r="HK8">
        <v>2</v>
      </c>
      <c r="HL8" s="23">
        <v>2</v>
      </c>
      <c r="HM8" s="10">
        <f t="shared" si="22"/>
        <v>4</v>
      </c>
      <c r="HN8">
        <v>4</v>
      </c>
      <c r="HO8">
        <v>4</v>
      </c>
      <c r="HP8">
        <v>4</v>
      </c>
      <c r="HQ8">
        <v>4</v>
      </c>
      <c r="HR8" s="20">
        <v>2</v>
      </c>
      <c r="HS8" s="10">
        <f t="shared" si="23"/>
        <v>4</v>
      </c>
      <c r="HT8">
        <v>2</v>
      </c>
      <c r="HU8" s="20">
        <v>2</v>
      </c>
      <c r="HV8" s="10">
        <f t="shared" si="24"/>
        <v>4</v>
      </c>
      <c r="HW8">
        <v>4</v>
      </c>
      <c r="HX8" s="20">
        <v>2</v>
      </c>
      <c r="HY8" s="10">
        <f t="shared" si="25"/>
        <v>4</v>
      </c>
      <c r="HZ8">
        <v>3</v>
      </c>
      <c r="IA8" s="20">
        <v>2</v>
      </c>
      <c r="IB8" s="10">
        <f t="shared" si="26"/>
        <v>4</v>
      </c>
      <c r="IC8" s="20">
        <v>2</v>
      </c>
      <c r="ID8" s="10">
        <f t="shared" si="27"/>
        <v>4</v>
      </c>
      <c r="IE8">
        <v>3</v>
      </c>
      <c r="IF8">
        <v>2</v>
      </c>
      <c r="IG8">
        <v>4</v>
      </c>
      <c r="IH8">
        <v>3</v>
      </c>
      <c r="II8">
        <v>2</v>
      </c>
      <c r="IJ8">
        <v>4</v>
      </c>
      <c r="IK8">
        <v>3</v>
      </c>
      <c r="IL8">
        <v>4</v>
      </c>
      <c r="IM8">
        <v>4</v>
      </c>
      <c r="IN8">
        <v>3</v>
      </c>
      <c r="IO8" s="20">
        <v>3</v>
      </c>
      <c r="IP8" s="10">
        <f t="shared" si="28"/>
        <v>3</v>
      </c>
      <c r="IQ8" s="24">
        <f t="shared" si="29"/>
        <v>58</v>
      </c>
      <c r="IR8" s="30">
        <f t="shared" si="30"/>
        <v>3.4117647058823528</v>
      </c>
      <c r="IS8" s="30"/>
      <c r="IT8" s="30"/>
      <c r="IU8" s="30"/>
      <c r="IV8" s="30"/>
      <c r="IW8" s="22">
        <f t="shared" si="31"/>
        <v>33</v>
      </c>
      <c r="IX8" s="31">
        <f t="shared" si="32"/>
        <v>3.6666666666666665</v>
      </c>
      <c r="IY8" s="21">
        <f t="shared" si="33"/>
        <v>42</v>
      </c>
      <c r="IZ8" s="32">
        <f t="shared" si="34"/>
        <v>3</v>
      </c>
      <c r="JA8" s="25">
        <f t="shared" si="35"/>
        <v>21</v>
      </c>
      <c r="JB8" s="33">
        <f t="shared" si="36"/>
        <v>3.5</v>
      </c>
      <c r="JC8" s="29">
        <f t="shared" si="37"/>
        <v>27</v>
      </c>
      <c r="JD8" s="34">
        <f t="shared" si="38"/>
        <v>3.8571428571428572</v>
      </c>
      <c r="JE8">
        <v>70</v>
      </c>
    </row>
    <row r="9" spans="1:265" x14ac:dyDescent="0.3">
      <c r="A9">
        <v>1</v>
      </c>
      <c r="B9">
        <v>8</v>
      </c>
      <c r="C9" t="s">
        <v>569</v>
      </c>
      <c r="D9">
        <v>21</v>
      </c>
      <c r="E9">
        <v>2</v>
      </c>
      <c r="F9">
        <v>167.64</v>
      </c>
      <c r="G9">
        <v>130</v>
      </c>
      <c r="H9">
        <v>1</v>
      </c>
      <c r="I9">
        <v>3</v>
      </c>
      <c r="J9" t="s">
        <v>570</v>
      </c>
      <c r="K9" t="s">
        <v>519</v>
      </c>
      <c r="L9">
        <v>1</v>
      </c>
      <c r="M9" t="s">
        <v>552</v>
      </c>
      <c r="N9">
        <v>3</v>
      </c>
      <c r="O9">
        <v>7</v>
      </c>
      <c r="P9">
        <v>2</v>
      </c>
      <c r="Q9">
        <v>35</v>
      </c>
      <c r="R9">
        <v>40</v>
      </c>
      <c r="S9">
        <v>50</v>
      </c>
      <c r="T9">
        <v>2</v>
      </c>
      <c r="Y9">
        <v>1</v>
      </c>
      <c r="Z9">
        <v>1</v>
      </c>
      <c r="AE9">
        <v>1</v>
      </c>
      <c r="AI9">
        <v>1</v>
      </c>
      <c r="AJ9">
        <v>5</v>
      </c>
      <c r="AK9">
        <v>5</v>
      </c>
      <c r="AL9">
        <v>2</v>
      </c>
      <c r="AM9">
        <v>4</v>
      </c>
      <c r="AN9">
        <v>3</v>
      </c>
      <c r="AO9">
        <v>3</v>
      </c>
      <c r="AP9">
        <v>4</v>
      </c>
      <c r="AQ9">
        <v>5</v>
      </c>
      <c r="AR9">
        <v>1</v>
      </c>
      <c r="AS9">
        <v>5</v>
      </c>
      <c r="AT9">
        <v>5</v>
      </c>
      <c r="AU9">
        <v>5</v>
      </c>
      <c r="AV9">
        <v>7</v>
      </c>
      <c r="AW9">
        <v>2</v>
      </c>
      <c r="AX9">
        <v>2</v>
      </c>
      <c r="AY9">
        <v>8</v>
      </c>
      <c r="AZ9">
        <v>8</v>
      </c>
      <c r="BA9">
        <v>8</v>
      </c>
      <c r="BB9">
        <v>7</v>
      </c>
      <c r="BC9">
        <v>5</v>
      </c>
      <c r="BD9">
        <v>5</v>
      </c>
      <c r="BE9">
        <v>5</v>
      </c>
      <c r="BF9">
        <v>5</v>
      </c>
      <c r="BG9">
        <v>5</v>
      </c>
      <c r="BH9">
        <v>5</v>
      </c>
      <c r="BI9">
        <v>5</v>
      </c>
      <c r="BJ9">
        <v>5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1</v>
      </c>
      <c r="BV9">
        <v>5</v>
      </c>
      <c r="BW9">
        <v>5</v>
      </c>
      <c r="BX9">
        <v>4</v>
      </c>
      <c r="BY9">
        <v>5</v>
      </c>
      <c r="BZ9">
        <v>5</v>
      </c>
      <c r="CA9">
        <v>5</v>
      </c>
      <c r="CB9">
        <v>5</v>
      </c>
      <c r="CC9">
        <v>5</v>
      </c>
      <c r="CD9">
        <v>5</v>
      </c>
      <c r="CE9">
        <v>5</v>
      </c>
      <c r="CF9">
        <v>5</v>
      </c>
      <c r="CG9">
        <v>35</v>
      </c>
      <c r="CH9">
        <v>95</v>
      </c>
      <c r="CI9">
        <v>55</v>
      </c>
      <c r="CJ9">
        <v>5</v>
      </c>
      <c r="CK9">
        <v>65</v>
      </c>
      <c r="CL9">
        <v>5</v>
      </c>
      <c r="CM9">
        <v>95</v>
      </c>
      <c r="CN9">
        <v>55</v>
      </c>
      <c r="CO9">
        <v>65</v>
      </c>
      <c r="CP9">
        <v>95</v>
      </c>
      <c r="CQ9">
        <v>45</v>
      </c>
      <c r="CR9">
        <v>95</v>
      </c>
      <c r="CS9">
        <v>45</v>
      </c>
      <c r="CT9">
        <v>95</v>
      </c>
      <c r="CU9">
        <v>45</v>
      </c>
      <c r="CV9">
        <v>45</v>
      </c>
      <c r="CW9">
        <v>35</v>
      </c>
      <c r="CX9">
        <v>45</v>
      </c>
      <c r="CY9">
        <v>45</v>
      </c>
      <c r="CZ9">
        <v>55</v>
      </c>
      <c r="DA9" t="s">
        <v>569</v>
      </c>
      <c r="DB9" t="s">
        <v>521</v>
      </c>
      <c r="DC9" t="s">
        <v>571</v>
      </c>
      <c r="DD9" t="s">
        <v>572</v>
      </c>
      <c r="DE9">
        <v>2</v>
      </c>
      <c r="DF9">
        <v>2</v>
      </c>
      <c r="DG9">
        <v>2</v>
      </c>
      <c r="DH9">
        <v>2</v>
      </c>
      <c r="DI9">
        <v>2</v>
      </c>
      <c r="DJ9">
        <v>4</v>
      </c>
      <c r="DK9">
        <v>4</v>
      </c>
      <c r="DL9">
        <v>4</v>
      </c>
      <c r="DM9">
        <v>4</v>
      </c>
      <c r="DN9">
        <v>4</v>
      </c>
      <c r="DO9">
        <v>4</v>
      </c>
      <c r="DP9">
        <v>5</v>
      </c>
      <c r="DQ9">
        <v>5</v>
      </c>
      <c r="DR9">
        <v>3</v>
      </c>
      <c r="DS9">
        <v>5</v>
      </c>
      <c r="DT9">
        <v>4</v>
      </c>
      <c r="DU9">
        <v>5</v>
      </c>
      <c r="DV9">
        <v>5</v>
      </c>
      <c r="DW9">
        <v>5</v>
      </c>
      <c r="DX9">
        <v>5</v>
      </c>
      <c r="DY9">
        <v>5</v>
      </c>
      <c r="DZ9">
        <v>5</v>
      </c>
      <c r="EA9">
        <v>5</v>
      </c>
      <c r="EB9">
        <v>5</v>
      </c>
      <c r="EC9">
        <v>5</v>
      </c>
      <c r="ED9">
        <v>5</v>
      </c>
      <c r="EE9">
        <v>5</v>
      </c>
      <c r="EF9">
        <v>5</v>
      </c>
      <c r="EG9">
        <v>5</v>
      </c>
      <c r="EH9">
        <v>5</v>
      </c>
      <c r="EI9">
        <v>5</v>
      </c>
      <c r="EJ9" t="s">
        <v>573</v>
      </c>
      <c r="EK9" t="s">
        <v>533</v>
      </c>
      <c r="EL9" t="s">
        <v>574</v>
      </c>
      <c r="EM9">
        <v>5</v>
      </c>
      <c r="EN9">
        <v>3</v>
      </c>
      <c r="EO9">
        <v>3</v>
      </c>
      <c r="EP9" s="17">
        <f t="shared" si="0"/>
        <v>3</v>
      </c>
      <c r="EQ9">
        <v>3</v>
      </c>
      <c r="ER9">
        <v>3</v>
      </c>
      <c r="ES9" s="17">
        <f t="shared" si="1"/>
        <v>3</v>
      </c>
      <c r="ET9">
        <v>4</v>
      </c>
      <c r="EU9" s="17">
        <f t="shared" si="2"/>
        <v>2</v>
      </c>
      <c r="EV9">
        <v>4</v>
      </c>
      <c r="EW9">
        <v>3</v>
      </c>
      <c r="EX9">
        <v>4</v>
      </c>
      <c r="EY9">
        <v>4</v>
      </c>
      <c r="EZ9" s="17">
        <f t="shared" si="3"/>
        <v>2</v>
      </c>
      <c r="FA9">
        <v>4</v>
      </c>
      <c r="FB9">
        <v>4</v>
      </c>
      <c r="FC9">
        <v>5</v>
      </c>
      <c r="FD9" s="17">
        <f t="shared" si="4"/>
        <v>1</v>
      </c>
      <c r="FE9">
        <v>4</v>
      </c>
      <c r="FF9">
        <v>5</v>
      </c>
      <c r="FG9" s="17">
        <f t="shared" si="5"/>
        <v>1</v>
      </c>
      <c r="FH9">
        <v>5</v>
      </c>
      <c r="FI9" s="17">
        <f t="shared" si="6"/>
        <v>1</v>
      </c>
      <c r="FJ9">
        <v>5</v>
      </c>
      <c r="FK9">
        <v>3</v>
      </c>
      <c r="FL9" s="17">
        <f t="shared" si="7"/>
        <v>3</v>
      </c>
      <c r="FM9">
        <v>2</v>
      </c>
      <c r="FN9" s="17">
        <f t="shared" si="8"/>
        <v>4</v>
      </c>
      <c r="FO9">
        <v>3</v>
      </c>
      <c r="FP9" s="17">
        <f t="shared" si="9"/>
        <v>3</v>
      </c>
      <c r="FQ9">
        <v>4</v>
      </c>
      <c r="FR9">
        <v>5</v>
      </c>
      <c r="FS9">
        <v>5</v>
      </c>
      <c r="FT9">
        <v>2</v>
      </c>
      <c r="FU9" s="17">
        <f t="shared" si="10"/>
        <v>4</v>
      </c>
      <c r="FV9">
        <v>4</v>
      </c>
      <c r="FW9" s="17">
        <f t="shared" si="11"/>
        <v>2</v>
      </c>
      <c r="FX9">
        <v>3</v>
      </c>
      <c r="FY9" s="17">
        <f t="shared" si="12"/>
        <v>3</v>
      </c>
      <c r="FZ9">
        <f t="shared" si="13"/>
        <v>85</v>
      </c>
      <c r="GA9" s="19">
        <f t="shared" si="14"/>
        <v>3.2692307692307692</v>
      </c>
      <c r="GB9">
        <v>4</v>
      </c>
      <c r="GC9">
        <v>4</v>
      </c>
      <c r="GD9">
        <v>4</v>
      </c>
      <c r="GE9">
        <v>4</v>
      </c>
      <c r="GF9">
        <v>4</v>
      </c>
      <c r="GG9" s="20">
        <v>2</v>
      </c>
      <c r="GH9" s="10">
        <f t="shared" si="15"/>
        <v>4</v>
      </c>
      <c r="GI9">
        <v>2</v>
      </c>
      <c r="GJ9">
        <v>2</v>
      </c>
      <c r="GK9">
        <v>2</v>
      </c>
      <c r="GL9">
        <v>4</v>
      </c>
      <c r="GM9">
        <v>3</v>
      </c>
      <c r="GN9" s="20">
        <v>3</v>
      </c>
      <c r="GO9" s="10">
        <f t="shared" si="16"/>
        <v>3</v>
      </c>
      <c r="GP9">
        <v>2</v>
      </c>
      <c r="GQ9">
        <v>4</v>
      </c>
      <c r="GR9" s="20">
        <v>2</v>
      </c>
      <c r="GS9" s="10">
        <f t="shared" si="17"/>
        <v>4</v>
      </c>
      <c r="GT9" s="20">
        <v>2</v>
      </c>
      <c r="GU9" s="10">
        <f t="shared" si="18"/>
        <v>4</v>
      </c>
      <c r="GV9">
        <v>2</v>
      </c>
      <c r="GW9">
        <v>2</v>
      </c>
      <c r="GX9">
        <v>2</v>
      </c>
      <c r="GY9">
        <v>3</v>
      </c>
      <c r="GZ9" s="20">
        <v>2</v>
      </c>
      <c r="HA9" s="10">
        <f t="shared" si="19"/>
        <v>4</v>
      </c>
      <c r="HB9">
        <v>4</v>
      </c>
      <c r="HC9" s="20">
        <v>2</v>
      </c>
      <c r="HD9" s="10">
        <f t="shared" si="20"/>
        <v>4</v>
      </c>
      <c r="HE9">
        <v>2</v>
      </c>
      <c r="HG9">
        <v>4</v>
      </c>
      <c r="HH9">
        <v>3</v>
      </c>
      <c r="HI9" s="20">
        <v>2</v>
      </c>
      <c r="HJ9" s="10">
        <f t="shared" si="21"/>
        <v>4</v>
      </c>
      <c r="HK9">
        <v>1</v>
      </c>
      <c r="HL9" s="23">
        <v>2</v>
      </c>
      <c r="HM9" s="10">
        <f t="shared" si="22"/>
        <v>4</v>
      </c>
      <c r="HN9">
        <v>4</v>
      </c>
      <c r="HO9">
        <v>4</v>
      </c>
      <c r="HP9">
        <v>3</v>
      </c>
      <c r="HQ9">
        <v>4</v>
      </c>
      <c r="HR9" s="20">
        <v>4</v>
      </c>
      <c r="HS9" s="10">
        <f t="shared" si="23"/>
        <v>2</v>
      </c>
      <c r="HT9">
        <v>4</v>
      </c>
      <c r="HU9" s="20">
        <v>2</v>
      </c>
      <c r="HV9" s="10">
        <f t="shared" si="24"/>
        <v>4</v>
      </c>
      <c r="HW9">
        <v>2</v>
      </c>
      <c r="HX9" s="20">
        <v>4</v>
      </c>
      <c r="HY9" s="10">
        <f t="shared" si="25"/>
        <v>2</v>
      </c>
      <c r="HZ9">
        <v>3</v>
      </c>
      <c r="IA9" s="20">
        <v>2</v>
      </c>
      <c r="IB9" s="10">
        <f t="shared" si="26"/>
        <v>4</v>
      </c>
      <c r="IC9" s="20">
        <v>2</v>
      </c>
      <c r="ID9" s="10">
        <f t="shared" si="27"/>
        <v>4</v>
      </c>
      <c r="IE9">
        <v>3</v>
      </c>
      <c r="IF9">
        <v>4</v>
      </c>
      <c r="IG9">
        <v>4</v>
      </c>
      <c r="IH9">
        <v>4</v>
      </c>
      <c r="II9">
        <v>2</v>
      </c>
      <c r="IJ9">
        <v>4</v>
      </c>
      <c r="IK9">
        <v>4</v>
      </c>
      <c r="IL9">
        <v>2</v>
      </c>
      <c r="IM9">
        <v>3</v>
      </c>
      <c r="IN9">
        <v>2</v>
      </c>
      <c r="IO9" s="20">
        <v>2</v>
      </c>
      <c r="IP9" s="10">
        <f t="shared" si="28"/>
        <v>4</v>
      </c>
      <c r="IQ9" s="24">
        <f t="shared" si="29"/>
        <v>58</v>
      </c>
      <c r="IR9" s="30">
        <f t="shared" si="30"/>
        <v>3.4117647058823528</v>
      </c>
      <c r="IS9" s="30"/>
      <c r="IT9" s="30"/>
      <c r="IU9" s="30"/>
      <c r="IV9" s="30"/>
      <c r="IW9" s="22">
        <f t="shared" ref="IW9:IW72" si="39">SUM(IG9,GK9,GM9,HA9,HE9,HH9,HM9,HP9,IH9)</f>
        <v>29</v>
      </c>
      <c r="IX9" s="31">
        <f t="shared" ref="IX9:IX72" si="40">AVERAGE(IG9,GK9,GM9,HA9,HE9,HH9,HM9,HP9,IH9)</f>
        <v>3.2222222222222223</v>
      </c>
      <c r="IY9" s="21">
        <f t="shared" si="33"/>
        <v>43</v>
      </c>
      <c r="IZ9" s="32">
        <f t="shared" si="34"/>
        <v>3.3076923076923075</v>
      </c>
      <c r="JA9" s="25">
        <f t="shared" si="35"/>
        <v>16</v>
      </c>
      <c r="JB9" s="33">
        <f t="shared" si="36"/>
        <v>2.6666666666666665</v>
      </c>
      <c r="JC9" s="29">
        <f t="shared" si="37"/>
        <v>23</v>
      </c>
      <c r="JD9" s="34">
        <f t="shared" si="38"/>
        <v>3.2857142857142856</v>
      </c>
      <c r="JE9">
        <v>65</v>
      </c>
    </row>
    <row r="10" spans="1:265" x14ac:dyDescent="0.3">
      <c r="A10">
        <v>1</v>
      </c>
      <c r="B10">
        <v>9</v>
      </c>
      <c r="C10" t="s">
        <v>575</v>
      </c>
      <c r="D10">
        <v>18</v>
      </c>
      <c r="E10">
        <v>2</v>
      </c>
      <c r="F10">
        <v>160.02000000000001</v>
      </c>
      <c r="G10">
        <v>150</v>
      </c>
      <c r="H10">
        <v>1</v>
      </c>
      <c r="I10">
        <v>3</v>
      </c>
      <c r="J10" t="s">
        <v>576</v>
      </c>
      <c r="K10" t="s">
        <v>519</v>
      </c>
      <c r="L10">
        <v>1</v>
      </c>
      <c r="M10" t="s">
        <v>577</v>
      </c>
      <c r="N10">
        <v>0</v>
      </c>
      <c r="O10">
        <v>15</v>
      </c>
      <c r="P10">
        <v>5</v>
      </c>
      <c r="Q10">
        <v>0</v>
      </c>
      <c r="R10">
        <v>0</v>
      </c>
      <c r="S10">
        <v>0</v>
      </c>
      <c r="T10">
        <v>2</v>
      </c>
      <c r="Y10">
        <v>1</v>
      </c>
      <c r="Z10">
        <v>1</v>
      </c>
      <c r="AB10">
        <v>1</v>
      </c>
      <c r="AI10">
        <v>1</v>
      </c>
      <c r="AJ10">
        <v>4</v>
      </c>
      <c r="AK10">
        <v>4</v>
      </c>
      <c r="AL10">
        <v>1</v>
      </c>
      <c r="AM10">
        <v>4</v>
      </c>
      <c r="AN10">
        <v>3</v>
      </c>
      <c r="AO10">
        <v>3</v>
      </c>
      <c r="AP10">
        <v>1</v>
      </c>
      <c r="AQ10">
        <v>4</v>
      </c>
      <c r="AR10">
        <v>2</v>
      </c>
      <c r="AS10">
        <v>3</v>
      </c>
      <c r="AT10">
        <v>4</v>
      </c>
      <c r="AU10">
        <v>3</v>
      </c>
      <c r="AV10">
        <v>4</v>
      </c>
      <c r="AW10">
        <v>8</v>
      </c>
      <c r="AX10">
        <v>2</v>
      </c>
      <c r="AY10">
        <v>8</v>
      </c>
      <c r="AZ10">
        <v>7</v>
      </c>
      <c r="BA10">
        <v>9</v>
      </c>
      <c r="BB10">
        <v>9</v>
      </c>
      <c r="BC10">
        <v>4</v>
      </c>
      <c r="BD10">
        <v>5</v>
      </c>
      <c r="BE10">
        <v>5</v>
      </c>
      <c r="BF10">
        <v>5</v>
      </c>
      <c r="BG10">
        <v>5</v>
      </c>
      <c r="BH10">
        <v>5</v>
      </c>
      <c r="BI10">
        <v>4</v>
      </c>
      <c r="BJ10">
        <v>5</v>
      </c>
      <c r="BK10">
        <v>2</v>
      </c>
      <c r="BL10">
        <v>2</v>
      </c>
      <c r="BM10">
        <v>2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4</v>
      </c>
      <c r="BW10">
        <v>4</v>
      </c>
      <c r="BX10">
        <v>3</v>
      </c>
      <c r="BY10">
        <v>4</v>
      </c>
      <c r="BZ10">
        <v>5</v>
      </c>
      <c r="CA10">
        <v>4</v>
      </c>
      <c r="CB10">
        <v>5</v>
      </c>
      <c r="CC10">
        <v>5</v>
      </c>
      <c r="CD10">
        <v>5</v>
      </c>
      <c r="CE10">
        <v>5</v>
      </c>
      <c r="CF10">
        <v>4</v>
      </c>
      <c r="CG10">
        <v>10</v>
      </c>
      <c r="CH10">
        <v>90</v>
      </c>
      <c r="CI10">
        <v>40</v>
      </c>
      <c r="CJ10">
        <v>30</v>
      </c>
      <c r="CK10">
        <v>80</v>
      </c>
      <c r="CL10">
        <v>0</v>
      </c>
      <c r="CM10">
        <v>90</v>
      </c>
      <c r="CN10">
        <v>60</v>
      </c>
      <c r="CO10">
        <v>80</v>
      </c>
      <c r="CP10">
        <v>90</v>
      </c>
      <c r="CQ10">
        <v>30</v>
      </c>
      <c r="CR10">
        <v>90</v>
      </c>
      <c r="CS10">
        <v>10</v>
      </c>
      <c r="CT10">
        <v>60</v>
      </c>
      <c r="CU10">
        <v>60</v>
      </c>
      <c r="CV10">
        <v>40</v>
      </c>
      <c r="CW10">
        <v>20</v>
      </c>
      <c r="CX10">
        <v>30</v>
      </c>
      <c r="CY10">
        <v>10</v>
      </c>
      <c r="CZ10">
        <v>10</v>
      </c>
      <c r="DA10" t="s">
        <v>575</v>
      </c>
      <c r="DB10" t="s">
        <v>521</v>
      </c>
      <c r="DC10" t="s">
        <v>578</v>
      </c>
      <c r="DD10" t="s">
        <v>579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4</v>
      </c>
      <c r="DK10">
        <v>4</v>
      </c>
      <c r="DL10">
        <v>4</v>
      </c>
      <c r="DM10">
        <v>4</v>
      </c>
      <c r="DN10">
        <v>4</v>
      </c>
      <c r="DO10">
        <v>4</v>
      </c>
      <c r="DP10">
        <v>5</v>
      </c>
      <c r="DQ10">
        <v>4</v>
      </c>
      <c r="DR10">
        <v>3</v>
      </c>
      <c r="DS10">
        <v>4</v>
      </c>
      <c r="DT10">
        <v>4</v>
      </c>
      <c r="DU10">
        <v>4</v>
      </c>
      <c r="DV10">
        <v>5</v>
      </c>
      <c r="DW10">
        <v>4</v>
      </c>
      <c r="DX10">
        <v>4</v>
      </c>
      <c r="DY10">
        <v>4</v>
      </c>
      <c r="DZ10">
        <v>4</v>
      </c>
      <c r="EA10">
        <v>3</v>
      </c>
      <c r="EB10">
        <v>4</v>
      </c>
      <c r="EC10">
        <v>4</v>
      </c>
      <c r="ED10">
        <v>3</v>
      </c>
      <c r="EE10">
        <v>4</v>
      </c>
      <c r="EF10">
        <v>4</v>
      </c>
      <c r="EG10">
        <v>3</v>
      </c>
      <c r="EH10">
        <v>4</v>
      </c>
      <c r="EI10">
        <v>4</v>
      </c>
      <c r="EJ10" t="s">
        <v>580</v>
      </c>
      <c r="EK10" t="s">
        <v>581</v>
      </c>
      <c r="EL10" t="s">
        <v>582</v>
      </c>
      <c r="EM10">
        <v>4</v>
      </c>
      <c r="EN10">
        <v>3</v>
      </c>
      <c r="EO10">
        <v>2</v>
      </c>
      <c r="EP10" s="17">
        <f t="shared" si="0"/>
        <v>4</v>
      </c>
      <c r="EQ10">
        <v>3</v>
      </c>
      <c r="ER10">
        <v>2</v>
      </c>
      <c r="ES10" s="17">
        <f t="shared" si="1"/>
        <v>4</v>
      </c>
      <c r="ET10">
        <v>2</v>
      </c>
      <c r="EU10" s="17">
        <f>EW15</f>
        <v>3</v>
      </c>
      <c r="EV10">
        <v>3</v>
      </c>
      <c r="EW10">
        <v>3</v>
      </c>
      <c r="EX10">
        <v>3</v>
      </c>
      <c r="EY10">
        <v>4</v>
      </c>
      <c r="EZ10" s="17">
        <f t="shared" si="3"/>
        <v>2</v>
      </c>
      <c r="FA10">
        <v>4</v>
      </c>
      <c r="FB10">
        <v>3</v>
      </c>
      <c r="FC10">
        <v>3</v>
      </c>
      <c r="FD10" s="17">
        <f>IF(FC10=1,5,IF(FC10=2,4,IF(FC10=3,3,IF(FC10=4,2,IF(FC10=5,1)))))</f>
        <v>3</v>
      </c>
      <c r="FE10">
        <v>2</v>
      </c>
      <c r="FF10">
        <v>1</v>
      </c>
      <c r="FG10" s="17">
        <f t="shared" si="5"/>
        <v>5</v>
      </c>
      <c r="FH10">
        <v>2</v>
      </c>
      <c r="FI10" s="17">
        <f t="shared" si="6"/>
        <v>4</v>
      </c>
      <c r="FJ10">
        <v>2</v>
      </c>
      <c r="FK10">
        <v>3</v>
      </c>
      <c r="FL10" s="17">
        <f t="shared" si="7"/>
        <v>3</v>
      </c>
      <c r="FM10">
        <v>3</v>
      </c>
      <c r="FN10" s="17">
        <f t="shared" si="8"/>
        <v>3</v>
      </c>
      <c r="FO10">
        <v>3</v>
      </c>
      <c r="FP10" s="17">
        <f t="shared" si="9"/>
        <v>3</v>
      </c>
      <c r="FQ10">
        <v>3</v>
      </c>
      <c r="FR10">
        <v>3</v>
      </c>
      <c r="FS10">
        <v>4</v>
      </c>
      <c r="FT10">
        <v>2</v>
      </c>
      <c r="FU10" s="17">
        <f t="shared" si="10"/>
        <v>4</v>
      </c>
      <c r="FV10">
        <v>4</v>
      </c>
      <c r="FW10" s="17">
        <f t="shared" si="11"/>
        <v>2</v>
      </c>
      <c r="FX10">
        <v>4</v>
      </c>
      <c r="FY10" s="17">
        <f t="shared" si="12"/>
        <v>2</v>
      </c>
      <c r="FZ10">
        <f t="shared" si="13"/>
        <v>82</v>
      </c>
      <c r="GA10" s="19">
        <f t="shared" si="14"/>
        <v>3.1538461538461537</v>
      </c>
      <c r="GB10">
        <v>4</v>
      </c>
      <c r="GC10">
        <v>5</v>
      </c>
      <c r="GD10">
        <v>4</v>
      </c>
      <c r="GE10">
        <v>3</v>
      </c>
      <c r="GF10">
        <v>2</v>
      </c>
      <c r="GG10" s="20">
        <v>2</v>
      </c>
      <c r="GH10" s="10">
        <f t="shared" si="15"/>
        <v>4</v>
      </c>
      <c r="GI10">
        <v>5</v>
      </c>
      <c r="GJ10">
        <v>3</v>
      </c>
      <c r="GK10">
        <v>4</v>
      </c>
      <c r="GL10">
        <v>3</v>
      </c>
      <c r="GM10">
        <v>4</v>
      </c>
      <c r="GN10" s="20">
        <v>2</v>
      </c>
      <c r="GO10" s="10">
        <f t="shared" si="16"/>
        <v>4</v>
      </c>
      <c r="GP10">
        <v>2</v>
      </c>
      <c r="GQ10">
        <v>3</v>
      </c>
      <c r="GR10" s="20">
        <v>2</v>
      </c>
      <c r="GS10" s="10">
        <f t="shared" si="17"/>
        <v>4</v>
      </c>
      <c r="GT10" s="20">
        <v>2</v>
      </c>
      <c r="GU10" s="10">
        <f t="shared" si="18"/>
        <v>4</v>
      </c>
      <c r="GV10">
        <v>4</v>
      </c>
      <c r="GW10">
        <v>2</v>
      </c>
      <c r="GX10">
        <v>3</v>
      </c>
      <c r="GY10">
        <v>2</v>
      </c>
      <c r="GZ10" s="20">
        <v>2</v>
      </c>
      <c r="HA10" s="10">
        <f t="shared" si="19"/>
        <v>4</v>
      </c>
      <c r="HB10">
        <v>5</v>
      </c>
      <c r="HC10" s="20">
        <v>2</v>
      </c>
      <c r="HD10" s="10">
        <f t="shared" si="20"/>
        <v>4</v>
      </c>
      <c r="HE10">
        <v>2</v>
      </c>
      <c r="HF10">
        <v>5</v>
      </c>
      <c r="HG10">
        <v>3</v>
      </c>
      <c r="HH10">
        <v>4</v>
      </c>
      <c r="HI10" s="20">
        <v>2</v>
      </c>
      <c r="HJ10" s="10">
        <f t="shared" si="21"/>
        <v>4</v>
      </c>
      <c r="HK10">
        <v>2</v>
      </c>
      <c r="HL10" s="23">
        <v>2</v>
      </c>
      <c r="HM10" s="10">
        <f t="shared" si="22"/>
        <v>4</v>
      </c>
      <c r="HN10">
        <v>5</v>
      </c>
      <c r="HO10">
        <v>5</v>
      </c>
      <c r="HP10">
        <v>4</v>
      </c>
      <c r="HQ10">
        <v>4</v>
      </c>
      <c r="HR10" s="20">
        <v>2</v>
      </c>
      <c r="HS10" s="10">
        <f t="shared" si="23"/>
        <v>4</v>
      </c>
      <c r="HT10">
        <v>2</v>
      </c>
      <c r="HU10" s="20">
        <v>3</v>
      </c>
      <c r="HV10" s="10">
        <f t="shared" si="24"/>
        <v>3</v>
      </c>
      <c r="HW10">
        <v>3</v>
      </c>
      <c r="HX10" s="20">
        <v>2</v>
      </c>
      <c r="HY10" s="10">
        <f t="shared" si="25"/>
        <v>4</v>
      </c>
      <c r="HZ10">
        <v>3</v>
      </c>
      <c r="IA10" s="20">
        <v>2</v>
      </c>
      <c r="IB10" s="10">
        <f t="shared" si="26"/>
        <v>4</v>
      </c>
      <c r="IC10" s="20">
        <v>2</v>
      </c>
      <c r="ID10" s="10">
        <f t="shared" si="27"/>
        <v>4</v>
      </c>
      <c r="IE10">
        <v>3</v>
      </c>
      <c r="IF10">
        <v>4</v>
      </c>
      <c r="IG10">
        <v>4</v>
      </c>
      <c r="IH10">
        <v>4</v>
      </c>
      <c r="II10">
        <v>3</v>
      </c>
      <c r="IJ10">
        <v>3</v>
      </c>
      <c r="IK10">
        <v>4</v>
      </c>
      <c r="IL10">
        <v>3</v>
      </c>
      <c r="IM10">
        <v>2</v>
      </c>
      <c r="IN10">
        <v>3</v>
      </c>
      <c r="IO10" s="20">
        <v>2</v>
      </c>
      <c r="IP10" s="10">
        <f t="shared" si="28"/>
        <v>4</v>
      </c>
      <c r="IQ10" s="24">
        <f t="shared" si="29"/>
        <v>61</v>
      </c>
      <c r="IR10" s="30">
        <f t="shared" si="30"/>
        <v>3.5882352941176472</v>
      </c>
      <c r="IS10" s="30"/>
      <c r="IT10" s="30"/>
      <c r="IU10" s="30"/>
      <c r="IV10" s="30"/>
      <c r="IW10" s="22">
        <f t="shared" si="39"/>
        <v>34</v>
      </c>
      <c r="IX10" s="31">
        <f t="shared" si="40"/>
        <v>3.7777777777777777</v>
      </c>
      <c r="IY10" s="21">
        <f t="shared" si="33"/>
        <v>44</v>
      </c>
      <c r="IZ10" s="32">
        <f t="shared" si="34"/>
        <v>3.1428571428571428</v>
      </c>
      <c r="JA10" s="25">
        <f t="shared" si="35"/>
        <v>18</v>
      </c>
      <c r="JB10" s="33">
        <f t="shared" si="36"/>
        <v>3</v>
      </c>
      <c r="JC10" s="29">
        <f t="shared" si="37"/>
        <v>31</v>
      </c>
      <c r="JD10" s="34">
        <f t="shared" si="38"/>
        <v>4.4285714285714288</v>
      </c>
      <c r="JE10">
        <v>80</v>
      </c>
    </row>
    <row r="11" spans="1:265" x14ac:dyDescent="0.3">
      <c r="A11">
        <v>1</v>
      </c>
      <c r="B11">
        <v>10</v>
      </c>
      <c r="C11" t="s">
        <v>583</v>
      </c>
      <c r="D11">
        <v>18</v>
      </c>
      <c r="E11">
        <v>2</v>
      </c>
      <c r="F11">
        <v>167.64</v>
      </c>
      <c r="G11">
        <v>130</v>
      </c>
      <c r="H11">
        <v>1</v>
      </c>
      <c r="I11">
        <v>3</v>
      </c>
      <c r="J11" t="s">
        <v>584</v>
      </c>
      <c r="K11" t="s">
        <v>519</v>
      </c>
      <c r="L11">
        <v>1</v>
      </c>
      <c r="M11" t="s">
        <v>552</v>
      </c>
      <c r="N11">
        <v>0</v>
      </c>
      <c r="O11">
        <v>7</v>
      </c>
      <c r="P11">
        <v>5</v>
      </c>
      <c r="Q11">
        <v>60</v>
      </c>
      <c r="R11">
        <v>40</v>
      </c>
      <c r="S11">
        <v>90</v>
      </c>
      <c r="T11">
        <v>1</v>
      </c>
      <c r="U11">
        <v>2</v>
      </c>
      <c r="V11">
        <v>3</v>
      </c>
      <c r="W11">
        <v>2</v>
      </c>
      <c r="X11">
        <v>1</v>
      </c>
      <c r="Y11">
        <v>1</v>
      </c>
      <c r="Z11">
        <v>1</v>
      </c>
      <c r="AF11">
        <v>1</v>
      </c>
      <c r="AI11">
        <v>5</v>
      </c>
      <c r="AJ11">
        <v>4</v>
      </c>
      <c r="AK11">
        <v>3</v>
      </c>
      <c r="AL11">
        <v>2</v>
      </c>
      <c r="AM11">
        <v>3</v>
      </c>
      <c r="AN11">
        <v>2</v>
      </c>
      <c r="AO11">
        <v>2</v>
      </c>
      <c r="AP11">
        <v>2</v>
      </c>
      <c r="AQ11">
        <v>4</v>
      </c>
      <c r="AR11">
        <v>2</v>
      </c>
      <c r="AS11">
        <v>3</v>
      </c>
      <c r="AT11">
        <v>3</v>
      </c>
      <c r="AU11">
        <v>3</v>
      </c>
      <c r="AV11">
        <v>2</v>
      </c>
      <c r="AW11">
        <v>8</v>
      </c>
      <c r="AX11">
        <v>4</v>
      </c>
      <c r="AY11">
        <v>7</v>
      </c>
      <c r="AZ11">
        <v>4</v>
      </c>
      <c r="BA11">
        <v>8</v>
      </c>
      <c r="BB11">
        <v>8</v>
      </c>
      <c r="BC11">
        <v>4</v>
      </c>
      <c r="BD11">
        <v>4</v>
      </c>
      <c r="BE11">
        <v>5</v>
      </c>
      <c r="BF11">
        <v>5</v>
      </c>
      <c r="BG11">
        <v>5</v>
      </c>
      <c r="BH11">
        <v>5</v>
      </c>
      <c r="BI11">
        <v>5</v>
      </c>
      <c r="BJ11">
        <v>5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5</v>
      </c>
      <c r="BW11">
        <v>5</v>
      </c>
      <c r="BX11">
        <v>3</v>
      </c>
      <c r="BY11">
        <v>3</v>
      </c>
      <c r="BZ11">
        <v>4</v>
      </c>
      <c r="CA11">
        <v>5</v>
      </c>
      <c r="CB11">
        <v>3</v>
      </c>
      <c r="CC11">
        <v>4</v>
      </c>
      <c r="CD11">
        <v>5</v>
      </c>
      <c r="CE11">
        <v>5</v>
      </c>
      <c r="CF11">
        <v>3</v>
      </c>
      <c r="CG11">
        <v>70</v>
      </c>
      <c r="CH11">
        <v>90</v>
      </c>
      <c r="CI11">
        <v>40</v>
      </c>
      <c r="CJ11">
        <v>30</v>
      </c>
      <c r="CL11">
        <v>30</v>
      </c>
      <c r="CM11">
        <v>90</v>
      </c>
      <c r="CN11">
        <v>40</v>
      </c>
      <c r="CO11">
        <v>50</v>
      </c>
      <c r="CP11">
        <v>80</v>
      </c>
      <c r="CQ11">
        <v>30</v>
      </c>
      <c r="CR11">
        <v>90</v>
      </c>
      <c r="CS11">
        <v>70</v>
      </c>
      <c r="CT11">
        <v>61</v>
      </c>
      <c r="CU11">
        <v>50</v>
      </c>
      <c r="CV11">
        <v>40</v>
      </c>
      <c r="CW11">
        <v>20</v>
      </c>
      <c r="CX11">
        <v>30</v>
      </c>
      <c r="CY11">
        <v>20</v>
      </c>
      <c r="CZ11">
        <v>30</v>
      </c>
      <c r="DA11" t="s">
        <v>583</v>
      </c>
      <c r="DB11" t="s">
        <v>521</v>
      </c>
      <c r="DC11" t="s">
        <v>585</v>
      </c>
      <c r="DD11" t="s">
        <v>586</v>
      </c>
      <c r="DE11">
        <v>2</v>
      </c>
      <c r="DF11">
        <v>1</v>
      </c>
      <c r="DG11">
        <v>3</v>
      </c>
      <c r="DH11">
        <v>2</v>
      </c>
      <c r="DI11">
        <v>1</v>
      </c>
      <c r="DJ11">
        <v>3</v>
      </c>
      <c r="DK11">
        <v>1</v>
      </c>
      <c r="DL11">
        <v>1</v>
      </c>
      <c r="DM11">
        <v>3</v>
      </c>
      <c r="DN11">
        <v>4</v>
      </c>
      <c r="DO11">
        <v>3</v>
      </c>
      <c r="DP11">
        <v>4</v>
      </c>
      <c r="DQ11">
        <v>5</v>
      </c>
      <c r="DR11">
        <v>2</v>
      </c>
      <c r="DS11">
        <v>2</v>
      </c>
      <c r="DT11">
        <v>4</v>
      </c>
      <c r="DU11">
        <v>4</v>
      </c>
      <c r="DV11">
        <v>5</v>
      </c>
      <c r="DW11">
        <v>3</v>
      </c>
      <c r="DX11">
        <v>4</v>
      </c>
      <c r="DY11">
        <v>5</v>
      </c>
      <c r="DZ11">
        <v>5</v>
      </c>
      <c r="EA11">
        <v>4</v>
      </c>
      <c r="EB11">
        <v>5</v>
      </c>
      <c r="EC11">
        <v>5</v>
      </c>
      <c r="ED11">
        <v>4</v>
      </c>
      <c r="EE11">
        <v>5</v>
      </c>
      <c r="EF11">
        <v>5</v>
      </c>
      <c r="EG11">
        <v>4</v>
      </c>
      <c r="EH11">
        <v>5</v>
      </c>
      <c r="EI11">
        <v>5</v>
      </c>
      <c r="EJ11" t="s">
        <v>587</v>
      </c>
      <c r="EK11" t="s">
        <v>588</v>
      </c>
      <c r="EL11" t="s">
        <v>589</v>
      </c>
      <c r="EM11">
        <v>4</v>
      </c>
      <c r="EN11">
        <v>3</v>
      </c>
      <c r="EO11">
        <v>3</v>
      </c>
      <c r="EP11" s="17">
        <f t="shared" si="0"/>
        <v>3</v>
      </c>
      <c r="EQ11">
        <v>3</v>
      </c>
      <c r="ER11">
        <v>3</v>
      </c>
      <c r="ES11" s="17">
        <f t="shared" si="1"/>
        <v>3</v>
      </c>
      <c r="ET11">
        <v>2</v>
      </c>
      <c r="EU11" s="17">
        <f t="shared" si="2"/>
        <v>4</v>
      </c>
      <c r="EV11">
        <v>3</v>
      </c>
      <c r="EW11">
        <v>3</v>
      </c>
      <c r="EX11">
        <v>3</v>
      </c>
      <c r="EY11">
        <v>3</v>
      </c>
      <c r="EZ11" s="17">
        <f t="shared" si="3"/>
        <v>3</v>
      </c>
      <c r="FA11">
        <v>4</v>
      </c>
      <c r="FB11">
        <v>3</v>
      </c>
      <c r="FC11">
        <v>3</v>
      </c>
      <c r="FD11" s="17">
        <f t="shared" ref="FD11:FD74" si="41">IF(FC11=1,5,IF(FC11=2,4,IF(FC11=3,3,IF(FC11=4,2,IF(FC11=5,1)))))</f>
        <v>3</v>
      </c>
      <c r="FE11">
        <v>2</v>
      </c>
      <c r="FF11">
        <v>3</v>
      </c>
      <c r="FG11" s="17">
        <f t="shared" si="5"/>
        <v>3</v>
      </c>
      <c r="FH11">
        <v>3</v>
      </c>
      <c r="FI11" s="17">
        <f t="shared" si="6"/>
        <v>3</v>
      </c>
      <c r="FJ11">
        <v>3</v>
      </c>
      <c r="FK11">
        <v>4</v>
      </c>
      <c r="FL11" s="17">
        <f t="shared" si="7"/>
        <v>2</v>
      </c>
      <c r="FM11">
        <v>4</v>
      </c>
      <c r="FN11" s="17">
        <f t="shared" si="8"/>
        <v>2</v>
      </c>
      <c r="FO11">
        <v>4</v>
      </c>
      <c r="FP11" s="17">
        <f t="shared" si="9"/>
        <v>2</v>
      </c>
      <c r="FQ11">
        <v>3</v>
      </c>
      <c r="FR11">
        <v>3</v>
      </c>
      <c r="FS11">
        <v>2</v>
      </c>
      <c r="FT11">
        <v>3</v>
      </c>
      <c r="FU11" s="17">
        <f t="shared" si="10"/>
        <v>3</v>
      </c>
      <c r="FV11">
        <v>3</v>
      </c>
      <c r="FW11" s="17">
        <f t="shared" si="11"/>
        <v>3</v>
      </c>
      <c r="FX11">
        <v>3</v>
      </c>
      <c r="FY11" s="17">
        <f t="shared" si="12"/>
        <v>3</v>
      </c>
      <c r="FZ11">
        <f t="shared" si="13"/>
        <v>76</v>
      </c>
      <c r="GA11" s="19">
        <f t="shared" si="14"/>
        <v>2.9230769230769229</v>
      </c>
      <c r="GB11">
        <v>3</v>
      </c>
      <c r="GC11">
        <v>5</v>
      </c>
      <c r="GD11">
        <v>1</v>
      </c>
      <c r="GE11">
        <v>3</v>
      </c>
      <c r="GF11">
        <v>2</v>
      </c>
      <c r="GG11" s="20">
        <v>4</v>
      </c>
      <c r="GH11" s="10">
        <f t="shared" si="15"/>
        <v>2</v>
      </c>
      <c r="GI11">
        <v>4</v>
      </c>
      <c r="GJ11">
        <v>3</v>
      </c>
      <c r="GK11">
        <v>3</v>
      </c>
      <c r="GL11">
        <v>3</v>
      </c>
      <c r="GM11">
        <v>4</v>
      </c>
      <c r="GN11" s="20">
        <v>3</v>
      </c>
      <c r="GO11" s="10">
        <f t="shared" si="16"/>
        <v>3</v>
      </c>
      <c r="GP11">
        <v>2</v>
      </c>
      <c r="GQ11">
        <v>2</v>
      </c>
      <c r="GR11" s="20">
        <v>2</v>
      </c>
      <c r="GS11" s="10">
        <f t="shared" si="17"/>
        <v>4</v>
      </c>
      <c r="GT11" s="20">
        <v>5</v>
      </c>
      <c r="GU11" s="10">
        <f t="shared" si="18"/>
        <v>1</v>
      </c>
      <c r="GV11">
        <v>3</v>
      </c>
      <c r="GW11">
        <v>3</v>
      </c>
      <c r="GX11">
        <v>2</v>
      </c>
      <c r="GY11">
        <v>3</v>
      </c>
      <c r="GZ11" s="20">
        <v>2</v>
      </c>
      <c r="HA11" s="10">
        <f t="shared" si="19"/>
        <v>4</v>
      </c>
      <c r="HB11">
        <v>3</v>
      </c>
      <c r="HC11" s="20">
        <v>3</v>
      </c>
      <c r="HD11" s="10">
        <f t="shared" si="20"/>
        <v>3</v>
      </c>
      <c r="HE11">
        <v>4</v>
      </c>
      <c r="HF11">
        <v>5</v>
      </c>
      <c r="HG11">
        <v>4</v>
      </c>
      <c r="HH11">
        <v>3</v>
      </c>
      <c r="HI11" s="20">
        <v>3</v>
      </c>
      <c r="HJ11" s="10">
        <f t="shared" si="21"/>
        <v>3</v>
      </c>
      <c r="HK11">
        <v>3</v>
      </c>
      <c r="HL11" s="23">
        <v>4</v>
      </c>
      <c r="HM11" s="10">
        <f t="shared" si="22"/>
        <v>2</v>
      </c>
      <c r="HN11">
        <v>3</v>
      </c>
      <c r="HO11">
        <v>3</v>
      </c>
      <c r="HP11">
        <v>3</v>
      </c>
      <c r="HQ11">
        <v>4</v>
      </c>
      <c r="HR11" s="20">
        <v>4</v>
      </c>
      <c r="HS11" s="10">
        <f t="shared" si="23"/>
        <v>2</v>
      </c>
      <c r="HT11">
        <v>3</v>
      </c>
      <c r="HU11" s="20">
        <v>3</v>
      </c>
      <c r="HV11" s="10">
        <f t="shared" si="24"/>
        <v>3</v>
      </c>
      <c r="HW11">
        <v>3</v>
      </c>
      <c r="HX11" s="20">
        <v>2</v>
      </c>
      <c r="HY11" s="10">
        <f t="shared" si="25"/>
        <v>4</v>
      </c>
      <c r="HZ11">
        <v>2</v>
      </c>
      <c r="IA11" s="20">
        <v>2</v>
      </c>
      <c r="IB11" s="10">
        <f t="shared" si="26"/>
        <v>4</v>
      </c>
      <c r="IC11" s="20">
        <v>3</v>
      </c>
      <c r="ID11" s="10">
        <f t="shared" si="27"/>
        <v>3</v>
      </c>
      <c r="IE11">
        <v>3</v>
      </c>
      <c r="IF11">
        <v>4</v>
      </c>
      <c r="IG11">
        <v>5</v>
      </c>
      <c r="IH11">
        <v>3</v>
      </c>
      <c r="II11">
        <v>3</v>
      </c>
      <c r="IJ11">
        <v>3</v>
      </c>
      <c r="IK11">
        <v>4</v>
      </c>
      <c r="IL11">
        <v>4</v>
      </c>
      <c r="IM11">
        <v>4</v>
      </c>
      <c r="IN11">
        <v>3</v>
      </c>
      <c r="IO11" s="20">
        <v>2</v>
      </c>
      <c r="IP11" s="10">
        <f t="shared" si="28"/>
        <v>4</v>
      </c>
      <c r="IQ11" s="24">
        <f t="shared" si="29"/>
        <v>51</v>
      </c>
      <c r="IR11" s="30">
        <f t="shared" si="30"/>
        <v>3</v>
      </c>
      <c r="IS11" s="30"/>
      <c r="IT11" s="30"/>
      <c r="IU11" s="30"/>
      <c r="IV11" s="30"/>
      <c r="IW11" s="22">
        <f t="shared" si="39"/>
        <v>31</v>
      </c>
      <c r="IX11" s="31">
        <f t="shared" si="40"/>
        <v>3.4444444444444446</v>
      </c>
      <c r="IY11" s="21">
        <f t="shared" si="33"/>
        <v>43</v>
      </c>
      <c r="IZ11" s="32">
        <f t="shared" si="34"/>
        <v>3.0714285714285716</v>
      </c>
      <c r="JA11" s="25">
        <f t="shared" si="35"/>
        <v>18</v>
      </c>
      <c r="JB11" s="33">
        <f t="shared" si="36"/>
        <v>3</v>
      </c>
      <c r="JC11" s="29">
        <f t="shared" si="37"/>
        <v>24</v>
      </c>
      <c r="JD11" s="34">
        <f t="shared" si="38"/>
        <v>3.4285714285714284</v>
      </c>
    </row>
    <row r="12" spans="1:265" x14ac:dyDescent="0.3">
      <c r="A12">
        <v>1</v>
      </c>
      <c r="B12">
        <v>11</v>
      </c>
      <c r="C12" t="s">
        <v>590</v>
      </c>
      <c r="D12">
        <v>19</v>
      </c>
      <c r="E12">
        <v>2</v>
      </c>
      <c r="F12">
        <v>175.26</v>
      </c>
      <c r="G12">
        <v>180</v>
      </c>
      <c r="H12">
        <v>1</v>
      </c>
      <c r="I12">
        <v>3</v>
      </c>
      <c r="J12" t="s">
        <v>591</v>
      </c>
      <c r="K12" t="s">
        <v>592</v>
      </c>
      <c r="L12">
        <v>1</v>
      </c>
      <c r="M12" t="s">
        <v>593</v>
      </c>
      <c r="N12">
        <v>2</v>
      </c>
      <c r="O12">
        <v>14</v>
      </c>
      <c r="P12">
        <v>3</v>
      </c>
      <c r="Q12">
        <v>65</v>
      </c>
      <c r="R12">
        <v>50</v>
      </c>
      <c r="S12">
        <v>80</v>
      </c>
      <c r="T12">
        <v>2</v>
      </c>
      <c r="Y12">
        <v>1</v>
      </c>
      <c r="Z12">
        <v>1</v>
      </c>
      <c r="AA12">
        <v>1</v>
      </c>
      <c r="AB12">
        <v>1</v>
      </c>
      <c r="AC12">
        <v>1</v>
      </c>
      <c r="AF12">
        <v>1</v>
      </c>
      <c r="AI12">
        <v>5</v>
      </c>
      <c r="AJ12">
        <v>5</v>
      </c>
      <c r="AK12">
        <v>4</v>
      </c>
      <c r="AL12">
        <v>2</v>
      </c>
      <c r="AM12">
        <v>4</v>
      </c>
      <c r="AN12">
        <v>3</v>
      </c>
      <c r="AO12">
        <v>1</v>
      </c>
      <c r="AP12">
        <v>3</v>
      </c>
      <c r="AQ12">
        <v>5</v>
      </c>
      <c r="AR12">
        <v>2</v>
      </c>
      <c r="AS12">
        <v>4</v>
      </c>
      <c r="AT12">
        <v>4</v>
      </c>
      <c r="AU12">
        <v>4</v>
      </c>
      <c r="AV12">
        <v>2</v>
      </c>
      <c r="AW12">
        <v>7</v>
      </c>
      <c r="AX12">
        <v>2</v>
      </c>
      <c r="AY12">
        <v>7</v>
      </c>
      <c r="AZ12">
        <v>2</v>
      </c>
      <c r="BA12">
        <v>7</v>
      </c>
      <c r="BB12">
        <v>4</v>
      </c>
      <c r="BC12">
        <v>4</v>
      </c>
      <c r="BD12">
        <v>4</v>
      </c>
      <c r="BE12">
        <v>5</v>
      </c>
      <c r="BF12">
        <v>3</v>
      </c>
      <c r="BG12">
        <v>4</v>
      </c>
      <c r="BH12">
        <v>4</v>
      </c>
      <c r="BI12">
        <v>4</v>
      </c>
      <c r="BJ12">
        <v>5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5</v>
      </c>
      <c r="BW12">
        <v>5</v>
      </c>
      <c r="BX12">
        <v>5</v>
      </c>
      <c r="BY12">
        <v>5</v>
      </c>
      <c r="BZ12">
        <v>5</v>
      </c>
      <c r="CA12">
        <v>5</v>
      </c>
      <c r="CB12">
        <v>5</v>
      </c>
      <c r="CC12">
        <v>5</v>
      </c>
      <c r="CD12">
        <v>5</v>
      </c>
      <c r="CE12">
        <v>5</v>
      </c>
      <c r="CF12">
        <v>5</v>
      </c>
      <c r="CG12">
        <v>0</v>
      </c>
      <c r="CH12">
        <v>80</v>
      </c>
      <c r="CI12">
        <v>30</v>
      </c>
      <c r="CJ12">
        <v>20</v>
      </c>
      <c r="CK12">
        <v>70</v>
      </c>
      <c r="CL12">
        <v>0</v>
      </c>
      <c r="CM12">
        <v>80</v>
      </c>
      <c r="CN12">
        <v>80</v>
      </c>
      <c r="CO12">
        <v>50</v>
      </c>
      <c r="CP12">
        <v>70</v>
      </c>
      <c r="CQ12">
        <v>20</v>
      </c>
      <c r="CR12">
        <v>90</v>
      </c>
      <c r="CS12">
        <v>20</v>
      </c>
      <c r="CT12">
        <v>50</v>
      </c>
      <c r="CU12">
        <v>30</v>
      </c>
      <c r="CV12">
        <v>30</v>
      </c>
      <c r="CW12">
        <v>0</v>
      </c>
      <c r="CX12">
        <v>20</v>
      </c>
      <c r="CY12">
        <v>0</v>
      </c>
      <c r="CZ12">
        <v>40</v>
      </c>
      <c r="DA12" t="s">
        <v>590</v>
      </c>
      <c r="DB12" t="s">
        <v>521</v>
      </c>
      <c r="DC12" t="s">
        <v>594</v>
      </c>
      <c r="DD12" t="s">
        <v>595</v>
      </c>
      <c r="DE12">
        <v>2</v>
      </c>
      <c r="DF12">
        <v>2</v>
      </c>
      <c r="DG12">
        <v>2</v>
      </c>
      <c r="DH12">
        <v>2</v>
      </c>
      <c r="DI12">
        <v>2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5</v>
      </c>
      <c r="DQ12">
        <v>4</v>
      </c>
      <c r="DR12">
        <v>3</v>
      </c>
      <c r="DS12">
        <v>4</v>
      </c>
      <c r="DT12">
        <v>4</v>
      </c>
      <c r="DU12">
        <v>3</v>
      </c>
      <c r="DV12">
        <v>5</v>
      </c>
      <c r="DW12">
        <v>4</v>
      </c>
      <c r="DX12">
        <v>4</v>
      </c>
      <c r="DY12">
        <v>4</v>
      </c>
      <c r="DZ12">
        <v>4</v>
      </c>
      <c r="EA12">
        <v>4</v>
      </c>
      <c r="EB12">
        <v>4</v>
      </c>
      <c r="EC12">
        <v>5</v>
      </c>
      <c r="ED12">
        <v>3</v>
      </c>
      <c r="EE12">
        <v>4</v>
      </c>
      <c r="EF12">
        <v>4</v>
      </c>
      <c r="EG12">
        <v>4</v>
      </c>
      <c r="EH12">
        <v>4</v>
      </c>
      <c r="EI12">
        <v>4</v>
      </c>
      <c r="EJ12" t="s">
        <v>596</v>
      </c>
      <c r="EK12" t="s">
        <v>597</v>
      </c>
      <c r="EL12" t="s">
        <v>598</v>
      </c>
      <c r="EM12">
        <v>3</v>
      </c>
      <c r="EN12">
        <v>3</v>
      </c>
      <c r="EO12">
        <v>2</v>
      </c>
      <c r="EP12" s="17">
        <f t="shared" si="0"/>
        <v>4</v>
      </c>
      <c r="EQ12">
        <v>3</v>
      </c>
      <c r="ER12">
        <v>2</v>
      </c>
      <c r="ES12" s="17">
        <f t="shared" si="1"/>
        <v>4</v>
      </c>
      <c r="ET12">
        <v>2</v>
      </c>
      <c r="EU12" s="17">
        <f t="shared" si="2"/>
        <v>4</v>
      </c>
      <c r="EV12">
        <v>4</v>
      </c>
      <c r="EW12">
        <v>2</v>
      </c>
      <c r="EX12">
        <v>3</v>
      </c>
      <c r="EY12">
        <v>3</v>
      </c>
      <c r="EZ12" s="17">
        <f t="shared" si="3"/>
        <v>3</v>
      </c>
      <c r="FA12">
        <v>4</v>
      </c>
      <c r="FB12">
        <v>4</v>
      </c>
      <c r="FC12">
        <v>3</v>
      </c>
      <c r="FD12" s="17">
        <f t="shared" si="41"/>
        <v>3</v>
      </c>
      <c r="FE12">
        <v>1</v>
      </c>
      <c r="FF12">
        <v>5</v>
      </c>
      <c r="FG12" s="17">
        <f t="shared" si="5"/>
        <v>1</v>
      </c>
      <c r="FH12">
        <v>2</v>
      </c>
      <c r="FI12" s="17"/>
      <c r="FJ12">
        <v>3</v>
      </c>
      <c r="FK12">
        <v>2</v>
      </c>
      <c r="FL12" s="17">
        <f t="shared" si="7"/>
        <v>4</v>
      </c>
      <c r="FM12">
        <v>2</v>
      </c>
      <c r="FN12" s="17">
        <f t="shared" si="8"/>
        <v>4</v>
      </c>
      <c r="FO12">
        <v>1</v>
      </c>
      <c r="FP12" s="17">
        <f t="shared" si="9"/>
        <v>5</v>
      </c>
      <c r="FQ12">
        <v>3</v>
      </c>
      <c r="FR12">
        <v>4</v>
      </c>
      <c r="FS12">
        <v>4</v>
      </c>
      <c r="FT12">
        <v>3</v>
      </c>
      <c r="FU12" s="17">
        <f t="shared" si="10"/>
        <v>3</v>
      </c>
      <c r="FV12">
        <v>4</v>
      </c>
      <c r="FW12" s="17">
        <f t="shared" si="11"/>
        <v>2</v>
      </c>
      <c r="FX12">
        <v>3</v>
      </c>
      <c r="FY12" s="17">
        <f t="shared" si="12"/>
        <v>3</v>
      </c>
      <c r="FZ12">
        <f t="shared" si="13"/>
        <v>81</v>
      </c>
      <c r="GA12" s="19">
        <f t="shared" si="14"/>
        <v>3.24</v>
      </c>
      <c r="GB12">
        <v>4</v>
      </c>
      <c r="GC12">
        <v>4</v>
      </c>
      <c r="GD12">
        <v>2</v>
      </c>
      <c r="GE12">
        <v>4</v>
      </c>
      <c r="GF12">
        <v>3</v>
      </c>
      <c r="GG12" s="20">
        <v>2</v>
      </c>
      <c r="GH12" s="10">
        <f t="shared" si="15"/>
        <v>4</v>
      </c>
      <c r="GI12">
        <v>4</v>
      </c>
      <c r="GJ12">
        <v>4</v>
      </c>
      <c r="GK12">
        <v>2</v>
      </c>
      <c r="GL12">
        <v>4</v>
      </c>
      <c r="GM12">
        <v>4</v>
      </c>
      <c r="GN12" s="20">
        <v>2</v>
      </c>
      <c r="GO12" s="10">
        <f t="shared" si="16"/>
        <v>4</v>
      </c>
      <c r="GP12">
        <v>2</v>
      </c>
      <c r="GQ12">
        <v>4</v>
      </c>
      <c r="GR12" s="20">
        <v>2</v>
      </c>
      <c r="GS12" s="10">
        <f t="shared" si="17"/>
        <v>4</v>
      </c>
      <c r="GT12" s="20">
        <v>2</v>
      </c>
      <c r="GU12" s="10">
        <f t="shared" si="18"/>
        <v>4</v>
      </c>
      <c r="GV12">
        <v>4</v>
      </c>
      <c r="GW12">
        <v>3</v>
      </c>
      <c r="GX12">
        <v>4</v>
      </c>
      <c r="GY12">
        <v>3</v>
      </c>
      <c r="GZ12" s="20">
        <v>3</v>
      </c>
      <c r="HA12" s="10">
        <f t="shared" si="19"/>
        <v>3</v>
      </c>
      <c r="HB12">
        <v>4</v>
      </c>
      <c r="HC12" s="20">
        <v>2</v>
      </c>
      <c r="HD12" s="10">
        <f t="shared" si="20"/>
        <v>4</v>
      </c>
      <c r="HE12">
        <v>2</v>
      </c>
      <c r="HF12">
        <v>4</v>
      </c>
      <c r="HG12">
        <v>4</v>
      </c>
      <c r="HH12">
        <v>4</v>
      </c>
      <c r="HI12" s="20">
        <v>2</v>
      </c>
      <c r="HJ12" s="10">
        <f t="shared" si="21"/>
        <v>4</v>
      </c>
      <c r="HK12">
        <v>4</v>
      </c>
      <c r="HL12" s="23">
        <v>2</v>
      </c>
      <c r="HM12" s="10">
        <f t="shared" si="22"/>
        <v>4</v>
      </c>
      <c r="HN12">
        <v>2</v>
      </c>
      <c r="HO12">
        <v>4</v>
      </c>
      <c r="HP12">
        <v>3</v>
      </c>
      <c r="HQ12">
        <v>4</v>
      </c>
      <c r="HR12" s="20">
        <v>2</v>
      </c>
      <c r="HS12" s="10">
        <f t="shared" si="23"/>
        <v>4</v>
      </c>
      <c r="HT12">
        <v>2</v>
      </c>
      <c r="HU12" s="20">
        <v>2</v>
      </c>
      <c r="HV12" s="10">
        <f t="shared" si="24"/>
        <v>4</v>
      </c>
      <c r="HW12">
        <v>4</v>
      </c>
      <c r="HX12" s="20">
        <v>2</v>
      </c>
      <c r="HY12" s="10">
        <f t="shared" si="25"/>
        <v>4</v>
      </c>
      <c r="HZ12">
        <v>4</v>
      </c>
      <c r="IA12" s="20">
        <v>2</v>
      </c>
      <c r="IB12" s="10">
        <f t="shared" si="26"/>
        <v>4</v>
      </c>
      <c r="IC12" s="20">
        <v>2</v>
      </c>
      <c r="ID12" s="10">
        <f t="shared" si="27"/>
        <v>4</v>
      </c>
      <c r="IE12">
        <v>4</v>
      </c>
      <c r="IF12">
        <v>4</v>
      </c>
      <c r="IG12">
        <v>4</v>
      </c>
      <c r="IH12">
        <v>3</v>
      </c>
      <c r="II12">
        <v>2</v>
      </c>
      <c r="IJ12">
        <v>4</v>
      </c>
      <c r="IK12">
        <v>4</v>
      </c>
      <c r="IL12">
        <v>4</v>
      </c>
      <c r="IM12">
        <v>2</v>
      </c>
      <c r="IN12">
        <v>4</v>
      </c>
      <c r="IO12" s="20">
        <v>2</v>
      </c>
      <c r="IP12" s="10">
        <f t="shared" si="28"/>
        <v>4</v>
      </c>
      <c r="IQ12" s="24">
        <f t="shared" si="29"/>
        <v>68</v>
      </c>
      <c r="IR12" s="30">
        <f t="shared" si="30"/>
        <v>4</v>
      </c>
      <c r="IS12" s="30"/>
      <c r="IT12" s="30"/>
      <c r="IU12" s="30"/>
      <c r="IV12" s="30"/>
      <c r="IW12" s="22">
        <f t="shared" si="39"/>
        <v>29</v>
      </c>
      <c r="IX12" s="31">
        <f t="shared" si="40"/>
        <v>3.2222222222222223</v>
      </c>
      <c r="IY12" s="21">
        <f t="shared" si="33"/>
        <v>42</v>
      </c>
      <c r="IZ12" s="32">
        <f t="shared" si="34"/>
        <v>3</v>
      </c>
      <c r="JA12" s="25">
        <f t="shared" si="35"/>
        <v>23</v>
      </c>
      <c r="JB12" s="33">
        <f t="shared" si="36"/>
        <v>3.8333333333333335</v>
      </c>
      <c r="JC12" s="29">
        <f t="shared" si="37"/>
        <v>28</v>
      </c>
      <c r="JD12" s="34">
        <f t="shared" si="38"/>
        <v>4</v>
      </c>
      <c r="JE12">
        <v>70</v>
      </c>
    </row>
    <row r="13" spans="1:265" x14ac:dyDescent="0.3">
      <c r="A13">
        <v>1</v>
      </c>
      <c r="B13">
        <v>12</v>
      </c>
      <c r="C13" t="s">
        <v>599</v>
      </c>
      <c r="D13">
        <v>20</v>
      </c>
      <c r="E13">
        <v>2</v>
      </c>
      <c r="F13">
        <v>165.1</v>
      </c>
      <c r="G13">
        <v>180</v>
      </c>
      <c r="H13">
        <v>1</v>
      </c>
      <c r="I13">
        <v>3</v>
      </c>
      <c r="J13" t="s">
        <v>543</v>
      </c>
      <c r="K13" t="s">
        <v>519</v>
      </c>
      <c r="L13">
        <v>1</v>
      </c>
      <c r="M13" t="s">
        <v>600</v>
      </c>
      <c r="N13">
        <v>2</v>
      </c>
      <c r="O13">
        <v>9</v>
      </c>
      <c r="P13">
        <v>5</v>
      </c>
      <c r="Q13">
        <v>20</v>
      </c>
      <c r="R13">
        <v>10</v>
      </c>
      <c r="S13">
        <v>35</v>
      </c>
      <c r="T13">
        <v>1</v>
      </c>
      <c r="U13">
        <v>1</v>
      </c>
      <c r="V13">
        <v>5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F13">
        <v>1</v>
      </c>
      <c r="AI13">
        <v>1</v>
      </c>
      <c r="AJ13">
        <v>5</v>
      </c>
      <c r="AK13">
        <v>3</v>
      </c>
      <c r="AL13">
        <v>2</v>
      </c>
      <c r="AM13">
        <v>3</v>
      </c>
      <c r="AN13">
        <v>4</v>
      </c>
      <c r="AO13">
        <v>1</v>
      </c>
      <c r="AP13">
        <v>2</v>
      </c>
      <c r="AQ13">
        <v>5</v>
      </c>
      <c r="AR13">
        <v>1</v>
      </c>
      <c r="AS13">
        <v>5</v>
      </c>
      <c r="AT13">
        <v>3</v>
      </c>
      <c r="AU13">
        <v>4</v>
      </c>
      <c r="AV13">
        <v>2</v>
      </c>
      <c r="AW13">
        <v>7</v>
      </c>
      <c r="AX13">
        <v>2</v>
      </c>
      <c r="AY13">
        <v>2</v>
      </c>
      <c r="AZ13">
        <v>2</v>
      </c>
      <c r="BA13">
        <v>7</v>
      </c>
      <c r="BB13">
        <v>2</v>
      </c>
      <c r="BC13">
        <v>3</v>
      </c>
      <c r="BD13">
        <v>4</v>
      </c>
      <c r="BE13">
        <v>5</v>
      </c>
      <c r="BF13">
        <v>5</v>
      </c>
      <c r="BG13">
        <v>4</v>
      </c>
      <c r="BH13">
        <v>4</v>
      </c>
      <c r="BI13">
        <v>5</v>
      </c>
      <c r="BJ13">
        <v>3</v>
      </c>
      <c r="BK13">
        <v>2</v>
      </c>
      <c r="BL13">
        <v>2</v>
      </c>
      <c r="BM13">
        <v>2</v>
      </c>
      <c r="BN13">
        <v>2</v>
      </c>
      <c r="BO13">
        <v>2</v>
      </c>
      <c r="BP13">
        <v>2</v>
      </c>
      <c r="BQ13">
        <v>2</v>
      </c>
      <c r="BR13">
        <v>2</v>
      </c>
      <c r="BS13">
        <v>2</v>
      </c>
      <c r="BT13">
        <v>2</v>
      </c>
      <c r="BU13">
        <v>2</v>
      </c>
      <c r="BV13">
        <v>5</v>
      </c>
      <c r="BW13">
        <v>5</v>
      </c>
      <c r="BX13">
        <v>5</v>
      </c>
      <c r="BY13">
        <v>5</v>
      </c>
      <c r="BZ13">
        <v>5</v>
      </c>
      <c r="CA13">
        <v>5</v>
      </c>
      <c r="CB13">
        <v>5</v>
      </c>
      <c r="CC13">
        <v>5</v>
      </c>
      <c r="CD13">
        <v>5</v>
      </c>
      <c r="CE13">
        <v>5</v>
      </c>
      <c r="CF13">
        <v>5</v>
      </c>
      <c r="CG13">
        <v>40</v>
      </c>
      <c r="CH13">
        <v>100</v>
      </c>
      <c r="CI13">
        <v>60</v>
      </c>
      <c r="CJ13">
        <v>20</v>
      </c>
      <c r="CK13">
        <v>80</v>
      </c>
      <c r="CL13">
        <v>10</v>
      </c>
      <c r="CM13">
        <v>100</v>
      </c>
      <c r="CN13">
        <v>70</v>
      </c>
      <c r="CO13">
        <v>70</v>
      </c>
      <c r="CP13">
        <v>100</v>
      </c>
      <c r="CQ13">
        <v>50</v>
      </c>
      <c r="CR13">
        <v>100</v>
      </c>
      <c r="CS13">
        <v>60</v>
      </c>
      <c r="CT13">
        <v>80</v>
      </c>
      <c r="CU13">
        <v>60</v>
      </c>
      <c r="CV13">
        <v>20</v>
      </c>
      <c r="CW13">
        <v>20</v>
      </c>
      <c r="CX13">
        <v>50</v>
      </c>
      <c r="CY13">
        <v>10</v>
      </c>
      <c r="CZ13">
        <v>70</v>
      </c>
      <c r="DA13" t="s">
        <v>599</v>
      </c>
      <c r="DB13" t="s">
        <v>521</v>
      </c>
      <c r="DC13" t="s">
        <v>601</v>
      </c>
      <c r="DD13" t="s">
        <v>602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3</v>
      </c>
      <c r="DK13">
        <v>2</v>
      </c>
      <c r="DL13">
        <v>3</v>
      </c>
      <c r="DM13">
        <v>2</v>
      </c>
      <c r="DN13">
        <v>2</v>
      </c>
      <c r="DO13">
        <v>4</v>
      </c>
      <c r="DP13">
        <v>2</v>
      </c>
      <c r="DQ13">
        <v>4</v>
      </c>
      <c r="DR13">
        <v>2</v>
      </c>
      <c r="DS13">
        <v>5</v>
      </c>
      <c r="DT13">
        <v>2</v>
      </c>
      <c r="DU13">
        <v>4</v>
      </c>
      <c r="DV13">
        <v>5</v>
      </c>
      <c r="DW13">
        <v>4</v>
      </c>
      <c r="DX13">
        <v>4</v>
      </c>
      <c r="DY13">
        <v>4</v>
      </c>
      <c r="DZ13">
        <v>4</v>
      </c>
      <c r="EA13">
        <v>3</v>
      </c>
      <c r="EB13">
        <v>5</v>
      </c>
      <c r="EC13">
        <v>5</v>
      </c>
      <c r="ED13">
        <v>4</v>
      </c>
      <c r="EE13">
        <v>4</v>
      </c>
      <c r="EF13">
        <v>4</v>
      </c>
      <c r="EG13">
        <v>4</v>
      </c>
      <c r="EH13">
        <v>4</v>
      </c>
      <c r="EI13">
        <v>4</v>
      </c>
      <c r="EJ13" t="s">
        <v>603</v>
      </c>
      <c r="EK13" t="s">
        <v>604</v>
      </c>
      <c r="EL13" t="s">
        <v>605</v>
      </c>
      <c r="EM13">
        <v>4</v>
      </c>
      <c r="EN13">
        <v>3</v>
      </c>
      <c r="EO13">
        <v>3</v>
      </c>
      <c r="EP13" s="17">
        <f t="shared" si="0"/>
        <v>3</v>
      </c>
      <c r="EQ13">
        <v>2</v>
      </c>
      <c r="ER13">
        <v>2</v>
      </c>
      <c r="ES13" s="17">
        <f t="shared" si="1"/>
        <v>4</v>
      </c>
      <c r="ET13">
        <v>2</v>
      </c>
      <c r="EU13" s="17">
        <f t="shared" si="2"/>
        <v>4</v>
      </c>
      <c r="EV13">
        <v>4</v>
      </c>
      <c r="EW13">
        <v>4</v>
      </c>
      <c r="EX13">
        <v>2</v>
      </c>
      <c r="EY13">
        <v>4</v>
      </c>
      <c r="EZ13" s="17">
        <f t="shared" si="3"/>
        <v>2</v>
      </c>
      <c r="FA13">
        <v>4</v>
      </c>
      <c r="FB13">
        <v>3</v>
      </c>
      <c r="FC13">
        <v>4</v>
      </c>
      <c r="FD13" s="17">
        <f t="shared" si="41"/>
        <v>2</v>
      </c>
      <c r="FE13">
        <v>4</v>
      </c>
      <c r="FF13">
        <v>3</v>
      </c>
      <c r="FG13" s="17">
        <f t="shared" si="5"/>
        <v>3</v>
      </c>
      <c r="FH13">
        <v>4</v>
      </c>
      <c r="FI13" s="17">
        <f t="shared" si="6"/>
        <v>2</v>
      </c>
      <c r="FJ13">
        <v>2</v>
      </c>
      <c r="FK13">
        <v>4</v>
      </c>
      <c r="FL13" s="17">
        <f t="shared" si="7"/>
        <v>2</v>
      </c>
      <c r="FM13">
        <v>2</v>
      </c>
      <c r="FN13" s="17">
        <f t="shared" si="8"/>
        <v>4</v>
      </c>
      <c r="FO13">
        <v>5</v>
      </c>
      <c r="FP13" s="17">
        <f t="shared" si="9"/>
        <v>1</v>
      </c>
      <c r="FQ13">
        <v>2</v>
      </c>
      <c r="FR13">
        <v>3</v>
      </c>
      <c r="FS13">
        <v>3</v>
      </c>
      <c r="FT13">
        <v>2</v>
      </c>
      <c r="FU13" s="17">
        <f t="shared" si="10"/>
        <v>4</v>
      </c>
      <c r="FV13">
        <v>3</v>
      </c>
      <c r="FW13" s="17">
        <f t="shared" si="11"/>
        <v>3</v>
      </c>
      <c r="FX13">
        <v>3</v>
      </c>
      <c r="FY13" s="17">
        <f t="shared" si="12"/>
        <v>3</v>
      </c>
      <c r="FZ13">
        <f t="shared" si="13"/>
        <v>77</v>
      </c>
      <c r="GA13" s="19">
        <f t="shared" si="14"/>
        <v>2.9615384615384617</v>
      </c>
      <c r="GB13">
        <v>4</v>
      </c>
      <c r="GC13">
        <v>5</v>
      </c>
      <c r="GD13">
        <v>3</v>
      </c>
      <c r="GE13">
        <v>4</v>
      </c>
      <c r="GF13">
        <v>4</v>
      </c>
      <c r="GG13" s="20">
        <v>2</v>
      </c>
      <c r="GH13" s="10">
        <f t="shared" si="15"/>
        <v>4</v>
      </c>
      <c r="GI13">
        <v>4</v>
      </c>
      <c r="GJ13">
        <v>3</v>
      </c>
      <c r="GK13">
        <v>3</v>
      </c>
      <c r="GL13">
        <v>4</v>
      </c>
      <c r="GM13">
        <v>4</v>
      </c>
      <c r="GN13" s="20">
        <v>3</v>
      </c>
      <c r="GO13" s="10">
        <f t="shared" si="16"/>
        <v>3</v>
      </c>
      <c r="GP13">
        <v>3</v>
      </c>
      <c r="GQ13">
        <v>3</v>
      </c>
      <c r="GR13" s="20">
        <v>3</v>
      </c>
      <c r="GS13" s="10">
        <f t="shared" si="17"/>
        <v>3</v>
      </c>
      <c r="GT13" s="20">
        <v>2</v>
      </c>
      <c r="GU13" s="10">
        <f t="shared" si="18"/>
        <v>4</v>
      </c>
      <c r="GV13">
        <v>4</v>
      </c>
      <c r="GW13">
        <v>4</v>
      </c>
      <c r="GX13">
        <v>4</v>
      </c>
      <c r="GY13">
        <v>4</v>
      </c>
      <c r="GZ13" s="20">
        <v>2</v>
      </c>
      <c r="HA13" s="10">
        <f t="shared" si="19"/>
        <v>4</v>
      </c>
      <c r="HB13">
        <v>4</v>
      </c>
      <c r="HC13" s="20">
        <v>4</v>
      </c>
      <c r="HD13" s="10">
        <f t="shared" si="20"/>
        <v>2</v>
      </c>
      <c r="HE13">
        <v>3</v>
      </c>
      <c r="HF13">
        <v>3</v>
      </c>
      <c r="HG13">
        <v>4</v>
      </c>
      <c r="HH13">
        <v>4</v>
      </c>
      <c r="HI13" s="20">
        <v>3</v>
      </c>
      <c r="HJ13" s="10">
        <f t="shared" si="21"/>
        <v>3</v>
      </c>
      <c r="HK13">
        <v>3</v>
      </c>
      <c r="HL13" s="23">
        <v>2</v>
      </c>
      <c r="HM13" s="10">
        <f t="shared" si="22"/>
        <v>4</v>
      </c>
      <c r="HN13">
        <v>4</v>
      </c>
      <c r="HO13">
        <v>4</v>
      </c>
      <c r="HP13">
        <v>3</v>
      </c>
      <c r="HQ13">
        <v>4</v>
      </c>
      <c r="HR13" s="20">
        <v>4</v>
      </c>
      <c r="HS13" s="10">
        <f t="shared" si="23"/>
        <v>2</v>
      </c>
      <c r="HT13">
        <v>2</v>
      </c>
      <c r="HU13" s="20">
        <v>2</v>
      </c>
      <c r="HV13" s="10">
        <f t="shared" si="24"/>
        <v>4</v>
      </c>
      <c r="HW13">
        <v>2</v>
      </c>
      <c r="HX13" s="20">
        <v>2</v>
      </c>
      <c r="HY13" s="10">
        <f t="shared" si="25"/>
        <v>4</v>
      </c>
      <c r="HZ13">
        <v>2</v>
      </c>
      <c r="IA13" s="20">
        <v>2</v>
      </c>
      <c r="IB13" s="10">
        <f t="shared" si="26"/>
        <v>4</v>
      </c>
      <c r="IC13" s="20">
        <v>2</v>
      </c>
      <c r="ID13" s="10">
        <f t="shared" si="27"/>
        <v>4</v>
      </c>
      <c r="IE13">
        <v>4</v>
      </c>
      <c r="IF13">
        <v>4</v>
      </c>
      <c r="IG13">
        <v>4</v>
      </c>
      <c r="IH13">
        <v>3</v>
      </c>
      <c r="II13">
        <v>2</v>
      </c>
      <c r="IJ13">
        <v>4</v>
      </c>
      <c r="IK13">
        <v>3</v>
      </c>
      <c r="IL13">
        <v>4</v>
      </c>
      <c r="IM13">
        <v>4</v>
      </c>
      <c r="IN13">
        <v>3</v>
      </c>
      <c r="IO13" s="20">
        <v>3</v>
      </c>
      <c r="IP13" s="10">
        <f t="shared" si="28"/>
        <v>3</v>
      </c>
      <c r="IQ13" s="24">
        <f t="shared" si="29"/>
        <v>54</v>
      </c>
      <c r="IR13" s="30">
        <f t="shared" si="30"/>
        <v>3.1764705882352939</v>
      </c>
      <c r="IS13" s="30"/>
      <c r="IT13" s="30"/>
      <c r="IU13" s="30"/>
      <c r="IV13" s="30"/>
      <c r="IW13" s="22">
        <f t="shared" si="39"/>
        <v>32</v>
      </c>
      <c r="IX13" s="31">
        <f t="shared" si="40"/>
        <v>3.5555555555555554</v>
      </c>
      <c r="IY13" s="21">
        <f t="shared" si="33"/>
        <v>49</v>
      </c>
      <c r="IZ13" s="32">
        <f t="shared" si="34"/>
        <v>3.5</v>
      </c>
      <c r="JA13" s="25">
        <f t="shared" si="35"/>
        <v>24</v>
      </c>
      <c r="JB13" s="33">
        <f t="shared" si="36"/>
        <v>4</v>
      </c>
      <c r="JC13" s="29">
        <f t="shared" si="37"/>
        <v>26</v>
      </c>
      <c r="JD13" s="34">
        <f t="shared" si="38"/>
        <v>3.7142857142857144</v>
      </c>
      <c r="JE13">
        <v>80</v>
      </c>
    </row>
    <row r="14" spans="1:265" x14ac:dyDescent="0.3">
      <c r="A14">
        <v>1</v>
      </c>
      <c r="B14">
        <v>13</v>
      </c>
      <c r="C14" t="s">
        <v>606</v>
      </c>
      <c r="D14">
        <v>23</v>
      </c>
      <c r="E14">
        <v>2</v>
      </c>
      <c r="F14">
        <v>162.56</v>
      </c>
      <c r="G14">
        <v>145</v>
      </c>
      <c r="H14">
        <v>1</v>
      </c>
      <c r="I14">
        <v>3</v>
      </c>
      <c r="J14" t="s">
        <v>607</v>
      </c>
      <c r="K14" t="s">
        <v>519</v>
      </c>
      <c r="L14">
        <v>1</v>
      </c>
      <c r="M14" t="s">
        <v>520</v>
      </c>
      <c r="N14">
        <v>5</v>
      </c>
      <c r="O14">
        <v>20</v>
      </c>
      <c r="P14">
        <v>5</v>
      </c>
      <c r="Q14">
        <v>0</v>
      </c>
      <c r="R14">
        <v>0</v>
      </c>
      <c r="S14">
        <v>0</v>
      </c>
      <c r="T14">
        <v>2</v>
      </c>
      <c r="Y14">
        <v>1</v>
      </c>
      <c r="Z14">
        <v>1</v>
      </c>
      <c r="AB14">
        <v>1</v>
      </c>
      <c r="AI14">
        <v>1</v>
      </c>
      <c r="AJ14">
        <v>4</v>
      </c>
      <c r="AK14">
        <v>4</v>
      </c>
      <c r="AL14">
        <v>1</v>
      </c>
      <c r="AM14">
        <v>4</v>
      </c>
      <c r="AN14">
        <v>3</v>
      </c>
      <c r="AO14">
        <v>1</v>
      </c>
      <c r="AP14">
        <v>1</v>
      </c>
      <c r="AQ14">
        <v>5</v>
      </c>
      <c r="AR14">
        <v>1</v>
      </c>
      <c r="AS14">
        <v>5</v>
      </c>
      <c r="AT14">
        <v>5</v>
      </c>
      <c r="AU14">
        <v>5</v>
      </c>
      <c r="AV14">
        <v>4</v>
      </c>
      <c r="AW14">
        <v>7</v>
      </c>
      <c r="AX14">
        <v>2</v>
      </c>
      <c r="AY14">
        <v>7</v>
      </c>
      <c r="AZ14">
        <v>9</v>
      </c>
      <c r="BA14">
        <v>9</v>
      </c>
      <c r="BB14">
        <v>9</v>
      </c>
      <c r="BC14">
        <v>5</v>
      </c>
      <c r="BD14">
        <v>5</v>
      </c>
      <c r="BE14">
        <v>5</v>
      </c>
      <c r="BF14">
        <v>5</v>
      </c>
      <c r="BG14">
        <v>4</v>
      </c>
      <c r="BH14">
        <v>4</v>
      </c>
      <c r="BI14">
        <v>5</v>
      </c>
      <c r="BJ14">
        <v>5</v>
      </c>
      <c r="BK14">
        <v>2</v>
      </c>
      <c r="BL14">
        <v>2</v>
      </c>
      <c r="BM14">
        <v>2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2</v>
      </c>
      <c r="BT14">
        <v>2</v>
      </c>
      <c r="BU14">
        <v>2</v>
      </c>
      <c r="BV14">
        <v>5</v>
      </c>
      <c r="BW14">
        <v>5</v>
      </c>
      <c r="BX14">
        <v>5</v>
      </c>
      <c r="BY14">
        <v>5</v>
      </c>
      <c r="BZ14">
        <v>5</v>
      </c>
      <c r="CA14">
        <v>5</v>
      </c>
      <c r="CB14">
        <v>5</v>
      </c>
      <c r="CC14">
        <v>5</v>
      </c>
      <c r="CD14">
        <v>5</v>
      </c>
      <c r="CE14">
        <v>5</v>
      </c>
      <c r="CF14">
        <v>5</v>
      </c>
      <c r="CG14">
        <v>35</v>
      </c>
      <c r="CH14">
        <v>95</v>
      </c>
      <c r="CI14">
        <v>65</v>
      </c>
      <c r="CJ14">
        <v>5</v>
      </c>
      <c r="CK14">
        <v>85</v>
      </c>
      <c r="CL14">
        <v>5</v>
      </c>
      <c r="CM14">
        <v>95</v>
      </c>
      <c r="CN14">
        <v>35</v>
      </c>
      <c r="CO14">
        <v>5</v>
      </c>
      <c r="CP14">
        <v>85</v>
      </c>
      <c r="CQ14">
        <v>5</v>
      </c>
      <c r="CR14">
        <v>95</v>
      </c>
      <c r="CS14">
        <v>5</v>
      </c>
      <c r="CT14">
        <v>65</v>
      </c>
      <c r="CU14">
        <v>5</v>
      </c>
      <c r="CV14">
        <v>5</v>
      </c>
      <c r="CW14">
        <v>5</v>
      </c>
      <c r="CX14">
        <v>5</v>
      </c>
      <c r="CY14">
        <v>5</v>
      </c>
      <c r="CZ14">
        <v>5</v>
      </c>
      <c r="DA14" t="s">
        <v>606</v>
      </c>
      <c r="DB14" t="s">
        <v>521</v>
      </c>
      <c r="DC14" t="s">
        <v>608</v>
      </c>
      <c r="DD14" t="s">
        <v>609</v>
      </c>
      <c r="DE14">
        <v>5</v>
      </c>
      <c r="DF14">
        <v>1</v>
      </c>
      <c r="DG14">
        <v>1</v>
      </c>
      <c r="DH14">
        <v>1</v>
      </c>
      <c r="DI14">
        <v>3</v>
      </c>
      <c r="DJ14">
        <v>3</v>
      </c>
      <c r="DK14">
        <v>3</v>
      </c>
      <c r="DL14">
        <v>3</v>
      </c>
      <c r="DM14">
        <v>3</v>
      </c>
      <c r="DN14">
        <v>3</v>
      </c>
      <c r="DO14">
        <v>3</v>
      </c>
      <c r="DP14">
        <v>5</v>
      </c>
      <c r="DQ14">
        <v>3</v>
      </c>
      <c r="DR14">
        <v>3</v>
      </c>
      <c r="DS14">
        <v>4</v>
      </c>
      <c r="DT14">
        <v>3</v>
      </c>
      <c r="DU14">
        <v>2</v>
      </c>
      <c r="DV14">
        <v>5</v>
      </c>
      <c r="DW14">
        <v>3</v>
      </c>
      <c r="DX14">
        <v>4</v>
      </c>
      <c r="DY14">
        <v>4</v>
      </c>
      <c r="DZ14">
        <v>3</v>
      </c>
      <c r="EA14">
        <v>4</v>
      </c>
      <c r="EB14">
        <v>4</v>
      </c>
      <c r="EC14">
        <v>4</v>
      </c>
      <c r="ED14">
        <v>4</v>
      </c>
      <c r="EE14">
        <v>4</v>
      </c>
      <c r="EF14">
        <v>4</v>
      </c>
      <c r="EG14">
        <v>5</v>
      </c>
      <c r="EH14">
        <v>5</v>
      </c>
      <c r="EI14">
        <v>4</v>
      </c>
      <c r="EJ14" t="s">
        <v>610</v>
      </c>
      <c r="EK14" t="s">
        <v>605</v>
      </c>
      <c r="EL14" t="s">
        <v>611</v>
      </c>
      <c r="EM14">
        <v>5</v>
      </c>
      <c r="EN14">
        <v>4</v>
      </c>
      <c r="EO14">
        <v>2</v>
      </c>
      <c r="EP14" s="17">
        <f t="shared" si="0"/>
        <v>4</v>
      </c>
      <c r="EQ14">
        <v>3</v>
      </c>
      <c r="ER14">
        <v>2</v>
      </c>
      <c r="ES14" s="17">
        <f t="shared" si="1"/>
        <v>4</v>
      </c>
      <c r="ET14">
        <v>3</v>
      </c>
      <c r="EU14" s="17">
        <f t="shared" si="2"/>
        <v>3</v>
      </c>
      <c r="EV14">
        <v>2</v>
      </c>
      <c r="EW14">
        <v>2</v>
      </c>
      <c r="EX14">
        <v>2</v>
      </c>
      <c r="EY14">
        <v>4</v>
      </c>
      <c r="EZ14" s="17">
        <f t="shared" si="3"/>
        <v>2</v>
      </c>
      <c r="FA14">
        <v>3</v>
      </c>
      <c r="FB14">
        <v>2</v>
      </c>
      <c r="FC14">
        <v>3</v>
      </c>
      <c r="FD14" s="17">
        <f t="shared" si="41"/>
        <v>3</v>
      </c>
      <c r="FE14">
        <v>1</v>
      </c>
      <c r="FF14">
        <v>5</v>
      </c>
      <c r="FG14" s="17">
        <f t="shared" si="5"/>
        <v>1</v>
      </c>
      <c r="FH14">
        <v>3</v>
      </c>
      <c r="FI14" s="17">
        <f t="shared" si="6"/>
        <v>3</v>
      </c>
      <c r="FJ14">
        <v>3</v>
      </c>
      <c r="FK14">
        <v>2</v>
      </c>
      <c r="FL14" s="17">
        <f t="shared" si="7"/>
        <v>4</v>
      </c>
      <c r="FM14">
        <v>5</v>
      </c>
      <c r="FN14" s="17">
        <f t="shared" si="8"/>
        <v>1</v>
      </c>
      <c r="FO14">
        <v>4</v>
      </c>
      <c r="FP14" s="17">
        <f t="shared" si="9"/>
        <v>2</v>
      </c>
      <c r="FQ14">
        <v>2</v>
      </c>
      <c r="FR14">
        <v>1</v>
      </c>
      <c r="FS14">
        <v>5</v>
      </c>
      <c r="FT14">
        <v>3</v>
      </c>
      <c r="FU14" s="17">
        <f t="shared" si="10"/>
        <v>3</v>
      </c>
      <c r="FV14">
        <v>4</v>
      </c>
      <c r="FW14" s="17">
        <f t="shared" si="11"/>
        <v>2</v>
      </c>
      <c r="FX14">
        <v>4</v>
      </c>
      <c r="FY14" s="17">
        <f t="shared" si="12"/>
        <v>2</v>
      </c>
      <c r="FZ14">
        <f t="shared" si="13"/>
        <v>69</v>
      </c>
      <c r="GA14" s="19">
        <f t="shared" si="14"/>
        <v>2.6538461538461537</v>
      </c>
      <c r="GB14">
        <v>2</v>
      </c>
      <c r="GC14">
        <v>5</v>
      </c>
      <c r="GD14">
        <v>3</v>
      </c>
      <c r="GE14">
        <v>4</v>
      </c>
      <c r="GF14">
        <v>3</v>
      </c>
      <c r="GG14" s="20">
        <v>2</v>
      </c>
      <c r="GH14" s="10">
        <f t="shared" si="15"/>
        <v>4</v>
      </c>
      <c r="GI14">
        <v>4</v>
      </c>
      <c r="GJ14">
        <v>4</v>
      </c>
      <c r="GK14">
        <v>4</v>
      </c>
      <c r="GL14">
        <v>4</v>
      </c>
      <c r="GM14">
        <v>3</v>
      </c>
      <c r="GN14" s="20">
        <v>2</v>
      </c>
      <c r="GO14" s="10">
        <f t="shared" si="16"/>
        <v>4</v>
      </c>
      <c r="GP14">
        <v>2</v>
      </c>
      <c r="GQ14">
        <v>3</v>
      </c>
      <c r="GR14" s="20">
        <v>3</v>
      </c>
      <c r="GS14" s="10">
        <f t="shared" si="17"/>
        <v>3</v>
      </c>
      <c r="GT14" s="20">
        <v>3</v>
      </c>
      <c r="GU14" s="10">
        <f t="shared" si="18"/>
        <v>3</v>
      </c>
      <c r="GV14">
        <v>2</v>
      </c>
      <c r="GW14">
        <v>2</v>
      </c>
      <c r="GX14">
        <v>2</v>
      </c>
      <c r="GY14">
        <v>3</v>
      </c>
      <c r="GZ14" s="20">
        <v>1</v>
      </c>
      <c r="HA14" s="10">
        <f t="shared" si="19"/>
        <v>5</v>
      </c>
      <c r="HB14">
        <v>4</v>
      </c>
      <c r="HC14" s="20">
        <v>3</v>
      </c>
      <c r="HD14" s="10">
        <f t="shared" si="20"/>
        <v>3</v>
      </c>
      <c r="HE14">
        <v>5</v>
      </c>
      <c r="HF14">
        <v>4</v>
      </c>
      <c r="HG14">
        <v>3</v>
      </c>
      <c r="HH14">
        <v>3</v>
      </c>
      <c r="HI14" s="20">
        <v>2</v>
      </c>
      <c r="HJ14" s="10">
        <f t="shared" si="21"/>
        <v>4</v>
      </c>
      <c r="HK14">
        <v>3</v>
      </c>
      <c r="HL14" s="23">
        <v>3</v>
      </c>
      <c r="HM14" s="10">
        <f t="shared" si="22"/>
        <v>3</v>
      </c>
      <c r="HN14">
        <v>4</v>
      </c>
      <c r="HO14">
        <v>4</v>
      </c>
      <c r="HP14">
        <v>3</v>
      </c>
      <c r="HQ14">
        <v>4</v>
      </c>
      <c r="HR14" s="20">
        <v>2</v>
      </c>
      <c r="HS14" s="10">
        <f t="shared" si="23"/>
        <v>4</v>
      </c>
      <c r="HT14">
        <v>3</v>
      </c>
      <c r="HU14" s="20">
        <v>4</v>
      </c>
      <c r="HV14" s="10">
        <f t="shared" si="24"/>
        <v>2</v>
      </c>
      <c r="HW14">
        <v>4</v>
      </c>
      <c r="HX14" s="20">
        <v>2</v>
      </c>
      <c r="HY14" s="10">
        <f t="shared" si="25"/>
        <v>4</v>
      </c>
      <c r="HZ14">
        <v>4</v>
      </c>
      <c r="IA14" s="20">
        <v>3</v>
      </c>
      <c r="IB14" s="10">
        <f t="shared" si="26"/>
        <v>3</v>
      </c>
      <c r="IC14" s="20">
        <v>3</v>
      </c>
      <c r="ID14" s="10">
        <f t="shared" si="27"/>
        <v>3</v>
      </c>
      <c r="IE14">
        <v>4</v>
      </c>
      <c r="IF14">
        <v>2</v>
      </c>
      <c r="IG14">
        <v>3</v>
      </c>
      <c r="IH14">
        <v>3</v>
      </c>
      <c r="II14">
        <v>3</v>
      </c>
      <c r="IJ14">
        <v>2</v>
      </c>
      <c r="IK14">
        <v>2</v>
      </c>
      <c r="IL14">
        <v>3</v>
      </c>
      <c r="IM14">
        <v>5</v>
      </c>
      <c r="IN14">
        <v>2</v>
      </c>
      <c r="IO14" s="20">
        <v>3</v>
      </c>
      <c r="IP14" s="10">
        <f t="shared" si="28"/>
        <v>3</v>
      </c>
      <c r="IQ14" s="24">
        <f t="shared" si="29"/>
        <v>54</v>
      </c>
      <c r="IR14" s="30">
        <f t="shared" si="30"/>
        <v>3.1764705882352939</v>
      </c>
      <c r="IS14" s="30"/>
      <c r="IT14" s="30"/>
      <c r="IU14" s="30"/>
      <c r="IV14" s="30"/>
      <c r="IW14" s="22">
        <f t="shared" si="39"/>
        <v>32</v>
      </c>
      <c r="IX14" s="31">
        <f t="shared" si="40"/>
        <v>3.5555555555555554</v>
      </c>
      <c r="IY14" s="21">
        <f t="shared" si="33"/>
        <v>49</v>
      </c>
      <c r="IZ14" s="32">
        <f t="shared" si="34"/>
        <v>3.5</v>
      </c>
      <c r="JA14" s="25">
        <f t="shared" si="35"/>
        <v>13</v>
      </c>
      <c r="JB14" s="33">
        <f t="shared" si="36"/>
        <v>2.1666666666666665</v>
      </c>
      <c r="JC14" s="29">
        <f t="shared" si="37"/>
        <v>27</v>
      </c>
      <c r="JD14" s="34">
        <f t="shared" si="38"/>
        <v>3.8571428571428572</v>
      </c>
      <c r="JE14">
        <v>85</v>
      </c>
    </row>
    <row r="15" spans="1:265" x14ac:dyDescent="0.3">
      <c r="A15">
        <v>1</v>
      </c>
      <c r="B15">
        <v>14</v>
      </c>
      <c r="C15" t="s">
        <v>612</v>
      </c>
      <c r="D15">
        <v>20</v>
      </c>
      <c r="E15">
        <v>2</v>
      </c>
      <c r="F15">
        <v>172.72</v>
      </c>
      <c r="G15">
        <v>170</v>
      </c>
      <c r="H15">
        <v>1</v>
      </c>
      <c r="I15">
        <v>3</v>
      </c>
      <c r="J15" t="s">
        <v>613</v>
      </c>
      <c r="K15" t="s">
        <v>519</v>
      </c>
      <c r="L15">
        <v>1</v>
      </c>
      <c r="M15" t="s">
        <v>614</v>
      </c>
      <c r="N15">
        <v>2</v>
      </c>
      <c r="O15">
        <v>10</v>
      </c>
      <c r="P15">
        <v>2</v>
      </c>
      <c r="Q15">
        <v>80</v>
      </c>
      <c r="R15">
        <v>70</v>
      </c>
      <c r="S15">
        <v>80</v>
      </c>
      <c r="T15">
        <v>2</v>
      </c>
      <c r="Y15">
        <v>1</v>
      </c>
      <c r="Z15">
        <v>1</v>
      </c>
      <c r="AF15">
        <v>1</v>
      </c>
      <c r="AI15">
        <v>1</v>
      </c>
      <c r="AJ15">
        <v>5</v>
      </c>
      <c r="AK15">
        <v>4</v>
      </c>
      <c r="AL15">
        <v>2</v>
      </c>
      <c r="AM15">
        <v>4</v>
      </c>
      <c r="AN15">
        <v>3</v>
      </c>
      <c r="AO15">
        <v>4</v>
      </c>
      <c r="AP15">
        <v>2</v>
      </c>
      <c r="AQ15">
        <v>5</v>
      </c>
      <c r="AR15">
        <v>2</v>
      </c>
      <c r="AS15">
        <v>4</v>
      </c>
      <c r="AT15">
        <v>4</v>
      </c>
      <c r="AU15">
        <v>4</v>
      </c>
      <c r="AV15">
        <v>2</v>
      </c>
      <c r="AW15">
        <v>7</v>
      </c>
      <c r="AX15">
        <v>2</v>
      </c>
      <c r="AY15">
        <v>7</v>
      </c>
      <c r="AZ15">
        <v>4</v>
      </c>
      <c r="BA15">
        <v>8</v>
      </c>
      <c r="BB15">
        <v>8</v>
      </c>
      <c r="BC15">
        <v>4</v>
      </c>
      <c r="BD15">
        <v>4</v>
      </c>
      <c r="BE15">
        <v>5</v>
      </c>
      <c r="BF15">
        <v>5</v>
      </c>
      <c r="BG15">
        <v>5</v>
      </c>
      <c r="BH15">
        <v>5</v>
      </c>
      <c r="BI15">
        <v>5</v>
      </c>
      <c r="BJ15">
        <v>5</v>
      </c>
      <c r="BK15">
        <v>2</v>
      </c>
      <c r="BL15">
        <v>2</v>
      </c>
      <c r="BM15">
        <v>2</v>
      </c>
      <c r="BN15">
        <v>2</v>
      </c>
      <c r="BO15">
        <v>2</v>
      </c>
      <c r="BP15">
        <v>2</v>
      </c>
      <c r="BQ15">
        <v>2</v>
      </c>
      <c r="BR15">
        <v>2</v>
      </c>
      <c r="BS15">
        <v>2</v>
      </c>
      <c r="BT15">
        <v>2</v>
      </c>
      <c r="BU15">
        <v>2</v>
      </c>
      <c r="BV15">
        <v>5</v>
      </c>
      <c r="BW15">
        <v>5</v>
      </c>
      <c r="BX15">
        <v>5</v>
      </c>
      <c r="BY15">
        <v>5</v>
      </c>
      <c r="BZ15">
        <v>5</v>
      </c>
      <c r="CA15">
        <v>5</v>
      </c>
      <c r="CB15">
        <v>5</v>
      </c>
      <c r="CC15">
        <v>5</v>
      </c>
      <c r="CD15">
        <v>5</v>
      </c>
      <c r="CE15">
        <v>5</v>
      </c>
      <c r="CF15">
        <v>5</v>
      </c>
      <c r="CG15">
        <v>20</v>
      </c>
      <c r="CH15">
        <v>90</v>
      </c>
      <c r="CI15">
        <v>60</v>
      </c>
      <c r="CJ15">
        <v>60</v>
      </c>
      <c r="CK15">
        <v>80</v>
      </c>
      <c r="CL15">
        <v>20</v>
      </c>
      <c r="CM15">
        <v>100</v>
      </c>
      <c r="CN15">
        <v>70</v>
      </c>
      <c r="CO15">
        <v>20</v>
      </c>
      <c r="CP15">
        <v>100</v>
      </c>
      <c r="CQ15">
        <v>10</v>
      </c>
      <c r="CR15">
        <v>100</v>
      </c>
      <c r="CS15">
        <v>20</v>
      </c>
      <c r="CT15">
        <v>30</v>
      </c>
      <c r="CU15">
        <v>50</v>
      </c>
      <c r="CV15">
        <v>30</v>
      </c>
      <c r="CW15">
        <v>20</v>
      </c>
      <c r="CX15">
        <v>70</v>
      </c>
      <c r="CY15">
        <v>50</v>
      </c>
      <c r="CZ15">
        <v>90</v>
      </c>
      <c r="DA15" t="s">
        <v>612</v>
      </c>
      <c r="DB15" s="2">
        <v>40042</v>
      </c>
      <c r="DC15" t="s">
        <v>615</v>
      </c>
      <c r="DD15" t="s">
        <v>616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3</v>
      </c>
      <c r="DK15">
        <v>3</v>
      </c>
      <c r="DL15">
        <v>3</v>
      </c>
      <c r="DM15">
        <v>3</v>
      </c>
      <c r="DN15">
        <v>3</v>
      </c>
      <c r="DO15">
        <v>1</v>
      </c>
      <c r="DP15">
        <v>4</v>
      </c>
      <c r="DQ15">
        <v>4</v>
      </c>
      <c r="DR15">
        <v>3</v>
      </c>
      <c r="DS15">
        <v>2</v>
      </c>
      <c r="DT15">
        <v>3</v>
      </c>
      <c r="DU15">
        <v>2</v>
      </c>
      <c r="DV15">
        <v>3</v>
      </c>
      <c r="DW15">
        <v>4</v>
      </c>
      <c r="DX15">
        <v>4</v>
      </c>
      <c r="DY15">
        <v>3</v>
      </c>
      <c r="DZ15">
        <v>2</v>
      </c>
      <c r="EA15">
        <v>3</v>
      </c>
      <c r="EB15">
        <v>2</v>
      </c>
      <c r="EC15">
        <v>3</v>
      </c>
      <c r="ED15">
        <v>1</v>
      </c>
      <c r="EE15">
        <v>2</v>
      </c>
      <c r="EF15">
        <v>4</v>
      </c>
      <c r="EG15">
        <v>2</v>
      </c>
      <c r="EH15">
        <v>3</v>
      </c>
      <c r="EI15">
        <v>2</v>
      </c>
      <c r="EJ15" t="s">
        <v>617</v>
      </c>
      <c r="EK15" t="s">
        <v>557</v>
      </c>
      <c r="EL15" t="s">
        <v>582</v>
      </c>
      <c r="EM15">
        <v>4</v>
      </c>
      <c r="EN15">
        <v>3</v>
      </c>
      <c r="EO15">
        <v>2</v>
      </c>
      <c r="EP15" s="17">
        <f t="shared" si="0"/>
        <v>4</v>
      </c>
      <c r="EQ15">
        <v>4</v>
      </c>
      <c r="ER15">
        <v>3</v>
      </c>
      <c r="ES15" s="17">
        <f t="shared" si="1"/>
        <v>3</v>
      </c>
      <c r="ET15">
        <v>3</v>
      </c>
      <c r="EU15" s="17">
        <f t="shared" si="2"/>
        <v>3</v>
      </c>
      <c r="EV15">
        <v>2</v>
      </c>
      <c r="EW15">
        <v>3</v>
      </c>
      <c r="EX15">
        <v>2</v>
      </c>
      <c r="EY15">
        <v>4</v>
      </c>
      <c r="EZ15" s="17">
        <f t="shared" si="3"/>
        <v>2</v>
      </c>
      <c r="FA15">
        <v>3</v>
      </c>
      <c r="FB15">
        <v>1</v>
      </c>
      <c r="FC15">
        <v>3</v>
      </c>
      <c r="FD15" s="17">
        <f t="shared" si="41"/>
        <v>3</v>
      </c>
      <c r="FE15">
        <v>5</v>
      </c>
      <c r="FF15">
        <v>2</v>
      </c>
      <c r="FG15" s="17">
        <f t="shared" si="5"/>
        <v>4</v>
      </c>
      <c r="FH15">
        <v>3</v>
      </c>
      <c r="FI15" s="17">
        <f t="shared" si="6"/>
        <v>3</v>
      </c>
      <c r="FJ15">
        <v>2</v>
      </c>
      <c r="FK15">
        <v>4</v>
      </c>
      <c r="FL15" s="17">
        <f t="shared" si="7"/>
        <v>2</v>
      </c>
      <c r="FM15">
        <v>3</v>
      </c>
      <c r="FN15" s="17">
        <f t="shared" si="8"/>
        <v>3</v>
      </c>
      <c r="FO15">
        <v>3</v>
      </c>
      <c r="FP15" s="17">
        <f t="shared" si="9"/>
        <v>3</v>
      </c>
      <c r="FQ15">
        <v>2</v>
      </c>
      <c r="FR15">
        <v>4</v>
      </c>
      <c r="FS15">
        <v>3</v>
      </c>
      <c r="FT15">
        <v>3</v>
      </c>
      <c r="FU15" s="17">
        <f t="shared" si="10"/>
        <v>3</v>
      </c>
      <c r="FV15">
        <v>2</v>
      </c>
      <c r="FW15" s="17">
        <f t="shared" si="11"/>
        <v>4</v>
      </c>
      <c r="FX15">
        <v>4</v>
      </c>
      <c r="FY15" s="17">
        <f t="shared" si="12"/>
        <v>2</v>
      </c>
      <c r="FZ15">
        <f t="shared" si="13"/>
        <v>77</v>
      </c>
      <c r="GA15" s="19">
        <f t="shared" si="14"/>
        <v>2.9615384615384617</v>
      </c>
      <c r="GB15">
        <v>4</v>
      </c>
      <c r="GC15">
        <v>4</v>
      </c>
      <c r="GD15">
        <v>3</v>
      </c>
      <c r="GE15">
        <v>4</v>
      </c>
      <c r="GF15">
        <v>2</v>
      </c>
      <c r="GG15" s="20">
        <v>5</v>
      </c>
      <c r="GH15" s="10">
        <f t="shared" si="15"/>
        <v>1</v>
      </c>
      <c r="GI15">
        <v>4</v>
      </c>
      <c r="GJ15">
        <v>3</v>
      </c>
      <c r="GK15">
        <v>2</v>
      </c>
      <c r="GL15">
        <v>4</v>
      </c>
      <c r="GM15">
        <v>2</v>
      </c>
      <c r="GN15" s="20">
        <v>2</v>
      </c>
      <c r="GO15" s="10">
        <f t="shared" si="16"/>
        <v>4</v>
      </c>
      <c r="GP15">
        <v>4</v>
      </c>
      <c r="GQ15">
        <v>3</v>
      </c>
      <c r="GR15" s="20">
        <v>1</v>
      </c>
      <c r="GS15" s="10">
        <f t="shared" si="17"/>
        <v>5</v>
      </c>
      <c r="GT15" s="20">
        <v>3</v>
      </c>
      <c r="GU15" s="10">
        <f t="shared" si="18"/>
        <v>3</v>
      </c>
      <c r="GV15">
        <v>2</v>
      </c>
      <c r="GW15">
        <v>4</v>
      </c>
      <c r="GX15">
        <v>3</v>
      </c>
      <c r="GY15">
        <v>5</v>
      </c>
      <c r="GZ15" s="20">
        <v>2</v>
      </c>
      <c r="HA15" s="10">
        <f t="shared" si="19"/>
        <v>4</v>
      </c>
      <c r="HB15">
        <v>3</v>
      </c>
      <c r="HC15" s="20">
        <v>2</v>
      </c>
      <c r="HD15" s="10">
        <f t="shared" si="20"/>
        <v>4</v>
      </c>
      <c r="HE15">
        <v>4</v>
      </c>
      <c r="HF15">
        <v>3</v>
      </c>
      <c r="HG15">
        <v>2</v>
      </c>
      <c r="HH15">
        <v>4</v>
      </c>
      <c r="HI15" s="20">
        <v>3</v>
      </c>
      <c r="HJ15" s="10">
        <f t="shared" si="21"/>
        <v>3</v>
      </c>
      <c r="HK15">
        <v>1</v>
      </c>
      <c r="HL15" s="23">
        <v>3</v>
      </c>
      <c r="HM15" s="10">
        <f t="shared" si="22"/>
        <v>3</v>
      </c>
      <c r="HN15">
        <v>3</v>
      </c>
      <c r="HO15">
        <v>2</v>
      </c>
      <c r="HP15">
        <v>4</v>
      </c>
      <c r="HQ15">
        <v>3</v>
      </c>
      <c r="HR15" s="20">
        <v>4</v>
      </c>
      <c r="HS15" s="10">
        <f t="shared" si="23"/>
        <v>2</v>
      </c>
      <c r="HT15">
        <v>2</v>
      </c>
      <c r="HU15" s="20">
        <v>4</v>
      </c>
      <c r="HV15" s="10">
        <f t="shared" si="24"/>
        <v>2</v>
      </c>
      <c r="HW15">
        <v>3</v>
      </c>
      <c r="HX15" s="20">
        <v>2</v>
      </c>
      <c r="HY15" s="10">
        <f t="shared" si="25"/>
        <v>4</v>
      </c>
      <c r="HZ15">
        <v>4</v>
      </c>
      <c r="IA15" s="20">
        <v>3</v>
      </c>
      <c r="IB15" s="10">
        <f t="shared" si="26"/>
        <v>3</v>
      </c>
      <c r="IC15" s="20">
        <v>2</v>
      </c>
      <c r="ID15" s="10">
        <f t="shared" si="27"/>
        <v>4</v>
      </c>
      <c r="IE15">
        <v>5</v>
      </c>
      <c r="IF15">
        <v>1</v>
      </c>
      <c r="IG15">
        <v>2</v>
      </c>
      <c r="IH15">
        <v>4</v>
      </c>
      <c r="II15">
        <v>3</v>
      </c>
      <c r="IJ15">
        <v>2</v>
      </c>
      <c r="IK15">
        <v>4</v>
      </c>
      <c r="IL15">
        <v>2</v>
      </c>
      <c r="IM15">
        <v>1</v>
      </c>
      <c r="IN15">
        <v>4</v>
      </c>
      <c r="IO15" s="20">
        <v>3</v>
      </c>
      <c r="IP15" s="10">
        <f t="shared" si="28"/>
        <v>3</v>
      </c>
      <c r="IQ15" s="24">
        <f t="shared" si="29"/>
        <v>59</v>
      </c>
      <c r="IR15" s="30">
        <f t="shared" si="30"/>
        <v>3.4705882352941178</v>
      </c>
      <c r="IS15" s="30"/>
      <c r="IT15" s="30"/>
      <c r="IU15" s="30"/>
      <c r="IV15" s="30"/>
      <c r="IW15" s="22">
        <f t="shared" si="39"/>
        <v>29</v>
      </c>
      <c r="IX15" s="31">
        <f t="shared" si="40"/>
        <v>3.2222222222222223</v>
      </c>
      <c r="IY15" s="21">
        <f t="shared" si="33"/>
        <v>38</v>
      </c>
      <c r="IZ15" s="32">
        <f t="shared" si="34"/>
        <v>2.7142857142857144</v>
      </c>
      <c r="JA15" s="25">
        <f t="shared" si="35"/>
        <v>15</v>
      </c>
      <c r="JB15" s="33">
        <f t="shared" si="36"/>
        <v>2.5</v>
      </c>
      <c r="JC15" s="29">
        <f t="shared" si="37"/>
        <v>23</v>
      </c>
      <c r="JD15" s="34">
        <f t="shared" si="38"/>
        <v>3.2857142857142856</v>
      </c>
      <c r="JE15">
        <v>80</v>
      </c>
    </row>
    <row r="16" spans="1:265" x14ac:dyDescent="0.3">
      <c r="A16">
        <v>0</v>
      </c>
      <c r="B16">
        <v>15</v>
      </c>
      <c r="C16" t="s">
        <v>618</v>
      </c>
      <c r="D16">
        <v>19</v>
      </c>
      <c r="E16">
        <v>2</v>
      </c>
      <c r="F16">
        <v>165.1</v>
      </c>
      <c r="G16">
        <v>170</v>
      </c>
      <c r="H16">
        <v>1</v>
      </c>
      <c r="I16">
        <v>3</v>
      </c>
      <c r="J16" t="s">
        <v>619</v>
      </c>
      <c r="K16" t="s">
        <v>519</v>
      </c>
      <c r="L16">
        <v>1</v>
      </c>
      <c r="M16" t="s">
        <v>552</v>
      </c>
      <c r="N16">
        <v>2</v>
      </c>
      <c r="O16">
        <v>5</v>
      </c>
      <c r="P16">
        <v>2</v>
      </c>
      <c r="Q16">
        <v>55</v>
      </c>
      <c r="R16">
        <v>53</v>
      </c>
      <c r="S16">
        <v>70</v>
      </c>
      <c r="T16">
        <v>1</v>
      </c>
      <c r="U16">
        <v>3</v>
      </c>
      <c r="V16">
        <v>6</v>
      </c>
      <c r="W16">
        <v>4</v>
      </c>
      <c r="X16">
        <v>1</v>
      </c>
      <c r="Y16">
        <v>1</v>
      </c>
      <c r="Z16">
        <v>1</v>
      </c>
      <c r="AA16">
        <v>1</v>
      </c>
      <c r="AF16">
        <v>1</v>
      </c>
      <c r="AI16">
        <v>1</v>
      </c>
      <c r="AJ16">
        <v>4</v>
      </c>
      <c r="AK16">
        <v>3</v>
      </c>
      <c r="AL16">
        <v>2</v>
      </c>
      <c r="AM16">
        <v>5</v>
      </c>
      <c r="AN16">
        <v>3</v>
      </c>
      <c r="AO16">
        <v>4</v>
      </c>
      <c r="AP16">
        <v>3</v>
      </c>
      <c r="AQ16">
        <v>4</v>
      </c>
      <c r="AR16">
        <v>3</v>
      </c>
      <c r="AS16">
        <v>5</v>
      </c>
      <c r="AT16">
        <v>4</v>
      </c>
      <c r="AU16">
        <v>5</v>
      </c>
      <c r="AV16">
        <v>4</v>
      </c>
      <c r="AW16">
        <v>8</v>
      </c>
      <c r="AX16">
        <v>8</v>
      </c>
      <c r="AY16">
        <v>4</v>
      </c>
      <c r="AZ16">
        <v>8</v>
      </c>
      <c r="BA16">
        <v>9</v>
      </c>
      <c r="BB16">
        <v>9</v>
      </c>
      <c r="BC16">
        <v>4</v>
      </c>
      <c r="BD16">
        <v>5</v>
      </c>
      <c r="BE16">
        <v>5</v>
      </c>
      <c r="BF16">
        <v>5</v>
      </c>
      <c r="BG16">
        <v>5</v>
      </c>
      <c r="BH16">
        <v>5</v>
      </c>
      <c r="BI16">
        <v>3</v>
      </c>
      <c r="BJ16">
        <v>4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2</v>
      </c>
      <c r="BQ16">
        <v>2</v>
      </c>
      <c r="BR16">
        <v>1</v>
      </c>
      <c r="BS16">
        <v>1</v>
      </c>
      <c r="BT16">
        <v>1</v>
      </c>
      <c r="BU16">
        <v>1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5</v>
      </c>
      <c r="CC16">
        <v>5</v>
      </c>
      <c r="CD16">
        <v>5</v>
      </c>
      <c r="CE16">
        <v>5</v>
      </c>
      <c r="CF16">
        <v>5</v>
      </c>
      <c r="CG16">
        <v>50</v>
      </c>
      <c r="CH16">
        <v>100</v>
      </c>
      <c r="CI16">
        <v>50</v>
      </c>
      <c r="CJ16">
        <v>20</v>
      </c>
      <c r="CK16">
        <v>90</v>
      </c>
      <c r="CL16">
        <v>0</v>
      </c>
      <c r="CM16">
        <v>100</v>
      </c>
      <c r="CN16">
        <v>30</v>
      </c>
      <c r="CO16">
        <v>100</v>
      </c>
      <c r="CP16">
        <v>100</v>
      </c>
      <c r="CQ16">
        <v>68</v>
      </c>
      <c r="CR16">
        <v>100</v>
      </c>
      <c r="CS16">
        <v>25</v>
      </c>
      <c r="CT16">
        <v>70</v>
      </c>
      <c r="CU16">
        <v>57</v>
      </c>
      <c r="CV16">
        <v>40</v>
      </c>
      <c r="CW16">
        <v>20</v>
      </c>
      <c r="CX16">
        <v>50</v>
      </c>
      <c r="CY16">
        <v>20</v>
      </c>
      <c r="CZ16">
        <v>40</v>
      </c>
      <c r="DA16" t="s">
        <v>618</v>
      </c>
      <c r="DB16" t="s">
        <v>521</v>
      </c>
      <c r="DC16" t="s">
        <v>620</v>
      </c>
      <c r="DD16" t="s">
        <v>621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5</v>
      </c>
      <c r="DK16">
        <v>5</v>
      </c>
      <c r="DL16">
        <v>5</v>
      </c>
      <c r="DM16">
        <v>5</v>
      </c>
      <c r="DN16">
        <v>5</v>
      </c>
      <c r="DO16">
        <v>4</v>
      </c>
      <c r="DP16">
        <v>3</v>
      </c>
      <c r="DQ16">
        <v>5</v>
      </c>
      <c r="DR16">
        <v>3</v>
      </c>
      <c r="DS16">
        <v>4</v>
      </c>
      <c r="DT16">
        <v>3</v>
      </c>
      <c r="DU16">
        <v>2</v>
      </c>
      <c r="DV16">
        <v>5</v>
      </c>
      <c r="DW16">
        <v>4</v>
      </c>
      <c r="DX16">
        <v>4</v>
      </c>
      <c r="DY16">
        <v>5</v>
      </c>
      <c r="DZ16">
        <v>5</v>
      </c>
      <c r="EA16">
        <v>3</v>
      </c>
      <c r="EB16">
        <v>4</v>
      </c>
      <c r="EC16">
        <v>5</v>
      </c>
      <c r="ED16">
        <v>2</v>
      </c>
      <c r="EE16">
        <v>3</v>
      </c>
      <c r="EF16">
        <v>5</v>
      </c>
      <c r="EG16">
        <v>3</v>
      </c>
      <c r="EH16">
        <v>5</v>
      </c>
      <c r="EI16">
        <v>5</v>
      </c>
      <c r="EJ16" t="s">
        <v>603</v>
      </c>
      <c r="EK16" t="s">
        <v>622</v>
      </c>
      <c r="EL16" t="s">
        <v>623</v>
      </c>
      <c r="EM16">
        <v>5</v>
      </c>
      <c r="EN16">
        <v>3</v>
      </c>
      <c r="EO16">
        <v>2</v>
      </c>
      <c r="EP16" s="17">
        <f t="shared" si="0"/>
        <v>4</v>
      </c>
      <c r="EQ16">
        <v>1</v>
      </c>
      <c r="ER16">
        <v>2</v>
      </c>
      <c r="ES16" s="17">
        <f t="shared" si="1"/>
        <v>4</v>
      </c>
      <c r="ET16">
        <v>1</v>
      </c>
      <c r="EU16" s="17">
        <f t="shared" si="2"/>
        <v>5</v>
      </c>
      <c r="EV16">
        <v>2</v>
      </c>
      <c r="EW16">
        <v>1</v>
      </c>
      <c r="EX16">
        <v>1</v>
      </c>
      <c r="EY16">
        <v>4</v>
      </c>
      <c r="EZ16" s="17">
        <f t="shared" si="3"/>
        <v>2</v>
      </c>
      <c r="FA16">
        <v>4</v>
      </c>
      <c r="FB16">
        <v>5</v>
      </c>
      <c r="FC16">
        <v>4</v>
      </c>
      <c r="FD16" s="17">
        <f t="shared" si="41"/>
        <v>2</v>
      </c>
      <c r="FE16">
        <v>1</v>
      </c>
      <c r="FF16">
        <v>4</v>
      </c>
      <c r="FG16" s="17">
        <f t="shared" si="5"/>
        <v>2</v>
      </c>
      <c r="FH16">
        <v>2</v>
      </c>
      <c r="FI16" s="17">
        <f t="shared" si="6"/>
        <v>4</v>
      </c>
      <c r="FJ16">
        <v>4</v>
      </c>
      <c r="FK16">
        <v>3</v>
      </c>
      <c r="FL16" s="17">
        <f t="shared" si="7"/>
        <v>3</v>
      </c>
      <c r="FM16">
        <v>4</v>
      </c>
      <c r="FN16" s="17">
        <f t="shared" si="8"/>
        <v>2</v>
      </c>
      <c r="FO16">
        <v>1</v>
      </c>
      <c r="FP16" s="17">
        <f t="shared" si="9"/>
        <v>5</v>
      </c>
      <c r="FQ16">
        <v>3</v>
      </c>
      <c r="FR16">
        <v>3</v>
      </c>
      <c r="FS16">
        <v>5</v>
      </c>
      <c r="FT16">
        <v>3</v>
      </c>
      <c r="FU16" s="17">
        <f t="shared" si="10"/>
        <v>3</v>
      </c>
      <c r="FV16">
        <v>5</v>
      </c>
      <c r="FW16" s="17">
        <f t="shared" si="11"/>
        <v>1</v>
      </c>
      <c r="FX16">
        <v>3</v>
      </c>
      <c r="FY16" s="17">
        <f t="shared" si="12"/>
        <v>3</v>
      </c>
      <c r="FZ16">
        <f t="shared" si="13"/>
        <v>78</v>
      </c>
      <c r="GA16" s="19">
        <f t="shared" si="14"/>
        <v>3</v>
      </c>
      <c r="GB16">
        <v>3</v>
      </c>
      <c r="GC16">
        <v>5</v>
      </c>
      <c r="GD16">
        <v>3</v>
      </c>
      <c r="GE16">
        <v>5</v>
      </c>
      <c r="GF16">
        <v>2</v>
      </c>
      <c r="GG16" s="20">
        <v>2</v>
      </c>
      <c r="GH16" s="10">
        <f t="shared" si="15"/>
        <v>4</v>
      </c>
      <c r="GI16">
        <v>5</v>
      </c>
      <c r="GJ16">
        <v>1</v>
      </c>
      <c r="GK16">
        <v>4</v>
      </c>
      <c r="GL16">
        <v>2</v>
      </c>
      <c r="GM16">
        <v>5</v>
      </c>
      <c r="GN16" s="20">
        <v>1</v>
      </c>
      <c r="GO16" s="10">
        <f t="shared" si="16"/>
        <v>5</v>
      </c>
      <c r="GP16">
        <v>3</v>
      </c>
      <c r="GQ16">
        <v>5</v>
      </c>
      <c r="GR16" s="20">
        <v>4</v>
      </c>
      <c r="GS16" s="10">
        <f t="shared" si="17"/>
        <v>2</v>
      </c>
      <c r="GT16" s="20">
        <v>3</v>
      </c>
      <c r="GU16" s="10">
        <f t="shared" si="18"/>
        <v>3</v>
      </c>
      <c r="GV16">
        <v>5</v>
      </c>
      <c r="GW16">
        <v>4</v>
      </c>
      <c r="GX16">
        <v>4</v>
      </c>
      <c r="GY16">
        <v>2</v>
      </c>
      <c r="GZ16" s="20">
        <v>2</v>
      </c>
      <c r="HA16" s="10">
        <f t="shared" si="19"/>
        <v>4</v>
      </c>
      <c r="HB16">
        <v>5</v>
      </c>
      <c r="HC16" s="20">
        <v>1</v>
      </c>
      <c r="HD16" s="10">
        <f t="shared" si="20"/>
        <v>5</v>
      </c>
      <c r="HE16">
        <v>4</v>
      </c>
      <c r="HF16">
        <v>5</v>
      </c>
      <c r="HG16">
        <v>2</v>
      </c>
      <c r="HH16">
        <v>4</v>
      </c>
      <c r="HI16" s="20">
        <v>1</v>
      </c>
      <c r="HJ16" s="10">
        <f t="shared" si="21"/>
        <v>5</v>
      </c>
      <c r="HK16">
        <v>2</v>
      </c>
      <c r="HL16" s="23">
        <v>2</v>
      </c>
      <c r="HM16" s="10">
        <f t="shared" si="22"/>
        <v>4</v>
      </c>
      <c r="HN16">
        <v>5</v>
      </c>
      <c r="HO16">
        <v>5</v>
      </c>
      <c r="HP16">
        <v>4</v>
      </c>
      <c r="HQ16">
        <v>4</v>
      </c>
      <c r="HR16" s="20">
        <v>2</v>
      </c>
      <c r="HS16" s="10">
        <f t="shared" si="23"/>
        <v>4</v>
      </c>
      <c r="HT16">
        <v>2</v>
      </c>
      <c r="HU16" s="20">
        <v>1</v>
      </c>
      <c r="HV16" s="10">
        <f t="shared" si="24"/>
        <v>5</v>
      </c>
      <c r="HW16">
        <v>2</v>
      </c>
      <c r="HX16" s="20">
        <v>2</v>
      </c>
      <c r="HY16" s="10">
        <f t="shared" si="25"/>
        <v>4</v>
      </c>
      <c r="HZ16">
        <v>2</v>
      </c>
      <c r="IA16" s="20">
        <v>2</v>
      </c>
      <c r="IB16" s="10">
        <f t="shared" si="26"/>
        <v>4</v>
      </c>
      <c r="IC16" s="20">
        <v>2</v>
      </c>
      <c r="ID16" s="10">
        <f t="shared" si="27"/>
        <v>4</v>
      </c>
      <c r="IE16">
        <v>3</v>
      </c>
      <c r="IF16">
        <v>4</v>
      </c>
      <c r="IG16">
        <v>5</v>
      </c>
      <c r="IH16">
        <v>3</v>
      </c>
      <c r="II16">
        <v>4</v>
      </c>
      <c r="IJ16">
        <v>4</v>
      </c>
      <c r="IK16">
        <v>2</v>
      </c>
      <c r="IL16">
        <v>5</v>
      </c>
      <c r="IM16">
        <v>4</v>
      </c>
      <c r="IN16">
        <v>3</v>
      </c>
      <c r="IO16" s="20">
        <v>2</v>
      </c>
      <c r="IP16" s="10">
        <f t="shared" si="28"/>
        <v>4</v>
      </c>
      <c r="IQ16" s="24">
        <f t="shared" si="29"/>
        <v>53</v>
      </c>
      <c r="IR16" s="30">
        <f t="shared" si="30"/>
        <v>3.1176470588235294</v>
      </c>
      <c r="IS16" s="30"/>
      <c r="IT16" s="30"/>
      <c r="IU16" s="30"/>
      <c r="IV16" s="30"/>
      <c r="IW16" s="22">
        <f t="shared" si="39"/>
        <v>37</v>
      </c>
      <c r="IX16" s="31">
        <f t="shared" si="40"/>
        <v>4.1111111111111107</v>
      </c>
      <c r="IY16" s="21">
        <f t="shared" si="33"/>
        <v>48</v>
      </c>
      <c r="IZ16" s="32">
        <f t="shared" si="34"/>
        <v>3.4285714285714284</v>
      </c>
      <c r="JA16" s="25">
        <f t="shared" si="35"/>
        <v>27</v>
      </c>
      <c r="JB16" s="33">
        <f t="shared" si="36"/>
        <v>4.5</v>
      </c>
      <c r="JC16" s="29">
        <f t="shared" si="37"/>
        <v>33</v>
      </c>
      <c r="JD16" s="34">
        <f t="shared" si="38"/>
        <v>4.7142857142857144</v>
      </c>
      <c r="JE16">
        <v>90</v>
      </c>
    </row>
    <row r="17" spans="1:265" x14ac:dyDescent="0.3">
      <c r="A17">
        <v>1</v>
      </c>
      <c r="B17">
        <v>16</v>
      </c>
      <c r="C17" t="s">
        <v>624</v>
      </c>
      <c r="D17">
        <v>19</v>
      </c>
      <c r="E17">
        <v>2</v>
      </c>
      <c r="F17">
        <v>162.56</v>
      </c>
      <c r="G17">
        <v>175</v>
      </c>
      <c r="H17">
        <v>1</v>
      </c>
      <c r="I17">
        <v>3</v>
      </c>
      <c r="J17" t="s">
        <v>625</v>
      </c>
      <c r="K17" t="s">
        <v>519</v>
      </c>
      <c r="L17">
        <v>1</v>
      </c>
      <c r="M17" t="s">
        <v>593</v>
      </c>
      <c r="N17">
        <v>1</v>
      </c>
      <c r="O17">
        <v>14</v>
      </c>
      <c r="P17">
        <v>5</v>
      </c>
      <c r="Q17">
        <v>20</v>
      </c>
      <c r="R17">
        <v>10</v>
      </c>
      <c r="S17">
        <v>20</v>
      </c>
      <c r="T17">
        <v>2</v>
      </c>
      <c r="Y17">
        <v>1</v>
      </c>
      <c r="Z17">
        <v>1</v>
      </c>
      <c r="AD17">
        <v>1</v>
      </c>
      <c r="AF17">
        <v>1</v>
      </c>
      <c r="AI17">
        <v>5</v>
      </c>
      <c r="AJ17">
        <v>5</v>
      </c>
      <c r="AK17">
        <v>4</v>
      </c>
      <c r="AL17">
        <v>2</v>
      </c>
      <c r="AM17">
        <v>2</v>
      </c>
      <c r="AN17">
        <v>3</v>
      </c>
      <c r="AO17">
        <v>2</v>
      </c>
      <c r="AP17">
        <v>4</v>
      </c>
      <c r="AQ17">
        <v>3</v>
      </c>
      <c r="AR17">
        <v>4</v>
      </c>
      <c r="AS17">
        <v>2</v>
      </c>
      <c r="AT17">
        <v>3</v>
      </c>
      <c r="AU17">
        <v>2</v>
      </c>
      <c r="AV17">
        <v>2</v>
      </c>
      <c r="AW17">
        <v>4</v>
      </c>
      <c r="AX17">
        <v>8</v>
      </c>
      <c r="AY17">
        <v>7</v>
      </c>
      <c r="AZ17">
        <v>4</v>
      </c>
      <c r="BA17">
        <v>9</v>
      </c>
      <c r="BB17">
        <v>7</v>
      </c>
      <c r="BC17">
        <v>4</v>
      </c>
      <c r="BD17">
        <v>5</v>
      </c>
      <c r="BE17">
        <v>5</v>
      </c>
      <c r="BF17">
        <v>3</v>
      </c>
      <c r="BG17">
        <v>3</v>
      </c>
      <c r="BH17">
        <v>2</v>
      </c>
      <c r="BI17">
        <v>3</v>
      </c>
      <c r="BJ17">
        <v>5</v>
      </c>
      <c r="BK17">
        <v>1</v>
      </c>
      <c r="BL17">
        <v>2</v>
      </c>
      <c r="BM17">
        <v>2</v>
      </c>
      <c r="BN17">
        <v>2</v>
      </c>
      <c r="BO17">
        <v>2</v>
      </c>
      <c r="BP17">
        <v>2</v>
      </c>
      <c r="BQ17">
        <v>2</v>
      </c>
      <c r="BR17">
        <v>2</v>
      </c>
      <c r="BS17">
        <v>2</v>
      </c>
      <c r="BT17">
        <v>2</v>
      </c>
      <c r="BU17">
        <v>2</v>
      </c>
      <c r="BV17">
        <v>3</v>
      </c>
      <c r="BW17">
        <v>4</v>
      </c>
      <c r="BX17">
        <v>3</v>
      </c>
      <c r="BY17">
        <v>2</v>
      </c>
      <c r="BZ17">
        <v>3</v>
      </c>
      <c r="CA17">
        <v>4</v>
      </c>
      <c r="CB17">
        <v>2</v>
      </c>
      <c r="CC17">
        <v>5</v>
      </c>
      <c r="CD17">
        <v>4</v>
      </c>
      <c r="CE17">
        <v>4</v>
      </c>
      <c r="CF17">
        <v>3</v>
      </c>
      <c r="CG17">
        <v>60</v>
      </c>
      <c r="CH17">
        <v>100</v>
      </c>
      <c r="CI17">
        <v>70</v>
      </c>
      <c r="CJ17">
        <v>30</v>
      </c>
      <c r="CK17">
        <v>80</v>
      </c>
      <c r="CL17">
        <v>20</v>
      </c>
      <c r="CM17">
        <v>100</v>
      </c>
      <c r="CN17">
        <v>60</v>
      </c>
      <c r="CO17">
        <v>100</v>
      </c>
      <c r="CP17">
        <v>100</v>
      </c>
      <c r="CQ17">
        <v>40</v>
      </c>
      <c r="CR17">
        <v>100</v>
      </c>
      <c r="CS17">
        <v>20</v>
      </c>
      <c r="CT17">
        <v>30</v>
      </c>
      <c r="CU17">
        <v>70</v>
      </c>
      <c r="CV17">
        <v>70</v>
      </c>
      <c r="CW17">
        <v>70</v>
      </c>
      <c r="CX17">
        <v>80</v>
      </c>
      <c r="CY17">
        <v>0</v>
      </c>
      <c r="CZ17">
        <v>40</v>
      </c>
      <c r="DA17" t="s">
        <v>626</v>
      </c>
      <c r="DB17" t="s">
        <v>521</v>
      </c>
      <c r="DC17" t="s">
        <v>627</v>
      </c>
      <c r="DD17" t="s">
        <v>628</v>
      </c>
      <c r="DE17">
        <v>3</v>
      </c>
      <c r="DF17">
        <v>5</v>
      </c>
      <c r="DG17">
        <v>5</v>
      </c>
      <c r="DH17">
        <v>4</v>
      </c>
      <c r="DI17">
        <v>2</v>
      </c>
      <c r="DJ17">
        <v>4</v>
      </c>
      <c r="DK17">
        <v>5</v>
      </c>
      <c r="DL17">
        <v>5</v>
      </c>
      <c r="DM17">
        <v>5</v>
      </c>
      <c r="DN17">
        <v>5</v>
      </c>
      <c r="DO17">
        <v>4</v>
      </c>
      <c r="DP17">
        <v>5</v>
      </c>
      <c r="DQ17">
        <v>3</v>
      </c>
      <c r="DR17">
        <v>2</v>
      </c>
      <c r="DS17">
        <v>4</v>
      </c>
      <c r="DT17">
        <v>2</v>
      </c>
      <c r="DU17">
        <v>3</v>
      </c>
      <c r="DV17">
        <v>5</v>
      </c>
      <c r="DW17">
        <v>2</v>
      </c>
      <c r="DX17">
        <v>4</v>
      </c>
      <c r="DY17">
        <v>2</v>
      </c>
      <c r="DZ17">
        <v>4</v>
      </c>
      <c r="EA17">
        <v>1</v>
      </c>
      <c r="EB17">
        <v>5</v>
      </c>
      <c r="EC17">
        <v>5</v>
      </c>
      <c r="ED17">
        <v>3</v>
      </c>
      <c r="EE17">
        <v>4</v>
      </c>
      <c r="EF17">
        <v>4</v>
      </c>
      <c r="EG17">
        <v>4</v>
      </c>
      <c r="EH17">
        <v>5</v>
      </c>
      <c r="EI17">
        <v>2</v>
      </c>
      <c r="EJ17" t="s">
        <v>555</v>
      </c>
      <c r="EK17" t="s">
        <v>629</v>
      </c>
      <c r="EL17" t="s">
        <v>630</v>
      </c>
      <c r="EM17">
        <v>4</v>
      </c>
      <c r="EN17">
        <v>5</v>
      </c>
      <c r="EO17">
        <v>4</v>
      </c>
      <c r="EP17" s="17">
        <f t="shared" si="0"/>
        <v>2</v>
      </c>
      <c r="EQ17">
        <v>3</v>
      </c>
      <c r="ER17">
        <v>2</v>
      </c>
      <c r="ES17" s="17">
        <f t="shared" si="1"/>
        <v>4</v>
      </c>
      <c r="ET17">
        <v>2</v>
      </c>
      <c r="EU17" s="17">
        <f t="shared" si="2"/>
        <v>4</v>
      </c>
      <c r="EV17">
        <v>3</v>
      </c>
      <c r="EW17">
        <v>1</v>
      </c>
      <c r="EX17">
        <v>2</v>
      </c>
      <c r="EY17">
        <v>4</v>
      </c>
      <c r="EZ17" s="17">
        <f t="shared" si="3"/>
        <v>2</v>
      </c>
      <c r="FA17">
        <v>3</v>
      </c>
      <c r="FB17">
        <v>3</v>
      </c>
      <c r="FC17">
        <v>4</v>
      </c>
      <c r="FD17" s="17">
        <f t="shared" si="41"/>
        <v>2</v>
      </c>
      <c r="FE17">
        <v>1</v>
      </c>
      <c r="FF17">
        <v>5</v>
      </c>
      <c r="FG17" s="17">
        <f t="shared" si="5"/>
        <v>1</v>
      </c>
      <c r="FH17">
        <v>4</v>
      </c>
      <c r="FI17" s="17">
        <f t="shared" si="6"/>
        <v>2</v>
      </c>
      <c r="FJ17">
        <v>3</v>
      </c>
      <c r="FK17">
        <v>2</v>
      </c>
      <c r="FL17" s="17">
        <f t="shared" si="7"/>
        <v>4</v>
      </c>
      <c r="FM17">
        <v>3</v>
      </c>
      <c r="FN17" s="17">
        <f t="shared" si="8"/>
        <v>3</v>
      </c>
      <c r="FO17">
        <v>2</v>
      </c>
      <c r="FP17" s="17">
        <f t="shared" si="9"/>
        <v>4</v>
      </c>
      <c r="FQ17">
        <v>2</v>
      </c>
      <c r="FR17">
        <v>3</v>
      </c>
      <c r="FS17">
        <v>5</v>
      </c>
      <c r="FT17">
        <v>2</v>
      </c>
      <c r="FU17" s="17">
        <f t="shared" si="10"/>
        <v>4</v>
      </c>
      <c r="FV17">
        <v>5</v>
      </c>
      <c r="FW17" s="17">
        <f t="shared" si="11"/>
        <v>1</v>
      </c>
      <c r="FX17">
        <v>4</v>
      </c>
      <c r="FY17" s="17">
        <f t="shared" si="12"/>
        <v>2</v>
      </c>
      <c r="FZ17">
        <f t="shared" si="13"/>
        <v>73</v>
      </c>
      <c r="GA17" s="19">
        <f t="shared" si="14"/>
        <v>2.8076923076923075</v>
      </c>
      <c r="GB17">
        <v>4</v>
      </c>
      <c r="GC17">
        <v>4</v>
      </c>
      <c r="GD17">
        <v>2</v>
      </c>
      <c r="GE17">
        <v>2</v>
      </c>
      <c r="GF17">
        <v>2</v>
      </c>
      <c r="GG17" s="20">
        <v>2</v>
      </c>
      <c r="GH17" s="10">
        <f t="shared" si="15"/>
        <v>4</v>
      </c>
      <c r="GI17">
        <v>4</v>
      </c>
      <c r="GJ17">
        <v>4</v>
      </c>
      <c r="GK17">
        <v>4</v>
      </c>
      <c r="GL17">
        <v>3</v>
      </c>
      <c r="GM17">
        <v>3</v>
      </c>
      <c r="GN17" s="20">
        <v>2</v>
      </c>
      <c r="GO17" s="10">
        <f t="shared" si="16"/>
        <v>4</v>
      </c>
      <c r="GP17">
        <v>1</v>
      </c>
      <c r="GQ17">
        <v>2</v>
      </c>
      <c r="GR17" s="20">
        <v>2</v>
      </c>
      <c r="GS17" s="10">
        <f t="shared" si="17"/>
        <v>4</v>
      </c>
      <c r="GT17" s="20">
        <v>3</v>
      </c>
      <c r="GU17" s="10">
        <f t="shared" si="18"/>
        <v>3</v>
      </c>
      <c r="GV17">
        <v>2</v>
      </c>
      <c r="GW17">
        <v>2</v>
      </c>
      <c r="GX17">
        <v>2</v>
      </c>
      <c r="GY17">
        <v>1</v>
      </c>
      <c r="GZ17" s="20">
        <v>2</v>
      </c>
      <c r="HA17" s="10">
        <f t="shared" si="19"/>
        <v>4</v>
      </c>
      <c r="HB17">
        <v>4</v>
      </c>
      <c r="HC17" s="20">
        <v>2</v>
      </c>
      <c r="HD17" s="10">
        <f t="shared" si="20"/>
        <v>4</v>
      </c>
      <c r="HE17">
        <v>2</v>
      </c>
      <c r="HF17">
        <v>4</v>
      </c>
      <c r="HG17">
        <v>2</v>
      </c>
      <c r="HH17">
        <v>4</v>
      </c>
      <c r="HI17" s="20">
        <v>2</v>
      </c>
      <c r="HJ17" s="10">
        <f t="shared" si="21"/>
        <v>4</v>
      </c>
      <c r="HK17">
        <v>3</v>
      </c>
      <c r="HL17" s="23">
        <v>2</v>
      </c>
      <c r="HM17" s="10">
        <f t="shared" si="22"/>
        <v>4</v>
      </c>
      <c r="HN17">
        <v>4</v>
      </c>
      <c r="HO17">
        <v>4</v>
      </c>
      <c r="HP17">
        <v>4</v>
      </c>
      <c r="HQ17">
        <v>4</v>
      </c>
      <c r="HR17" s="20">
        <v>2</v>
      </c>
      <c r="HS17" s="10">
        <f t="shared" si="23"/>
        <v>4</v>
      </c>
      <c r="HT17">
        <v>1</v>
      </c>
      <c r="HU17" s="20">
        <v>4</v>
      </c>
      <c r="HV17" s="10">
        <f t="shared" si="24"/>
        <v>2</v>
      </c>
      <c r="HW17">
        <v>4</v>
      </c>
      <c r="HX17" s="20">
        <v>2</v>
      </c>
      <c r="HY17" s="10">
        <f t="shared" si="25"/>
        <v>4</v>
      </c>
      <c r="HZ17">
        <v>3</v>
      </c>
      <c r="IA17" s="20">
        <v>2</v>
      </c>
      <c r="IB17" s="10">
        <f t="shared" si="26"/>
        <v>4</v>
      </c>
      <c r="IC17" s="20">
        <v>2</v>
      </c>
      <c r="ID17" s="10">
        <f t="shared" si="27"/>
        <v>4</v>
      </c>
      <c r="IE17">
        <v>4</v>
      </c>
      <c r="IF17">
        <v>3</v>
      </c>
      <c r="IG17">
        <v>3</v>
      </c>
      <c r="IH17">
        <v>3</v>
      </c>
      <c r="II17">
        <v>1</v>
      </c>
      <c r="IJ17">
        <v>2</v>
      </c>
      <c r="IK17">
        <v>3</v>
      </c>
      <c r="IL17">
        <v>2</v>
      </c>
      <c r="IM17">
        <v>5</v>
      </c>
      <c r="IN17">
        <v>4</v>
      </c>
      <c r="IO17" s="20">
        <v>2</v>
      </c>
      <c r="IP17" s="10">
        <f t="shared" si="28"/>
        <v>4</v>
      </c>
      <c r="IQ17" s="24">
        <f t="shared" si="29"/>
        <v>61</v>
      </c>
      <c r="IR17" s="30">
        <f t="shared" si="30"/>
        <v>3.5882352941176472</v>
      </c>
      <c r="IS17" s="30"/>
      <c r="IT17" s="30"/>
      <c r="IU17" s="30"/>
      <c r="IV17" s="30"/>
      <c r="IW17" s="22">
        <f t="shared" si="39"/>
        <v>31</v>
      </c>
      <c r="IX17" s="31">
        <f t="shared" si="40"/>
        <v>3.4444444444444446</v>
      </c>
      <c r="IY17" s="21">
        <f t="shared" si="33"/>
        <v>36</v>
      </c>
      <c r="IZ17" s="32">
        <f t="shared" si="34"/>
        <v>2.5714285714285716</v>
      </c>
      <c r="JA17" s="25">
        <f t="shared" si="35"/>
        <v>12</v>
      </c>
      <c r="JB17" s="33">
        <f t="shared" si="36"/>
        <v>2</v>
      </c>
      <c r="JC17" s="29">
        <f t="shared" si="37"/>
        <v>28</v>
      </c>
      <c r="JD17" s="34">
        <f t="shared" si="38"/>
        <v>4</v>
      </c>
      <c r="JE17">
        <v>80</v>
      </c>
    </row>
    <row r="18" spans="1:265" ht="18.899999999999999" customHeight="1" x14ac:dyDescent="0.3">
      <c r="A18">
        <v>0</v>
      </c>
      <c r="B18">
        <v>17</v>
      </c>
      <c r="C18" t="s">
        <v>631</v>
      </c>
      <c r="D18">
        <v>19</v>
      </c>
      <c r="E18">
        <v>1</v>
      </c>
      <c r="F18">
        <v>170.18</v>
      </c>
      <c r="G18">
        <v>210</v>
      </c>
      <c r="H18">
        <v>1</v>
      </c>
      <c r="I18">
        <v>3</v>
      </c>
      <c r="J18" t="s">
        <v>632</v>
      </c>
      <c r="K18" t="s">
        <v>1485</v>
      </c>
      <c r="L18">
        <v>2</v>
      </c>
      <c r="M18" t="s">
        <v>634</v>
      </c>
      <c r="N18">
        <v>1</v>
      </c>
      <c r="O18">
        <v>5</v>
      </c>
      <c r="P18">
        <v>1</v>
      </c>
      <c r="Q18">
        <v>0</v>
      </c>
      <c r="R18">
        <v>35</v>
      </c>
      <c r="S18">
        <v>50</v>
      </c>
      <c r="T18">
        <v>2</v>
      </c>
      <c r="Y18">
        <v>1</v>
      </c>
      <c r="Z18">
        <v>1</v>
      </c>
      <c r="AD18">
        <v>1</v>
      </c>
      <c r="AI18">
        <v>1</v>
      </c>
      <c r="AJ18">
        <v>5</v>
      </c>
      <c r="AK18">
        <v>4</v>
      </c>
      <c r="AL18">
        <v>2</v>
      </c>
      <c r="AM18">
        <v>5</v>
      </c>
      <c r="AN18">
        <v>2</v>
      </c>
      <c r="AO18">
        <v>3</v>
      </c>
      <c r="AP18">
        <v>2</v>
      </c>
      <c r="AQ18">
        <v>2</v>
      </c>
      <c r="AR18">
        <v>4</v>
      </c>
      <c r="AS18">
        <v>3</v>
      </c>
      <c r="AT18">
        <v>1</v>
      </c>
      <c r="AU18">
        <v>4</v>
      </c>
      <c r="AV18">
        <v>8</v>
      </c>
      <c r="AW18">
        <v>7</v>
      </c>
      <c r="AX18">
        <v>2</v>
      </c>
      <c r="AY18">
        <v>8</v>
      </c>
      <c r="AZ18">
        <v>7</v>
      </c>
      <c r="BA18">
        <v>9</v>
      </c>
      <c r="BB18">
        <v>7</v>
      </c>
      <c r="BC18">
        <v>4</v>
      </c>
      <c r="BD18">
        <v>5</v>
      </c>
      <c r="BE18">
        <v>5</v>
      </c>
      <c r="BF18">
        <v>5</v>
      </c>
      <c r="BG18">
        <v>5</v>
      </c>
      <c r="BH18">
        <v>3</v>
      </c>
      <c r="BI18">
        <v>5</v>
      </c>
      <c r="BJ18">
        <v>5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5</v>
      </c>
      <c r="BW18">
        <v>5</v>
      </c>
      <c r="BX18">
        <v>5</v>
      </c>
      <c r="BY18">
        <v>4</v>
      </c>
      <c r="BZ18">
        <v>3</v>
      </c>
      <c r="CA18">
        <v>5</v>
      </c>
      <c r="CB18">
        <v>4</v>
      </c>
      <c r="CC18">
        <v>5</v>
      </c>
      <c r="CD18">
        <v>5</v>
      </c>
      <c r="CE18">
        <v>5</v>
      </c>
      <c r="CF18">
        <v>4</v>
      </c>
      <c r="CG18">
        <v>15</v>
      </c>
      <c r="CH18">
        <v>75</v>
      </c>
      <c r="CI18">
        <v>15</v>
      </c>
      <c r="CJ18">
        <v>15</v>
      </c>
      <c r="CK18">
        <v>45</v>
      </c>
      <c r="CL18">
        <v>5</v>
      </c>
      <c r="CM18">
        <v>75</v>
      </c>
      <c r="CN18">
        <v>15</v>
      </c>
      <c r="CO18">
        <v>55</v>
      </c>
      <c r="CP18">
        <v>75</v>
      </c>
      <c r="CQ18">
        <v>25</v>
      </c>
      <c r="CR18">
        <v>85</v>
      </c>
      <c r="CS18">
        <v>5</v>
      </c>
      <c r="CT18">
        <v>10</v>
      </c>
      <c r="CU18">
        <v>35</v>
      </c>
      <c r="CV18">
        <v>5</v>
      </c>
      <c r="CW18">
        <v>40</v>
      </c>
      <c r="CX18">
        <v>15</v>
      </c>
      <c r="CY18">
        <v>5</v>
      </c>
      <c r="CZ18">
        <v>35</v>
      </c>
      <c r="DA18" t="s">
        <v>631</v>
      </c>
      <c r="DB18" s="2">
        <v>39830</v>
      </c>
      <c r="DC18" t="s">
        <v>635</v>
      </c>
      <c r="DD18" t="s">
        <v>636</v>
      </c>
      <c r="DE18">
        <v>2</v>
      </c>
      <c r="DF18">
        <v>2</v>
      </c>
      <c r="DG18">
        <v>2</v>
      </c>
      <c r="DH18">
        <v>2</v>
      </c>
      <c r="DI18">
        <v>2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5</v>
      </c>
      <c r="DP18">
        <v>5</v>
      </c>
      <c r="DQ18">
        <v>5</v>
      </c>
      <c r="DR18">
        <v>5</v>
      </c>
      <c r="DS18">
        <v>4</v>
      </c>
      <c r="DT18">
        <v>5</v>
      </c>
      <c r="DU18">
        <v>4</v>
      </c>
      <c r="DV18">
        <v>4</v>
      </c>
      <c r="DW18">
        <v>3</v>
      </c>
      <c r="DX18">
        <v>4</v>
      </c>
      <c r="DY18">
        <v>4</v>
      </c>
      <c r="DZ18">
        <v>3</v>
      </c>
      <c r="EA18">
        <v>3</v>
      </c>
      <c r="EB18">
        <v>4</v>
      </c>
      <c r="EC18">
        <v>4</v>
      </c>
      <c r="ED18">
        <v>5</v>
      </c>
      <c r="EE18">
        <v>4</v>
      </c>
      <c r="EF18">
        <v>4</v>
      </c>
      <c r="EG18">
        <v>5</v>
      </c>
      <c r="EH18">
        <v>4</v>
      </c>
      <c r="EI18">
        <v>4</v>
      </c>
      <c r="EJ18" t="s">
        <v>637</v>
      </c>
      <c r="EK18" t="s">
        <v>605</v>
      </c>
      <c r="EL18" t="s">
        <v>638</v>
      </c>
      <c r="EM18">
        <v>5</v>
      </c>
      <c r="EN18">
        <v>4</v>
      </c>
      <c r="EO18">
        <v>5</v>
      </c>
      <c r="EP18" s="17">
        <f t="shared" si="0"/>
        <v>1</v>
      </c>
      <c r="EQ18">
        <v>5</v>
      </c>
      <c r="ER18">
        <v>5</v>
      </c>
      <c r="ES18" s="17">
        <f t="shared" si="1"/>
        <v>1</v>
      </c>
      <c r="ET18">
        <v>2</v>
      </c>
      <c r="EU18" s="17">
        <f t="shared" si="2"/>
        <v>4</v>
      </c>
      <c r="EV18">
        <v>3</v>
      </c>
      <c r="EW18">
        <v>4</v>
      </c>
      <c r="EX18">
        <v>2</v>
      </c>
      <c r="EY18">
        <v>3</v>
      </c>
      <c r="EZ18" s="17">
        <f t="shared" si="3"/>
        <v>3</v>
      </c>
      <c r="FA18">
        <v>4</v>
      </c>
      <c r="FB18">
        <v>2</v>
      </c>
      <c r="FC18">
        <v>2</v>
      </c>
      <c r="FD18" s="17">
        <f t="shared" si="41"/>
        <v>4</v>
      </c>
      <c r="FE18">
        <v>4</v>
      </c>
      <c r="FF18">
        <v>2</v>
      </c>
      <c r="FG18" s="17">
        <f t="shared" si="5"/>
        <v>4</v>
      </c>
      <c r="FH18">
        <v>3</v>
      </c>
      <c r="FI18" s="17">
        <f t="shared" si="6"/>
        <v>3</v>
      </c>
      <c r="FJ18">
        <v>4</v>
      </c>
      <c r="FK18">
        <v>2</v>
      </c>
      <c r="FL18" s="17">
        <f t="shared" si="7"/>
        <v>4</v>
      </c>
      <c r="FM18">
        <v>2</v>
      </c>
      <c r="FN18" s="17">
        <f t="shared" si="8"/>
        <v>4</v>
      </c>
      <c r="FO18">
        <v>4</v>
      </c>
      <c r="FP18" s="17">
        <f t="shared" si="9"/>
        <v>2</v>
      </c>
      <c r="FQ18">
        <v>4</v>
      </c>
      <c r="FR18">
        <v>3</v>
      </c>
      <c r="FS18">
        <v>3</v>
      </c>
      <c r="FT18">
        <v>4</v>
      </c>
      <c r="FU18" s="17">
        <f t="shared" si="10"/>
        <v>2</v>
      </c>
      <c r="FV18">
        <v>4</v>
      </c>
      <c r="FW18" s="17">
        <f t="shared" si="11"/>
        <v>2</v>
      </c>
      <c r="FX18">
        <v>3</v>
      </c>
      <c r="FY18" s="17">
        <f t="shared" si="12"/>
        <v>3</v>
      </c>
      <c r="FZ18">
        <f t="shared" si="13"/>
        <v>84</v>
      </c>
      <c r="GA18" s="19">
        <f t="shared" si="14"/>
        <v>3.2307692307692308</v>
      </c>
      <c r="GB18">
        <v>4</v>
      </c>
      <c r="GC18">
        <v>3</v>
      </c>
      <c r="GD18">
        <v>2</v>
      </c>
      <c r="GE18">
        <v>3</v>
      </c>
      <c r="GF18">
        <v>3</v>
      </c>
      <c r="GG18" s="20">
        <v>3</v>
      </c>
      <c r="GH18" s="10">
        <f t="shared" si="15"/>
        <v>3</v>
      </c>
      <c r="GI18">
        <v>5</v>
      </c>
      <c r="GJ18">
        <v>3</v>
      </c>
      <c r="GK18">
        <v>2</v>
      </c>
      <c r="GL18">
        <v>2</v>
      </c>
      <c r="GM18">
        <v>3</v>
      </c>
      <c r="GN18" s="20">
        <v>3</v>
      </c>
      <c r="GO18" s="10">
        <f t="shared" si="16"/>
        <v>3</v>
      </c>
      <c r="GP18">
        <v>3</v>
      </c>
      <c r="GQ18">
        <v>4</v>
      </c>
      <c r="GR18" s="20">
        <v>2</v>
      </c>
      <c r="GS18" s="10">
        <f t="shared" si="17"/>
        <v>4</v>
      </c>
      <c r="GT18" s="20">
        <v>2</v>
      </c>
      <c r="GU18" s="10">
        <f t="shared" si="18"/>
        <v>4</v>
      </c>
      <c r="GV18">
        <v>3</v>
      </c>
      <c r="GW18">
        <v>4</v>
      </c>
      <c r="GX18">
        <v>3</v>
      </c>
      <c r="GY18">
        <v>2</v>
      </c>
      <c r="GZ18" s="20">
        <v>4</v>
      </c>
      <c r="HA18" s="10">
        <f t="shared" si="19"/>
        <v>2</v>
      </c>
      <c r="HB18">
        <v>3</v>
      </c>
      <c r="HC18" s="20">
        <v>2</v>
      </c>
      <c r="HD18" s="10">
        <f t="shared" si="20"/>
        <v>4</v>
      </c>
      <c r="HE18">
        <v>4</v>
      </c>
      <c r="HF18">
        <v>4</v>
      </c>
      <c r="HG18">
        <v>3</v>
      </c>
      <c r="HH18">
        <v>4</v>
      </c>
      <c r="HI18" s="20">
        <v>2</v>
      </c>
      <c r="HJ18" s="10">
        <f t="shared" si="21"/>
        <v>4</v>
      </c>
      <c r="HK18">
        <v>3</v>
      </c>
      <c r="HL18" s="23">
        <v>3</v>
      </c>
      <c r="HM18" s="10">
        <f t="shared" si="22"/>
        <v>3</v>
      </c>
      <c r="HN18">
        <v>4</v>
      </c>
      <c r="HO18">
        <v>4</v>
      </c>
      <c r="HP18">
        <v>3</v>
      </c>
      <c r="HQ18">
        <v>4</v>
      </c>
      <c r="HR18" s="20">
        <v>2</v>
      </c>
      <c r="HS18" s="10">
        <f t="shared" si="23"/>
        <v>4</v>
      </c>
      <c r="HT18">
        <v>3</v>
      </c>
      <c r="HU18" s="20">
        <v>4</v>
      </c>
      <c r="HV18" s="10">
        <f t="shared" si="24"/>
        <v>2</v>
      </c>
      <c r="HW18">
        <v>3</v>
      </c>
      <c r="HX18" s="20">
        <v>2</v>
      </c>
      <c r="HY18" s="10">
        <f t="shared" si="25"/>
        <v>4</v>
      </c>
      <c r="HZ18">
        <v>4</v>
      </c>
      <c r="IA18" s="20">
        <v>3</v>
      </c>
      <c r="IB18" s="10">
        <f t="shared" si="26"/>
        <v>3</v>
      </c>
      <c r="IC18" s="20">
        <v>2</v>
      </c>
      <c r="ID18" s="10">
        <f t="shared" si="27"/>
        <v>4</v>
      </c>
      <c r="IE18">
        <v>3</v>
      </c>
      <c r="IF18">
        <v>4</v>
      </c>
      <c r="IG18">
        <v>3</v>
      </c>
      <c r="IH18">
        <v>3</v>
      </c>
      <c r="II18">
        <v>2</v>
      </c>
      <c r="IJ18">
        <v>3</v>
      </c>
      <c r="IK18">
        <v>2</v>
      </c>
      <c r="IL18">
        <v>4</v>
      </c>
      <c r="IM18">
        <v>3</v>
      </c>
      <c r="IN18">
        <v>4</v>
      </c>
      <c r="IO18" s="20">
        <v>3</v>
      </c>
      <c r="IP18" s="10">
        <f t="shared" si="28"/>
        <v>3</v>
      </c>
      <c r="IQ18" s="24">
        <f t="shared" si="29"/>
        <v>60</v>
      </c>
      <c r="IR18" s="30">
        <f t="shared" si="30"/>
        <v>3.5294117647058822</v>
      </c>
      <c r="IS18" s="30"/>
      <c r="IT18" s="30"/>
      <c r="IU18" s="30"/>
      <c r="IV18" s="30"/>
      <c r="IW18" s="22">
        <f t="shared" si="39"/>
        <v>27</v>
      </c>
      <c r="IX18" s="31">
        <f t="shared" si="40"/>
        <v>3</v>
      </c>
      <c r="IY18" s="21">
        <f t="shared" si="33"/>
        <v>41</v>
      </c>
      <c r="IZ18" s="32">
        <f t="shared" si="34"/>
        <v>2.9285714285714284</v>
      </c>
      <c r="JA18" s="25">
        <f t="shared" si="35"/>
        <v>19</v>
      </c>
      <c r="JB18" s="33">
        <f t="shared" si="36"/>
        <v>3.1666666666666665</v>
      </c>
      <c r="JC18" s="29">
        <f t="shared" si="37"/>
        <v>26</v>
      </c>
      <c r="JD18" s="34">
        <f t="shared" si="38"/>
        <v>3.7142857142857144</v>
      </c>
      <c r="JE18">
        <v>75</v>
      </c>
    </row>
    <row r="19" spans="1:265" x14ac:dyDescent="0.3">
      <c r="A19">
        <v>1</v>
      </c>
      <c r="B19">
        <v>18</v>
      </c>
      <c r="C19" t="s">
        <v>639</v>
      </c>
      <c r="D19">
        <v>18</v>
      </c>
      <c r="E19">
        <v>1</v>
      </c>
      <c r="F19">
        <v>187.96</v>
      </c>
      <c r="G19">
        <v>230</v>
      </c>
      <c r="H19">
        <v>2</v>
      </c>
      <c r="I19">
        <v>3</v>
      </c>
      <c r="J19" t="s">
        <v>640</v>
      </c>
      <c r="K19" t="s">
        <v>1485</v>
      </c>
      <c r="L19">
        <v>2</v>
      </c>
      <c r="M19" t="s">
        <v>641</v>
      </c>
      <c r="N19">
        <v>0</v>
      </c>
      <c r="O19">
        <v>5</v>
      </c>
      <c r="P19">
        <v>3</v>
      </c>
      <c r="Q19">
        <v>50</v>
      </c>
      <c r="R19">
        <v>20</v>
      </c>
      <c r="S19">
        <v>65</v>
      </c>
      <c r="T19">
        <v>2</v>
      </c>
      <c r="Y19">
        <v>1</v>
      </c>
      <c r="Z19">
        <v>1</v>
      </c>
      <c r="AG19">
        <v>1</v>
      </c>
      <c r="AH19" t="s">
        <v>642</v>
      </c>
      <c r="AI19">
        <v>1</v>
      </c>
      <c r="AJ19">
        <v>5</v>
      </c>
      <c r="AK19">
        <v>5</v>
      </c>
      <c r="AL19">
        <v>1</v>
      </c>
      <c r="AM19">
        <v>5</v>
      </c>
      <c r="AN19">
        <v>4</v>
      </c>
      <c r="AO19">
        <v>4</v>
      </c>
      <c r="AP19">
        <v>2</v>
      </c>
      <c r="AQ19">
        <v>5</v>
      </c>
      <c r="AR19">
        <v>1</v>
      </c>
      <c r="AS19">
        <v>5</v>
      </c>
      <c r="AT19">
        <v>5</v>
      </c>
      <c r="AU19">
        <v>5</v>
      </c>
      <c r="AV19">
        <v>2</v>
      </c>
      <c r="AW19">
        <v>4</v>
      </c>
      <c r="AX19">
        <v>7</v>
      </c>
      <c r="AY19">
        <v>7</v>
      </c>
      <c r="AZ19">
        <v>8</v>
      </c>
      <c r="BA19">
        <v>9</v>
      </c>
      <c r="BB19">
        <v>7</v>
      </c>
      <c r="BC19">
        <v>4</v>
      </c>
      <c r="BD19">
        <v>5</v>
      </c>
      <c r="BE19">
        <v>5</v>
      </c>
      <c r="BF19">
        <v>5</v>
      </c>
      <c r="BG19">
        <v>5</v>
      </c>
      <c r="BH19">
        <v>4</v>
      </c>
      <c r="BI19">
        <v>3</v>
      </c>
      <c r="BJ19">
        <v>4</v>
      </c>
      <c r="BK19">
        <v>2</v>
      </c>
      <c r="BL19">
        <v>1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1</v>
      </c>
      <c r="BT19">
        <v>2</v>
      </c>
      <c r="BU19">
        <v>2</v>
      </c>
      <c r="BV19">
        <v>5</v>
      </c>
      <c r="BW19">
        <v>5</v>
      </c>
      <c r="BX19">
        <v>3</v>
      </c>
      <c r="BY19">
        <v>4</v>
      </c>
      <c r="BZ19">
        <v>4</v>
      </c>
      <c r="CA19">
        <v>3</v>
      </c>
      <c r="CB19">
        <v>3</v>
      </c>
      <c r="CD19">
        <v>3</v>
      </c>
      <c r="CE19">
        <v>5</v>
      </c>
      <c r="CF19">
        <v>3</v>
      </c>
      <c r="CG19">
        <v>50</v>
      </c>
      <c r="CH19">
        <v>80</v>
      </c>
      <c r="CI19">
        <v>20</v>
      </c>
      <c r="CJ19">
        <v>20</v>
      </c>
      <c r="CK19">
        <v>90</v>
      </c>
      <c r="CL19">
        <v>10</v>
      </c>
      <c r="CM19">
        <v>80</v>
      </c>
      <c r="CN19">
        <v>30</v>
      </c>
      <c r="CO19">
        <v>100</v>
      </c>
      <c r="CP19">
        <v>90</v>
      </c>
      <c r="CQ19">
        <v>10</v>
      </c>
      <c r="CR19">
        <v>90</v>
      </c>
      <c r="CS19">
        <v>10</v>
      </c>
      <c r="CT19">
        <v>30</v>
      </c>
      <c r="CU19">
        <v>30</v>
      </c>
      <c r="CV19">
        <v>40</v>
      </c>
      <c r="CW19">
        <v>50</v>
      </c>
      <c r="CX19">
        <v>10</v>
      </c>
      <c r="CY19">
        <v>10</v>
      </c>
      <c r="CZ19">
        <v>30</v>
      </c>
      <c r="DA19" t="s">
        <v>643</v>
      </c>
      <c r="DB19" t="s">
        <v>644</v>
      </c>
      <c r="DC19" t="s">
        <v>645</v>
      </c>
      <c r="DD19" t="s">
        <v>646</v>
      </c>
      <c r="DE19">
        <v>2</v>
      </c>
      <c r="DF19">
        <v>2</v>
      </c>
      <c r="DG19">
        <v>1</v>
      </c>
      <c r="DH19">
        <v>1</v>
      </c>
      <c r="DI19">
        <v>2</v>
      </c>
      <c r="DJ19">
        <v>5</v>
      </c>
      <c r="DK19">
        <v>5</v>
      </c>
      <c r="DL19">
        <v>5</v>
      </c>
      <c r="DM19">
        <v>5</v>
      </c>
      <c r="DN19">
        <v>5</v>
      </c>
      <c r="DO19">
        <v>4</v>
      </c>
      <c r="DP19">
        <v>3</v>
      </c>
      <c r="DQ19">
        <v>2</v>
      </c>
      <c r="DR19">
        <v>4</v>
      </c>
      <c r="DS19">
        <v>5</v>
      </c>
      <c r="DT19">
        <v>5</v>
      </c>
      <c r="DV19">
        <v>4</v>
      </c>
      <c r="DW19">
        <v>4</v>
      </c>
      <c r="DX19">
        <v>4</v>
      </c>
      <c r="DY19">
        <v>5</v>
      </c>
      <c r="DZ19">
        <v>3</v>
      </c>
      <c r="EA19">
        <v>2</v>
      </c>
      <c r="EB19">
        <v>4</v>
      </c>
      <c r="EC19">
        <v>5</v>
      </c>
      <c r="ED19">
        <v>2</v>
      </c>
      <c r="EE19">
        <v>3</v>
      </c>
      <c r="EF19">
        <v>3</v>
      </c>
      <c r="EG19">
        <v>4</v>
      </c>
      <c r="EH19">
        <v>4</v>
      </c>
      <c r="EI19">
        <v>4</v>
      </c>
      <c r="EJ19" t="s">
        <v>647</v>
      </c>
      <c r="EK19" t="s">
        <v>648</v>
      </c>
      <c r="EL19" t="s">
        <v>540</v>
      </c>
      <c r="EM19">
        <v>5</v>
      </c>
      <c r="EN19">
        <v>5</v>
      </c>
      <c r="EO19">
        <v>5</v>
      </c>
      <c r="EP19" s="17">
        <f t="shared" si="0"/>
        <v>1</v>
      </c>
      <c r="EQ19">
        <v>3</v>
      </c>
      <c r="ER19">
        <v>1</v>
      </c>
      <c r="ES19" s="17">
        <f t="shared" si="1"/>
        <v>5</v>
      </c>
      <c r="ET19">
        <v>1</v>
      </c>
      <c r="EU19" s="17">
        <f t="shared" si="2"/>
        <v>5</v>
      </c>
      <c r="EV19">
        <v>3</v>
      </c>
      <c r="EW19">
        <v>3</v>
      </c>
      <c r="EX19">
        <v>3</v>
      </c>
      <c r="EY19">
        <v>4</v>
      </c>
      <c r="EZ19" s="17">
        <f t="shared" si="3"/>
        <v>2</v>
      </c>
      <c r="FA19">
        <v>3</v>
      </c>
      <c r="FB19">
        <v>2</v>
      </c>
      <c r="FC19">
        <v>3</v>
      </c>
      <c r="FD19" s="17">
        <f t="shared" si="41"/>
        <v>3</v>
      </c>
      <c r="FE19">
        <v>1</v>
      </c>
      <c r="FF19">
        <v>1</v>
      </c>
      <c r="FG19" s="17">
        <f t="shared" si="5"/>
        <v>5</v>
      </c>
      <c r="FH19">
        <v>1</v>
      </c>
      <c r="FI19" s="17">
        <f t="shared" si="6"/>
        <v>5</v>
      </c>
      <c r="FJ19">
        <v>3</v>
      </c>
      <c r="FK19">
        <v>3</v>
      </c>
      <c r="FL19" s="17">
        <f t="shared" si="7"/>
        <v>3</v>
      </c>
      <c r="FM19">
        <v>3</v>
      </c>
      <c r="FN19" s="17">
        <f t="shared" si="8"/>
        <v>3</v>
      </c>
      <c r="FO19">
        <v>2</v>
      </c>
      <c r="FP19" s="17">
        <f t="shared" si="9"/>
        <v>4</v>
      </c>
      <c r="FQ19">
        <v>2</v>
      </c>
      <c r="FR19">
        <v>4</v>
      </c>
      <c r="FS19">
        <v>5</v>
      </c>
      <c r="FT19">
        <v>5</v>
      </c>
      <c r="FU19" s="17">
        <f t="shared" si="10"/>
        <v>1</v>
      </c>
      <c r="FV19">
        <v>5</v>
      </c>
      <c r="FW19" s="17">
        <f t="shared" si="11"/>
        <v>1</v>
      </c>
      <c r="FX19">
        <v>4</v>
      </c>
      <c r="FY19" s="17">
        <f t="shared" si="12"/>
        <v>2</v>
      </c>
      <c r="FZ19">
        <f t="shared" si="13"/>
        <v>82</v>
      </c>
      <c r="GA19" s="19">
        <f t="shared" si="14"/>
        <v>3.1538461538461537</v>
      </c>
      <c r="GB19">
        <v>5</v>
      </c>
      <c r="GC19">
        <v>5</v>
      </c>
      <c r="GD19">
        <v>1</v>
      </c>
      <c r="GE19">
        <v>1</v>
      </c>
      <c r="GF19">
        <v>3</v>
      </c>
      <c r="GG19" s="20">
        <v>2</v>
      </c>
      <c r="GH19" s="10">
        <f t="shared" si="15"/>
        <v>4</v>
      </c>
      <c r="GI19">
        <v>5</v>
      </c>
      <c r="GJ19">
        <v>3</v>
      </c>
      <c r="GK19">
        <v>2</v>
      </c>
      <c r="GL19">
        <v>4</v>
      </c>
      <c r="GM19">
        <v>4</v>
      </c>
      <c r="GN19" s="20">
        <v>1</v>
      </c>
      <c r="GO19" s="10">
        <f t="shared" si="16"/>
        <v>5</v>
      </c>
      <c r="GP19">
        <v>1</v>
      </c>
      <c r="GQ19">
        <v>3</v>
      </c>
      <c r="GR19" s="20">
        <v>2</v>
      </c>
      <c r="GS19" s="10">
        <f t="shared" si="17"/>
        <v>4</v>
      </c>
      <c r="GT19" s="20">
        <v>2</v>
      </c>
      <c r="GU19" s="10">
        <f t="shared" si="18"/>
        <v>4</v>
      </c>
      <c r="GV19">
        <v>1</v>
      </c>
      <c r="GW19">
        <v>1</v>
      </c>
      <c r="GX19">
        <v>1</v>
      </c>
      <c r="GY19">
        <v>3</v>
      </c>
      <c r="GZ19" s="20">
        <v>2</v>
      </c>
      <c r="HA19" s="10">
        <f t="shared" si="19"/>
        <v>4</v>
      </c>
      <c r="HB19">
        <v>5</v>
      </c>
      <c r="HC19" s="20">
        <v>3</v>
      </c>
      <c r="HD19" s="10">
        <f t="shared" si="20"/>
        <v>3</v>
      </c>
      <c r="HE19">
        <v>1</v>
      </c>
      <c r="HF19">
        <v>5</v>
      </c>
      <c r="HG19">
        <v>1</v>
      </c>
      <c r="HH19">
        <v>3</v>
      </c>
      <c r="HI19" s="20">
        <v>1</v>
      </c>
      <c r="HJ19" s="10">
        <f t="shared" si="21"/>
        <v>5</v>
      </c>
      <c r="HK19">
        <v>1</v>
      </c>
      <c r="HL19" s="23">
        <v>3</v>
      </c>
      <c r="HM19" s="10">
        <f t="shared" si="22"/>
        <v>3</v>
      </c>
      <c r="HN19">
        <v>4</v>
      </c>
      <c r="HO19">
        <v>5</v>
      </c>
      <c r="HP19">
        <v>3</v>
      </c>
      <c r="HQ19">
        <v>4</v>
      </c>
      <c r="HR19" s="20">
        <v>2</v>
      </c>
      <c r="HS19" s="10">
        <f t="shared" si="23"/>
        <v>4</v>
      </c>
      <c r="HT19">
        <v>1</v>
      </c>
      <c r="HU19" s="20">
        <v>5</v>
      </c>
      <c r="HV19" s="10">
        <f t="shared" si="24"/>
        <v>1</v>
      </c>
      <c r="HW19">
        <v>4</v>
      </c>
      <c r="HX19" s="20">
        <v>1</v>
      </c>
      <c r="HY19" s="10">
        <f t="shared" si="25"/>
        <v>5</v>
      </c>
      <c r="HZ19">
        <v>4</v>
      </c>
      <c r="IA19" s="20">
        <v>1</v>
      </c>
      <c r="IB19" s="10">
        <f t="shared" si="26"/>
        <v>5</v>
      </c>
      <c r="IC19" s="20">
        <v>1</v>
      </c>
      <c r="ID19" s="10">
        <f t="shared" si="27"/>
        <v>5</v>
      </c>
      <c r="IE19">
        <v>4</v>
      </c>
      <c r="IF19">
        <v>5</v>
      </c>
      <c r="IG19">
        <v>4</v>
      </c>
      <c r="IH19">
        <v>4</v>
      </c>
      <c r="II19">
        <v>1</v>
      </c>
      <c r="IJ19">
        <v>1</v>
      </c>
      <c r="IK19">
        <v>4</v>
      </c>
      <c r="IL19">
        <v>1</v>
      </c>
      <c r="IM19">
        <v>1</v>
      </c>
      <c r="IN19">
        <v>3</v>
      </c>
      <c r="IO19" s="20">
        <v>2</v>
      </c>
      <c r="IP19" s="10">
        <f t="shared" si="28"/>
        <v>4</v>
      </c>
      <c r="IQ19" s="24">
        <f t="shared" si="29"/>
        <v>67</v>
      </c>
      <c r="IR19" s="30">
        <f t="shared" si="30"/>
        <v>3.9411764705882355</v>
      </c>
      <c r="IS19" s="30"/>
      <c r="IT19" s="30"/>
      <c r="IU19" s="30"/>
      <c r="IV19" s="30"/>
      <c r="IW19" s="22">
        <f t="shared" si="39"/>
        <v>28</v>
      </c>
      <c r="IX19" s="31">
        <f t="shared" si="40"/>
        <v>3.1111111111111112</v>
      </c>
      <c r="IY19" s="21">
        <f t="shared" si="33"/>
        <v>32</v>
      </c>
      <c r="IZ19" s="32">
        <f t="shared" si="34"/>
        <v>2.2857142857142856</v>
      </c>
      <c r="JA19" s="25">
        <f t="shared" si="35"/>
        <v>6</v>
      </c>
      <c r="JB19" s="33">
        <f t="shared" si="36"/>
        <v>1</v>
      </c>
      <c r="JC19" s="29">
        <f t="shared" si="37"/>
        <v>35</v>
      </c>
      <c r="JD19" s="34">
        <f t="shared" si="38"/>
        <v>5</v>
      </c>
      <c r="JE19">
        <v>80</v>
      </c>
    </row>
    <row r="20" spans="1:265" x14ac:dyDescent="0.3">
      <c r="A20">
        <v>1</v>
      </c>
      <c r="B20">
        <v>19</v>
      </c>
      <c r="C20" t="s">
        <v>649</v>
      </c>
      <c r="D20">
        <v>18</v>
      </c>
      <c r="E20">
        <v>1</v>
      </c>
      <c r="F20">
        <v>185.42</v>
      </c>
      <c r="G20">
        <v>185</v>
      </c>
      <c r="H20">
        <v>2</v>
      </c>
      <c r="I20">
        <v>3</v>
      </c>
      <c r="J20" t="s">
        <v>650</v>
      </c>
      <c r="K20" t="s">
        <v>1485</v>
      </c>
      <c r="L20">
        <v>2</v>
      </c>
      <c r="M20">
        <v>6</v>
      </c>
      <c r="N20">
        <v>1</v>
      </c>
      <c r="O20">
        <v>4</v>
      </c>
      <c r="P20">
        <v>4</v>
      </c>
      <c r="Q20">
        <v>50</v>
      </c>
      <c r="R20">
        <v>20</v>
      </c>
      <c r="S20">
        <v>50</v>
      </c>
      <c r="T20">
        <v>2</v>
      </c>
      <c r="Y20">
        <v>1</v>
      </c>
      <c r="Z20">
        <v>1</v>
      </c>
      <c r="AF20">
        <v>1</v>
      </c>
      <c r="AI20">
        <v>2</v>
      </c>
      <c r="AJ20">
        <v>5</v>
      </c>
      <c r="AK20">
        <v>4</v>
      </c>
      <c r="AL20">
        <v>3</v>
      </c>
      <c r="AM20">
        <v>4</v>
      </c>
      <c r="AN20">
        <v>2</v>
      </c>
      <c r="AO20">
        <v>3</v>
      </c>
      <c r="AP20">
        <v>2</v>
      </c>
      <c r="AQ20">
        <v>4</v>
      </c>
      <c r="AR20">
        <v>4</v>
      </c>
      <c r="AS20">
        <v>3</v>
      </c>
      <c r="AT20">
        <v>3</v>
      </c>
      <c r="AU20">
        <v>3</v>
      </c>
      <c r="AV20">
        <v>7</v>
      </c>
      <c r="AW20">
        <v>7</v>
      </c>
      <c r="AX20">
        <v>4</v>
      </c>
      <c r="AY20">
        <v>7</v>
      </c>
      <c r="AZ20">
        <v>7</v>
      </c>
      <c r="BA20">
        <v>8</v>
      </c>
      <c r="BB20">
        <v>8</v>
      </c>
      <c r="BC20">
        <v>3</v>
      </c>
      <c r="BD20">
        <v>3</v>
      </c>
      <c r="BE20">
        <v>2</v>
      </c>
      <c r="BF20">
        <v>1</v>
      </c>
      <c r="BG20">
        <v>2</v>
      </c>
      <c r="BH20">
        <v>2</v>
      </c>
      <c r="BI20">
        <v>4</v>
      </c>
      <c r="BJ20">
        <v>4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2</v>
      </c>
      <c r="BU20">
        <v>2</v>
      </c>
      <c r="BV20">
        <v>4</v>
      </c>
      <c r="BW20">
        <v>4</v>
      </c>
      <c r="BX20">
        <v>4</v>
      </c>
      <c r="BY20">
        <v>4</v>
      </c>
      <c r="BZ20">
        <v>4</v>
      </c>
      <c r="CA20">
        <v>4</v>
      </c>
      <c r="CB20">
        <v>4</v>
      </c>
      <c r="CC20">
        <v>4</v>
      </c>
      <c r="CD20">
        <v>4</v>
      </c>
      <c r="CE20">
        <v>4</v>
      </c>
      <c r="CF20">
        <v>4</v>
      </c>
      <c r="CG20">
        <v>60</v>
      </c>
      <c r="CH20">
        <v>70</v>
      </c>
      <c r="CI20">
        <v>40</v>
      </c>
      <c r="CJ20">
        <v>30</v>
      </c>
      <c r="CK20">
        <v>60</v>
      </c>
      <c r="CL20">
        <v>20</v>
      </c>
      <c r="CM20">
        <v>70</v>
      </c>
      <c r="CN20">
        <v>50</v>
      </c>
      <c r="CO20">
        <v>60</v>
      </c>
      <c r="CP20">
        <v>70</v>
      </c>
      <c r="CQ20">
        <v>40</v>
      </c>
      <c r="CR20">
        <v>70</v>
      </c>
      <c r="CS20">
        <v>40</v>
      </c>
      <c r="CT20">
        <v>70</v>
      </c>
      <c r="CU20">
        <v>30</v>
      </c>
      <c r="CV20">
        <v>30</v>
      </c>
      <c r="CW20">
        <v>30</v>
      </c>
      <c r="CX20">
        <v>40</v>
      </c>
      <c r="CY20">
        <v>20</v>
      </c>
      <c r="CZ20">
        <v>20</v>
      </c>
      <c r="DA20" t="s">
        <v>649</v>
      </c>
      <c r="DB20" t="s">
        <v>644</v>
      </c>
      <c r="DC20" t="s">
        <v>651</v>
      </c>
      <c r="DD20" t="s">
        <v>652</v>
      </c>
      <c r="DE20">
        <v>1</v>
      </c>
      <c r="DF20">
        <v>2</v>
      </c>
      <c r="DG20">
        <v>1</v>
      </c>
      <c r="DI20">
        <v>1</v>
      </c>
      <c r="DJ20">
        <v>3</v>
      </c>
      <c r="DK20">
        <v>3</v>
      </c>
      <c r="DL20">
        <v>4</v>
      </c>
      <c r="DM20">
        <v>3</v>
      </c>
      <c r="DN20">
        <v>3</v>
      </c>
      <c r="DO20">
        <v>2</v>
      </c>
      <c r="DP20">
        <v>2</v>
      </c>
      <c r="DQ20">
        <v>3</v>
      </c>
      <c r="DR20">
        <v>3</v>
      </c>
      <c r="DS20">
        <v>3</v>
      </c>
      <c r="DT20">
        <v>3</v>
      </c>
      <c r="DU20">
        <v>3</v>
      </c>
      <c r="DV20">
        <v>4</v>
      </c>
      <c r="DW20">
        <v>4</v>
      </c>
      <c r="DX20">
        <v>4</v>
      </c>
      <c r="DY20">
        <v>3</v>
      </c>
      <c r="DZ20">
        <v>4</v>
      </c>
      <c r="EA20">
        <v>4</v>
      </c>
      <c r="EC20">
        <v>4</v>
      </c>
      <c r="ED20">
        <v>4</v>
      </c>
      <c r="EE20">
        <v>4</v>
      </c>
      <c r="EF20">
        <v>4</v>
      </c>
      <c r="EG20">
        <v>3</v>
      </c>
      <c r="EH20">
        <v>3</v>
      </c>
      <c r="EJ20" t="s">
        <v>541</v>
      </c>
      <c r="EK20" t="s">
        <v>653</v>
      </c>
      <c r="EL20" t="s">
        <v>654</v>
      </c>
      <c r="EM20">
        <v>3</v>
      </c>
      <c r="EN20">
        <v>3</v>
      </c>
      <c r="EO20">
        <v>3</v>
      </c>
      <c r="EP20" s="17">
        <f t="shared" si="0"/>
        <v>3</v>
      </c>
      <c r="EQ20">
        <v>3</v>
      </c>
      <c r="ER20">
        <v>3</v>
      </c>
      <c r="ES20" s="17">
        <f t="shared" si="1"/>
        <v>3</v>
      </c>
      <c r="ET20">
        <v>3</v>
      </c>
      <c r="EU20" s="17">
        <f t="shared" si="2"/>
        <v>3</v>
      </c>
      <c r="EV20">
        <v>3</v>
      </c>
      <c r="EW20">
        <v>3</v>
      </c>
      <c r="EX20">
        <v>2</v>
      </c>
      <c r="EY20">
        <v>4</v>
      </c>
      <c r="EZ20" s="17">
        <f t="shared" si="3"/>
        <v>2</v>
      </c>
      <c r="FA20">
        <v>2</v>
      </c>
      <c r="FB20">
        <v>2</v>
      </c>
      <c r="FC20">
        <v>3</v>
      </c>
      <c r="FD20" s="17">
        <f t="shared" si="41"/>
        <v>3</v>
      </c>
      <c r="FE20">
        <v>3</v>
      </c>
      <c r="FF20">
        <v>2</v>
      </c>
      <c r="FG20" s="17">
        <f t="shared" si="5"/>
        <v>4</v>
      </c>
      <c r="FH20">
        <v>2</v>
      </c>
      <c r="FI20" s="17">
        <f t="shared" si="6"/>
        <v>4</v>
      </c>
      <c r="FJ20">
        <v>2</v>
      </c>
      <c r="FK20">
        <v>1</v>
      </c>
      <c r="FL20" s="17">
        <f t="shared" si="7"/>
        <v>5</v>
      </c>
      <c r="FM20">
        <v>3</v>
      </c>
      <c r="FN20" s="17">
        <f t="shared" si="8"/>
        <v>3</v>
      </c>
      <c r="FO20">
        <v>3</v>
      </c>
      <c r="FP20" s="17">
        <f t="shared" si="9"/>
        <v>3</v>
      </c>
      <c r="FQ20">
        <v>2</v>
      </c>
      <c r="FR20">
        <v>3</v>
      </c>
      <c r="FS20">
        <v>3</v>
      </c>
      <c r="FT20">
        <v>3</v>
      </c>
      <c r="FU20" s="17">
        <f t="shared" si="10"/>
        <v>3</v>
      </c>
      <c r="FV20">
        <v>3</v>
      </c>
      <c r="FW20" s="17">
        <f t="shared" si="11"/>
        <v>3</v>
      </c>
      <c r="FX20">
        <v>2</v>
      </c>
      <c r="FY20" s="17">
        <f t="shared" si="12"/>
        <v>4</v>
      </c>
      <c r="FZ20">
        <f t="shared" si="13"/>
        <v>77</v>
      </c>
      <c r="GA20" s="19">
        <f t="shared" si="14"/>
        <v>2.9615384615384617</v>
      </c>
      <c r="GB20">
        <v>4</v>
      </c>
      <c r="GC20">
        <v>4</v>
      </c>
      <c r="GD20">
        <v>3</v>
      </c>
      <c r="GE20">
        <v>3</v>
      </c>
      <c r="GF20">
        <v>3</v>
      </c>
      <c r="GG20" s="20">
        <v>2</v>
      </c>
      <c r="GH20" s="10">
        <f t="shared" si="15"/>
        <v>4</v>
      </c>
      <c r="GI20">
        <v>4</v>
      </c>
      <c r="GJ20">
        <v>4</v>
      </c>
      <c r="GK20">
        <v>3</v>
      </c>
      <c r="GL20">
        <v>3</v>
      </c>
      <c r="GM20">
        <v>4</v>
      </c>
      <c r="GN20" s="20">
        <v>2</v>
      </c>
      <c r="GO20" s="10">
        <f t="shared" si="16"/>
        <v>4</v>
      </c>
      <c r="GP20">
        <v>3</v>
      </c>
      <c r="GQ20">
        <v>3</v>
      </c>
      <c r="GR20" s="20">
        <v>3</v>
      </c>
      <c r="GS20" s="10">
        <f t="shared" si="17"/>
        <v>3</v>
      </c>
      <c r="GT20" s="20">
        <v>3</v>
      </c>
      <c r="GU20" s="10">
        <f t="shared" si="18"/>
        <v>3</v>
      </c>
      <c r="GV20">
        <v>3</v>
      </c>
      <c r="GW20">
        <v>2</v>
      </c>
      <c r="GX20">
        <v>3</v>
      </c>
      <c r="GY20">
        <v>3</v>
      </c>
      <c r="GZ20" s="20">
        <v>3</v>
      </c>
      <c r="HA20" s="10">
        <f t="shared" si="19"/>
        <v>3</v>
      </c>
      <c r="HB20">
        <v>3</v>
      </c>
      <c r="HC20" s="20">
        <v>2</v>
      </c>
      <c r="HD20" s="10">
        <f t="shared" si="20"/>
        <v>4</v>
      </c>
      <c r="HE20">
        <v>2</v>
      </c>
      <c r="HF20">
        <v>4</v>
      </c>
      <c r="HG20">
        <v>3</v>
      </c>
      <c r="HH20">
        <v>3</v>
      </c>
      <c r="HI20" s="20">
        <v>2</v>
      </c>
      <c r="HJ20" s="10">
        <f t="shared" si="21"/>
        <v>4</v>
      </c>
      <c r="HK20">
        <v>3</v>
      </c>
      <c r="HL20" s="23">
        <v>3</v>
      </c>
      <c r="HM20" s="10">
        <f t="shared" si="22"/>
        <v>3</v>
      </c>
      <c r="HN20">
        <v>4</v>
      </c>
      <c r="HO20">
        <v>3</v>
      </c>
      <c r="HP20">
        <v>4</v>
      </c>
      <c r="HQ20">
        <v>4</v>
      </c>
      <c r="HR20" s="20">
        <v>3</v>
      </c>
      <c r="HS20" s="10">
        <f t="shared" si="23"/>
        <v>3</v>
      </c>
      <c r="HT20">
        <v>3</v>
      </c>
      <c r="HU20" s="20">
        <v>2</v>
      </c>
      <c r="HV20" s="10">
        <f t="shared" si="24"/>
        <v>4</v>
      </c>
      <c r="HW20">
        <v>3</v>
      </c>
      <c r="HX20" s="20">
        <v>3</v>
      </c>
      <c r="HY20" s="10">
        <f t="shared" si="25"/>
        <v>3</v>
      </c>
      <c r="HZ20">
        <v>3</v>
      </c>
      <c r="IA20" s="20">
        <v>2</v>
      </c>
      <c r="IB20" s="10">
        <f t="shared" si="26"/>
        <v>4</v>
      </c>
      <c r="IC20" s="20">
        <v>2</v>
      </c>
      <c r="ID20" s="10">
        <f t="shared" si="27"/>
        <v>4</v>
      </c>
      <c r="IE20">
        <v>3</v>
      </c>
      <c r="IF20">
        <v>2</v>
      </c>
      <c r="IG20">
        <v>3</v>
      </c>
      <c r="IH20">
        <v>3</v>
      </c>
      <c r="II20">
        <v>3</v>
      </c>
      <c r="IJ20">
        <v>4</v>
      </c>
      <c r="IK20">
        <v>4</v>
      </c>
      <c r="IL20">
        <v>3</v>
      </c>
      <c r="IM20">
        <v>4</v>
      </c>
      <c r="IN20">
        <v>4</v>
      </c>
      <c r="IO20" s="20">
        <v>3</v>
      </c>
      <c r="IP20" s="10">
        <f t="shared" si="28"/>
        <v>3</v>
      </c>
      <c r="IQ20" s="24">
        <f t="shared" si="29"/>
        <v>57</v>
      </c>
      <c r="IR20" s="30">
        <f t="shared" si="30"/>
        <v>3.3529411764705883</v>
      </c>
      <c r="IS20" s="30"/>
      <c r="IT20" s="30"/>
      <c r="IU20" s="30"/>
      <c r="IV20" s="30"/>
      <c r="IW20" s="22">
        <f t="shared" si="39"/>
        <v>28</v>
      </c>
      <c r="IX20" s="31">
        <f t="shared" si="40"/>
        <v>3.1111111111111112</v>
      </c>
      <c r="IY20" s="21">
        <f t="shared" si="33"/>
        <v>47</v>
      </c>
      <c r="IZ20" s="32">
        <f t="shared" si="34"/>
        <v>3.3571428571428572</v>
      </c>
      <c r="JA20" s="25">
        <f t="shared" si="35"/>
        <v>19</v>
      </c>
      <c r="JB20" s="33">
        <f t="shared" si="36"/>
        <v>3.1666666666666665</v>
      </c>
      <c r="JC20" s="29">
        <f t="shared" si="37"/>
        <v>25</v>
      </c>
      <c r="JD20" s="34">
        <f t="shared" si="38"/>
        <v>3.5714285714285716</v>
      </c>
      <c r="JE20">
        <v>70</v>
      </c>
    </row>
    <row r="21" spans="1:265" x14ac:dyDescent="0.3">
      <c r="A21">
        <v>1</v>
      </c>
      <c r="B21">
        <v>21</v>
      </c>
      <c r="C21" t="s">
        <v>655</v>
      </c>
      <c r="D21">
        <v>18</v>
      </c>
      <c r="E21">
        <v>1</v>
      </c>
      <c r="F21">
        <v>177.8</v>
      </c>
      <c r="G21">
        <v>190</v>
      </c>
      <c r="H21">
        <v>2</v>
      </c>
      <c r="I21">
        <v>3</v>
      </c>
      <c r="J21" t="s">
        <v>656</v>
      </c>
      <c r="K21" t="s">
        <v>1485</v>
      </c>
      <c r="L21">
        <v>2</v>
      </c>
      <c r="M21" t="s">
        <v>657</v>
      </c>
      <c r="N21">
        <v>0</v>
      </c>
      <c r="O21">
        <v>4</v>
      </c>
      <c r="P21">
        <v>1</v>
      </c>
      <c r="Q21">
        <v>50</v>
      </c>
      <c r="R21">
        <v>10</v>
      </c>
      <c r="S21">
        <v>50</v>
      </c>
      <c r="T21">
        <v>1</v>
      </c>
      <c r="U21">
        <v>3</v>
      </c>
      <c r="V21">
        <v>1</v>
      </c>
      <c r="W21">
        <v>1</v>
      </c>
      <c r="X21">
        <v>1</v>
      </c>
      <c r="Y21">
        <v>1</v>
      </c>
      <c r="Z21">
        <v>1</v>
      </c>
      <c r="AF21">
        <v>1</v>
      </c>
      <c r="AI21">
        <v>1</v>
      </c>
      <c r="AJ21">
        <v>3</v>
      </c>
      <c r="AK21">
        <v>3</v>
      </c>
      <c r="AL21">
        <v>1</v>
      </c>
      <c r="AM21">
        <v>4</v>
      </c>
      <c r="AN21">
        <v>1</v>
      </c>
      <c r="AO21">
        <v>2</v>
      </c>
      <c r="AP21">
        <v>1</v>
      </c>
      <c r="AQ21">
        <v>2</v>
      </c>
      <c r="AR21">
        <v>4</v>
      </c>
      <c r="AS21">
        <v>2</v>
      </c>
      <c r="AT21">
        <v>3</v>
      </c>
      <c r="AU21">
        <v>2</v>
      </c>
      <c r="AV21">
        <v>4</v>
      </c>
      <c r="AW21">
        <v>7</v>
      </c>
      <c r="AX21">
        <v>4</v>
      </c>
      <c r="AY21">
        <v>8</v>
      </c>
      <c r="AZ21">
        <v>7</v>
      </c>
      <c r="BA21">
        <v>9</v>
      </c>
      <c r="BB21">
        <v>9</v>
      </c>
      <c r="BC21">
        <v>4</v>
      </c>
      <c r="BD21">
        <v>4</v>
      </c>
      <c r="BE21">
        <v>4</v>
      </c>
      <c r="BF21">
        <v>4</v>
      </c>
      <c r="BG21">
        <v>4</v>
      </c>
      <c r="BH21">
        <v>4</v>
      </c>
      <c r="BI21">
        <v>3</v>
      </c>
      <c r="BJ21">
        <v>4</v>
      </c>
      <c r="BK21">
        <v>2</v>
      </c>
      <c r="BL21">
        <v>2</v>
      </c>
      <c r="BM21">
        <v>2</v>
      </c>
      <c r="BN21">
        <v>2</v>
      </c>
      <c r="BO21">
        <v>2</v>
      </c>
      <c r="BP21">
        <v>2</v>
      </c>
      <c r="BQ21">
        <v>2</v>
      </c>
      <c r="BR21">
        <v>2</v>
      </c>
      <c r="BS21">
        <v>2</v>
      </c>
      <c r="BT21">
        <v>2</v>
      </c>
      <c r="BU21">
        <v>2</v>
      </c>
      <c r="BV21">
        <v>3</v>
      </c>
      <c r="BW21">
        <v>4</v>
      </c>
      <c r="BX21">
        <v>4</v>
      </c>
      <c r="BY21">
        <v>4</v>
      </c>
      <c r="BZ21">
        <v>4</v>
      </c>
      <c r="CA21">
        <v>3</v>
      </c>
      <c r="CB21">
        <v>4</v>
      </c>
      <c r="CC21">
        <v>4</v>
      </c>
      <c r="CD21">
        <v>4</v>
      </c>
      <c r="CE21">
        <v>4</v>
      </c>
      <c r="CF21">
        <v>3</v>
      </c>
      <c r="CG21">
        <v>30</v>
      </c>
      <c r="CH21">
        <v>80</v>
      </c>
      <c r="CI21">
        <v>20</v>
      </c>
      <c r="CJ21">
        <v>50</v>
      </c>
      <c r="CK21">
        <v>80</v>
      </c>
      <c r="CL21">
        <v>20</v>
      </c>
      <c r="CM21">
        <v>80</v>
      </c>
      <c r="CN21">
        <v>30</v>
      </c>
      <c r="CO21">
        <v>80</v>
      </c>
      <c r="CP21">
        <v>80</v>
      </c>
      <c r="CQ21">
        <v>30</v>
      </c>
      <c r="CR21">
        <v>80</v>
      </c>
      <c r="CS21">
        <v>30</v>
      </c>
      <c r="CT21">
        <v>50</v>
      </c>
      <c r="CU21">
        <v>40</v>
      </c>
      <c r="CV21">
        <v>30</v>
      </c>
      <c r="CW21">
        <v>40</v>
      </c>
      <c r="CX21">
        <v>20</v>
      </c>
      <c r="CY21">
        <v>20</v>
      </c>
      <c r="CZ21">
        <v>40</v>
      </c>
      <c r="DA21" t="s">
        <v>655</v>
      </c>
      <c r="DB21" t="s">
        <v>658</v>
      </c>
      <c r="DC21" t="s">
        <v>659</v>
      </c>
      <c r="DD21" t="s">
        <v>660</v>
      </c>
      <c r="DE21">
        <v>2</v>
      </c>
      <c r="DF21">
        <v>2</v>
      </c>
      <c r="DG21">
        <v>1</v>
      </c>
      <c r="DH21">
        <v>2</v>
      </c>
      <c r="DI21">
        <v>1</v>
      </c>
      <c r="DJ21">
        <v>4</v>
      </c>
      <c r="DK21">
        <v>4</v>
      </c>
      <c r="DL21">
        <v>4</v>
      </c>
      <c r="DM21">
        <v>4</v>
      </c>
      <c r="DN21">
        <v>4</v>
      </c>
      <c r="DO21">
        <v>3</v>
      </c>
      <c r="DP21">
        <v>3</v>
      </c>
      <c r="DQ21">
        <v>3</v>
      </c>
      <c r="DR21">
        <v>4</v>
      </c>
      <c r="DS21">
        <v>4</v>
      </c>
      <c r="DT21">
        <v>3</v>
      </c>
      <c r="DU21">
        <v>3</v>
      </c>
      <c r="DV21">
        <v>3</v>
      </c>
      <c r="DW21">
        <v>4</v>
      </c>
      <c r="DX21">
        <v>4</v>
      </c>
      <c r="DY21">
        <v>4</v>
      </c>
      <c r="DZ21">
        <v>4</v>
      </c>
      <c r="EA21">
        <v>3</v>
      </c>
      <c r="EB21">
        <v>3</v>
      </c>
      <c r="EC21">
        <v>4</v>
      </c>
      <c r="ED21">
        <v>4</v>
      </c>
      <c r="EE21">
        <v>4</v>
      </c>
      <c r="EF21">
        <v>4</v>
      </c>
      <c r="EG21">
        <v>3</v>
      </c>
      <c r="EH21">
        <v>4</v>
      </c>
      <c r="EI21">
        <v>4</v>
      </c>
      <c r="EJ21" t="s">
        <v>661</v>
      </c>
      <c r="EK21" t="s">
        <v>662</v>
      </c>
      <c r="EL21" t="s">
        <v>663</v>
      </c>
      <c r="EM21">
        <v>3</v>
      </c>
      <c r="EN21">
        <v>2</v>
      </c>
      <c r="EO21">
        <v>2</v>
      </c>
      <c r="EP21" s="17">
        <f t="shared" si="0"/>
        <v>4</v>
      </c>
      <c r="EQ21">
        <v>2</v>
      </c>
      <c r="ER21">
        <v>2</v>
      </c>
      <c r="ES21" s="17">
        <f t="shared" si="1"/>
        <v>4</v>
      </c>
      <c r="ET21">
        <v>2</v>
      </c>
      <c r="EU21" s="17">
        <f t="shared" si="2"/>
        <v>4</v>
      </c>
      <c r="EV21">
        <v>2</v>
      </c>
      <c r="EW21">
        <v>2</v>
      </c>
      <c r="EX21">
        <v>3</v>
      </c>
      <c r="EY21">
        <v>2</v>
      </c>
      <c r="EZ21" s="17">
        <f t="shared" si="3"/>
        <v>4</v>
      </c>
      <c r="FA21">
        <v>3</v>
      </c>
      <c r="FB21">
        <v>2</v>
      </c>
      <c r="FC21">
        <v>2</v>
      </c>
      <c r="FD21" s="17">
        <f t="shared" si="41"/>
        <v>4</v>
      </c>
      <c r="FE21">
        <v>2</v>
      </c>
      <c r="FF21">
        <v>2</v>
      </c>
      <c r="FG21" s="17">
        <f t="shared" si="5"/>
        <v>4</v>
      </c>
      <c r="FH21">
        <v>2</v>
      </c>
      <c r="FI21" s="17">
        <f t="shared" si="6"/>
        <v>4</v>
      </c>
      <c r="FJ21">
        <v>2</v>
      </c>
      <c r="FK21">
        <v>4</v>
      </c>
      <c r="FL21" s="17">
        <f t="shared" si="7"/>
        <v>2</v>
      </c>
      <c r="FM21">
        <v>2</v>
      </c>
      <c r="FN21" s="17">
        <f t="shared" si="8"/>
        <v>4</v>
      </c>
      <c r="FO21">
        <v>2</v>
      </c>
      <c r="FP21" s="17">
        <f t="shared" si="9"/>
        <v>4</v>
      </c>
      <c r="FQ21">
        <v>2</v>
      </c>
      <c r="FR21">
        <v>3</v>
      </c>
      <c r="FS21">
        <v>4</v>
      </c>
      <c r="FT21">
        <v>2</v>
      </c>
      <c r="FU21" s="17">
        <f t="shared" si="10"/>
        <v>4</v>
      </c>
      <c r="FV21">
        <v>2</v>
      </c>
      <c r="FW21" s="17">
        <f t="shared" si="11"/>
        <v>4</v>
      </c>
      <c r="FX21">
        <v>4</v>
      </c>
      <c r="FY21" s="17">
        <f t="shared" si="12"/>
        <v>2</v>
      </c>
      <c r="FZ21">
        <f t="shared" si="13"/>
        <v>80</v>
      </c>
      <c r="GA21" s="19">
        <f t="shared" si="14"/>
        <v>3.0769230769230771</v>
      </c>
      <c r="GB21">
        <v>4</v>
      </c>
      <c r="GC21">
        <v>4</v>
      </c>
      <c r="GD21">
        <v>3</v>
      </c>
      <c r="GE21">
        <v>4</v>
      </c>
      <c r="GF21">
        <v>4</v>
      </c>
      <c r="GG21" s="20">
        <v>2</v>
      </c>
      <c r="GH21" s="10">
        <f t="shared" si="15"/>
        <v>4</v>
      </c>
      <c r="GI21">
        <v>4</v>
      </c>
      <c r="GJ21">
        <v>3</v>
      </c>
      <c r="GK21">
        <v>4</v>
      </c>
      <c r="GL21">
        <v>4</v>
      </c>
      <c r="GM21">
        <v>4</v>
      </c>
      <c r="GN21" s="20">
        <v>2</v>
      </c>
      <c r="GO21" s="10">
        <f t="shared" si="16"/>
        <v>4</v>
      </c>
      <c r="GP21">
        <v>2</v>
      </c>
      <c r="GQ21">
        <v>4</v>
      </c>
      <c r="GR21" s="20">
        <v>2</v>
      </c>
      <c r="GS21" s="10">
        <f t="shared" si="17"/>
        <v>4</v>
      </c>
      <c r="GT21" s="20">
        <v>2</v>
      </c>
      <c r="GU21" s="10">
        <f t="shared" si="18"/>
        <v>4</v>
      </c>
      <c r="GV21">
        <v>2</v>
      </c>
      <c r="GW21">
        <v>2</v>
      </c>
      <c r="GX21">
        <v>2</v>
      </c>
      <c r="GY21">
        <v>2</v>
      </c>
      <c r="GZ21" s="20">
        <v>3</v>
      </c>
      <c r="HA21" s="10">
        <f t="shared" si="19"/>
        <v>3</v>
      </c>
      <c r="HB21">
        <v>4</v>
      </c>
      <c r="HC21" s="20">
        <v>2</v>
      </c>
      <c r="HD21" s="10">
        <f t="shared" si="20"/>
        <v>4</v>
      </c>
      <c r="HE21">
        <v>3</v>
      </c>
      <c r="HF21">
        <v>5</v>
      </c>
      <c r="HG21">
        <v>2</v>
      </c>
      <c r="HH21">
        <v>4</v>
      </c>
      <c r="HI21" s="20">
        <v>1</v>
      </c>
      <c r="HJ21" s="10">
        <f t="shared" si="21"/>
        <v>5</v>
      </c>
      <c r="HK21">
        <v>2</v>
      </c>
      <c r="HL21" s="23">
        <v>2</v>
      </c>
      <c r="HM21" s="10">
        <f t="shared" si="22"/>
        <v>4</v>
      </c>
      <c r="HN21">
        <v>3</v>
      </c>
      <c r="HO21">
        <v>4</v>
      </c>
      <c r="HP21">
        <v>3</v>
      </c>
      <c r="HQ21">
        <v>4</v>
      </c>
      <c r="HR21" s="20">
        <v>2</v>
      </c>
      <c r="HS21" s="10">
        <f t="shared" si="23"/>
        <v>4</v>
      </c>
      <c r="HT21">
        <v>2</v>
      </c>
      <c r="HU21" s="20">
        <v>3</v>
      </c>
      <c r="HV21" s="10">
        <f t="shared" si="24"/>
        <v>3</v>
      </c>
      <c r="HW21">
        <v>4</v>
      </c>
      <c r="HX21" s="20">
        <v>2</v>
      </c>
      <c r="HY21" s="10">
        <f t="shared" si="25"/>
        <v>4</v>
      </c>
      <c r="HZ21">
        <v>4</v>
      </c>
      <c r="IA21" s="20">
        <v>2</v>
      </c>
      <c r="IB21" s="10">
        <f t="shared" si="26"/>
        <v>4</v>
      </c>
      <c r="IC21" s="20">
        <v>4</v>
      </c>
      <c r="ID21" s="10">
        <f t="shared" si="27"/>
        <v>2</v>
      </c>
      <c r="IE21">
        <v>4</v>
      </c>
      <c r="IF21">
        <v>4</v>
      </c>
      <c r="IG21">
        <v>4</v>
      </c>
      <c r="IH21">
        <v>4</v>
      </c>
      <c r="II21">
        <v>2</v>
      </c>
      <c r="IJ21">
        <v>4</v>
      </c>
      <c r="IK21">
        <v>4</v>
      </c>
      <c r="IL21">
        <v>2</v>
      </c>
      <c r="IM21">
        <v>2</v>
      </c>
      <c r="IN21">
        <v>4</v>
      </c>
      <c r="IO21" s="20">
        <v>4</v>
      </c>
      <c r="IP21" s="10">
        <f t="shared" si="28"/>
        <v>2</v>
      </c>
      <c r="IQ21" s="24">
        <f t="shared" si="29"/>
        <v>63</v>
      </c>
      <c r="IR21" s="30">
        <f t="shared" si="30"/>
        <v>3.7058823529411766</v>
      </c>
      <c r="IS21" s="30"/>
      <c r="IT21" s="30"/>
      <c r="IU21" s="30"/>
      <c r="IV21" s="30"/>
      <c r="IW21" s="22">
        <f t="shared" si="39"/>
        <v>33</v>
      </c>
      <c r="IX21" s="31">
        <f t="shared" si="40"/>
        <v>3.6666666666666665</v>
      </c>
      <c r="IY21" s="21">
        <f t="shared" si="33"/>
        <v>41</v>
      </c>
      <c r="IZ21" s="32">
        <f t="shared" si="34"/>
        <v>2.9285714285714284</v>
      </c>
      <c r="JA21" s="25">
        <f t="shared" si="35"/>
        <v>15</v>
      </c>
      <c r="JB21" s="33">
        <f t="shared" si="36"/>
        <v>2.5</v>
      </c>
      <c r="JC21" s="29">
        <f t="shared" si="37"/>
        <v>29</v>
      </c>
      <c r="JD21" s="34">
        <f t="shared" si="38"/>
        <v>4.1428571428571432</v>
      </c>
      <c r="JE21">
        <v>80</v>
      </c>
    </row>
    <row r="22" spans="1:265" x14ac:dyDescent="0.3">
      <c r="A22">
        <v>1</v>
      </c>
      <c r="B22">
        <v>22</v>
      </c>
      <c r="C22" t="s">
        <v>664</v>
      </c>
      <c r="D22">
        <v>18</v>
      </c>
      <c r="E22">
        <v>1</v>
      </c>
      <c r="F22">
        <v>177</v>
      </c>
      <c r="G22">
        <v>105.5</v>
      </c>
      <c r="H22">
        <v>2</v>
      </c>
      <c r="I22">
        <v>3</v>
      </c>
      <c r="J22" t="s">
        <v>665</v>
      </c>
      <c r="K22" t="s">
        <v>1485</v>
      </c>
      <c r="L22">
        <v>2</v>
      </c>
      <c r="M22" t="s">
        <v>666</v>
      </c>
      <c r="N22">
        <v>1</v>
      </c>
      <c r="O22">
        <v>4</v>
      </c>
      <c r="P22">
        <v>3</v>
      </c>
      <c r="Q22">
        <v>65</v>
      </c>
      <c r="R22">
        <v>15</v>
      </c>
      <c r="S22">
        <v>75</v>
      </c>
      <c r="T22">
        <v>1</v>
      </c>
      <c r="U22">
        <v>2</v>
      </c>
      <c r="V22">
        <v>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I22">
        <v>2</v>
      </c>
      <c r="AJ22">
        <v>5</v>
      </c>
      <c r="AK22">
        <v>4</v>
      </c>
      <c r="AL22">
        <v>2</v>
      </c>
      <c r="AM22">
        <v>5</v>
      </c>
      <c r="AN22">
        <v>3</v>
      </c>
      <c r="AO22">
        <v>4</v>
      </c>
      <c r="AP22">
        <v>3</v>
      </c>
      <c r="AQ22">
        <v>4</v>
      </c>
      <c r="AR22">
        <v>3</v>
      </c>
      <c r="AS22">
        <v>4</v>
      </c>
      <c r="AT22">
        <v>3</v>
      </c>
      <c r="AU22">
        <v>5</v>
      </c>
      <c r="AV22">
        <v>7</v>
      </c>
      <c r="AW22">
        <v>9</v>
      </c>
      <c r="AX22">
        <v>4</v>
      </c>
      <c r="AY22">
        <v>8</v>
      </c>
      <c r="AZ22">
        <v>7</v>
      </c>
      <c r="BA22">
        <v>8</v>
      </c>
      <c r="BB22">
        <v>9</v>
      </c>
      <c r="BC22">
        <v>4</v>
      </c>
      <c r="BD22">
        <v>4</v>
      </c>
      <c r="BE22">
        <v>5</v>
      </c>
      <c r="BF22">
        <v>5</v>
      </c>
      <c r="BG22">
        <v>3</v>
      </c>
      <c r="BH22">
        <v>3</v>
      </c>
      <c r="BI22">
        <v>2</v>
      </c>
      <c r="BJ22">
        <v>4</v>
      </c>
      <c r="BK22">
        <v>1</v>
      </c>
      <c r="BL22">
        <v>2</v>
      </c>
      <c r="BM22">
        <v>2</v>
      </c>
      <c r="BN22">
        <v>2</v>
      </c>
      <c r="BO22">
        <v>2</v>
      </c>
      <c r="BP22">
        <v>2</v>
      </c>
      <c r="BQ22">
        <v>2</v>
      </c>
      <c r="BR22">
        <v>2</v>
      </c>
      <c r="BS22">
        <v>2</v>
      </c>
      <c r="BT22">
        <v>2</v>
      </c>
      <c r="BU22">
        <v>2</v>
      </c>
      <c r="BV22">
        <v>3</v>
      </c>
      <c r="BW22">
        <v>4</v>
      </c>
      <c r="BX22">
        <v>3</v>
      </c>
      <c r="BY22">
        <v>5</v>
      </c>
      <c r="BZ22">
        <v>5</v>
      </c>
      <c r="CA22">
        <v>5</v>
      </c>
      <c r="CB22">
        <v>3</v>
      </c>
      <c r="CC22">
        <v>4</v>
      </c>
      <c r="CD22">
        <v>5</v>
      </c>
      <c r="CE22">
        <v>5</v>
      </c>
      <c r="CF22">
        <v>3</v>
      </c>
      <c r="CG22">
        <v>35</v>
      </c>
      <c r="CH22">
        <v>75</v>
      </c>
      <c r="CI22">
        <v>45</v>
      </c>
      <c r="CJ22">
        <v>22</v>
      </c>
      <c r="CK22">
        <v>83</v>
      </c>
      <c r="CL22">
        <v>25</v>
      </c>
      <c r="CM22">
        <v>95</v>
      </c>
      <c r="CN22">
        <v>65</v>
      </c>
      <c r="CO22">
        <v>75</v>
      </c>
      <c r="CP22">
        <v>83</v>
      </c>
      <c r="CQ22">
        <v>35</v>
      </c>
      <c r="CR22">
        <v>95</v>
      </c>
      <c r="CS22">
        <v>25</v>
      </c>
      <c r="CT22">
        <v>55</v>
      </c>
      <c r="CU22">
        <v>55</v>
      </c>
      <c r="CV22">
        <v>35</v>
      </c>
      <c r="CW22">
        <v>45</v>
      </c>
      <c r="CX22">
        <v>65</v>
      </c>
      <c r="CY22">
        <v>25</v>
      </c>
      <c r="CZ22">
        <v>75</v>
      </c>
      <c r="DA22" t="s">
        <v>664</v>
      </c>
      <c r="DB22" t="s">
        <v>644</v>
      </c>
      <c r="DC22" t="s">
        <v>667</v>
      </c>
      <c r="DD22" t="s">
        <v>668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4</v>
      </c>
      <c r="DK22">
        <v>5</v>
      </c>
      <c r="DL22">
        <v>4</v>
      </c>
      <c r="DM22">
        <v>3</v>
      </c>
      <c r="DN22">
        <v>5</v>
      </c>
      <c r="DO22">
        <v>4</v>
      </c>
      <c r="DP22">
        <v>4</v>
      </c>
      <c r="DQ22">
        <v>4</v>
      </c>
      <c r="DR22">
        <v>2</v>
      </c>
      <c r="DS22">
        <v>3</v>
      </c>
      <c r="DT22">
        <v>2</v>
      </c>
      <c r="DU22">
        <v>4</v>
      </c>
      <c r="DV22">
        <v>5</v>
      </c>
      <c r="DW22">
        <v>5</v>
      </c>
      <c r="DX22">
        <v>5</v>
      </c>
      <c r="DY22">
        <v>4</v>
      </c>
      <c r="DZ22">
        <v>4</v>
      </c>
      <c r="EA22">
        <v>2</v>
      </c>
      <c r="EB22">
        <v>5</v>
      </c>
      <c r="EC22">
        <v>4</v>
      </c>
      <c r="ED22">
        <v>3</v>
      </c>
      <c r="EE22">
        <v>4</v>
      </c>
      <c r="EF22">
        <v>4</v>
      </c>
      <c r="EG22">
        <v>5</v>
      </c>
      <c r="EH22">
        <v>4</v>
      </c>
      <c r="EI22">
        <v>4</v>
      </c>
      <c r="EJ22" t="s">
        <v>669</v>
      </c>
      <c r="EK22" t="s">
        <v>670</v>
      </c>
      <c r="EL22" t="s">
        <v>671</v>
      </c>
      <c r="EM22">
        <v>3</v>
      </c>
      <c r="EN22">
        <v>4</v>
      </c>
      <c r="EO22">
        <v>2</v>
      </c>
      <c r="EP22" s="17">
        <f t="shared" si="0"/>
        <v>4</v>
      </c>
      <c r="EQ22">
        <v>3</v>
      </c>
      <c r="ER22">
        <v>2</v>
      </c>
      <c r="ES22" s="17">
        <f t="shared" si="1"/>
        <v>4</v>
      </c>
      <c r="ET22">
        <v>4</v>
      </c>
      <c r="EU22" s="17">
        <f t="shared" si="2"/>
        <v>2</v>
      </c>
      <c r="EV22">
        <v>3</v>
      </c>
      <c r="EW22">
        <v>2</v>
      </c>
      <c r="EX22">
        <v>4</v>
      </c>
      <c r="EY22">
        <v>3</v>
      </c>
      <c r="EZ22" s="17">
        <f t="shared" si="3"/>
        <v>3</v>
      </c>
      <c r="FA22">
        <v>2</v>
      </c>
      <c r="FB22">
        <v>3</v>
      </c>
      <c r="FC22">
        <v>4</v>
      </c>
      <c r="FD22" s="17">
        <f t="shared" si="41"/>
        <v>2</v>
      </c>
      <c r="FE22">
        <v>3</v>
      </c>
      <c r="FF22">
        <v>2</v>
      </c>
      <c r="FG22" s="17">
        <f t="shared" si="5"/>
        <v>4</v>
      </c>
      <c r="FH22">
        <v>3</v>
      </c>
      <c r="FI22" s="17">
        <f t="shared" si="6"/>
        <v>3</v>
      </c>
      <c r="FJ22">
        <v>4</v>
      </c>
      <c r="FK22">
        <v>3</v>
      </c>
      <c r="FL22" s="17">
        <f t="shared" si="7"/>
        <v>3</v>
      </c>
      <c r="FM22">
        <v>2</v>
      </c>
      <c r="FN22" s="17">
        <f t="shared" si="8"/>
        <v>4</v>
      </c>
      <c r="FO22">
        <v>3</v>
      </c>
      <c r="FP22" s="17">
        <f t="shared" si="9"/>
        <v>3</v>
      </c>
      <c r="FQ22">
        <v>4</v>
      </c>
      <c r="FR22">
        <v>3</v>
      </c>
      <c r="FS22">
        <v>2</v>
      </c>
      <c r="FT22">
        <v>3</v>
      </c>
      <c r="FU22" s="17">
        <f t="shared" si="10"/>
        <v>3</v>
      </c>
      <c r="FV22">
        <v>4</v>
      </c>
      <c r="FW22" s="17">
        <f t="shared" si="11"/>
        <v>2</v>
      </c>
      <c r="FX22">
        <v>3</v>
      </c>
      <c r="FY22" s="17">
        <f t="shared" si="12"/>
        <v>3</v>
      </c>
      <c r="FZ22">
        <f t="shared" si="13"/>
        <v>80</v>
      </c>
      <c r="GA22" s="19">
        <f t="shared" si="14"/>
        <v>3.0769230769230771</v>
      </c>
      <c r="GB22">
        <v>2</v>
      </c>
      <c r="GC22">
        <v>4</v>
      </c>
      <c r="GD22">
        <v>3</v>
      </c>
      <c r="GE22">
        <v>4</v>
      </c>
      <c r="GF22">
        <v>1</v>
      </c>
      <c r="GG22" s="20">
        <v>1</v>
      </c>
      <c r="GH22" s="10">
        <f t="shared" si="15"/>
        <v>5</v>
      </c>
      <c r="GI22">
        <v>5</v>
      </c>
      <c r="GJ22">
        <v>4</v>
      </c>
      <c r="GK22">
        <v>4</v>
      </c>
      <c r="GL22">
        <v>5</v>
      </c>
      <c r="GM22">
        <v>5</v>
      </c>
      <c r="GN22" s="20">
        <v>1</v>
      </c>
      <c r="GO22" s="10">
        <f t="shared" si="16"/>
        <v>5</v>
      </c>
      <c r="GP22">
        <v>5</v>
      </c>
      <c r="GQ22">
        <v>4</v>
      </c>
      <c r="GR22" s="20">
        <v>1</v>
      </c>
      <c r="GS22" s="10">
        <f t="shared" si="17"/>
        <v>5</v>
      </c>
      <c r="GT22" s="20">
        <v>2</v>
      </c>
      <c r="GU22" s="10">
        <f t="shared" si="18"/>
        <v>4</v>
      </c>
      <c r="GV22">
        <v>3</v>
      </c>
      <c r="GW22">
        <v>2</v>
      </c>
      <c r="GX22">
        <v>2</v>
      </c>
      <c r="GY22">
        <v>2</v>
      </c>
      <c r="GZ22" s="20">
        <v>2</v>
      </c>
      <c r="HA22" s="10">
        <f t="shared" si="19"/>
        <v>4</v>
      </c>
      <c r="HB22">
        <v>4</v>
      </c>
      <c r="HC22" s="20">
        <v>3</v>
      </c>
      <c r="HD22" s="10">
        <f t="shared" si="20"/>
        <v>3</v>
      </c>
      <c r="HE22">
        <v>2</v>
      </c>
      <c r="HF22">
        <v>4</v>
      </c>
      <c r="HG22">
        <v>2</v>
      </c>
      <c r="HH22">
        <v>4</v>
      </c>
      <c r="HI22" s="20">
        <v>4</v>
      </c>
      <c r="HJ22" s="10">
        <f t="shared" si="21"/>
        <v>2</v>
      </c>
      <c r="HK22">
        <v>5</v>
      </c>
      <c r="HL22" s="23">
        <v>1</v>
      </c>
      <c r="HM22" s="10">
        <f t="shared" si="22"/>
        <v>5</v>
      </c>
      <c r="HN22">
        <v>4</v>
      </c>
      <c r="HO22">
        <v>4</v>
      </c>
      <c r="HP22">
        <v>4</v>
      </c>
      <c r="HQ22">
        <v>4</v>
      </c>
      <c r="HR22" s="20">
        <v>2</v>
      </c>
      <c r="HS22" s="10">
        <f t="shared" si="23"/>
        <v>4</v>
      </c>
      <c r="HT22">
        <v>2</v>
      </c>
      <c r="HU22" s="20">
        <v>3</v>
      </c>
      <c r="HV22" s="10">
        <f t="shared" si="24"/>
        <v>3</v>
      </c>
      <c r="HW22">
        <v>4</v>
      </c>
      <c r="HX22" s="20">
        <v>2</v>
      </c>
      <c r="HY22" s="10">
        <f t="shared" si="25"/>
        <v>4</v>
      </c>
      <c r="HZ22">
        <v>5</v>
      </c>
      <c r="IA22" s="20">
        <v>1</v>
      </c>
      <c r="IB22" s="10">
        <f t="shared" si="26"/>
        <v>5</v>
      </c>
      <c r="IC22" s="20">
        <v>1</v>
      </c>
      <c r="ID22" s="10">
        <f t="shared" si="27"/>
        <v>5</v>
      </c>
      <c r="IE22">
        <v>4</v>
      </c>
      <c r="IF22">
        <v>4</v>
      </c>
      <c r="IG22">
        <v>4</v>
      </c>
      <c r="IH22">
        <v>4</v>
      </c>
      <c r="II22">
        <v>2</v>
      </c>
      <c r="IJ22">
        <v>2</v>
      </c>
      <c r="IK22">
        <v>5</v>
      </c>
      <c r="IL22">
        <v>3</v>
      </c>
      <c r="IM22">
        <v>2</v>
      </c>
      <c r="IN22">
        <v>4</v>
      </c>
      <c r="IO22" s="20">
        <v>2</v>
      </c>
      <c r="IP22" s="10">
        <f t="shared" si="28"/>
        <v>4</v>
      </c>
      <c r="IQ22" s="24">
        <f t="shared" si="29"/>
        <v>70</v>
      </c>
      <c r="IR22" s="30">
        <f t="shared" si="30"/>
        <v>4.117647058823529</v>
      </c>
      <c r="IS22" s="30"/>
      <c r="IT22" s="30"/>
      <c r="IU22" s="30"/>
      <c r="IV22" s="30"/>
      <c r="IW22" s="22">
        <f t="shared" si="39"/>
        <v>36</v>
      </c>
      <c r="IX22" s="31">
        <f t="shared" si="40"/>
        <v>4</v>
      </c>
      <c r="IY22" s="21">
        <f t="shared" si="33"/>
        <v>45</v>
      </c>
      <c r="IZ22" s="32">
        <f t="shared" si="34"/>
        <v>3.2142857142857144</v>
      </c>
      <c r="JA22" s="25">
        <f t="shared" si="35"/>
        <v>15</v>
      </c>
      <c r="JB22" s="33">
        <f t="shared" si="36"/>
        <v>2.5</v>
      </c>
      <c r="JC22" s="29">
        <f t="shared" si="37"/>
        <v>29</v>
      </c>
      <c r="JD22" s="34">
        <f t="shared" si="38"/>
        <v>4.1428571428571432</v>
      </c>
      <c r="JE22">
        <v>75</v>
      </c>
    </row>
    <row r="23" spans="1:265" x14ac:dyDescent="0.3">
      <c r="A23">
        <v>1</v>
      </c>
      <c r="B23">
        <v>23</v>
      </c>
      <c r="C23" t="s">
        <v>672</v>
      </c>
      <c r="D23">
        <v>19</v>
      </c>
      <c r="E23">
        <v>1</v>
      </c>
      <c r="F23">
        <v>170.18</v>
      </c>
      <c r="G23">
        <v>214</v>
      </c>
      <c r="H23">
        <v>2</v>
      </c>
      <c r="I23">
        <v>5</v>
      </c>
      <c r="J23" t="s">
        <v>673</v>
      </c>
      <c r="K23" t="s">
        <v>1485</v>
      </c>
      <c r="L23">
        <v>2</v>
      </c>
      <c r="M23" t="s">
        <v>674</v>
      </c>
      <c r="N23">
        <v>1</v>
      </c>
      <c r="O23">
        <v>1</v>
      </c>
      <c r="P23">
        <v>1</v>
      </c>
      <c r="Q23">
        <v>50</v>
      </c>
      <c r="R23">
        <v>40</v>
      </c>
      <c r="S23">
        <v>70</v>
      </c>
      <c r="T23">
        <v>2</v>
      </c>
      <c r="Y23">
        <v>1</v>
      </c>
      <c r="Z23">
        <v>1</v>
      </c>
      <c r="AA23">
        <v>1</v>
      </c>
      <c r="AD23">
        <v>1</v>
      </c>
      <c r="AI23">
        <v>1</v>
      </c>
      <c r="AJ23">
        <v>5</v>
      </c>
      <c r="AK23">
        <v>3</v>
      </c>
      <c r="AL23">
        <v>2</v>
      </c>
      <c r="AM23">
        <v>3</v>
      </c>
      <c r="AN23">
        <v>2</v>
      </c>
      <c r="AO23">
        <v>4</v>
      </c>
      <c r="AP23">
        <v>1</v>
      </c>
      <c r="AQ23">
        <v>3</v>
      </c>
      <c r="AR23">
        <v>2</v>
      </c>
      <c r="AS23">
        <v>4</v>
      </c>
      <c r="AT23">
        <v>4</v>
      </c>
      <c r="AU23">
        <v>2</v>
      </c>
      <c r="AV23">
        <v>7</v>
      </c>
      <c r="AW23">
        <v>8</v>
      </c>
      <c r="AX23">
        <v>7</v>
      </c>
      <c r="AY23">
        <v>7</v>
      </c>
      <c r="AZ23">
        <v>4</v>
      </c>
      <c r="BA23">
        <v>9</v>
      </c>
      <c r="BB23">
        <v>9</v>
      </c>
      <c r="BC23">
        <v>3</v>
      </c>
      <c r="BD23">
        <v>5</v>
      </c>
      <c r="BE23">
        <v>1</v>
      </c>
      <c r="BF23">
        <v>2</v>
      </c>
      <c r="BG23">
        <v>2</v>
      </c>
      <c r="BH23">
        <v>2</v>
      </c>
      <c r="BI23">
        <v>5</v>
      </c>
      <c r="BJ23">
        <v>5</v>
      </c>
      <c r="BK23">
        <v>2</v>
      </c>
      <c r="BL23">
        <v>2</v>
      </c>
      <c r="BM23">
        <v>2</v>
      </c>
      <c r="BN23">
        <v>2</v>
      </c>
      <c r="BO23">
        <v>2</v>
      </c>
      <c r="BP23">
        <v>2</v>
      </c>
      <c r="BQ23">
        <v>2</v>
      </c>
      <c r="BR23">
        <v>2</v>
      </c>
      <c r="BS23">
        <v>2</v>
      </c>
      <c r="BT23">
        <v>2</v>
      </c>
      <c r="BU23">
        <v>2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50</v>
      </c>
      <c r="CH23">
        <v>95</v>
      </c>
      <c r="CI23">
        <v>50</v>
      </c>
      <c r="CJ23">
        <v>50</v>
      </c>
      <c r="CK23">
        <v>80</v>
      </c>
      <c r="CL23">
        <v>10</v>
      </c>
      <c r="CM23">
        <v>80</v>
      </c>
      <c r="CN23">
        <v>50</v>
      </c>
      <c r="CO23">
        <v>95</v>
      </c>
      <c r="CP23">
        <v>95</v>
      </c>
      <c r="CQ23">
        <v>50</v>
      </c>
      <c r="CR23">
        <v>95</v>
      </c>
      <c r="CS23">
        <v>10</v>
      </c>
      <c r="CT23">
        <v>75</v>
      </c>
      <c r="CU23">
        <v>85</v>
      </c>
      <c r="CV23">
        <v>50</v>
      </c>
      <c r="CW23">
        <v>50</v>
      </c>
      <c r="CX23">
        <v>85</v>
      </c>
      <c r="CY23">
        <v>50</v>
      </c>
      <c r="CZ23">
        <v>80</v>
      </c>
      <c r="DA23" t="s">
        <v>672</v>
      </c>
      <c r="DB23" t="s">
        <v>644</v>
      </c>
      <c r="DC23" t="s">
        <v>675</v>
      </c>
      <c r="DD23" t="s">
        <v>676</v>
      </c>
      <c r="DE23">
        <v>1</v>
      </c>
      <c r="DF23">
        <v>4</v>
      </c>
      <c r="DG23">
        <v>1</v>
      </c>
      <c r="DH23">
        <v>2</v>
      </c>
      <c r="DI23">
        <v>2</v>
      </c>
      <c r="DJ23">
        <v>4</v>
      </c>
      <c r="DK23">
        <v>4</v>
      </c>
      <c r="DL23">
        <v>4</v>
      </c>
      <c r="DM23">
        <v>4</v>
      </c>
      <c r="DN23">
        <v>4</v>
      </c>
      <c r="DO23">
        <v>2</v>
      </c>
      <c r="DP23">
        <v>2</v>
      </c>
      <c r="DQ23">
        <v>4</v>
      </c>
      <c r="DR23">
        <v>3</v>
      </c>
      <c r="DS23">
        <v>4</v>
      </c>
      <c r="DT23">
        <v>4</v>
      </c>
      <c r="DU23">
        <v>4</v>
      </c>
      <c r="DV23">
        <v>5</v>
      </c>
      <c r="DW23">
        <v>5</v>
      </c>
      <c r="DX23">
        <v>5</v>
      </c>
      <c r="DY23">
        <v>5</v>
      </c>
      <c r="DZ23">
        <v>5</v>
      </c>
      <c r="EA23">
        <v>2</v>
      </c>
      <c r="EB23">
        <v>5</v>
      </c>
      <c r="EC23">
        <v>5</v>
      </c>
      <c r="ED23">
        <v>4</v>
      </c>
      <c r="EE23">
        <v>4</v>
      </c>
      <c r="EF23">
        <v>5</v>
      </c>
      <c r="EG23">
        <v>5</v>
      </c>
      <c r="EH23">
        <v>5</v>
      </c>
      <c r="EI23">
        <v>5</v>
      </c>
      <c r="EJ23" t="s">
        <v>677</v>
      </c>
      <c r="EK23" t="s">
        <v>678</v>
      </c>
      <c r="EL23" t="s">
        <v>679</v>
      </c>
      <c r="EM23">
        <v>4</v>
      </c>
      <c r="EN23">
        <v>4</v>
      </c>
      <c r="EO23">
        <v>2</v>
      </c>
      <c r="EP23" s="17">
        <f t="shared" si="0"/>
        <v>4</v>
      </c>
      <c r="EQ23">
        <v>2</v>
      </c>
      <c r="ER23">
        <v>4</v>
      </c>
      <c r="ES23" s="17">
        <f t="shared" si="1"/>
        <v>2</v>
      </c>
      <c r="ET23">
        <v>2</v>
      </c>
      <c r="EU23" s="17">
        <f t="shared" si="2"/>
        <v>4</v>
      </c>
      <c r="EV23">
        <v>2</v>
      </c>
      <c r="EW23">
        <v>2</v>
      </c>
      <c r="EX23">
        <v>3</v>
      </c>
      <c r="EY23">
        <v>3</v>
      </c>
      <c r="EZ23" s="17">
        <f t="shared" si="3"/>
        <v>3</v>
      </c>
      <c r="FA23">
        <v>3</v>
      </c>
      <c r="FB23">
        <v>3</v>
      </c>
      <c r="FC23">
        <v>3</v>
      </c>
      <c r="FD23" s="17">
        <f t="shared" si="41"/>
        <v>3</v>
      </c>
      <c r="FE23">
        <v>2</v>
      </c>
      <c r="FF23">
        <v>4</v>
      </c>
      <c r="FG23" s="17">
        <f t="shared" si="5"/>
        <v>2</v>
      </c>
      <c r="FH23">
        <v>4</v>
      </c>
      <c r="FI23" s="17">
        <f t="shared" si="6"/>
        <v>2</v>
      </c>
      <c r="FJ23">
        <v>3</v>
      </c>
      <c r="FK23">
        <v>3</v>
      </c>
      <c r="FL23" s="17">
        <f t="shared" si="7"/>
        <v>3</v>
      </c>
      <c r="FM23">
        <v>2</v>
      </c>
      <c r="FN23" s="17">
        <f t="shared" si="8"/>
        <v>4</v>
      </c>
      <c r="FO23">
        <v>3</v>
      </c>
      <c r="FP23" s="17">
        <f t="shared" si="9"/>
        <v>3</v>
      </c>
      <c r="FQ23">
        <v>3</v>
      </c>
      <c r="FR23">
        <v>3</v>
      </c>
      <c r="FS23">
        <v>4</v>
      </c>
      <c r="FT23">
        <v>2</v>
      </c>
      <c r="FU23" s="17">
        <f t="shared" si="10"/>
        <v>4</v>
      </c>
      <c r="FV23">
        <v>3</v>
      </c>
      <c r="FW23" s="17">
        <f t="shared" si="11"/>
        <v>3</v>
      </c>
      <c r="FX23">
        <v>2</v>
      </c>
      <c r="FY23" s="17">
        <f t="shared" si="12"/>
        <v>4</v>
      </c>
      <c r="FZ23">
        <f t="shared" si="13"/>
        <v>79</v>
      </c>
      <c r="GA23" s="19">
        <f t="shared" si="14"/>
        <v>3.0384615384615383</v>
      </c>
      <c r="GB23">
        <v>4</v>
      </c>
      <c r="GC23">
        <v>4</v>
      </c>
      <c r="GD23">
        <v>3</v>
      </c>
      <c r="GE23">
        <v>4</v>
      </c>
      <c r="GF23">
        <v>3</v>
      </c>
      <c r="GG23" s="20">
        <v>2</v>
      </c>
      <c r="GH23" s="10">
        <f t="shared" si="15"/>
        <v>4</v>
      </c>
      <c r="GI23">
        <v>4</v>
      </c>
      <c r="GJ23">
        <v>2</v>
      </c>
      <c r="GK23">
        <v>3</v>
      </c>
      <c r="GL23">
        <v>4</v>
      </c>
      <c r="GM23">
        <v>3</v>
      </c>
      <c r="GN23" s="20">
        <v>3</v>
      </c>
      <c r="GO23" s="10">
        <f t="shared" si="16"/>
        <v>3</v>
      </c>
      <c r="GP23">
        <v>3</v>
      </c>
      <c r="GQ23">
        <v>3</v>
      </c>
      <c r="GR23" s="20">
        <v>4</v>
      </c>
      <c r="GS23" s="10">
        <f t="shared" si="17"/>
        <v>2</v>
      </c>
      <c r="GT23" s="20">
        <v>2</v>
      </c>
      <c r="GU23" s="10">
        <f t="shared" si="18"/>
        <v>4</v>
      </c>
      <c r="GV23">
        <v>4</v>
      </c>
      <c r="GW23">
        <v>3</v>
      </c>
      <c r="GX23">
        <v>2</v>
      </c>
      <c r="GY23">
        <v>3</v>
      </c>
      <c r="GZ23" s="20">
        <v>4</v>
      </c>
      <c r="HA23" s="10">
        <f t="shared" si="19"/>
        <v>2</v>
      </c>
      <c r="HB23">
        <v>1</v>
      </c>
      <c r="HC23" s="20">
        <v>5</v>
      </c>
      <c r="HD23" s="10">
        <f t="shared" si="20"/>
        <v>1</v>
      </c>
      <c r="HE23">
        <v>2</v>
      </c>
      <c r="HF23">
        <v>4</v>
      </c>
      <c r="HG23">
        <v>5</v>
      </c>
      <c r="HH23">
        <v>5</v>
      </c>
      <c r="HI23" s="20">
        <v>1</v>
      </c>
      <c r="HJ23" s="10">
        <f t="shared" si="21"/>
        <v>5</v>
      </c>
      <c r="HK23">
        <v>1</v>
      </c>
      <c r="HL23" s="23">
        <v>3</v>
      </c>
      <c r="HM23" s="10">
        <f t="shared" si="22"/>
        <v>3</v>
      </c>
      <c r="HN23">
        <v>3</v>
      </c>
      <c r="HO23">
        <v>4</v>
      </c>
      <c r="HP23">
        <v>4</v>
      </c>
      <c r="HQ23">
        <v>4</v>
      </c>
      <c r="HR23" s="20">
        <v>4</v>
      </c>
      <c r="HS23" s="10">
        <f t="shared" si="23"/>
        <v>2</v>
      </c>
      <c r="HT23">
        <v>4</v>
      </c>
      <c r="HU23" s="20">
        <v>4</v>
      </c>
      <c r="HV23" s="10">
        <f t="shared" si="24"/>
        <v>2</v>
      </c>
      <c r="HW23">
        <v>3</v>
      </c>
      <c r="HX23" s="20">
        <v>3</v>
      </c>
      <c r="HY23" s="10">
        <f t="shared" si="25"/>
        <v>3</v>
      </c>
      <c r="HZ23">
        <v>4</v>
      </c>
      <c r="IA23" s="20">
        <v>3</v>
      </c>
      <c r="IB23" s="10">
        <f t="shared" si="26"/>
        <v>3</v>
      </c>
      <c r="IC23" s="20">
        <v>4</v>
      </c>
      <c r="ID23" s="10">
        <f t="shared" si="27"/>
        <v>2</v>
      </c>
      <c r="IE23">
        <v>3</v>
      </c>
      <c r="IF23">
        <v>4</v>
      </c>
      <c r="IG23">
        <v>4</v>
      </c>
      <c r="IH23">
        <v>4</v>
      </c>
      <c r="II23">
        <v>4</v>
      </c>
      <c r="IJ23">
        <v>4</v>
      </c>
      <c r="IK23">
        <v>3</v>
      </c>
      <c r="IL23">
        <v>2</v>
      </c>
      <c r="IM23">
        <v>3</v>
      </c>
      <c r="IN23">
        <v>4</v>
      </c>
      <c r="IO23" s="20">
        <v>2</v>
      </c>
      <c r="IP23" s="10">
        <f t="shared" si="28"/>
        <v>4</v>
      </c>
      <c r="IQ23" s="24">
        <f t="shared" si="29"/>
        <v>53</v>
      </c>
      <c r="IR23" s="30">
        <f t="shared" si="30"/>
        <v>3.1176470588235294</v>
      </c>
      <c r="IS23" s="30"/>
      <c r="IT23" s="30"/>
      <c r="IU23" s="30"/>
      <c r="IV23" s="30"/>
      <c r="IW23" s="22">
        <f t="shared" si="39"/>
        <v>30</v>
      </c>
      <c r="IX23" s="31">
        <f t="shared" si="40"/>
        <v>3.3333333333333335</v>
      </c>
      <c r="IY23" s="21">
        <f t="shared" si="33"/>
        <v>48</v>
      </c>
      <c r="IZ23" s="32">
        <f t="shared" si="34"/>
        <v>3.4285714285714284</v>
      </c>
      <c r="JA23" s="25">
        <f t="shared" si="35"/>
        <v>17</v>
      </c>
      <c r="JB23" s="33">
        <f t="shared" si="36"/>
        <v>2.8333333333333335</v>
      </c>
      <c r="JC23" s="29">
        <f t="shared" si="37"/>
        <v>23</v>
      </c>
      <c r="JD23" s="34">
        <f t="shared" si="38"/>
        <v>3.2857142857142856</v>
      </c>
      <c r="JE23">
        <v>95</v>
      </c>
    </row>
    <row r="24" spans="1:265" x14ac:dyDescent="0.3">
      <c r="A24">
        <v>1</v>
      </c>
      <c r="B24">
        <v>24</v>
      </c>
      <c r="C24" t="s">
        <v>680</v>
      </c>
      <c r="D24">
        <v>19</v>
      </c>
      <c r="E24">
        <v>1</v>
      </c>
      <c r="F24">
        <v>180.34</v>
      </c>
      <c r="G24">
        <v>185</v>
      </c>
      <c r="H24">
        <v>2</v>
      </c>
      <c r="I24">
        <v>3</v>
      </c>
      <c r="J24" t="s">
        <v>681</v>
      </c>
      <c r="K24" t="s">
        <v>1485</v>
      </c>
      <c r="L24">
        <v>2</v>
      </c>
      <c r="M24" t="s">
        <v>682</v>
      </c>
      <c r="N24">
        <v>0</v>
      </c>
      <c r="O24">
        <v>6</v>
      </c>
      <c r="P24">
        <v>2</v>
      </c>
      <c r="Q24">
        <v>10</v>
      </c>
      <c r="R24">
        <v>10</v>
      </c>
      <c r="S24">
        <v>20</v>
      </c>
      <c r="T24">
        <v>1</v>
      </c>
      <c r="U24">
        <v>2</v>
      </c>
      <c r="V24">
        <v>3</v>
      </c>
      <c r="W24">
        <v>1</v>
      </c>
      <c r="X24">
        <v>1</v>
      </c>
      <c r="Y24">
        <v>1</v>
      </c>
      <c r="Z24">
        <v>1</v>
      </c>
      <c r="AB24">
        <v>1</v>
      </c>
      <c r="AI24">
        <v>1</v>
      </c>
      <c r="AJ24">
        <v>5</v>
      </c>
      <c r="AK24">
        <v>5</v>
      </c>
      <c r="AL24">
        <v>1</v>
      </c>
      <c r="AM24">
        <v>5</v>
      </c>
      <c r="AN24">
        <v>1</v>
      </c>
      <c r="AO24">
        <v>5</v>
      </c>
      <c r="AP24">
        <v>1</v>
      </c>
      <c r="AQ24">
        <v>5</v>
      </c>
      <c r="AR24">
        <v>2</v>
      </c>
      <c r="AS24">
        <v>4</v>
      </c>
      <c r="AT24">
        <v>5</v>
      </c>
      <c r="AU24">
        <v>3</v>
      </c>
      <c r="AV24">
        <v>9</v>
      </c>
      <c r="AW24">
        <v>7</v>
      </c>
      <c r="AX24">
        <v>2</v>
      </c>
      <c r="AY24">
        <v>9</v>
      </c>
      <c r="AZ24">
        <v>9</v>
      </c>
      <c r="BA24">
        <v>9</v>
      </c>
      <c r="BB24">
        <v>9</v>
      </c>
      <c r="BC24">
        <v>1</v>
      </c>
      <c r="BD24">
        <v>3</v>
      </c>
      <c r="BE24">
        <v>3</v>
      </c>
      <c r="BF24">
        <v>5</v>
      </c>
      <c r="BG24">
        <v>5</v>
      </c>
      <c r="BH24">
        <v>5</v>
      </c>
      <c r="BI24">
        <v>1</v>
      </c>
      <c r="BJ24">
        <v>1</v>
      </c>
      <c r="BK24">
        <v>2</v>
      </c>
      <c r="BL24">
        <v>2</v>
      </c>
      <c r="BM24">
        <v>2</v>
      </c>
      <c r="BN24">
        <v>2</v>
      </c>
      <c r="BO24">
        <v>2</v>
      </c>
      <c r="BP24">
        <v>2</v>
      </c>
      <c r="BQ24">
        <v>2</v>
      </c>
      <c r="BR24">
        <v>2</v>
      </c>
      <c r="BS24">
        <v>2</v>
      </c>
      <c r="BT24">
        <v>2</v>
      </c>
      <c r="BU24">
        <v>2</v>
      </c>
      <c r="BV24">
        <v>5</v>
      </c>
      <c r="BW24">
        <v>5</v>
      </c>
      <c r="BX24">
        <v>2</v>
      </c>
      <c r="BY24">
        <v>4</v>
      </c>
      <c r="BZ24">
        <v>5</v>
      </c>
      <c r="CA24">
        <v>5</v>
      </c>
      <c r="CB24">
        <v>5</v>
      </c>
      <c r="CC24">
        <v>5</v>
      </c>
      <c r="CD24">
        <v>5</v>
      </c>
      <c r="CE24">
        <v>5</v>
      </c>
      <c r="CF24">
        <v>4</v>
      </c>
      <c r="CG24">
        <v>50</v>
      </c>
      <c r="CH24">
        <v>20</v>
      </c>
      <c r="CI24">
        <v>10</v>
      </c>
      <c r="CJ24">
        <v>0</v>
      </c>
      <c r="CK24">
        <v>40</v>
      </c>
      <c r="CL24">
        <v>0</v>
      </c>
      <c r="CM24">
        <v>90</v>
      </c>
      <c r="CN24">
        <v>30</v>
      </c>
      <c r="CO24">
        <v>80</v>
      </c>
      <c r="CP24">
        <v>30</v>
      </c>
      <c r="CQ24">
        <v>20</v>
      </c>
      <c r="CR24">
        <v>100</v>
      </c>
      <c r="CS24">
        <v>50</v>
      </c>
      <c r="CT24">
        <v>50</v>
      </c>
      <c r="CU24">
        <v>30</v>
      </c>
      <c r="CV24">
        <v>20</v>
      </c>
      <c r="CW24">
        <v>60</v>
      </c>
      <c r="CX24">
        <v>50</v>
      </c>
      <c r="CY24">
        <v>30</v>
      </c>
      <c r="CZ24">
        <v>80</v>
      </c>
      <c r="DA24" t="s">
        <v>680</v>
      </c>
      <c r="DB24" t="s">
        <v>644</v>
      </c>
      <c r="DC24" t="s">
        <v>683</v>
      </c>
      <c r="DD24" t="s">
        <v>684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5</v>
      </c>
      <c r="DK24">
        <v>3</v>
      </c>
      <c r="DL24">
        <v>5</v>
      </c>
      <c r="DM24">
        <v>3</v>
      </c>
      <c r="DN24">
        <v>5</v>
      </c>
      <c r="DO24">
        <v>1</v>
      </c>
      <c r="DP24">
        <v>2</v>
      </c>
      <c r="DQ24">
        <v>5</v>
      </c>
      <c r="DR24">
        <v>1</v>
      </c>
      <c r="DS24">
        <v>1</v>
      </c>
      <c r="DT24">
        <v>4</v>
      </c>
      <c r="DU24">
        <v>1</v>
      </c>
      <c r="DV24">
        <v>1</v>
      </c>
      <c r="DW24">
        <v>3</v>
      </c>
      <c r="DX24">
        <v>3</v>
      </c>
      <c r="DY24">
        <v>4</v>
      </c>
      <c r="DZ24">
        <v>5</v>
      </c>
      <c r="EA24">
        <v>2</v>
      </c>
      <c r="EB24">
        <v>1</v>
      </c>
      <c r="EC24">
        <v>1</v>
      </c>
      <c r="ED24">
        <v>1</v>
      </c>
      <c r="EE24">
        <v>5</v>
      </c>
      <c r="EF24">
        <v>5</v>
      </c>
      <c r="EG24">
        <v>1</v>
      </c>
      <c r="EH24">
        <v>4</v>
      </c>
      <c r="EI24">
        <v>5</v>
      </c>
      <c r="EJ24" t="s">
        <v>685</v>
      </c>
      <c r="EK24" t="s">
        <v>686</v>
      </c>
      <c r="EL24" t="s">
        <v>687</v>
      </c>
      <c r="EM24">
        <v>4</v>
      </c>
      <c r="EN24">
        <v>5</v>
      </c>
      <c r="EO24">
        <v>3</v>
      </c>
      <c r="EP24" s="17">
        <f t="shared" si="0"/>
        <v>3</v>
      </c>
      <c r="EQ24">
        <v>5</v>
      </c>
      <c r="ER24">
        <v>1</v>
      </c>
      <c r="ES24" s="17">
        <f t="shared" si="1"/>
        <v>5</v>
      </c>
      <c r="ET24">
        <v>1</v>
      </c>
      <c r="EU24" s="17">
        <f t="shared" si="2"/>
        <v>5</v>
      </c>
      <c r="EV24">
        <v>3</v>
      </c>
      <c r="EW24">
        <v>4</v>
      </c>
      <c r="EX24">
        <v>5</v>
      </c>
      <c r="EY24">
        <v>4</v>
      </c>
      <c r="EZ24" s="17">
        <f t="shared" si="3"/>
        <v>2</v>
      </c>
      <c r="FA24">
        <v>4</v>
      </c>
      <c r="FB24">
        <v>4</v>
      </c>
      <c r="FC24">
        <v>4</v>
      </c>
      <c r="FD24" s="17">
        <f t="shared" si="41"/>
        <v>2</v>
      </c>
      <c r="FE24">
        <v>5</v>
      </c>
      <c r="FF24">
        <v>2</v>
      </c>
      <c r="FG24" s="17">
        <f t="shared" si="5"/>
        <v>4</v>
      </c>
      <c r="FH24">
        <v>1</v>
      </c>
      <c r="FI24" s="17">
        <f t="shared" si="6"/>
        <v>5</v>
      </c>
      <c r="FJ24">
        <v>5</v>
      </c>
      <c r="FK24">
        <v>1</v>
      </c>
      <c r="FL24" s="17">
        <f t="shared" si="7"/>
        <v>5</v>
      </c>
      <c r="FM24">
        <v>1</v>
      </c>
      <c r="FN24" s="17">
        <f t="shared" si="8"/>
        <v>5</v>
      </c>
      <c r="FO24">
        <v>1</v>
      </c>
      <c r="FP24" s="17">
        <f t="shared" si="9"/>
        <v>5</v>
      </c>
      <c r="FQ24">
        <v>4</v>
      </c>
      <c r="FR24">
        <v>5</v>
      </c>
      <c r="FS24">
        <v>5</v>
      </c>
      <c r="FT24">
        <v>5</v>
      </c>
      <c r="FU24" s="17">
        <f t="shared" si="10"/>
        <v>1</v>
      </c>
      <c r="FV24">
        <v>5</v>
      </c>
      <c r="FW24" s="17">
        <f t="shared" si="11"/>
        <v>1</v>
      </c>
      <c r="FX24">
        <v>5</v>
      </c>
      <c r="FY24" s="17">
        <f t="shared" si="12"/>
        <v>1</v>
      </c>
      <c r="FZ24">
        <f t="shared" si="13"/>
        <v>102</v>
      </c>
      <c r="GA24" s="19">
        <f t="shared" si="14"/>
        <v>3.9230769230769229</v>
      </c>
      <c r="GB24">
        <v>5</v>
      </c>
      <c r="GC24">
        <v>4</v>
      </c>
      <c r="GD24">
        <v>3</v>
      </c>
      <c r="GE24">
        <v>1</v>
      </c>
      <c r="GF24">
        <v>1</v>
      </c>
      <c r="GG24" s="20">
        <v>5</v>
      </c>
      <c r="GH24" s="10">
        <f t="shared" si="15"/>
        <v>1</v>
      </c>
      <c r="GI24">
        <v>5</v>
      </c>
      <c r="GJ24">
        <v>5</v>
      </c>
      <c r="GK24">
        <v>3</v>
      </c>
      <c r="GL24">
        <v>5</v>
      </c>
      <c r="GM24">
        <v>1</v>
      </c>
      <c r="GN24" s="20">
        <v>1</v>
      </c>
      <c r="GO24" s="10">
        <f t="shared" si="16"/>
        <v>5</v>
      </c>
      <c r="GP24">
        <v>3</v>
      </c>
      <c r="GQ24">
        <v>5</v>
      </c>
      <c r="GR24" s="20">
        <v>1</v>
      </c>
      <c r="GS24" s="10">
        <f t="shared" si="17"/>
        <v>5</v>
      </c>
      <c r="GT24" s="20">
        <v>1</v>
      </c>
      <c r="GU24" s="10">
        <f t="shared" si="18"/>
        <v>5</v>
      </c>
      <c r="GV24">
        <v>1</v>
      </c>
      <c r="GW24">
        <v>1</v>
      </c>
      <c r="GX24">
        <v>1</v>
      </c>
      <c r="GY24">
        <v>1</v>
      </c>
      <c r="GZ24" s="20">
        <v>3</v>
      </c>
      <c r="HA24" s="10">
        <f t="shared" si="19"/>
        <v>3</v>
      </c>
      <c r="HB24">
        <v>5</v>
      </c>
      <c r="HC24" s="20">
        <v>1</v>
      </c>
      <c r="HD24" s="10">
        <f t="shared" si="20"/>
        <v>5</v>
      </c>
      <c r="HE24">
        <v>1</v>
      </c>
      <c r="HF24">
        <v>5</v>
      </c>
      <c r="HG24">
        <v>1</v>
      </c>
      <c r="HH24">
        <v>1</v>
      </c>
      <c r="HI24" s="20">
        <v>1</v>
      </c>
      <c r="HJ24" s="10">
        <f t="shared" si="21"/>
        <v>5</v>
      </c>
      <c r="HK24">
        <v>5</v>
      </c>
      <c r="HL24" s="23">
        <v>3</v>
      </c>
      <c r="HM24" s="10">
        <f t="shared" si="22"/>
        <v>3</v>
      </c>
      <c r="HN24">
        <v>2</v>
      </c>
      <c r="HO24">
        <v>5</v>
      </c>
      <c r="HP24">
        <v>3</v>
      </c>
      <c r="HQ24">
        <v>5</v>
      </c>
      <c r="HR24" s="20">
        <v>1</v>
      </c>
      <c r="HS24" s="10">
        <f t="shared" si="23"/>
        <v>5</v>
      </c>
      <c r="HT24">
        <v>3</v>
      </c>
      <c r="HU24" s="20">
        <v>5</v>
      </c>
      <c r="HV24" s="10">
        <f t="shared" si="24"/>
        <v>1</v>
      </c>
      <c r="HW24">
        <v>5</v>
      </c>
      <c r="HX24" s="20">
        <v>1</v>
      </c>
      <c r="HY24" s="10">
        <f t="shared" si="25"/>
        <v>5</v>
      </c>
      <c r="HZ24">
        <v>3</v>
      </c>
      <c r="IA24" s="20">
        <v>1</v>
      </c>
      <c r="IB24" s="10">
        <f t="shared" si="26"/>
        <v>5</v>
      </c>
      <c r="IC24" s="20">
        <v>1</v>
      </c>
      <c r="ID24" s="10">
        <f t="shared" si="27"/>
        <v>5</v>
      </c>
      <c r="IE24">
        <v>5</v>
      </c>
      <c r="IF24">
        <v>5</v>
      </c>
      <c r="IG24">
        <v>5</v>
      </c>
      <c r="IH24">
        <v>3</v>
      </c>
      <c r="II24">
        <v>3</v>
      </c>
      <c r="IJ24">
        <v>1</v>
      </c>
      <c r="IK24">
        <v>3</v>
      </c>
      <c r="IL24">
        <v>1</v>
      </c>
      <c r="IM24">
        <v>1</v>
      </c>
      <c r="IN24">
        <v>5</v>
      </c>
      <c r="IO24" s="20">
        <v>1</v>
      </c>
      <c r="IP24" s="10">
        <f t="shared" si="28"/>
        <v>5</v>
      </c>
      <c r="IQ24" s="24">
        <f t="shared" si="29"/>
        <v>81</v>
      </c>
      <c r="IR24" s="30">
        <f t="shared" si="30"/>
        <v>4.7647058823529411</v>
      </c>
      <c r="IS24" s="30"/>
      <c r="IT24" s="30"/>
      <c r="IU24" s="30"/>
      <c r="IV24" s="30"/>
      <c r="IW24" s="22">
        <f t="shared" si="39"/>
        <v>23</v>
      </c>
      <c r="IX24" s="31">
        <f t="shared" si="40"/>
        <v>2.5555555555555554</v>
      </c>
      <c r="IY24" s="21">
        <f t="shared" si="33"/>
        <v>34</v>
      </c>
      <c r="IZ24" s="32">
        <f t="shared" si="34"/>
        <v>2.4285714285714284</v>
      </c>
      <c r="JA24" s="25">
        <f t="shared" si="35"/>
        <v>6</v>
      </c>
      <c r="JB24" s="33">
        <f t="shared" si="36"/>
        <v>1</v>
      </c>
      <c r="JC24" s="29">
        <f t="shared" si="37"/>
        <v>35</v>
      </c>
      <c r="JD24" s="34">
        <f t="shared" si="38"/>
        <v>5</v>
      </c>
      <c r="JE24">
        <v>20</v>
      </c>
    </row>
    <row r="25" spans="1:265" x14ac:dyDescent="0.3">
      <c r="A25">
        <v>1</v>
      </c>
      <c r="B25">
        <v>25</v>
      </c>
      <c r="C25" t="s">
        <v>688</v>
      </c>
      <c r="D25">
        <v>19</v>
      </c>
      <c r="E25">
        <v>1</v>
      </c>
      <c r="F25">
        <v>170.18</v>
      </c>
      <c r="G25">
        <v>165</v>
      </c>
      <c r="H25">
        <v>2</v>
      </c>
      <c r="I25">
        <v>2</v>
      </c>
      <c r="J25" t="s">
        <v>689</v>
      </c>
      <c r="K25" t="s">
        <v>1485</v>
      </c>
      <c r="L25">
        <v>2</v>
      </c>
      <c r="N25">
        <v>0</v>
      </c>
      <c r="O25">
        <v>5</v>
      </c>
      <c r="P25">
        <v>5</v>
      </c>
      <c r="Q25">
        <v>40</v>
      </c>
      <c r="R25">
        <v>20</v>
      </c>
      <c r="S25">
        <v>50</v>
      </c>
      <c r="T25">
        <v>2</v>
      </c>
      <c r="Y25">
        <v>1</v>
      </c>
      <c r="Z25">
        <v>1</v>
      </c>
      <c r="AA25">
        <v>1</v>
      </c>
      <c r="AB25">
        <v>1</v>
      </c>
      <c r="AE25">
        <v>1</v>
      </c>
      <c r="AF25">
        <v>1</v>
      </c>
      <c r="AI25">
        <v>1</v>
      </c>
      <c r="AJ25">
        <v>5</v>
      </c>
      <c r="AK25">
        <v>3</v>
      </c>
      <c r="AL25">
        <v>3</v>
      </c>
      <c r="AM25">
        <v>4</v>
      </c>
      <c r="AN25">
        <v>2</v>
      </c>
      <c r="AO25">
        <v>3</v>
      </c>
      <c r="AP25">
        <v>3</v>
      </c>
      <c r="AQ25">
        <v>4</v>
      </c>
      <c r="AR25">
        <v>2</v>
      </c>
      <c r="AS25">
        <v>5</v>
      </c>
      <c r="AT25">
        <v>4</v>
      </c>
      <c r="AU25">
        <v>5</v>
      </c>
      <c r="AV25">
        <v>9</v>
      </c>
      <c r="AW25">
        <v>4</v>
      </c>
      <c r="AX25">
        <v>7</v>
      </c>
      <c r="AY25">
        <v>4</v>
      </c>
      <c r="AZ25">
        <v>7</v>
      </c>
      <c r="BA25">
        <v>7</v>
      </c>
      <c r="BB25">
        <v>7</v>
      </c>
      <c r="BC25">
        <v>3</v>
      </c>
      <c r="BD25">
        <v>5</v>
      </c>
      <c r="BE25">
        <v>5</v>
      </c>
      <c r="BF25">
        <v>4</v>
      </c>
      <c r="BG25">
        <v>4</v>
      </c>
      <c r="BH25">
        <v>4</v>
      </c>
      <c r="BI25">
        <v>4</v>
      </c>
      <c r="BJ25">
        <v>5</v>
      </c>
      <c r="BK25">
        <v>2</v>
      </c>
      <c r="BL25">
        <v>2</v>
      </c>
      <c r="BM25">
        <v>2</v>
      </c>
      <c r="BN25">
        <v>2</v>
      </c>
      <c r="BO25">
        <v>2</v>
      </c>
      <c r="BP25">
        <v>2</v>
      </c>
      <c r="BQ25">
        <v>2</v>
      </c>
      <c r="BR25">
        <v>2</v>
      </c>
      <c r="BS25">
        <v>2</v>
      </c>
      <c r="BT25">
        <v>2</v>
      </c>
      <c r="BU25">
        <v>2</v>
      </c>
      <c r="BV25">
        <v>3</v>
      </c>
      <c r="BW25">
        <v>4</v>
      </c>
      <c r="BX25">
        <v>4</v>
      </c>
      <c r="BY25">
        <v>5</v>
      </c>
      <c r="BZ25">
        <v>5</v>
      </c>
      <c r="CA25">
        <v>3</v>
      </c>
      <c r="CB25">
        <v>4</v>
      </c>
      <c r="CC25">
        <v>4</v>
      </c>
      <c r="CD25">
        <v>5</v>
      </c>
      <c r="CE25">
        <v>5</v>
      </c>
      <c r="CF25">
        <v>2</v>
      </c>
      <c r="CG25">
        <v>20</v>
      </c>
      <c r="CH25">
        <v>80</v>
      </c>
      <c r="CI25">
        <v>40</v>
      </c>
      <c r="CJ25">
        <v>30</v>
      </c>
      <c r="CK25">
        <v>60</v>
      </c>
      <c r="CL25">
        <v>10</v>
      </c>
      <c r="CM25">
        <v>90</v>
      </c>
      <c r="CN25">
        <v>40</v>
      </c>
      <c r="CO25">
        <v>40</v>
      </c>
      <c r="CP25">
        <v>80</v>
      </c>
      <c r="CQ25">
        <v>20</v>
      </c>
      <c r="CR25">
        <v>90</v>
      </c>
      <c r="CS25">
        <v>30</v>
      </c>
      <c r="CT25">
        <v>50</v>
      </c>
      <c r="CU25">
        <v>50</v>
      </c>
      <c r="CV25">
        <v>30</v>
      </c>
      <c r="CW25">
        <v>30</v>
      </c>
      <c r="CX25">
        <v>0</v>
      </c>
      <c r="CY25">
        <v>20</v>
      </c>
      <c r="CZ25">
        <v>10</v>
      </c>
      <c r="DA25" t="s">
        <v>688</v>
      </c>
      <c r="DB25" t="s">
        <v>690</v>
      </c>
      <c r="DC25" t="s">
        <v>691</v>
      </c>
      <c r="DD25" t="s">
        <v>692</v>
      </c>
      <c r="DE25">
        <v>1</v>
      </c>
      <c r="DF25">
        <v>2</v>
      </c>
      <c r="DG25">
        <v>3</v>
      </c>
      <c r="DH25">
        <v>2</v>
      </c>
      <c r="DI25">
        <v>4</v>
      </c>
      <c r="DJ25">
        <v>5</v>
      </c>
      <c r="DK25">
        <v>4</v>
      </c>
      <c r="DL25">
        <v>4</v>
      </c>
      <c r="DM25">
        <v>3</v>
      </c>
      <c r="DN25">
        <v>2</v>
      </c>
      <c r="DO25">
        <v>3</v>
      </c>
      <c r="DP25">
        <v>4</v>
      </c>
      <c r="DQ25">
        <v>3</v>
      </c>
      <c r="DR25">
        <v>3</v>
      </c>
      <c r="DS25">
        <v>4</v>
      </c>
      <c r="DT25">
        <v>4</v>
      </c>
      <c r="DU25">
        <v>3</v>
      </c>
      <c r="DV25">
        <v>5</v>
      </c>
      <c r="DW25">
        <v>4</v>
      </c>
      <c r="DX25">
        <v>4</v>
      </c>
      <c r="DY25">
        <v>4</v>
      </c>
      <c r="DZ25">
        <v>4</v>
      </c>
      <c r="EA25">
        <v>4</v>
      </c>
      <c r="EB25">
        <v>5</v>
      </c>
      <c r="EC25">
        <v>5</v>
      </c>
      <c r="ED25">
        <v>3</v>
      </c>
      <c r="EE25">
        <v>4</v>
      </c>
      <c r="EF25">
        <v>4</v>
      </c>
      <c r="EG25">
        <v>4</v>
      </c>
      <c r="EH25">
        <v>4</v>
      </c>
      <c r="EI25">
        <v>4</v>
      </c>
      <c r="EJ25" t="s">
        <v>604</v>
      </c>
      <c r="EK25" t="s">
        <v>693</v>
      </c>
      <c r="EL25" t="s">
        <v>694</v>
      </c>
      <c r="EM25">
        <v>4</v>
      </c>
      <c r="EN25">
        <v>3</v>
      </c>
      <c r="EO25">
        <v>4</v>
      </c>
      <c r="EP25" s="17">
        <f t="shared" si="0"/>
        <v>2</v>
      </c>
      <c r="EQ25">
        <v>2</v>
      </c>
      <c r="ER25">
        <v>3</v>
      </c>
      <c r="ES25" s="17">
        <f t="shared" si="1"/>
        <v>3</v>
      </c>
      <c r="ET25">
        <v>3</v>
      </c>
      <c r="EU25" s="17">
        <f t="shared" si="2"/>
        <v>3</v>
      </c>
      <c r="EV25">
        <v>2</v>
      </c>
      <c r="EW25">
        <v>1</v>
      </c>
      <c r="EX25">
        <v>3</v>
      </c>
      <c r="EY25">
        <v>4</v>
      </c>
      <c r="EZ25" s="17">
        <f t="shared" si="3"/>
        <v>2</v>
      </c>
      <c r="FA25">
        <v>3</v>
      </c>
      <c r="FB25">
        <v>4</v>
      </c>
      <c r="FC25">
        <v>2</v>
      </c>
      <c r="FD25" s="17">
        <f t="shared" si="41"/>
        <v>4</v>
      </c>
      <c r="FE25">
        <v>2</v>
      </c>
      <c r="FF25">
        <v>4</v>
      </c>
      <c r="FG25" s="17">
        <f t="shared" si="5"/>
        <v>2</v>
      </c>
      <c r="FH25">
        <v>3</v>
      </c>
      <c r="FI25" s="17">
        <f t="shared" si="6"/>
        <v>3</v>
      </c>
      <c r="FJ25">
        <v>2</v>
      </c>
      <c r="FK25">
        <v>4</v>
      </c>
      <c r="FL25" s="17">
        <f t="shared" si="7"/>
        <v>2</v>
      </c>
      <c r="FM25">
        <v>3</v>
      </c>
      <c r="FN25" s="17">
        <f t="shared" si="8"/>
        <v>3</v>
      </c>
      <c r="FO25">
        <v>3</v>
      </c>
      <c r="FP25" s="17">
        <f t="shared" si="9"/>
        <v>3</v>
      </c>
      <c r="FQ25">
        <v>3</v>
      </c>
      <c r="FR25">
        <v>2</v>
      </c>
      <c r="FS25">
        <v>4</v>
      </c>
      <c r="FT25">
        <v>4</v>
      </c>
      <c r="FU25" s="17">
        <f t="shared" si="10"/>
        <v>2</v>
      </c>
      <c r="FV25">
        <v>5</v>
      </c>
      <c r="FW25" s="17">
        <f t="shared" si="11"/>
        <v>1</v>
      </c>
      <c r="FX25">
        <v>4</v>
      </c>
      <c r="FY25" s="17">
        <f t="shared" si="12"/>
        <v>2</v>
      </c>
      <c r="FZ25">
        <f t="shared" si="13"/>
        <v>67</v>
      </c>
      <c r="GA25" s="19">
        <f t="shared" si="14"/>
        <v>2.5769230769230771</v>
      </c>
      <c r="GB25">
        <v>5</v>
      </c>
      <c r="GC25">
        <v>4</v>
      </c>
      <c r="GD25">
        <v>4</v>
      </c>
      <c r="GE25">
        <v>3</v>
      </c>
      <c r="GF25">
        <v>3</v>
      </c>
      <c r="GG25" s="20">
        <v>4</v>
      </c>
      <c r="GH25" s="10">
        <f t="shared" si="15"/>
        <v>2</v>
      </c>
      <c r="GI25">
        <v>4</v>
      </c>
      <c r="GJ25">
        <v>4</v>
      </c>
      <c r="GK25">
        <v>3</v>
      </c>
      <c r="GL25">
        <v>4</v>
      </c>
      <c r="GM25">
        <v>4</v>
      </c>
      <c r="GN25" s="20">
        <v>3</v>
      </c>
      <c r="GO25" s="10">
        <f t="shared" si="16"/>
        <v>3</v>
      </c>
      <c r="GP25">
        <v>2</v>
      </c>
      <c r="GQ25">
        <v>3</v>
      </c>
      <c r="GR25" s="20">
        <v>3</v>
      </c>
      <c r="GS25" s="10">
        <f t="shared" si="17"/>
        <v>3</v>
      </c>
      <c r="GT25" s="20">
        <v>3</v>
      </c>
      <c r="GU25" s="10">
        <f t="shared" si="18"/>
        <v>3</v>
      </c>
      <c r="GV25">
        <v>4</v>
      </c>
      <c r="GW25">
        <v>4</v>
      </c>
      <c r="GX25">
        <v>4</v>
      </c>
      <c r="GY25">
        <v>3</v>
      </c>
      <c r="GZ25" s="20">
        <v>3</v>
      </c>
      <c r="HA25" s="10">
        <f t="shared" si="19"/>
        <v>3</v>
      </c>
      <c r="HB25">
        <v>3</v>
      </c>
      <c r="HC25" s="20">
        <v>3</v>
      </c>
      <c r="HD25" s="10">
        <f t="shared" si="20"/>
        <v>3</v>
      </c>
      <c r="HE25">
        <v>3</v>
      </c>
      <c r="HF25">
        <v>4</v>
      </c>
      <c r="HG25">
        <v>3</v>
      </c>
      <c r="HH25">
        <v>4</v>
      </c>
      <c r="HI25" s="20">
        <v>2</v>
      </c>
      <c r="HJ25" s="10">
        <f t="shared" si="21"/>
        <v>4</v>
      </c>
      <c r="HK25">
        <v>3</v>
      </c>
      <c r="HL25" s="23">
        <v>3</v>
      </c>
      <c r="HM25" s="10">
        <f t="shared" si="22"/>
        <v>3</v>
      </c>
      <c r="HN25">
        <v>4</v>
      </c>
      <c r="HO25">
        <v>4</v>
      </c>
      <c r="HP25">
        <v>3</v>
      </c>
      <c r="HQ25">
        <v>3</v>
      </c>
      <c r="HR25" s="20">
        <v>3</v>
      </c>
      <c r="HS25" s="10">
        <f t="shared" si="23"/>
        <v>3</v>
      </c>
      <c r="HT25">
        <v>2</v>
      </c>
      <c r="HU25" s="20">
        <v>3</v>
      </c>
      <c r="HV25" s="10">
        <f t="shared" si="24"/>
        <v>3</v>
      </c>
      <c r="HW25">
        <v>2</v>
      </c>
      <c r="HX25" s="20">
        <v>3</v>
      </c>
      <c r="HY25" s="10">
        <f t="shared" si="25"/>
        <v>3</v>
      </c>
      <c r="HZ25">
        <v>2</v>
      </c>
      <c r="IA25" s="20">
        <v>3</v>
      </c>
      <c r="IB25" s="10">
        <f t="shared" si="26"/>
        <v>3</v>
      </c>
      <c r="IC25" s="20">
        <v>3</v>
      </c>
      <c r="ID25" s="10">
        <f t="shared" si="27"/>
        <v>3</v>
      </c>
      <c r="IE25">
        <v>3</v>
      </c>
      <c r="IF25">
        <v>4</v>
      </c>
      <c r="IG25">
        <v>4</v>
      </c>
      <c r="IH25">
        <v>3</v>
      </c>
      <c r="II25">
        <v>4</v>
      </c>
      <c r="IJ25">
        <v>4</v>
      </c>
      <c r="IK25">
        <v>4</v>
      </c>
      <c r="IL25">
        <v>4</v>
      </c>
      <c r="IM25">
        <v>4</v>
      </c>
      <c r="IN25">
        <v>4</v>
      </c>
      <c r="IO25" s="20">
        <v>3</v>
      </c>
      <c r="IP25" s="10">
        <f t="shared" si="28"/>
        <v>3</v>
      </c>
      <c r="IQ25" s="24">
        <f t="shared" si="29"/>
        <v>56</v>
      </c>
      <c r="IR25" s="30">
        <f t="shared" si="30"/>
        <v>3.2941176470588234</v>
      </c>
      <c r="IS25" s="30"/>
      <c r="IT25" s="30"/>
      <c r="IU25" s="30"/>
      <c r="IV25" s="30"/>
      <c r="IW25" s="22">
        <f t="shared" si="39"/>
        <v>30</v>
      </c>
      <c r="IX25" s="31">
        <f t="shared" si="40"/>
        <v>3.3333333333333335</v>
      </c>
      <c r="IY25" s="21">
        <f t="shared" si="33"/>
        <v>45</v>
      </c>
      <c r="IZ25" s="32">
        <f t="shared" si="34"/>
        <v>3.2142857142857144</v>
      </c>
      <c r="JA25" s="25">
        <f t="shared" si="35"/>
        <v>23</v>
      </c>
      <c r="JB25" s="33">
        <f t="shared" si="36"/>
        <v>3.8333333333333335</v>
      </c>
      <c r="JC25" s="29">
        <f t="shared" si="37"/>
        <v>24</v>
      </c>
      <c r="JD25" s="34">
        <f t="shared" si="38"/>
        <v>3.4285714285714284</v>
      </c>
      <c r="JE25">
        <v>80</v>
      </c>
    </row>
    <row r="26" spans="1:265" x14ac:dyDescent="0.3">
      <c r="A26">
        <v>0</v>
      </c>
      <c r="B26">
        <v>26</v>
      </c>
      <c r="C26" t="s">
        <v>695</v>
      </c>
      <c r="D26">
        <v>22</v>
      </c>
      <c r="E26">
        <v>1</v>
      </c>
      <c r="F26">
        <v>180.34</v>
      </c>
      <c r="G26">
        <v>188</v>
      </c>
      <c r="H26">
        <v>2</v>
      </c>
      <c r="I26">
        <v>3</v>
      </c>
      <c r="J26" t="s">
        <v>696</v>
      </c>
      <c r="K26" t="s">
        <v>1485</v>
      </c>
      <c r="L26">
        <v>2</v>
      </c>
      <c r="N26">
        <v>0</v>
      </c>
      <c r="O26">
        <v>1</v>
      </c>
      <c r="P26">
        <v>4</v>
      </c>
      <c r="Q26">
        <v>60</v>
      </c>
      <c r="R26">
        <v>30</v>
      </c>
      <c r="S26">
        <v>70</v>
      </c>
      <c r="T26">
        <v>2</v>
      </c>
      <c r="Y26">
        <v>2</v>
      </c>
      <c r="Z26">
        <v>1</v>
      </c>
      <c r="AD26">
        <v>1</v>
      </c>
      <c r="AE26">
        <v>1</v>
      </c>
      <c r="AI26">
        <v>1</v>
      </c>
      <c r="AJ26">
        <v>2</v>
      </c>
      <c r="AK26">
        <v>5</v>
      </c>
      <c r="AL26">
        <v>1</v>
      </c>
      <c r="AM26">
        <v>5</v>
      </c>
      <c r="AN26">
        <v>2</v>
      </c>
      <c r="AO26">
        <v>4</v>
      </c>
      <c r="AP26">
        <v>2</v>
      </c>
      <c r="AQ26">
        <v>5</v>
      </c>
      <c r="AR26">
        <v>2</v>
      </c>
      <c r="AS26">
        <v>4</v>
      </c>
      <c r="AT26">
        <v>4</v>
      </c>
      <c r="AU26">
        <v>4</v>
      </c>
      <c r="AV26">
        <v>4</v>
      </c>
      <c r="AW26">
        <v>8</v>
      </c>
      <c r="AX26">
        <v>9</v>
      </c>
      <c r="AY26">
        <v>4</v>
      </c>
      <c r="AZ26">
        <v>8</v>
      </c>
      <c r="BA26">
        <v>9</v>
      </c>
      <c r="BB26">
        <v>8</v>
      </c>
      <c r="BC26">
        <v>2</v>
      </c>
      <c r="BD26">
        <v>3</v>
      </c>
      <c r="BE26">
        <v>1</v>
      </c>
      <c r="BF26">
        <v>4</v>
      </c>
      <c r="BG26">
        <v>3</v>
      </c>
      <c r="BH26">
        <v>1</v>
      </c>
      <c r="BI26">
        <v>5</v>
      </c>
      <c r="BJ26">
        <v>4</v>
      </c>
      <c r="BK26">
        <v>2</v>
      </c>
      <c r="BL26">
        <v>2</v>
      </c>
      <c r="BM26">
        <v>2</v>
      </c>
      <c r="BN26">
        <v>2</v>
      </c>
      <c r="BO26">
        <v>2</v>
      </c>
      <c r="BP26">
        <v>2</v>
      </c>
      <c r="BQ26">
        <v>2</v>
      </c>
      <c r="BR26">
        <v>2</v>
      </c>
      <c r="BS26">
        <v>2</v>
      </c>
      <c r="BT26">
        <v>2</v>
      </c>
      <c r="BU26">
        <v>2</v>
      </c>
      <c r="BV26">
        <v>5</v>
      </c>
      <c r="BW26">
        <v>5</v>
      </c>
      <c r="BX26">
        <v>5</v>
      </c>
      <c r="BY26">
        <v>5</v>
      </c>
      <c r="BZ26">
        <v>5</v>
      </c>
      <c r="CA26">
        <v>5</v>
      </c>
      <c r="CB26">
        <v>5</v>
      </c>
      <c r="CC26">
        <v>5</v>
      </c>
      <c r="CD26">
        <v>5</v>
      </c>
      <c r="CE26">
        <v>5</v>
      </c>
      <c r="CF26">
        <v>5</v>
      </c>
      <c r="CG26">
        <v>55</v>
      </c>
      <c r="CH26">
        <v>95</v>
      </c>
      <c r="CI26">
        <v>55</v>
      </c>
      <c r="CJ26">
        <v>45</v>
      </c>
      <c r="CK26">
        <v>75</v>
      </c>
      <c r="CL26">
        <v>15</v>
      </c>
      <c r="CM26">
        <v>85</v>
      </c>
      <c r="CN26">
        <v>25</v>
      </c>
      <c r="CO26">
        <v>95</v>
      </c>
      <c r="CP26">
        <v>85</v>
      </c>
      <c r="CQ26">
        <v>15</v>
      </c>
      <c r="CR26">
        <v>95</v>
      </c>
      <c r="CS26">
        <v>15</v>
      </c>
      <c r="CT26">
        <v>45</v>
      </c>
      <c r="CU26">
        <v>75</v>
      </c>
      <c r="CV26">
        <v>25</v>
      </c>
      <c r="CW26">
        <v>35</v>
      </c>
      <c r="CX26">
        <v>65</v>
      </c>
      <c r="CY26">
        <v>5</v>
      </c>
      <c r="CZ26">
        <v>35</v>
      </c>
      <c r="DA26" t="s">
        <v>695</v>
      </c>
      <c r="DB26" t="s">
        <v>644</v>
      </c>
      <c r="DC26" t="s">
        <v>697</v>
      </c>
      <c r="DD26" t="s">
        <v>698</v>
      </c>
      <c r="DE26">
        <v>4</v>
      </c>
      <c r="DF26">
        <v>3</v>
      </c>
      <c r="DG26">
        <v>5</v>
      </c>
      <c r="DH26">
        <v>3</v>
      </c>
      <c r="DI26">
        <v>3</v>
      </c>
      <c r="DJ26">
        <v>5</v>
      </c>
      <c r="DK26">
        <v>5</v>
      </c>
      <c r="DL26">
        <v>5</v>
      </c>
      <c r="DM26">
        <v>5</v>
      </c>
      <c r="DN26">
        <v>5</v>
      </c>
      <c r="DO26">
        <v>1</v>
      </c>
      <c r="DP26">
        <v>2</v>
      </c>
      <c r="DQ26">
        <v>3</v>
      </c>
      <c r="DR26">
        <v>5</v>
      </c>
      <c r="DS26">
        <v>5</v>
      </c>
      <c r="DT26">
        <v>1</v>
      </c>
      <c r="DU26">
        <v>2</v>
      </c>
      <c r="DV26">
        <v>1</v>
      </c>
      <c r="DW26">
        <v>3</v>
      </c>
      <c r="DX26">
        <v>2</v>
      </c>
      <c r="DY26">
        <v>4</v>
      </c>
      <c r="DZ26">
        <v>5</v>
      </c>
      <c r="EA26">
        <v>3</v>
      </c>
      <c r="EB26">
        <v>3</v>
      </c>
      <c r="EC26">
        <v>4</v>
      </c>
      <c r="ED26">
        <v>2</v>
      </c>
      <c r="EE26">
        <v>4</v>
      </c>
      <c r="EF26">
        <v>4</v>
      </c>
      <c r="EG26">
        <v>5</v>
      </c>
      <c r="EH26">
        <v>4</v>
      </c>
      <c r="EI26">
        <v>4</v>
      </c>
      <c r="EJ26" t="s">
        <v>699</v>
      </c>
      <c r="EK26" t="s">
        <v>700</v>
      </c>
      <c r="EL26" t="s">
        <v>701</v>
      </c>
      <c r="EM26">
        <v>5</v>
      </c>
      <c r="EN26">
        <v>4</v>
      </c>
      <c r="EO26">
        <v>3</v>
      </c>
      <c r="EP26" s="17">
        <f t="shared" si="0"/>
        <v>3</v>
      </c>
      <c r="EQ26">
        <v>2</v>
      </c>
      <c r="ER26">
        <v>2</v>
      </c>
      <c r="ES26" s="17">
        <f t="shared" si="1"/>
        <v>4</v>
      </c>
      <c r="ET26">
        <v>2</v>
      </c>
      <c r="EU26" s="17">
        <f t="shared" si="2"/>
        <v>4</v>
      </c>
      <c r="EV26">
        <v>4</v>
      </c>
      <c r="EW26">
        <v>3</v>
      </c>
      <c r="EX26">
        <v>5</v>
      </c>
      <c r="EY26">
        <v>3</v>
      </c>
      <c r="EZ26" s="17">
        <f t="shared" si="3"/>
        <v>3</v>
      </c>
      <c r="FA26">
        <v>2</v>
      </c>
      <c r="FB26">
        <v>2</v>
      </c>
      <c r="FC26">
        <v>4</v>
      </c>
      <c r="FD26" s="17">
        <f t="shared" si="41"/>
        <v>2</v>
      </c>
      <c r="FE26">
        <v>3</v>
      </c>
      <c r="FF26">
        <v>5</v>
      </c>
      <c r="FG26" s="17">
        <f t="shared" si="5"/>
        <v>1</v>
      </c>
      <c r="FH26">
        <v>4</v>
      </c>
      <c r="FI26" s="17">
        <f t="shared" si="6"/>
        <v>2</v>
      </c>
      <c r="FJ26">
        <v>3</v>
      </c>
      <c r="FK26">
        <v>4</v>
      </c>
      <c r="FL26" s="17">
        <f t="shared" si="7"/>
        <v>2</v>
      </c>
      <c r="FM26">
        <v>3</v>
      </c>
      <c r="FN26" s="17">
        <f t="shared" si="8"/>
        <v>3</v>
      </c>
      <c r="FO26">
        <v>2</v>
      </c>
      <c r="FP26" s="17">
        <f t="shared" si="9"/>
        <v>4</v>
      </c>
      <c r="FQ26">
        <v>3</v>
      </c>
      <c r="FR26">
        <v>4</v>
      </c>
      <c r="FS26">
        <v>5</v>
      </c>
      <c r="FT26">
        <v>3</v>
      </c>
      <c r="FU26" s="17">
        <f t="shared" si="10"/>
        <v>3</v>
      </c>
      <c r="FV26">
        <v>4</v>
      </c>
      <c r="FW26" s="17">
        <f t="shared" si="11"/>
        <v>2</v>
      </c>
      <c r="FX26">
        <v>4</v>
      </c>
      <c r="FY26" s="17">
        <f t="shared" si="12"/>
        <v>2</v>
      </c>
      <c r="FZ26">
        <f t="shared" si="13"/>
        <v>80</v>
      </c>
      <c r="GA26" s="19">
        <f t="shared" si="14"/>
        <v>3.0769230769230771</v>
      </c>
      <c r="GB26">
        <v>5</v>
      </c>
      <c r="GC26">
        <v>2</v>
      </c>
      <c r="GD26">
        <v>2</v>
      </c>
      <c r="GE26">
        <v>4</v>
      </c>
      <c r="GF26">
        <v>4</v>
      </c>
      <c r="GG26" s="20">
        <v>4</v>
      </c>
      <c r="GH26" s="10">
        <f t="shared" si="15"/>
        <v>2</v>
      </c>
      <c r="GI26">
        <v>4</v>
      </c>
      <c r="GJ26">
        <v>4</v>
      </c>
      <c r="GK26">
        <v>4</v>
      </c>
      <c r="GL26">
        <v>4</v>
      </c>
      <c r="GM26">
        <v>2</v>
      </c>
      <c r="GN26" s="20">
        <v>2</v>
      </c>
      <c r="GO26" s="10">
        <f t="shared" si="16"/>
        <v>4</v>
      </c>
      <c r="GP26">
        <v>2</v>
      </c>
      <c r="GQ26">
        <v>4</v>
      </c>
      <c r="GR26" s="20">
        <v>2</v>
      </c>
      <c r="GS26" s="10">
        <f t="shared" si="17"/>
        <v>4</v>
      </c>
      <c r="GT26" s="20">
        <v>2</v>
      </c>
      <c r="GU26" s="10">
        <f t="shared" si="18"/>
        <v>4</v>
      </c>
      <c r="GV26">
        <v>2</v>
      </c>
      <c r="GW26">
        <v>2</v>
      </c>
      <c r="GX26">
        <v>2</v>
      </c>
      <c r="GY26">
        <v>2</v>
      </c>
      <c r="GZ26" s="20">
        <v>2</v>
      </c>
      <c r="HA26" s="10">
        <f t="shared" si="19"/>
        <v>4</v>
      </c>
      <c r="HB26">
        <v>4</v>
      </c>
      <c r="HC26" s="20">
        <v>2</v>
      </c>
      <c r="HD26" s="10">
        <f t="shared" si="20"/>
        <v>4</v>
      </c>
      <c r="HE26">
        <v>2</v>
      </c>
      <c r="HF26">
        <v>3</v>
      </c>
      <c r="HG26">
        <v>4</v>
      </c>
      <c r="HH26">
        <v>4</v>
      </c>
      <c r="HI26" s="20">
        <v>2</v>
      </c>
      <c r="HJ26" s="10">
        <f t="shared" si="21"/>
        <v>4</v>
      </c>
      <c r="HK26">
        <v>2</v>
      </c>
      <c r="HL26" s="23">
        <v>2</v>
      </c>
      <c r="HM26" s="10">
        <f t="shared" si="22"/>
        <v>4</v>
      </c>
      <c r="HN26">
        <v>4</v>
      </c>
      <c r="HO26">
        <v>4</v>
      </c>
      <c r="HP26">
        <v>2</v>
      </c>
      <c r="HQ26">
        <v>4</v>
      </c>
      <c r="HR26" s="20">
        <v>4</v>
      </c>
      <c r="HS26" s="10">
        <f t="shared" si="23"/>
        <v>2</v>
      </c>
      <c r="HT26">
        <v>2</v>
      </c>
      <c r="HU26" s="20">
        <v>4</v>
      </c>
      <c r="HV26" s="10">
        <f t="shared" si="24"/>
        <v>2</v>
      </c>
      <c r="HW26">
        <v>4</v>
      </c>
      <c r="HX26" s="20">
        <v>2</v>
      </c>
      <c r="HY26" s="10">
        <f t="shared" si="25"/>
        <v>4</v>
      </c>
      <c r="HZ26">
        <v>4</v>
      </c>
      <c r="IA26" s="20">
        <v>2</v>
      </c>
      <c r="IB26" s="10">
        <f t="shared" si="26"/>
        <v>4</v>
      </c>
      <c r="IC26" s="20">
        <v>2</v>
      </c>
      <c r="ID26" s="10">
        <f t="shared" si="27"/>
        <v>4</v>
      </c>
      <c r="IE26">
        <v>4</v>
      </c>
      <c r="IF26">
        <v>4</v>
      </c>
      <c r="IG26">
        <v>2</v>
      </c>
      <c r="IH26">
        <v>2</v>
      </c>
      <c r="II26">
        <v>2</v>
      </c>
      <c r="IJ26">
        <v>2</v>
      </c>
      <c r="IK26">
        <v>2</v>
      </c>
      <c r="IL26">
        <v>2</v>
      </c>
      <c r="IM26">
        <v>2</v>
      </c>
      <c r="IN26">
        <v>2</v>
      </c>
      <c r="IO26" s="20">
        <v>2</v>
      </c>
      <c r="IP26" s="10">
        <f t="shared" si="28"/>
        <v>4</v>
      </c>
      <c r="IQ26" s="24">
        <f t="shared" si="29"/>
        <v>63</v>
      </c>
      <c r="IR26" s="30">
        <f t="shared" si="30"/>
        <v>3.7058823529411766</v>
      </c>
      <c r="IS26" s="30"/>
      <c r="IT26" s="30"/>
      <c r="IU26" s="30"/>
      <c r="IV26" s="30"/>
      <c r="IW26" s="22">
        <f t="shared" si="39"/>
        <v>26</v>
      </c>
      <c r="IX26" s="31">
        <f t="shared" si="40"/>
        <v>2.8888888888888888</v>
      </c>
      <c r="IY26" s="21">
        <f t="shared" si="33"/>
        <v>37</v>
      </c>
      <c r="IZ26" s="32">
        <f t="shared" si="34"/>
        <v>2.6428571428571428</v>
      </c>
      <c r="JA26" s="25">
        <f t="shared" si="35"/>
        <v>12</v>
      </c>
      <c r="JB26" s="33">
        <f t="shared" si="36"/>
        <v>2</v>
      </c>
      <c r="JC26" s="29">
        <f t="shared" si="37"/>
        <v>28</v>
      </c>
      <c r="JD26" s="34">
        <f t="shared" si="38"/>
        <v>4</v>
      </c>
      <c r="JE26">
        <v>95</v>
      </c>
    </row>
    <row r="27" spans="1:265" x14ac:dyDescent="0.3">
      <c r="A27">
        <v>1</v>
      </c>
      <c r="B27">
        <v>27</v>
      </c>
      <c r="C27" t="s">
        <v>702</v>
      </c>
      <c r="D27">
        <v>21</v>
      </c>
      <c r="E27">
        <v>1</v>
      </c>
      <c r="F27">
        <v>180.34</v>
      </c>
      <c r="G27">
        <v>205</v>
      </c>
      <c r="H27">
        <v>2</v>
      </c>
      <c r="I27">
        <v>3</v>
      </c>
      <c r="J27" t="s">
        <v>703</v>
      </c>
      <c r="K27" t="s">
        <v>1485</v>
      </c>
      <c r="L27">
        <v>2</v>
      </c>
      <c r="M27" t="s">
        <v>674</v>
      </c>
      <c r="N27">
        <v>3</v>
      </c>
      <c r="O27">
        <v>7</v>
      </c>
      <c r="P27">
        <v>2</v>
      </c>
      <c r="Q27">
        <v>70</v>
      </c>
      <c r="R27">
        <v>40</v>
      </c>
      <c r="S27">
        <v>70</v>
      </c>
      <c r="T27">
        <v>1</v>
      </c>
      <c r="U27">
        <v>2</v>
      </c>
      <c r="V27">
        <v>1</v>
      </c>
      <c r="W27">
        <v>1</v>
      </c>
      <c r="X27">
        <v>2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I27">
        <v>1</v>
      </c>
      <c r="AJ27">
        <v>2</v>
      </c>
      <c r="AK27">
        <v>3</v>
      </c>
      <c r="AL27">
        <v>1</v>
      </c>
      <c r="AM27">
        <v>3</v>
      </c>
      <c r="AN27">
        <v>1</v>
      </c>
      <c r="AO27">
        <v>3</v>
      </c>
      <c r="AP27">
        <v>1</v>
      </c>
      <c r="AQ27">
        <v>1</v>
      </c>
      <c r="AR27">
        <v>4</v>
      </c>
      <c r="AS27">
        <v>3</v>
      </c>
      <c r="AT27">
        <v>3</v>
      </c>
      <c r="AU27">
        <v>1</v>
      </c>
      <c r="AV27">
        <v>4</v>
      </c>
      <c r="AW27">
        <v>9</v>
      </c>
      <c r="AX27">
        <v>2</v>
      </c>
      <c r="AY27">
        <v>7</v>
      </c>
      <c r="AZ27">
        <v>4</v>
      </c>
      <c r="BA27">
        <v>9</v>
      </c>
      <c r="BB27">
        <v>9</v>
      </c>
      <c r="BC27">
        <v>2</v>
      </c>
      <c r="BD27">
        <v>4</v>
      </c>
      <c r="BE27">
        <v>5</v>
      </c>
      <c r="BF27">
        <v>5</v>
      </c>
      <c r="BG27">
        <v>5</v>
      </c>
      <c r="BH27">
        <v>3</v>
      </c>
      <c r="BI27">
        <v>4</v>
      </c>
      <c r="BJ27">
        <v>5</v>
      </c>
      <c r="BK27">
        <v>2</v>
      </c>
      <c r="BL27">
        <v>2</v>
      </c>
      <c r="BM27">
        <v>2</v>
      </c>
      <c r="BN27">
        <v>2</v>
      </c>
      <c r="BO27">
        <v>2</v>
      </c>
      <c r="BP27">
        <v>2</v>
      </c>
      <c r="BQ27">
        <v>2</v>
      </c>
      <c r="BR27">
        <v>2</v>
      </c>
      <c r="BS27">
        <v>2</v>
      </c>
      <c r="BT27">
        <v>2</v>
      </c>
      <c r="BU27">
        <v>2</v>
      </c>
      <c r="BV27">
        <v>4</v>
      </c>
      <c r="BW27">
        <v>5</v>
      </c>
      <c r="BX27">
        <v>4</v>
      </c>
      <c r="BY27">
        <v>5</v>
      </c>
      <c r="BZ27">
        <v>5</v>
      </c>
      <c r="CA27">
        <v>5</v>
      </c>
      <c r="CB27">
        <v>4</v>
      </c>
      <c r="CC27">
        <v>5</v>
      </c>
      <c r="CD27">
        <v>5</v>
      </c>
      <c r="CE27">
        <v>5</v>
      </c>
      <c r="CF27">
        <v>5</v>
      </c>
      <c r="CG27">
        <v>20</v>
      </c>
      <c r="CH27">
        <v>80</v>
      </c>
      <c r="CI27">
        <v>50</v>
      </c>
      <c r="CJ27">
        <v>40</v>
      </c>
      <c r="CK27">
        <v>30</v>
      </c>
      <c r="CL27">
        <v>20</v>
      </c>
      <c r="CM27">
        <v>100</v>
      </c>
      <c r="CN27">
        <v>40</v>
      </c>
      <c r="CO27">
        <v>90</v>
      </c>
      <c r="CP27">
        <v>90</v>
      </c>
      <c r="CQ27">
        <v>30</v>
      </c>
      <c r="CR27">
        <v>100</v>
      </c>
      <c r="CS27">
        <v>20</v>
      </c>
      <c r="CT27">
        <v>30</v>
      </c>
      <c r="CU27">
        <v>20</v>
      </c>
      <c r="CV27">
        <v>30</v>
      </c>
      <c r="CW27">
        <v>40</v>
      </c>
      <c r="CX27">
        <v>20</v>
      </c>
      <c r="CY27">
        <v>60</v>
      </c>
      <c r="CZ27">
        <v>30</v>
      </c>
      <c r="DA27" t="s">
        <v>702</v>
      </c>
      <c r="DB27" t="s">
        <v>644</v>
      </c>
      <c r="DC27" t="s">
        <v>704</v>
      </c>
      <c r="DD27" t="s">
        <v>705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3</v>
      </c>
      <c r="DK27">
        <v>4</v>
      </c>
      <c r="DL27">
        <v>3</v>
      </c>
      <c r="DM27">
        <v>4</v>
      </c>
      <c r="DN27">
        <v>5</v>
      </c>
      <c r="DO27">
        <v>4</v>
      </c>
      <c r="DP27">
        <v>1</v>
      </c>
      <c r="DQ27">
        <v>4</v>
      </c>
      <c r="DR27">
        <v>3</v>
      </c>
      <c r="DS27">
        <v>5</v>
      </c>
      <c r="DT27">
        <v>4</v>
      </c>
      <c r="DU27">
        <v>4</v>
      </c>
      <c r="DV27">
        <v>5</v>
      </c>
      <c r="DW27">
        <v>4</v>
      </c>
      <c r="DX27">
        <v>3</v>
      </c>
      <c r="DY27">
        <v>4</v>
      </c>
      <c r="DZ27">
        <v>4</v>
      </c>
      <c r="EA27">
        <v>3</v>
      </c>
      <c r="EB27">
        <v>3</v>
      </c>
      <c r="EC27">
        <v>1</v>
      </c>
      <c r="ED27">
        <v>5</v>
      </c>
      <c r="EE27">
        <v>3</v>
      </c>
      <c r="EF27">
        <v>4</v>
      </c>
      <c r="EG27">
        <v>3</v>
      </c>
      <c r="EH27">
        <v>3</v>
      </c>
      <c r="EI27">
        <v>4</v>
      </c>
      <c r="EJ27" t="s">
        <v>706</v>
      </c>
      <c r="EK27" t="s">
        <v>707</v>
      </c>
      <c r="EL27" t="s">
        <v>605</v>
      </c>
      <c r="EM27">
        <v>5</v>
      </c>
      <c r="EN27">
        <v>4</v>
      </c>
      <c r="EO27">
        <v>2</v>
      </c>
      <c r="EP27" s="17">
        <f t="shared" si="0"/>
        <v>4</v>
      </c>
      <c r="EQ27">
        <v>4</v>
      </c>
      <c r="ER27">
        <v>2</v>
      </c>
      <c r="ES27" s="17">
        <f t="shared" si="1"/>
        <v>4</v>
      </c>
      <c r="ET27">
        <v>1</v>
      </c>
      <c r="EU27" s="17">
        <f t="shared" si="2"/>
        <v>5</v>
      </c>
      <c r="EV27">
        <v>4</v>
      </c>
      <c r="EW27">
        <v>4</v>
      </c>
      <c r="EX27">
        <v>5</v>
      </c>
      <c r="EY27">
        <v>4</v>
      </c>
      <c r="EZ27" s="17">
        <f t="shared" si="3"/>
        <v>2</v>
      </c>
      <c r="FA27">
        <v>4</v>
      </c>
      <c r="FB27">
        <v>5</v>
      </c>
      <c r="FC27">
        <v>4</v>
      </c>
      <c r="FD27" s="17">
        <f t="shared" si="41"/>
        <v>2</v>
      </c>
      <c r="FE27">
        <v>3</v>
      </c>
      <c r="FF27">
        <v>4</v>
      </c>
      <c r="FG27" s="17">
        <f t="shared" si="5"/>
        <v>2</v>
      </c>
      <c r="FH27">
        <v>1</v>
      </c>
      <c r="FI27" s="17">
        <f t="shared" si="6"/>
        <v>5</v>
      </c>
      <c r="FJ27">
        <v>3</v>
      </c>
      <c r="FK27">
        <v>3</v>
      </c>
      <c r="FL27" s="17">
        <f t="shared" si="7"/>
        <v>3</v>
      </c>
      <c r="FM27">
        <v>2</v>
      </c>
      <c r="FN27" s="17">
        <f t="shared" si="8"/>
        <v>4</v>
      </c>
      <c r="FO27">
        <v>2</v>
      </c>
      <c r="FP27" s="17">
        <f t="shared" si="9"/>
        <v>4</v>
      </c>
      <c r="FQ27">
        <v>4</v>
      </c>
      <c r="FR27">
        <v>4</v>
      </c>
      <c r="FS27">
        <v>5</v>
      </c>
      <c r="FU27" s="17"/>
      <c r="FV27">
        <v>2</v>
      </c>
      <c r="FW27" s="17">
        <f t="shared" si="11"/>
        <v>4</v>
      </c>
      <c r="FX27">
        <v>4</v>
      </c>
      <c r="FY27" s="17">
        <f t="shared" si="12"/>
        <v>2</v>
      </c>
      <c r="FZ27">
        <f t="shared" si="13"/>
        <v>95</v>
      </c>
      <c r="GA27" s="19">
        <f t="shared" si="14"/>
        <v>3.8</v>
      </c>
      <c r="GC27">
        <v>5</v>
      </c>
      <c r="GD27">
        <v>2</v>
      </c>
      <c r="GF27">
        <v>3</v>
      </c>
      <c r="GG27" s="20">
        <v>1</v>
      </c>
      <c r="GH27" s="10">
        <f t="shared" si="15"/>
        <v>5</v>
      </c>
      <c r="GI27">
        <v>5</v>
      </c>
      <c r="GJ27">
        <v>3</v>
      </c>
      <c r="GK27">
        <v>3</v>
      </c>
      <c r="GL27">
        <v>3</v>
      </c>
      <c r="GM27">
        <v>5</v>
      </c>
      <c r="GN27" s="20">
        <v>3</v>
      </c>
      <c r="GO27" s="10">
        <f t="shared" si="16"/>
        <v>3</v>
      </c>
      <c r="GP27">
        <v>4</v>
      </c>
      <c r="GR27" s="20">
        <v>3</v>
      </c>
      <c r="GS27" s="10">
        <f t="shared" si="17"/>
        <v>3</v>
      </c>
      <c r="GT27" s="20">
        <v>3</v>
      </c>
      <c r="GU27" s="10">
        <f t="shared" si="18"/>
        <v>3</v>
      </c>
      <c r="GV27">
        <v>2</v>
      </c>
      <c r="GW27">
        <v>1</v>
      </c>
      <c r="GX27">
        <v>1</v>
      </c>
      <c r="GY27">
        <v>3</v>
      </c>
      <c r="GZ27" s="20">
        <v>1</v>
      </c>
      <c r="HA27" s="10">
        <f t="shared" si="19"/>
        <v>5</v>
      </c>
      <c r="HB27">
        <v>5</v>
      </c>
      <c r="HC27" s="20">
        <v>3</v>
      </c>
      <c r="HD27" s="10">
        <f t="shared" si="20"/>
        <v>3</v>
      </c>
      <c r="HE27">
        <v>2</v>
      </c>
      <c r="HF27">
        <v>5</v>
      </c>
      <c r="HG27">
        <v>3</v>
      </c>
      <c r="HH27">
        <v>4</v>
      </c>
      <c r="HI27" s="20">
        <v>2</v>
      </c>
      <c r="HJ27" s="10">
        <f t="shared" si="21"/>
        <v>4</v>
      </c>
      <c r="HK27">
        <v>3</v>
      </c>
      <c r="HL27" s="23">
        <v>2</v>
      </c>
      <c r="HM27" s="10">
        <f t="shared" si="22"/>
        <v>4</v>
      </c>
      <c r="HN27">
        <v>3</v>
      </c>
      <c r="HO27">
        <v>4</v>
      </c>
      <c r="HP27">
        <v>3</v>
      </c>
      <c r="HQ27">
        <v>3</v>
      </c>
      <c r="HR27" s="20">
        <v>4</v>
      </c>
      <c r="HS27" s="10">
        <f t="shared" si="23"/>
        <v>2</v>
      </c>
      <c r="HT27">
        <v>2</v>
      </c>
      <c r="HU27" s="20">
        <v>2</v>
      </c>
      <c r="HV27" s="10">
        <f t="shared" si="24"/>
        <v>4</v>
      </c>
      <c r="HW27">
        <v>3</v>
      </c>
      <c r="HX27" s="20">
        <v>4</v>
      </c>
      <c r="HY27" s="10">
        <f t="shared" si="25"/>
        <v>2</v>
      </c>
      <c r="HZ27">
        <v>3</v>
      </c>
      <c r="IA27" s="20">
        <v>2</v>
      </c>
      <c r="IB27" s="10">
        <f t="shared" si="26"/>
        <v>4</v>
      </c>
      <c r="IC27" s="20">
        <v>3</v>
      </c>
      <c r="ID27" s="10">
        <f t="shared" si="27"/>
        <v>3</v>
      </c>
      <c r="IE27">
        <v>2</v>
      </c>
      <c r="IF27">
        <v>3</v>
      </c>
      <c r="IG27">
        <v>2</v>
      </c>
      <c r="IH27">
        <v>4</v>
      </c>
      <c r="II27">
        <v>2</v>
      </c>
      <c r="IJ27">
        <v>2</v>
      </c>
      <c r="IK27">
        <v>2</v>
      </c>
      <c r="IL27">
        <v>1</v>
      </c>
      <c r="IM27">
        <v>4</v>
      </c>
      <c r="IN27">
        <v>3</v>
      </c>
      <c r="IO27" s="20">
        <v>3</v>
      </c>
      <c r="IP27" s="10">
        <f t="shared" si="28"/>
        <v>3</v>
      </c>
      <c r="IQ27" s="24">
        <f t="shared" si="29"/>
        <v>42</v>
      </c>
      <c r="IR27" s="30">
        <f t="shared" si="30"/>
        <v>2.8</v>
      </c>
      <c r="IS27" s="30"/>
      <c r="IT27" s="30"/>
      <c r="IU27" s="30"/>
      <c r="IV27" s="30"/>
      <c r="IW27" s="22">
        <f t="shared" si="39"/>
        <v>32</v>
      </c>
      <c r="IX27" s="31">
        <f t="shared" si="40"/>
        <v>3.5555555555555554</v>
      </c>
      <c r="IY27" s="21">
        <f t="shared" si="33"/>
        <v>44</v>
      </c>
      <c r="IZ27" s="32">
        <f t="shared" si="34"/>
        <v>3.3846153846153846</v>
      </c>
      <c r="JA27" s="25">
        <f t="shared" si="35"/>
        <v>11</v>
      </c>
      <c r="JB27" s="33">
        <f t="shared" si="36"/>
        <v>1.8333333333333333</v>
      </c>
      <c r="JC27" s="29">
        <f t="shared" si="37"/>
        <v>27</v>
      </c>
      <c r="JD27" s="34">
        <f t="shared" si="38"/>
        <v>3.8571428571428572</v>
      </c>
      <c r="JE27">
        <v>80</v>
      </c>
    </row>
    <row r="28" spans="1:265" x14ac:dyDescent="0.3">
      <c r="A28">
        <v>0</v>
      </c>
      <c r="B28">
        <v>28</v>
      </c>
      <c r="C28" t="s">
        <v>708</v>
      </c>
      <c r="D28">
        <v>18</v>
      </c>
      <c r="E28">
        <v>1</v>
      </c>
      <c r="F28">
        <v>175.26</v>
      </c>
      <c r="G28">
        <v>160</v>
      </c>
      <c r="H28">
        <v>2</v>
      </c>
      <c r="I28">
        <v>3</v>
      </c>
      <c r="J28" t="s">
        <v>709</v>
      </c>
      <c r="K28" t="s">
        <v>1485</v>
      </c>
      <c r="L28">
        <v>2</v>
      </c>
      <c r="M28" t="s">
        <v>710</v>
      </c>
      <c r="N28">
        <v>0</v>
      </c>
      <c r="O28">
        <v>6</v>
      </c>
      <c r="P28">
        <v>5</v>
      </c>
      <c r="Q28">
        <v>50</v>
      </c>
      <c r="R28">
        <v>30</v>
      </c>
      <c r="S28">
        <v>70</v>
      </c>
      <c r="T28">
        <v>2</v>
      </c>
      <c r="Y28">
        <v>1</v>
      </c>
      <c r="Z28">
        <v>1</v>
      </c>
      <c r="AA28">
        <v>1</v>
      </c>
      <c r="AB28">
        <v>1</v>
      </c>
      <c r="AE28">
        <v>1</v>
      </c>
      <c r="AF28">
        <v>1</v>
      </c>
      <c r="AI28">
        <v>2</v>
      </c>
      <c r="AJ28">
        <v>5</v>
      </c>
      <c r="AK28">
        <v>5</v>
      </c>
      <c r="AL28">
        <v>3</v>
      </c>
      <c r="AM28">
        <v>5</v>
      </c>
      <c r="AN28">
        <v>3</v>
      </c>
      <c r="AO28">
        <v>1</v>
      </c>
      <c r="AP28">
        <v>3</v>
      </c>
      <c r="AQ28">
        <v>5</v>
      </c>
      <c r="AR28">
        <v>1</v>
      </c>
      <c r="AS28">
        <v>4</v>
      </c>
      <c r="AT28">
        <v>4</v>
      </c>
      <c r="AU28">
        <v>5</v>
      </c>
      <c r="AV28">
        <v>7</v>
      </c>
      <c r="AW28">
        <v>2</v>
      </c>
      <c r="AX28">
        <v>4</v>
      </c>
      <c r="AY28">
        <v>8</v>
      </c>
      <c r="AZ28">
        <v>8</v>
      </c>
      <c r="BA28">
        <v>8</v>
      </c>
      <c r="BB28">
        <v>4</v>
      </c>
      <c r="BC28">
        <v>4</v>
      </c>
      <c r="BD28">
        <v>5</v>
      </c>
      <c r="BE28">
        <v>5</v>
      </c>
      <c r="BF28">
        <v>5</v>
      </c>
      <c r="BG28">
        <v>5</v>
      </c>
      <c r="BH28">
        <v>5</v>
      </c>
      <c r="BI28">
        <v>5</v>
      </c>
      <c r="BJ28">
        <v>5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2</v>
      </c>
      <c r="BS28">
        <v>2</v>
      </c>
      <c r="BT28">
        <v>2</v>
      </c>
      <c r="BU28">
        <v>2</v>
      </c>
      <c r="BV28">
        <v>3</v>
      </c>
      <c r="BW28">
        <v>3</v>
      </c>
      <c r="BX28">
        <v>3</v>
      </c>
      <c r="BY28">
        <v>3</v>
      </c>
      <c r="BZ28">
        <v>3</v>
      </c>
      <c r="CA28">
        <v>3</v>
      </c>
      <c r="CB28">
        <v>3</v>
      </c>
      <c r="CC28">
        <v>3</v>
      </c>
      <c r="CD28">
        <v>4</v>
      </c>
      <c r="CE28">
        <v>5</v>
      </c>
      <c r="CF28">
        <v>3</v>
      </c>
      <c r="CG28">
        <v>65</v>
      </c>
      <c r="CH28">
        <v>65</v>
      </c>
      <c r="CI28">
        <v>45</v>
      </c>
      <c r="CJ28">
        <v>25</v>
      </c>
      <c r="CK28">
        <v>55</v>
      </c>
      <c r="CL28">
        <v>5</v>
      </c>
      <c r="CM28">
        <v>95</v>
      </c>
      <c r="CN28">
        <v>55</v>
      </c>
      <c r="CO28">
        <v>45</v>
      </c>
      <c r="CP28">
        <v>75</v>
      </c>
      <c r="CQ28">
        <v>35</v>
      </c>
      <c r="CR28">
        <v>95</v>
      </c>
      <c r="CS28">
        <v>25</v>
      </c>
      <c r="CT28">
        <v>25</v>
      </c>
      <c r="CU28">
        <v>65</v>
      </c>
      <c r="CV28">
        <v>15</v>
      </c>
      <c r="CW28">
        <v>15</v>
      </c>
      <c r="CX28">
        <v>35</v>
      </c>
      <c r="CY28">
        <v>25</v>
      </c>
      <c r="CZ28">
        <v>15</v>
      </c>
      <c r="DA28" t="s">
        <v>708</v>
      </c>
      <c r="DB28" t="s">
        <v>711</v>
      </c>
      <c r="DC28" t="s">
        <v>712</v>
      </c>
      <c r="DD28" t="s">
        <v>713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2</v>
      </c>
      <c r="DK28">
        <v>2</v>
      </c>
      <c r="DL28">
        <v>2</v>
      </c>
      <c r="DM28">
        <v>2</v>
      </c>
      <c r="DN28">
        <v>2</v>
      </c>
      <c r="DO28">
        <v>2</v>
      </c>
      <c r="DP28">
        <v>4</v>
      </c>
      <c r="DQ28">
        <v>3</v>
      </c>
      <c r="DR28">
        <v>3</v>
      </c>
      <c r="DS28">
        <v>5</v>
      </c>
      <c r="DT28">
        <v>2</v>
      </c>
      <c r="DU28">
        <v>4</v>
      </c>
      <c r="DV28">
        <v>4</v>
      </c>
      <c r="DW28">
        <v>4</v>
      </c>
      <c r="DX28">
        <v>4</v>
      </c>
      <c r="DY28">
        <v>4</v>
      </c>
      <c r="DZ28">
        <v>4</v>
      </c>
      <c r="EA28">
        <v>4</v>
      </c>
      <c r="EB28">
        <v>4</v>
      </c>
      <c r="EC28">
        <v>5</v>
      </c>
      <c r="ED28">
        <v>3</v>
      </c>
      <c r="EE28">
        <v>4</v>
      </c>
      <c r="EF28">
        <v>4</v>
      </c>
      <c r="EG28">
        <v>4</v>
      </c>
      <c r="EH28">
        <v>5</v>
      </c>
      <c r="EI28">
        <v>5</v>
      </c>
      <c r="EJ28" t="s">
        <v>714</v>
      </c>
      <c r="EK28" t="s">
        <v>694</v>
      </c>
      <c r="EL28" t="s">
        <v>715</v>
      </c>
      <c r="EM28">
        <v>3</v>
      </c>
      <c r="EN28">
        <v>3</v>
      </c>
      <c r="EO28">
        <v>4</v>
      </c>
      <c r="EP28" s="17">
        <f t="shared" si="0"/>
        <v>2</v>
      </c>
      <c r="EQ28">
        <v>4</v>
      </c>
      <c r="ER28">
        <v>2</v>
      </c>
      <c r="ES28" s="17">
        <f t="shared" si="1"/>
        <v>4</v>
      </c>
      <c r="ET28">
        <v>3</v>
      </c>
      <c r="EU28" s="17">
        <f t="shared" si="2"/>
        <v>3</v>
      </c>
      <c r="EV28">
        <v>3</v>
      </c>
      <c r="EW28">
        <v>3</v>
      </c>
      <c r="EX28">
        <v>3</v>
      </c>
      <c r="EY28">
        <v>3</v>
      </c>
      <c r="EZ28" s="17">
        <f t="shared" si="3"/>
        <v>3</v>
      </c>
      <c r="FA28">
        <v>3</v>
      </c>
      <c r="FB28">
        <v>4</v>
      </c>
      <c r="FC28">
        <v>5</v>
      </c>
      <c r="FD28" s="17">
        <f t="shared" si="41"/>
        <v>1</v>
      </c>
      <c r="FE28">
        <v>5</v>
      </c>
      <c r="FF28">
        <v>3</v>
      </c>
      <c r="FG28" s="17">
        <f t="shared" si="5"/>
        <v>3</v>
      </c>
      <c r="FH28">
        <v>4</v>
      </c>
      <c r="FI28" s="17">
        <f t="shared" si="6"/>
        <v>2</v>
      </c>
      <c r="FJ28">
        <v>4</v>
      </c>
      <c r="FK28">
        <v>4</v>
      </c>
      <c r="FL28" s="17">
        <f t="shared" si="7"/>
        <v>2</v>
      </c>
      <c r="FM28">
        <v>4</v>
      </c>
      <c r="FN28" s="17">
        <f t="shared" si="8"/>
        <v>2</v>
      </c>
      <c r="FO28">
        <v>2</v>
      </c>
      <c r="FP28" s="17">
        <f t="shared" si="9"/>
        <v>4</v>
      </c>
      <c r="FQ28">
        <v>3</v>
      </c>
      <c r="FR28">
        <v>3</v>
      </c>
      <c r="FS28">
        <v>3</v>
      </c>
      <c r="FT28">
        <v>3</v>
      </c>
      <c r="FU28" s="17">
        <f t="shared" si="10"/>
        <v>3</v>
      </c>
      <c r="FV28">
        <v>3</v>
      </c>
      <c r="FW28" s="17">
        <f t="shared" si="11"/>
        <v>3</v>
      </c>
      <c r="FX28">
        <v>3</v>
      </c>
      <c r="FY28" s="17">
        <f t="shared" si="12"/>
        <v>3</v>
      </c>
      <c r="FZ28">
        <f t="shared" si="13"/>
        <v>79</v>
      </c>
      <c r="GA28" s="19">
        <f t="shared" si="14"/>
        <v>3.0384615384615383</v>
      </c>
      <c r="GB28">
        <v>4</v>
      </c>
      <c r="GC28">
        <v>4</v>
      </c>
      <c r="GD28">
        <v>3</v>
      </c>
      <c r="GE28">
        <v>3</v>
      </c>
      <c r="GF28">
        <v>3</v>
      </c>
      <c r="GG28" s="20">
        <v>2</v>
      </c>
      <c r="GH28" s="10">
        <f t="shared" si="15"/>
        <v>4</v>
      </c>
      <c r="GI28">
        <v>3</v>
      </c>
      <c r="GJ28">
        <v>2</v>
      </c>
      <c r="GK28">
        <v>3</v>
      </c>
      <c r="GL28">
        <v>3</v>
      </c>
      <c r="GM28">
        <v>3</v>
      </c>
      <c r="GN28" s="20">
        <v>2</v>
      </c>
      <c r="GO28" s="10">
        <f t="shared" si="16"/>
        <v>4</v>
      </c>
      <c r="GP28">
        <v>3</v>
      </c>
      <c r="GQ28">
        <v>3</v>
      </c>
      <c r="GR28" s="20">
        <v>2</v>
      </c>
      <c r="GS28" s="10">
        <f t="shared" si="17"/>
        <v>4</v>
      </c>
      <c r="GT28" s="20">
        <v>3</v>
      </c>
      <c r="GU28" s="10">
        <f t="shared" si="18"/>
        <v>3</v>
      </c>
      <c r="GV28">
        <v>3</v>
      </c>
      <c r="GW28">
        <v>3</v>
      </c>
      <c r="GX28">
        <v>3</v>
      </c>
      <c r="GY28">
        <v>3</v>
      </c>
      <c r="GZ28" s="20">
        <v>2</v>
      </c>
      <c r="HA28" s="10">
        <f t="shared" si="19"/>
        <v>4</v>
      </c>
      <c r="HB28">
        <v>3</v>
      </c>
      <c r="HC28" s="20">
        <v>3</v>
      </c>
      <c r="HD28" s="10">
        <f t="shared" si="20"/>
        <v>3</v>
      </c>
      <c r="HE28">
        <v>3</v>
      </c>
      <c r="HF28">
        <v>3</v>
      </c>
      <c r="HG28">
        <v>3</v>
      </c>
      <c r="HH28">
        <v>3</v>
      </c>
      <c r="HI28" s="20">
        <v>3</v>
      </c>
      <c r="HJ28" s="10">
        <f t="shared" si="21"/>
        <v>3</v>
      </c>
      <c r="HK28">
        <v>3</v>
      </c>
      <c r="HL28" s="23">
        <v>3</v>
      </c>
      <c r="HM28" s="10">
        <f t="shared" si="22"/>
        <v>3</v>
      </c>
      <c r="HN28">
        <v>4</v>
      </c>
      <c r="HO28">
        <v>4</v>
      </c>
      <c r="HP28">
        <v>3</v>
      </c>
      <c r="HQ28">
        <v>3</v>
      </c>
      <c r="HR28" s="20">
        <v>3</v>
      </c>
      <c r="HS28" s="10">
        <f t="shared" si="23"/>
        <v>3</v>
      </c>
      <c r="HT28">
        <v>3</v>
      </c>
      <c r="HU28" s="20">
        <v>3</v>
      </c>
      <c r="HV28" s="10">
        <f t="shared" si="24"/>
        <v>3</v>
      </c>
      <c r="HW28">
        <v>3</v>
      </c>
      <c r="HX28" s="20">
        <v>3</v>
      </c>
      <c r="HY28" s="10">
        <f t="shared" si="25"/>
        <v>3</v>
      </c>
      <c r="HZ28">
        <v>3</v>
      </c>
      <c r="IA28" s="20">
        <v>3</v>
      </c>
      <c r="IB28" s="10">
        <f t="shared" si="26"/>
        <v>3</v>
      </c>
      <c r="IC28" s="20">
        <v>3</v>
      </c>
      <c r="ID28" s="10">
        <f t="shared" si="27"/>
        <v>3</v>
      </c>
      <c r="IE28">
        <v>4</v>
      </c>
      <c r="IF28">
        <v>4</v>
      </c>
      <c r="IG28">
        <v>4</v>
      </c>
      <c r="IH28">
        <v>2</v>
      </c>
      <c r="II28">
        <v>2</v>
      </c>
      <c r="IJ28">
        <v>3</v>
      </c>
      <c r="IK28">
        <v>3</v>
      </c>
      <c r="IL28">
        <v>3</v>
      </c>
      <c r="IM28">
        <v>3</v>
      </c>
      <c r="IN28">
        <v>3</v>
      </c>
      <c r="IO28" s="20">
        <v>3</v>
      </c>
      <c r="IP28" s="10">
        <f t="shared" si="28"/>
        <v>3</v>
      </c>
      <c r="IQ28" s="24">
        <f t="shared" si="29"/>
        <v>54</v>
      </c>
      <c r="IR28" s="30">
        <f t="shared" si="30"/>
        <v>3.1764705882352939</v>
      </c>
      <c r="IS28" s="30"/>
      <c r="IT28" s="30"/>
      <c r="IU28" s="30"/>
      <c r="IV28" s="30"/>
      <c r="IW28" s="22">
        <f t="shared" si="39"/>
        <v>28</v>
      </c>
      <c r="IX28" s="31">
        <f t="shared" si="40"/>
        <v>3.1111111111111112</v>
      </c>
      <c r="IY28" s="21">
        <f t="shared" si="33"/>
        <v>44</v>
      </c>
      <c r="IZ28" s="32">
        <f t="shared" si="34"/>
        <v>3.1428571428571428</v>
      </c>
      <c r="JA28" s="25">
        <f t="shared" si="35"/>
        <v>18</v>
      </c>
      <c r="JB28" s="33">
        <f t="shared" si="36"/>
        <v>3</v>
      </c>
      <c r="JC28" s="29">
        <f t="shared" si="37"/>
        <v>23</v>
      </c>
      <c r="JD28" s="34">
        <f t="shared" si="38"/>
        <v>3.2857142857142856</v>
      </c>
      <c r="JE28">
        <v>65</v>
      </c>
    </row>
    <row r="29" spans="1:265" x14ac:dyDescent="0.3">
      <c r="A29">
        <v>0</v>
      </c>
      <c r="B29">
        <v>29</v>
      </c>
      <c r="C29" t="s">
        <v>716</v>
      </c>
      <c r="D29">
        <v>19</v>
      </c>
      <c r="E29">
        <v>1</v>
      </c>
      <c r="F29">
        <v>170.18</v>
      </c>
      <c r="G29">
        <v>155</v>
      </c>
      <c r="H29">
        <v>2</v>
      </c>
      <c r="I29">
        <v>3</v>
      </c>
      <c r="J29" t="s">
        <v>717</v>
      </c>
      <c r="K29" t="s">
        <v>1485</v>
      </c>
      <c r="L29">
        <v>2</v>
      </c>
      <c r="M29">
        <v>9</v>
      </c>
      <c r="N29">
        <v>1</v>
      </c>
      <c r="O29">
        <v>10</v>
      </c>
      <c r="P29">
        <v>5</v>
      </c>
      <c r="Q29">
        <v>70</v>
      </c>
      <c r="R29">
        <v>60</v>
      </c>
      <c r="S29">
        <v>60</v>
      </c>
      <c r="T29">
        <v>1</v>
      </c>
      <c r="U29">
        <v>1</v>
      </c>
      <c r="V29">
        <v>3</v>
      </c>
      <c r="W29">
        <v>1</v>
      </c>
      <c r="X29">
        <v>1</v>
      </c>
      <c r="Y29">
        <v>1</v>
      </c>
      <c r="Z29">
        <v>1</v>
      </c>
      <c r="AA29">
        <v>1</v>
      </c>
      <c r="AI29">
        <v>2</v>
      </c>
      <c r="AJ29">
        <v>3</v>
      </c>
      <c r="AK29">
        <v>4</v>
      </c>
      <c r="AL29">
        <v>3</v>
      </c>
      <c r="AM29">
        <v>3</v>
      </c>
      <c r="AN29">
        <v>2</v>
      </c>
      <c r="AO29">
        <v>3</v>
      </c>
      <c r="AP29">
        <v>3</v>
      </c>
      <c r="AQ29">
        <v>5</v>
      </c>
      <c r="AR29">
        <v>2</v>
      </c>
      <c r="AS29">
        <v>5</v>
      </c>
      <c r="AT29">
        <v>4</v>
      </c>
      <c r="AU29">
        <v>3</v>
      </c>
      <c r="AV29">
        <v>7</v>
      </c>
      <c r="AW29">
        <v>2</v>
      </c>
      <c r="AX29">
        <v>2</v>
      </c>
      <c r="AY29">
        <v>9</v>
      </c>
      <c r="AZ29">
        <v>9</v>
      </c>
      <c r="BA29">
        <v>9</v>
      </c>
      <c r="BB29">
        <v>9</v>
      </c>
      <c r="BC29">
        <v>3</v>
      </c>
      <c r="BD29">
        <v>3</v>
      </c>
      <c r="BE29">
        <v>3</v>
      </c>
      <c r="BF29">
        <v>3</v>
      </c>
      <c r="BG29">
        <v>3</v>
      </c>
      <c r="BH29">
        <v>3</v>
      </c>
      <c r="BI29">
        <v>3</v>
      </c>
      <c r="BJ29">
        <v>3</v>
      </c>
      <c r="BK29">
        <v>2</v>
      </c>
      <c r="BL29">
        <v>2</v>
      </c>
      <c r="BM29">
        <v>1</v>
      </c>
      <c r="BN29">
        <v>1</v>
      </c>
      <c r="BO29">
        <v>2</v>
      </c>
      <c r="BP29">
        <v>2</v>
      </c>
      <c r="BQ29">
        <v>2</v>
      </c>
      <c r="BR29">
        <v>2</v>
      </c>
      <c r="BS29">
        <v>2</v>
      </c>
      <c r="BT29">
        <v>2</v>
      </c>
      <c r="BU29">
        <v>2</v>
      </c>
      <c r="BV29">
        <v>5</v>
      </c>
      <c r="BW29">
        <v>5</v>
      </c>
      <c r="BX29">
        <v>5</v>
      </c>
      <c r="BY29">
        <v>5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5</v>
      </c>
      <c r="CF29">
        <v>5</v>
      </c>
      <c r="CG29">
        <v>65</v>
      </c>
      <c r="CH29">
        <v>75</v>
      </c>
      <c r="CI29">
        <v>50</v>
      </c>
      <c r="CJ29">
        <v>5</v>
      </c>
      <c r="CK29">
        <v>45</v>
      </c>
      <c r="CL29">
        <v>15</v>
      </c>
      <c r="CM29">
        <v>75</v>
      </c>
      <c r="CN29">
        <v>35</v>
      </c>
      <c r="CO29">
        <v>45</v>
      </c>
      <c r="CP29">
        <v>75</v>
      </c>
      <c r="CQ29">
        <v>35</v>
      </c>
      <c r="CR29">
        <v>90</v>
      </c>
      <c r="CS29">
        <v>45</v>
      </c>
      <c r="CT29">
        <v>55</v>
      </c>
      <c r="CU29">
        <v>45</v>
      </c>
      <c r="CV29">
        <v>25</v>
      </c>
      <c r="CW29">
        <v>25</v>
      </c>
      <c r="CX29">
        <v>75</v>
      </c>
      <c r="CY29">
        <v>45</v>
      </c>
      <c r="CZ29">
        <v>65</v>
      </c>
      <c r="DA29" t="s">
        <v>718</v>
      </c>
      <c r="DB29" t="s">
        <v>644</v>
      </c>
      <c r="DC29" t="s">
        <v>719</v>
      </c>
      <c r="DD29" t="s">
        <v>720</v>
      </c>
      <c r="DE29">
        <v>2</v>
      </c>
      <c r="DF29">
        <v>1</v>
      </c>
      <c r="DG29">
        <v>4</v>
      </c>
      <c r="DJ29">
        <v>3</v>
      </c>
      <c r="DK29">
        <v>1</v>
      </c>
      <c r="DL29">
        <v>1</v>
      </c>
      <c r="DO29">
        <v>4</v>
      </c>
      <c r="DP29">
        <v>4</v>
      </c>
      <c r="DQ29">
        <v>4</v>
      </c>
      <c r="DR29">
        <v>4</v>
      </c>
      <c r="DS29">
        <v>4</v>
      </c>
      <c r="DT29">
        <v>5</v>
      </c>
      <c r="DU29">
        <v>3</v>
      </c>
      <c r="DV29">
        <v>4</v>
      </c>
      <c r="DW29">
        <v>5</v>
      </c>
      <c r="DX29">
        <v>4</v>
      </c>
      <c r="DY29">
        <v>4</v>
      </c>
      <c r="DZ29">
        <v>4</v>
      </c>
      <c r="EA29">
        <v>5</v>
      </c>
      <c r="EB29">
        <v>5</v>
      </c>
      <c r="EC29">
        <v>4</v>
      </c>
      <c r="ED29">
        <v>4</v>
      </c>
      <c r="EE29">
        <v>4</v>
      </c>
      <c r="EF29">
        <v>4</v>
      </c>
      <c r="EG29">
        <v>4</v>
      </c>
      <c r="EH29">
        <v>4</v>
      </c>
      <c r="EI29">
        <v>4</v>
      </c>
      <c r="EJ29" t="s">
        <v>721</v>
      </c>
      <c r="EK29" t="s">
        <v>722</v>
      </c>
      <c r="EL29" t="s">
        <v>723</v>
      </c>
      <c r="EM29">
        <v>3</v>
      </c>
      <c r="EN29">
        <v>4</v>
      </c>
      <c r="EO29">
        <v>4</v>
      </c>
      <c r="EP29" s="17">
        <f t="shared" si="0"/>
        <v>2</v>
      </c>
      <c r="EQ29">
        <v>2</v>
      </c>
      <c r="ER29">
        <v>3</v>
      </c>
      <c r="ES29" s="17">
        <f t="shared" si="1"/>
        <v>3</v>
      </c>
      <c r="ET29">
        <v>2</v>
      </c>
      <c r="EU29" s="17">
        <f t="shared" si="2"/>
        <v>4</v>
      </c>
      <c r="EV29">
        <v>3</v>
      </c>
      <c r="EW29">
        <v>2</v>
      </c>
      <c r="EX29">
        <v>1</v>
      </c>
      <c r="EY29">
        <v>4</v>
      </c>
      <c r="EZ29" s="17">
        <f t="shared" si="3"/>
        <v>2</v>
      </c>
      <c r="FA29">
        <v>3</v>
      </c>
      <c r="FB29">
        <v>3</v>
      </c>
      <c r="FC29">
        <v>2</v>
      </c>
      <c r="FD29" s="17">
        <f t="shared" si="41"/>
        <v>4</v>
      </c>
      <c r="FF29">
        <v>2</v>
      </c>
      <c r="FG29" s="17">
        <f t="shared" si="5"/>
        <v>4</v>
      </c>
      <c r="FH29">
        <v>3</v>
      </c>
      <c r="FI29" s="17">
        <f t="shared" si="6"/>
        <v>3</v>
      </c>
      <c r="FJ29">
        <v>2</v>
      </c>
      <c r="FK29">
        <v>3</v>
      </c>
      <c r="FL29" s="17">
        <f t="shared" si="7"/>
        <v>3</v>
      </c>
      <c r="FM29">
        <v>3</v>
      </c>
      <c r="FN29" s="17">
        <f t="shared" si="8"/>
        <v>3</v>
      </c>
      <c r="FO29">
        <v>2</v>
      </c>
      <c r="FP29" s="17">
        <f t="shared" si="9"/>
        <v>4</v>
      </c>
      <c r="FQ29">
        <v>3</v>
      </c>
      <c r="FR29">
        <v>3</v>
      </c>
      <c r="FS29">
        <v>5</v>
      </c>
      <c r="FT29">
        <v>3</v>
      </c>
      <c r="FU29" s="17">
        <f t="shared" si="10"/>
        <v>3</v>
      </c>
      <c r="FV29">
        <v>4</v>
      </c>
      <c r="FW29" s="17">
        <f t="shared" si="11"/>
        <v>2</v>
      </c>
      <c r="FX29">
        <v>1</v>
      </c>
      <c r="FY29" s="17">
        <f t="shared" si="12"/>
        <v>5</v>
      </c>
      <c r="FZ29">
        <f t="shared" si="13"/>
        <v>76</v>
      </c>
      <c r="GA29" s="19">
        <f t="shared" si="14"/>
        <v>3.04</v>
      </c>
      <c r="GB29">
        <v>3</v>
      </c>
      <c r="GC29">
        <v>4</v>
      </c>
      <c r="GD29">
        <v>3</v>
      </c>
      <c r="GE29">
        <v>4</v>
      </c>
      <c r="GF29">
        <v>4</v>
      </c>
      <c r="GG29" s="20">
        <v>2</v>
      </c>
      <c r="GH29" s="10">
        <f t="shared" si="15"/>
        <v>4</v>
      </c>
      <c r="GI29">
        <v>4</v>
      </c>
      <c r="GJ29">
        <v>2</v>
      </c>
      <c r="GK29">
        <v>3</v>
      </c>
      <c r="GL29">
        <v>3</v>
      </c>
      <c r="GM29">
        <v>3</v>
      </c>
      <c r="GN29" s="20">
        <v>1</v>
      </c>
      <c r="GO29" s="10">
        <f t="shared" si="16"/>
        <v>5</v>
      </c>
      <c r="GP29">
        <v>3</v>
      </c>
      <c r="GQ29">
        <v>3</v>
      </c>
      <c r="GR29" s="20">
        <v>2</v>
      </c>
      <c r="GS29" s="10">
        <f t="shared" si="17"/>
        <v>4</v>
      </c>
      <c r="GT29" s="20">
        <v>3</v>
      </c>
      <c r="GU29" s="10">
        <f t="shared" si="18"/>
        <v>3</v>
      </c>
      <c r="GV29">
        <v>3</v>
      </c>
      <c r="GW29">
        <v>3</v>
      </c>
      <c r="GX29">
        <v>3</v>
      </c>
      <c r="GY29">
        <v>3</v>
      </c>
      <c r="GZ29" s="20">
        <v>3</v>
      </c>
      <c r="HA29" s="10">
        <f t="shared" si="19"/>
        <v>3</v>
      </c>
      <c r="HB29">
        <v>3</v>
      </c>
      <c r="HC29" s="20">
        <v>3</v>
      </c>
      <c r="HD29" s="10">
        <f t="shared" si="20"/>
        <v>3</v>
      </c>
      <c r="HE29">
        <v>3</v>
      </c>
      <c r="HF29">
        <v>3</v>
      </c>
      <c r="HG29">
        <v>3</v>
      </c>
      <c r="HH29">
        <v>3</v>
      </c>
      <c r="HI29" s="20">
        <v>1</v>
      </c>
      <c r="HJ29" s="10">
        <f t="shared" si="21"/>
        <v>5</v>
      </c>
      <c r="HK29">
        <v>3</v>
      </c>
      <c r="HL29" s="23">
        <v>3</v>
      </c>
      <c r="HM29" s="10">
        <f t="shared" si="22"/>
        <v>3</v>
      </c>
      <c r="HN29">
        <v>2</v>
      </c>
      <c r="HO29">
        <v>4</v>
      </c>
      <c r="HP29">
        <v>4</v>
      </c>
      <c r="HQ29">
        <v>3</v>
      </c>
      <c r="HR29" s="20">
        <v>2</v>
      </c>
      <c r="HS29" s="10">
        <f t="shared" si="23"/>
        <v>4</v>
      </c>
      <c r="HT29">
        <v>3</v>
      </c>
      <c r="HU29" s="20">
        <v>3</v>
      </c>
      <c r="HV29" s="10">
        <f t="shared" si="24"/>
        <v>3</v>
      </c>
      <c r="HW29">
        <v>1</v>
      </c>
      <c r="HX29" s="20">
        <v>3</v>
      </c>
      <c r="HY29" s="10">
        <f t="shared" si="25"/>
        <v>3</v>
      </c>
      <c r="HZ29">
        <v>1</v>
      </c>
      <c r="IA29" s="20">
        <v>1</v>
      </c>
      <c r="IB29" s="10">
        <f t="shared" si="26"/>
        <v>5</v>
      </c>
      <c r="IC29" s="20">
        <v>2</v>
      </c>
      <c r="ID29" s="10">
        <f t="shared" si="27"/>
        <v>4</v>
      </c>
      <c r="IE29">
        <v>1</v>
      </c>
      <c r="IF29">
        <v>3</v>
      </c>
      <c r="IG29">
        <v>3</v>
      </c>
      <c r="IH29">
        <v>3</v>
      </c>
      <c r="II29">
        <v>3</v>
      </c>
      <c r="IJ29">
        <v>4</v>
      </c>
      <c r="IK29">
        <v>3</v>
      </c>
      <c r="IL29">
        <v>4</v>
      </c>
      <c r="IM29">
        <v>4</v>
      </c>
      <c r="IN29">
        <v>3</v>
      </c>
      <c r="IO29" s="20">
        <v>3</v>
      </c>
      <c r="IP29" s="10">
        <f t="shared" si="28"/>
        <v>3</v>
      </c>
      <c r="IQ29" s="24">
        <f t="shared" si="29"/>
        <v>47</v>
      </c>
      <c r="IR29" s="30">
        <f t="shared" si="30"/>
        <v>2.7647058823529411</v>
      </c>
      <c r="IS29" s="30"/>
      <c r="IT29" s="30"/>
      <c r="IU29" s="30"/>
      <c r="IV29" s="30"/>
      <c r="IW29" s="22">
        <f t="shared" si="39"/>
        <v>28</v>
      </c>
      <c r="IX29" s="31">
        <f t="shared" si="40"/>
        <v>3.1111111111111112</v>
      </c>
      <c r="IY29" s="21">
        <f t="shared" si="33"/>
        <v>46</v>
      </c>
      <c r="IZ29" s="32">
        <f t="shared" si="34"/>
        <v>3.2857142857142856</v>
      </c>
      <c r="JA29" s="25">
        <f t="shared" si="35"/>
        <v>20</v>
      </c>
      <c r="JB29" s="33">
        <f t="shared" si="36"/>
        <v>3.3333333333333335</v>
      </c>
      <c r="JC29" s="29">
        <f t="shared" si="37"/>
        <v>29</v>
      </c>
      <c r="JD29" s="34">
        <f t="shared" si="38"/>
        <v>4.1428571428571432</v>
      </c>
      <c r="JE29">
        <v>75</v>
      </c>
    </row>
    <row r="30" spans="1:265" x14ac:dyDescent="0.3">
      <c r="A30">
        <v>1</v>
      </c>
      <c r="B30">
        <v>30</v>
      </c>
      <c r="C30" t="s">
        <v>724</v>
      </c>
      <c r="D30">
        <v>18</v>
      </c>
      <c r="E30">
        <v>1</v>
      </c>
      <c r="F30">
        <v>175.26</v>
      </c>
      <c r="G30">
        <v>175</v>
      </c>
      <c r="H30">
        <v>2</v>
      </c>
      <c r="I30">
        <v>3</v>
      </c>
      <c r="J30" t="s">
        <v>725</v>
      </c>
      <c r="K30" t="s">
        <v>1485</v>
      </c>
      <c r="L30">
        <v>2</v>
      </c>
      <c r="M30" t="s">
        <v>726</v>
      </c>
      <c r="N30">
        <v>1</v>
      </c>
      <c r="O30">
        <v>2</v>
      </c>
      <c r="P30">
        <v>2</v>
      </c>
      <c r="Q30">
        <v>40</v>
      </c>
      <c r="R30">
        <v>10</v>
      </c>
      <c r="S30">
        <v>70</v>
      </c>
      <c r="T30">
        <v>1</v>
      </c>
      <c r="U30">
        <v>3</v>
      </c>
      <c r="V30">
        <v>5</v>
      </c>
      <c r="W30">
        <v>2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E30">
        <v>1</v>
      </c>
      <c r="AF30">
        <v>1</v>
      </c>
      <c r="AI30">
        <v>1</v>
      </c>
      <c r="AJ30">
        <v>4</v>
      </c>
      <c r="AK30">
        <v>4</v>
      </c>
      <c r="AL30">
        <v>2</v>
      </c>
      <c r="AM30">
        <v>5</v>
      </c>
      <c r="AN30">
        <v>4</v>
      </c>
      <c r="AO30">
        <v>4</v>
      </c>
      <c r="AP30">
        <v>4</v>
      </c>
      <c r="AQ30">
        <v>5</v>
      </c>
      <c r="AR30">
        <v>1</v>
      </c>
      <c r="AS30">
        <v>5</v>
      </c>
      <c r="AT30">
        <v>5</v>
      </c>
      <c r="AU30">
        <v>5</v>
      </c>
      <c r="AV30">
        <v>7</v>
      </c>
      <c r="AW30">
        <v>4</v>
      </c>
      <c r="AX30">
        <v>9</v>
      </c>
      <c r="AY30">
        <v>7</v>
      </c>
      <c r="AZ30">
        <v>8</v>
      </c>
      <c r="BA30">
        <v>8</v>
      </c>
      <c r="BB30">
        <v>8</v>
      </c>
      <c r="BC30">
        <v>5</v>
      </c>
      <c r="BD30">
        <v>5</v>
      </c>
      <c r="BE30">
        <v>5</v>
      </c>
      <c r="BF30">
        <v>5</v>
      </c>
      <c r="BG30">
        <v>5</v>
      </c>
      <c r="BH30">
        <v>5</v>
      </c>
      <c r="BI30">
        <v>5</v>
      </c>
      <c r="BJ30">
        <v>5</v>
      </c>
      <c r="BK30">
        <v>2</v>
      </c>
      <c r="BL30">
        <v>1</v>
      </c>
      <c r="BM30">
        <v>2</v>
      </c>
      <c r="BN30">
        <v>2</v>
      </c>
      <c r="BO30">
        <v>2</v>
      </c>
      <c r="BP30">
        <v>2</v>
      </c>
      <c r="BQ30">
        <v>2</v>
      </c>
      <c r="BR30">
        <v>1</v>
      </c>
      <c r="BS30">
        <v>2</v>
      </c>
      <c r="BT30">
        <v>2</v>
      </c>
      <c r="BU30">
        <v>2</v>
      </c>
      <c r="BV30">
        <v>5</v>
      </c>
      <c r="BW30">
        <v>5</v>
      </c>
      <c r="BX30">
        <v>5</v>
      </c>
      <c r="BY30">
        <v>5</v>
      </c>
      <c r="BZ30">
        <v>5</v>
      </c>
      <c r="CA30">
        <v>5</v>
      </c>
      <c r="CB30">
        <v>5</v>
      </c>
      <c r="CC30">
        <v>5</v>
      </c>
      <c r="CD30">
        <v>5</v>
      </c>
      <c r="CE30">
        <v>5</v>
      </c>
      <c r="CF30">
        <v>5</v>
      </c>
      <c r="CG30">
        <v>70</v>
      </c>
      <c r="CH30">
        <v>90</v>
      </c>
      <c r="CI30">
        <v>65</v>
      </c>
      <c r="CJ30">
        <v>50</v>
      </c>
      <c r="CK30">
        <v>70</v>
      </c>
      <c r="CL30">
        <v>1</v>
      </c>
      <c r="CM30">
        <v>90</v>
      </c>
      <c r="CN30">
        <v>30</v>
      </c>
      <c r="CO30">
        <v>75</v>
      </c>
      <c r="CP30">
        <v>90</v>
      </c>
      <c r="CQ30">
        <v>0</v>
      </c>
      <c r="CR30">
        <v>90</v>
      </c>
      <c r="CS30">
        <v>1</v>
      </c>
      <c r="CT30">
        <v>90</v>
      </c>
      <c r="CU30">
        <v>20</v>
      </c>
      <c r="CV30">
        <v>20</v>
      </c>
      <c r="CW30">
        <v>20</v>
      </c>
      <c r="CX30">
        <v>10</v>
      </c>
      <c r="CY30">
        <v>10</v>
      </c>
      <c r="CZ30">
        <v>50</v>
      </c>
      <c r="DA30" t="s">
        <v>727</v>
      </c>
      <c r="DB30" t="s">
        <v>728</v>
      </c>
      <c r="DC30" t="s">
        <v>729</v>
      </c>
      <c r="DD30" t="s">
        <v>730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4</v>
      </c>
      <c r="DK30">
        <v>4</v>
      </c>
      <c r="DL30">
        <v>4</v>
      </c>
      <c r="DM30">
        <v>4</v>
      </c>
      <c r="DN30">
        <v>4</v>
      </c>
      <c r="DO30">
        <v>5</v>
      </c>
      <c r="DP30">
        <v>5</v>
      </c>
      <c r="DQ30">
        <v>4</v>
      </c>
      <c r="DR30">
        <v>1</v>
      </c>
      <c r="DS30">
        <v>4</v>
      </c>
      <c r="DT30">
        <v>4</v>
      </c>
      <c r="DU30">
        <v>3</v>
      </c>
      <c r="DV30">
        <v>4</v>
      </c>
      <c r="DW30">
        <v>3</v>
      </c>
      <c r="DX30">
        <v>4</v>
      </c>
      <c r="DY30">
        <v>5</v>
      </c>
      <c r="DZ30">
        <v>5</v>
      </c>
      <c r="EA30">
        <v>3</v>
      </c>
      <c r="EB30">
        <v>4</v>
      </c>
      <c r="EC30">
        <v>4</v>
      </c>
      <c r="ED30">
        <v>3</v>
      </c>
      <c r="EE30">
        <v>5</v>
      </c>
      <c r="EF30">
        <v>5</v>
      </c>
      <c r="EG30">
        <v>5</v>
      </c>
      <c r="EH30">
        <v>5</v>
      </c>
      <c r="EI30">
        <v>5</v>
      </c>
      <c r="EJ30" t="s">
        <v>731</v>
      </c>
      <c r="EK30" t="s">
        <v>732</v>
      </c>
      <c r="EL30" t="s">
        <v>733</v>
      </c>
      <c r="EM30">
        <v>3</v>
      </c>
      <c r="EN30">
        <v>4</v>
      </c>
      <c r="EO30">
        <v>3</v>
      </c>
      <c r="EP30" s="17">
        <f t="shared" si="0"/>
        <v>3</v>
      </c>
      <c r="EQ30">
        <v>3</v>
      </c>
      <c r="ER30">
        <v>2</v>
      </c>
      <c r="ES30" s="17">
        <f t="shared" si="1"/>
        <v>4</v>
      </c>
      <c r="ET30">
        <v>2</v>
      </c>
      <c r="EU30" s="17">
        <f t="shared" si="2"/>
        <v>4</v>
      </c>
      <c r="EV30">
        <v>4</v>
      </c>
      <c r="EW30">
        <v>3</v>
      </c>
      <c r="EX30">
        <v>3</v>
      </c>
      <c r="EY30">
        <v>4</v>
      </c>
      <c r="EZ30" s="17">
        <f t="shared" si="3"/>
        <v>2</v>
      </c>
      <c r="FA30">
        <v>4</v>
      </c>
      <c r="FB30">
        <v>4</v>
      </c>
      <c r="FC30">
        <v>4</v>
      </c>
      <c r="FD30" s="17">
        <f t="shared" si="41"/>
        <v>2</v>
      </c>
      <c r="FE30">
        <v>4</v>
      </c>
      <c r="FF30">
        <v>4</v>
      </c>
      <c r="FG30" s="17">
        <f t="shared" si="5"/>
        <v>2</v>
      </c>
      <c r="FH30">
        <v>5</v>
      </c>
      <c r="FI30" s="17">
        <f t="shared" si="6"/>
        <v>1</v>
      </c>
      <c r="FJ30">
        <v>4</v>
      </c>
      <c r="FK30">
        <v>3</v>
      </c>
      <c r="FL30" s="17">
        <f t="shared" si="7"/>
        <v>3</v>
      </c>
      <c r="FM30">
        <v>3</v>
      </c>
      <c r="FN30" s="17">
        <f t="shared" si="8"/>
        <v>3</v>
      </c>
      <c r="FO30">
        <v>2</v>
      </c>
      <c r="FP30" s="17">
        <f t="shared" si="9"/>
        <v>4</v>
      </c>
      <c r="FQ30">
        <v>3</v>
      </c>
      <c r="FR30">
        <v>4</v>
      </c>
      <c r="FS30">
        <v>5</v>
      </c>
      <c r="FT30">
        <v>1</v>
      </c>
      <c r="FU30" s="17">
        <f t="shared" si="10"/>
        <v>5</v>
      </c>
      <c r="FV30">
        <v>5</v>
      </c>
      <c r="FW30" s="17">
        <f t="shared" si="11"/>
        <v>1</v>
      </c>
      <c r="FX30">
        <v>3</v>
      </c>
      <c r="FY30" s="17">
        <f t="shared" si="12"/>
        <v>3</v>
      </c>
      <c r="FZ30">
        <f t="shared" si="13"/>
        <v>85</v>
      </c>
      <c r="GA30" s="19">
        <f t="shared" si="14"/>
        <v>3.2692307692307692</v>
      </c>
      <c r="GB30">
        <v>1</v>
      </c>
      <c r="GC30">
        <v>5</v>
      </c>
      <c r="GD30">
        <v>3</v>
      </c>
      <c r="GE30">
        <v>4</v>
      </c>
      <c r="GF30">
        <v>3</v>
      </c>
      <c r="GG30" s="20">
        <v>1</v>
      </c>
      <c r="GH30" s="10">
        <f t="shared" si="15"/>
        <v>5</v>
      </c>
      <c r="GI30">
        <v>4</v>
      </c>
      <c r="GJ30">
        <v>2</v>
      </c>
      <c r="GK30">
        <v>2</v>
      </c>
      <c r="GL30">
        <v>4</v>
      </c>
      <c r="GM30">
        <v>3</v>
      </c>
      <c r="GN30" s="20">
        <v>1</v>
      </c>
      <c r="GO30" s="10">
        <f t="shared" si="16"/>
        <v>5</v>
      </c>
      <c r="GP30">
        <v>1</v>
      </c>
      <c r="GQ30">
        <v>5</v>
      </c>
      <c r="GR30" s="20">
        <v>1</v>
      </c>
      <c r="GS30" s="10">
        <f t="shared" si="17"/>
        <v>5</v>
      </c>
      <c r="GT30" s="20">
        <v>1</v>
      </c>
      <c r="GU30" s="10">
        <f t="shared" si="18"/>
        <v>5</v>
      </c>
      <c r="GV30">
        <v>4</v>
      </c>
      <c r="GW30">
        <v>4</v>
      </c>
      <c r="GX30">
        <v>4</v>
      </c>
      <c r="GY30">
        <v>3</v>
      </c>
      <c r="GZ30" s="20">
        <v>3</v>
      </c>
      <c r="HA30" s="10">
        <f t="shared" si="19"/>
        <v>3</v>
      </c>
      <c r="HB30">
        <v>5</v>
      </c>
      <c r="HC30" s="20">
        <v>1</v>
      </c>
      <c r="HD30" s="10">
        <f t="shared" si="20"/>
        <v>5</v>
      </c>
      <c r="HE30">
        <v>2</v>
      </c>
      <c r="HF30">
        <v>5</v>
      </c>
      <c r="HG30">
        <v>3</v>
      </c>
      <c r="HH30">
        <v>3</v>
      </c>
      <c r="HI30" s="20">
        <v>1</v>
      </c>
      <c r="HJ30" s="10">
        <f t="shared" si="21"/>
        <v>5</v>
      </c>
      <c r="HK30">
        <v>3</v>
      </c>
      <c r="HL30" s="23">
        <v>3</v>
      </c>
      <c r="HM30" s="10">
        <f t="shared" si="22"/>
        <v>3</v>
      </c>
      <c r="HN30">
        <v>5</v>
      </c>
      <c r="HO30">
        <v>5</v>
      </c>
      <c r="HP30">
        <v>5</v>
      </c>
      <c r="HQ30">
        <v>5</v>
      </c>
      <c r="HR30" s="20">
        <v>1</v>
      </c>
      <c r="HS30" s="10">
        <f t="shared" si="23"/>
        <v>5</v>
      </c>
      <c r="HT30">
        <v>3</v>
      </c>
      <c r="HU30" s="20">
        <v>2</v>
      </c>
      <c r="HV30" s="10">
        <f t="shared" si="24"/>
        <v>4</v>
      </c>
      <c r="HW30">
        <v>3</v>
      </c>
      <c r="HX30" s="20">
        <v>1</v>
      </c>
      <c r="HY30" s="10">
        <f t="shared" si="25"/>
        <v>5</v>
      </c>
      <c r="HZ30">
        <v>4</v>
      </c>
      <c r="IA30" s="20">
        <v>1</v>
      </c>
      <c r="IB30" s="10">
        <f t="shared" si="26"/>
        <v>5</v>
      </c>
      <c r="IC30" s="20">
        <v>1</v>
      </c>
      <c r="ID30" s="10">
        <f t="shared" si="27"/>
        <v>5</v>
      </c>
      <c r="IE30">
        <v>4</v>
      </c>
      <c r="IF30">
        <v>3</v>
      </c>
      <c r="IG30">
        <v>4</v>
      </c>
      <c r="IH30">
        <v>4</v>
      </c>
      <c r="II30">
        <v>2</v>
      </c>
      <c r="IJ30">
        <v>4</v>
      </c>
      <c r="IK30">
        <v>4</v>
      </c>
      <c r="IL30">
        <v>5</v>
      </c>
      <c r="IM30">
        <v>5</v>
      </c>
      <c r="IN30">
        <v>5</v>
      </c>
      <c r="IO30" s="20">
        <v>1</v>
      </c>
      <c r="IP30" s="10">
        <f t="shared" si="28"/>
        <v>5</v>
      </c>
      <c r="IQ30" s="24">
        <f t="shared" si="29"/>
        <v>70</v>
      </c>
      <c r="IR30" s="30">
        <f t="shared" si="30"/>
        <v>4.117647058823529</v>
      </c>
      <c r="IS30" s="30"/>
      <c r="IT30" s="30"/>
      <c r="IU30" s="30"/>
      <c r="IV30" s="30"/>
      <c r="IW30" s="22">
        <f t="shared" si="39"/>
        <v>29</v>
      </c>
      <c r="IX30" s="31">
        <f t="shared" si="40"/>
        <v>3.2222222222222223</v>
      </c>
      <c r="IY30" s="21">
        <f t="shared" si="33"/>
        <v>50</v>
      </c>
      <c r="IZ30" s="32">
        <f t="shared" si="34"/>
        <v>3.5714285714285716</v>
      </c>
      <c r="JA30" s="25">
        <f t="shared" si="35"/>
        <v>25</v>
      </c>
      <c r="JB30" s="33">
        <f t="shared" si="36"/>
        <v>4.166666666666667</v>
      </c>
      <c r="JC30" s="29">
        <f t="shared" si="37"/>
        <v>34</v>
      </c>
      <c r="JD30" s="34">
        <f t="shared" si="38"/>
        <v>4.8571428571428568</v>
      </c>
      <c r="JE30">
        <v>90</v>
      </c>
    </row>
    <row r="31" spans="1:265" x14ac:dyDescent="0.3">
      <c r="A31">
        <v>1</v>
      </c>
      <c r="B31">
        <v>31</v>
      </c>
      <c r="C31" t="s">
        <v>734</v>
      </c>
      <c r="D31">
        <v>20</v>
      </c>
      <c r="E31">
        <v>1</v>
      </c>
      <c r="F31">
        <v>181</v>
      </c>
      <c r="G31">
        <v>175</v>
      </c>
      <c r="H31">
        <v>1</v>
      </c>
      <c r="I31">
        <v>2</v>
      </c>
      <c r="J31" t="s">
        <v>735</v>
      </c>
      <c r="K31" t="s">
        <v>1485</v>
      </c>
      <c r="L31">
        <v>2</v>
      </c>
      <c r="M31">
        <v>10</v>
      </c>
      <c r="N31">
        <v>2</v>
      </c>
      <c r="O31">
        <v>6</v>
      </c>
      <c r="P31">
        <v>2</v>
      </c>
      <c r="Q31">
        <v>30</v>
      </c>
      <c r="R31">
        <v>10</v>
      </c>
      <c r="S31">
        <v>40</v>
      </c>
      <c r="T31">
        <v>2</v>
      </c>
      <c r="Y31">
        <v>1</v>
      </c>
      <c r="Z31">
        <v>1</v>
      </c>
      <c r="AC31">
        <v>1</v>
      </c>
      <c r="AI31">
        <v>1</v>
      </c>
      <c r="AJ31">
        <v>1</v>
      </c>
      <c r="AK31">
        <v>2</v>
      </c>
      <c r="AL31">
        <v>3</v>
      </c>
      <c r="AM31">
        <v>4</v>
      </c>
      <c r="AN31">
        <v>2</v>
      </c>
      <c r="AO31">
        <v>4</v>
      </c>
      <c r="AP31">
        <v>3</v>
      </c>
      <c r="AQ31">
        <v>1</v>
      </c>
      <c r="AR31">
        <v>5</v>
      </c>
      <c r="AS31">
        <v>1</v>
      </c>
      <c r="AT31">
        <v>1</v>
      </c>
      <c r="AU31">
        <v>1</v>
      </c>
      <c r="AV31">
        <v>9</v>
      </c>
      <c r="AW31">
        <v>8</v>
      </c>
      <c r="AX31">
        <v>7</v>
      </c>
      <c r="AY31">
        <v>7</v>
      </c>
      <c r="AZ31">
        <v>7</v>
      </c>
      <c r="BA31">
        <v>8</v>
      </c>
      <c r="BB31">
        <v>7</v>
      </c>
      <c r="BC31">
        <v>3</v>
      </c>
      <c r="BD31">
        <v>3</v>
      </c>
      <c r="BE31">
        <v>4</v>
      </c>
      <c r="BF31">
        <v>5</v>
      </c>
      <c r="BG31">
        <v>3</v>
      </c>
      <c r="BH31">
        <v>4</v>
      </c>
      <c r="BI31">
        <v>4</v>
      </c>
      <c r="BJ31">
        <v>4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2</v>
      </c>
      <c r="BS31">
        <v>2</v>
      </c>
      <c r="BT31">
        <v>2</v>
      </c>
      <c r="BU31">
        <v>2</v>
      </c>
      <c r="BV31">
        <v>4</v>
      </c>
      <c r="BW31">
        <v>5</v>
      </c>
      <c r="BX31">
        <v>4</v>
      </c>
      <c r="BY31">
        <v>3</v>
      </c>
      <c r="BZ31">
        <v>4</v>
      </c>
      <c r="CA31">
        <v>5</v>
      </c>
      <c r="CB31">
        <v>4</v>
      </c>
      <c r="CC31">
        <v>5</v>
      </c>
      <c r="CD31">
        <v>5</v>
      </c>
      <c r="CE31">
        <v>4</v>
      </c>
      <c r="CF31">
        <v>2</v>
      </c>
      <c r="CG31">
        <v>60</v>
      </c>
      <c r="CH31">
        <v>60</v>
      </c>
      <c r="CI31">
        <v>50</v>
      </c>
      <c r="CJ31">
        <v>20</v>
      </c>
      <c r="CK31">
        <v>40</v>
      </c>
      <c r="CL31">
        <v>10</v>
      </c>
      <c r="CM31">
        <v>90</v>
      </c>
      <c r="CN31">
        <v>50</v>
      </c>
      <c r="CO31">
        <v>70</v>
      </c>
      <c r="CP31">
        <v>60</v>
      </c>
      <c r="CQ31">
        <v>30</v>
      </c>
      <c r="CR31">
        <v>75</v>
      </c>
      <c r="CS31">
        <v>20</v>
      </c>
      <c r="CT31">
        <v>50</v>
      </c>
      <c r="CU31">
        <v>40</v>
      </c>
      <c r="CV31">
        <v>40</v>
      </c>
      <c r="CW31">
        <v>60</v>
      </c>
      <c r="CX31">
        <v>70</v>
      </c>
      <c r="CY31">
        <v>10</v>
      </c>
      <c r="CZ31">
        <v>40</v>
      </c>
      <c r="DA31" t="s">
        <v>734</v>
      </c>
      <c r="DB31" t="s">
        <v>736</v>
      </c>
      <c r="DC31" t="s">
        <v>737</v>
      </c>
      <c r="DD31" t="s">
        <v>738</v>
      </c>
      <c r="DE31">
        <v>2</v>
      </c>
      <c r="DF31">
        <v>1</v>
      </c>
      <c r="DG31">
        <v>1</v>
      </c>
      <c r="DH31">
        <v>1</v>
      </c>
      <c r="DI31">
        <v>1</v>
      </c>
      <c r="DJ31">
        <v>2</v>
      </c>
      <c r="DK31">
        <v>4</v>
      </c>
      <c r="DL31">
        <v>3</v>
      </c>
      <c r="DM31">
        <v>3</v>
      </c>
      <c r="DN31">
        <v>4</v>
      </c>
      <c r="DO31">
        <v>4</v>
      </c>
      <c r="DP31">
        <v>3</v>
      </c>
      <c r="DQ31">
        <v>5</v>
      </c>
      <c r="DR31">
        <v>3</v>
      </c>
      <c r="DS31">
        <v>3</v>
      </c>
      <c r="DT31">
        <v>4</v>
      </c>
      <c r="DU31">
        <v>4</v>
      </c>
      <c r="DV31">
        <v>3</v>
      </c>
      <c r="DW31">
        <v>3</v>
      </c>
      <c r="DX31">
        <v>4</v>
      </c>
      <c r="DY31">
        <v>4</v>
      </c>
      <c r="DZ31">
        <v>2</v>
      </c>
      <c r="EA31">
        <v>2</v>
      </c>
      <c r="EB31">
        <v>5</v>
      </c>
      <c r="EC31">
        <v>4</v>
      </c>
      <c r="ED31">
        <v>3</v>
      </c>
      <c r="EE31">
        <v>4</v>
      </c>
      <c r="EF31">
        <v>5</v>
      </c>
      <c r="EG31">
        <v>5</v>
      </c>
      <c r="EH31">
        <v>5</v>
      </c>
      <c r="EI31">
        <v>5</v>
      </c>
      <c r="EJ31" t="s">
        <v>556</v>
      </c>
      <c r="EK31" t="s">
        <v>739</v>
      </c>
      <c r="EL31" t="s">
        <v>605</v>
      </c>
      <c r="EM31">
        <v>5</v>
      </c>
      <c r="EN31">
        <v>4</v>
      </c>
      <c r="EO31">
        <v>2</v>
      </c>
      <c r="EP31" s="17">
        <f t="shared" si="0"/>
        <v>4</v>
      </c>
      <c r="EQ31">
        <v>2</v>
      </c>
      <c r="ER31">
        <v>1</v>
      </c>
      <c r="ES31" s="17">
        <f t="shared" si="1"/>
        <v>5</v>
      </c>
      <c r="ET31">
        <v>1</v>
      </c>
      <c r="EU31" s="17">
        <f t="shared" si="2"/>
        <v>5</v>
      </c>
      <c r="EV31">
        <v>2</v>
      </c>
      <c r="EW31">
        <v>2</v>
      </c>
      <c r="EX31">
        <v>3</v>
      </c>
      <c r="EY31">
        <v>3</v>
      </c>
      <c r="EZ31" s="17">
        <f t="shared" si="3"/>
        <v>3</v>
      </c>
      <c r="FA31">
        <v>4</v>
      </c>
      <c r="FB31">
        <v>4</v>
      </c>
      <c r="FC31">
        <v>3</v>
      </c>
      <c r="FD31" s="17">
        <f t="shared" si="41"/>
        <v>3</v>
      </c>
      <c r="FE31">
        <v>4</v>
      </c>
      <c r="FF31">
        <v>3</v>
      </c>
      <c r="FG31" s="17">
        <f t="shared" si="5"/>
        <v>3</v>
      </c>
      <c r="FH31">
        <v>2</v>
      </c>
      <c r="FI31" s="17">
        <f t="shared" si="6"/>
        <v>4</v>
      </c>
      <c r="FJ31">
        <v>4</v>
      </c>
      <c r="FK31">
        <v>4</v>
      </c>
      <c r="FL31" s="17">
        <f t="shared" si="7"/>
        <v>2</v>
      </c>
      <c r="FM31">
        <v>1</v>
      </c>
      <c r="FN31" s="17">
        <f t="shared" si="8"/>
        <v>5</v>
      </c>
      <c r="FO31">
        <v>1</v>
      </c>
      <c r="FP31" s="17">
        <f t="shared" si="9"/>
        <v>5</v>
      </c>
      <c r="FQ31">
        <v>4</v>
      </c>
      <c r="FR31">
        <v>4</v>
      </c>
      <c r="FS31">
        <v>4</v>
      </c>
      <c r="FT31">
        <v>3</v>
      </c>
      <c r="FU31" s="17">
        <f t="shared" si="10"/>
        <v>3</v>
      </c>
      <c r="FV31">
        <v>2</v>
      </c>
      <c r="FW31" s="17">
        <f t="shared" si="11"/>
        <v>4</v>
      </c>
      <c r="FX31">
        <v>2</v>
      </c>
      <c r="FY31" s="17">
        <f t="shared" si="12"/>
        <v>4</v>
      </c>
      <c r="FZ31">
        <f t="shared" si="13"/>
        <v>96</v>
      </c>
      <c r="GA31" s="19">
        <f t="shared" si="14"/>
        <v>3.6923076923076925</v>
      </c>
      <c r="GB31">
        <v>4</v>
      </c>
      <c r="GC31">
        <v>4</v>
      </c>
      <c r="GD31">
        <v>4</v>
      </c>
      <c r="GE31">
        <v>3</v>
      </c>
      <c r="GF31">
        <v>4</v>
      </c>
      <c r="GG31" s="20">
        <v>1</v>
      </c>
      <c r="GH31" s="10">
        <f t="shared" si="15"/>
        <v>5</v>
      </c>
      <c r="GI31">
        <v>3</v>
      </c>
      <c r="GJ31">
        <v>2</v>
      </c>
      <c r="GK31">
        <v>4</v>
      </c>
      <c r="GL31">
        <v>3</v>
      </c>
      <c r="GM31">
        <v>3</v>
      </c>
      <c r="GN31" s="20">
        <v>2</v>
      </c>
      <c r="GO31" s="10">
        <f t="shared" si="16"/>
        <v>4</v>
      </c>
      <c r="GP31">
        <v>2</v>
      </c>
      <c r="GQ31">
        <v>4</v>
      </c>
      <c r="GR31" s="20">
        <v>4</v>
      </c>
      <c r="GS31" s="10">
        <f t="shared" si="17"/>
        <v>2</v>
      </c>
      <c r="GT31" s="20">
        <v>3</v>
      </c>
      <c r="GU31" s="10">
        <f t="shared" si="18"/>
        <v>3</v>
      </c>
      <c r="GV31">
        <v>4</v>
      </c>
      <c r="GW31">
        <v>4</v>
      </c>
      <c r="GX31">
        <v>3</v>
      </c>
      <c r="GY31">
        <v>4</v>
      </c>
      <c r="GZ31" s="20">
        <v>1</v>
      </c>
      <c r="HA31" s="10">
        <f t="shared" si="19"/>
        <v>5</v>
      </c>
      <c r="HB31">
        <v>4</v>
      </c>
      <c r="HC31" s="20">
        <v>2</v>
      </c>
      <c r="HD31" s="10">
        <f t="shared" si="20"/>
        <v>4</v>
      </c>
      <c r="HE31">
        <v>3</v>
      </c>
      <c r="HF31">
        <v>3</v>
      </c>
      <c r="HG31">
        <v>2</v>
      </c>
      <c r="HH31">
        <v>4</v>
      </c>
      <c r="HI31" s="20">
        <v>2</v>
      </c>
      <c r="HJ31" s="10">
        <f t="shared" si="21"/>
        <v>4</v>
      </c>
      <c r="HK31">
        <v>3</v>
      </c>
      <c r="HL31" s="23">
        <v>1</v>
      </c>
      <c r="HM31" s="10">
        <f t="shared" si="22"/>
        <v>5</v>
      </c>
      <c r="HN31">
        <v>3</v>
      </c>
      <c r="HO31">
        <v>4</v>
      </c>
      <c r="HP31">
        <v>4</v>
      </c>
      <c r="HQ31">
        <v>4</v>
      </c>
      <c r="HR31" s="20">
        <v>2</v>
      </c>
      <c r="HS31" s="10">
        <f t="shared" si="23"/>
        <v>4</v>
      </c>
      <c r="HT31">
        <v>4</v>
      </c>
      <c r="HU31" s="20">
        <v>4</v>
      </c>
      <c r="HV31" s="10">
        <f t="shared" si="24"/>
        <v>2</v>
      </c>
      <c r="HW31">
        <v>2</v>
      </c>
      <c r="HX31" s="20">
        <v>2</v>
      </c>
      <c r="HY31" s="10">
        <f t="shared" si="25"/>
        <v>4</v>
      </c>
      <c r="HZ31">
        <v>2</v>
      </c>
      <c r="IA31" s="20">
        <v>2</v>
      </c>
      <c r="IB31" s="10">
        <f t="shared" si="26"/>
        <v>4</v>
      </c>
      <c r="IC31" s="20">
        <v>4</v>
      </c>
      <c r="ID31" s="10">
        <f t="shared" si="27"/>
        <v>2</v>
      </c>
      <c r="IE31">
        <v>4</v>
      </c>
      <c r="IF31">
        <v>4</v>
      </c>
      <c r="IG31">
        <v>4</v>
      </c>
      <c r="IH31">
        <v>2</v>
      </c>
      <c r="II31">
        <v>4</v>
      </c>
      <c r="IJ31">
        <v>4</v>
      </c>
      <c r="IK31">
        <v>4</v>
      </c>
      <c r="IL31">
        <v>5</v>
      </c>
      <c r="IM31">
        <v>5</v>
      </c>
      <c r="IN31">
        <v>4</v>
      </c>
      <c r="IO31" s="20">
        <v>2</v>
      </c>
      <c r="IP31" s="10">
        <f t="shared" si="28"/>
        <v>4</v>
      </c>
      <c r="IQ31" s="24">
        <f t="shared" si="29"/>
        <v>56</v>
      </c>
      <c r="IR31" s="30">
        <f t="shared" si="30"/>
        <v>3.2941176470588234</v>
      </c>
      <c r="IS31" s="30"/>
      <c r="IT31" s="30"/>
      <c r="IU31" s="30"/>
      <c r="IV31" s="30"/>
      <c r="IW31" s="22">
        <f t="shared" si="39"/>
        <v>34</v>
      </c>
      <c r="IX31" s="31">
        <f t="shared" si="40"/>
        <v>3.7777777777777777</v>
      </c>
      <c r="IY31" s="21">
        <f t="shared" si="33"/>
        <v>50</v>
      </c>
      <c r="IZ31" s="32">
        <f t="shared" si="34"/>
        <v>3.5714285714285716</v>
      </c>
      <c r="JA31" s="25">
        <f t="shared" si="35"/>
        <v>22</v>
      </c>
      <c r="JB31" s="33">
        <f t="shared" si="36"/>
        <v>3.6666666666666665</v>
      </c>
      <c r="JC31" s="29">
        <f t="shared" si="37"/>
        <v>27</v>
      </c>
      <c r="JD31" s="34">
        <f t="shared" si="38"/>
        <v>3.8571428571428572</v>
      </c>
      <c r="JE31">
        <v>60</v>
      </c>
    </row>
    <row r="32" spans="1:265" x14ac:dyDescent="0.3">
      <c r="A32">
        <v>0</v>
      </c>
      <c r="B32">
        <v>32</v>
      </c>
      <c r="C32" t="s">
        <v>740</v>
      </c>
      <c r="D32">
        <v>18</v>
      </c>
      <c r="E32">
        <v>1</v>
      </c>
      <c r="F32">
        <v>180.34</v>
      </c>
      <c r="G32">
        <v>183</v>
      </c>
      <c r="H32">
        <v>1</v>
      </c>
      <c r="I32">
        <v>1</v>
      </c>
      <c r="J32" t="s">
        <v>741</v>
      </c>
      <c r="K32" t="s">
        <v>1485</v>
      </c>
      <c r="L32">
        <v>2</v>
      </c>
      <c r="M32" t="s">
        <v>674</v>
      </c>
      <c r="N32">
        <v>1</v>
      </c>
      <c r="O32">
        <v>5</v>
      </c>
      <c r="P32">
        <v>2</v>
      </c>
      <c r="Q32">
        <v>50</v>
      </c>
      <c r="R32">
        <v>20</v>
      </c>
      <c r="S32">
        <v>80</v>
      </c>
      <c r="T32">
        <v>2</v>
      </c>
      <c r="Y32">
        <v>1</v>
      </c>
      <c r="Z32">
        <v>1</v>
      </c>
      <c r="AA32">
        <v>1</v>
      </c>
      <c r="AB32">
        <v>1</v>
      </c>
      <c r="AI32">
        <v>1</v>
      </c>
      <c r="AJ32">
        <v>5</v>
      </c>
      <c r="AK32">
        <v>5</v>
      </c>
      <c r="AL32">
        <v>3</v>
      </c>
      <c r="AM32">
        <v>4</v>
      </c>
      <c r="AN32">
        <v>2</v>
      </c>
      <c r="AO32">
        <v>3</v>
      </c>
      <c r="AP32">
        <v>2</v>
      </c>
      <c r="AQ32">
        <v>5</v>
      </c>
      <c r="AR32">
        <v>2</v>
      </c>
      <c r="AS32">
        <v>5</v>
      </c>
      <c r="AT32">
        <v>5</v>
      </c>
      <c r="AU32">
        <v>5</v>
      </c>
      <c r="AV32">
        <v>7</v>
      </c>
      <c r="AW32">
        <v>7</v>
      </c>
      <c r="AX32">
        <v>4</v>
      </c>
      <c r="AY32">
        <v>4</v>
      </c>
      <c r="AZ32">
        <v>9</v>
      </c>
      <c r="BA32">
        <v>9</v>
      </c>
      <c r="BB32">
        <v>7</v>
      </c>
      <c r="BC32">
        <v>2</v>
      </c>
      <c r="BD32">
        <v>4</v>
      </c>
      <c r="BE32">
        <v>5</v>
      </c>
      <c r="BF32">
        <v>4</v>
      </c>
      <c r="BG32">
        <v>3</v>
      </c>
      <c r="BH32">
        <v>1</v>
      </c>
      <c r="BI32">
        <v>4</v>
      </c>
      <c r="BJ32">
        <v>3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2</v>
      </c>
      <c r="BR32">
        <v>2</v>
      </c>
      <c r="BS32">
        <v>1</v>
      </c>
      <c r="BT32">
        <v>2</v>
      </c>
      <c r="BU32">
        <v>2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5</v>
      </c>
      <c r="CE32">
        <v>2</v>
      </c>
      <c r="CF32">
        <v>1</v>
      </c>
      <c r="CG32">
        <v>70</v>
      </c>
      <c r="CH32">
        <v>80</v>
      </c>
      <c r="CI32">
        <v>30</v>
      </c>
      <c r="CJ32">
        <v>30</v>
      </c>
      <c r="CK32">
        <v>69</v>
      </c>
      <c r="CL32">
        <v>20</v>
      </c>
      <c r="CM32">
        <v>80</v>
      </c>
      <c r="CN32">
        <v>60</v>
      </c>
      <c r="CO32">
        <v>80</v>
      </c>
      <c r="CP32">
        <v>80</v>
      </c>
      <c r="CQ32">
        <v>20</v>
      </c>
      <c r="CR32">
        <v>70</v>
      </c>
      <c r="CS32">
        <v>20</v>
      </c>
      <c r="CT32">
        <v>19</v>
      </c>
      <c r="CU32">
        <v>35</v>
      </c>
      <c r="CV32">
        <v>40</v>
      </c>
      <c r="CW32">
        <v>32</v>
      </c>
      <c r="CX32">
        <v>70</v>
      </c>
      <c r="CY32">
        <v>10</v>
      </c>
      <c r="CZ32">
        <v>60</v>
      </c>
      <c r="DA32" t="s">
        <v>740</v>
      </c>
      <c r="DB32" t="s">
        <v>736</v>
      </c>
      <c r="DC32" t="s">
        <v>742</v>
      </c>
      <c r="DD32" t="s">
        <v>743</v>
      </c>
      <c r="DE32">
        <v>4</v>
      </c>
      <c r="DF32">
        <v>5</v>
      </c>
      <c r="DG32">
        <v>5</v>
      </c>
      <c r="DH32">
        <v>4</v>
      </c>
      <c r="DI32">
        <v>2</v>
      </c>
      <c r="DJ32">
        <v>4</v>
      </c>
      <c r="DK32">
        <v>5</v>
      </c>
      <c r="DL32">
        <v>4</v>
      </c>
      <c r="DM32">
        <v>3</v>
      </c>
      <c r="DN32">
        <v>2</v>
      </c>
      <c r="DO32">
        <v>2</v>
      </c>
      <c r="DP32">
        <v>4</v>
      </c>
      <c r="DQ32">
        <v>3</v>
      </c>
      <c r="DR32">
        <v>3</v>
      </c>
      <c r="DS32">
        <v>4</v>
      </c>
      <c r="DT32">
        <v>5</v>
      </c>
      <c r="DU32">
        <v>3</v>
      </c>
      <c r="DV32">
        <v>4</v>
      </c>
      <c r="DW32">
        <v>5</v>
      </c>
      <c r="DX32">
        <v>4</v>
      </c>
      <c r="DY32">
        <v>2</v>
      </c>
      <c r="DZ32">
        <v>4</v>
      </c>
      <c r="EA32">
        <v>4</v>
      </c>
      <c r="EB32">
        <v>3</v>
      </c>
      <c r="EC32">
        <v>4</v>
      </c>
      <c r="ED32">
        <v>5</v>
      </c>
      <c r="EE32">
        <v>5</v>
      </c>
      <c r="EF32">
        <v>5</v>
      </c>
      <c r="EG32">
        <v>3</v>
      </c>
      <c r="EH32">
        <v>4</v>
      </c>
      <c r="EI32">
        <v>4</v>
      </c>
      <c r="EJ32" t="s">
        <v>744</v>
      </c>
      <c r="EK32" t="s">
        <v>533</v>
      </c>
      <c r="EL32" t="s">
        <v>568</v>
      </c>
      <c r="EM32">
        <v>3</v>
      </c>
      <c r="EN32">
        <v>4</v>
      </c>
      <c r="EO32">
        <v>2</v>
      </c>
      <c r="EP32" s="17">
        <f t="shared" si="0"/>
        <v>4</v>
      </c>
      <c r="EQ32">
        <v>3</v>
      </c>
      <c r="ER32">
        <v>3</v>
      </c>
      <c r="ES32" s="17">
        <f t="shared" si="1"/>
        <v>3</v>
      </c>
      <c r="ET32">
        <v>3</v>
      </c>
      <c r="EU32" s="17">
        <f t="shared" si="2"/>
        <v>3</v>
      </c>
      <c r="EV32">
        <v>2</v>
      </c>
      <c r="EW32">
        <v>3</v>
      </c>
      <c r="EX32">
        <v>4</v>
      </c>
      <c r="EY32">
        <v>5</v>
      </c>
      <c r="EZ32" s="17">
        <f t="shared" si="3"/>
        <v>1</v>
      </c>
      <c r="FA32">
        <v>4</v>
      </c>
      <c r="FB32">
        <v>2</v>
      </c>
      <c r="FC32">
        <v>4</v>
      </c>
      <c r="FD32" s="17">
        <f t="shared" si="41"/>
        <v>2</v>
      </c>
      <c r="FE32">
        <v>4</v>
      </c>
      <c r="FF32">
        <v>3</v>
      </c>
      <c r="FG32" s="17">
        <f t="shared" si="5"/>
        <v>3</v>
      </c>
      <c r="FH32">
        <v>5</v>
      </c>
      <c r="FI32" s="17">
        <f t="shared" si="6"/>
        <v>1</v>
      </c>
      <c r="FJ32">
        <v>5</v>
      </c>
      <c r="FK32">
        <v>3</v>
      </c>
      <c r="FL32" s="17">
        <f t="shared" si="7"/>
        <v>3</v>
      </c>
      <c r="FM32">
        <v>3</v>
      </c>
      <c r="FN32" s="17">
        <f t="shared" si="8"/>
        <v>3</v>
      </c>
      <c r="FO32">
        <v>4</v>
      </c>
      <c r="FP32" s="17">
        <f t="shared" si="9"/>
        <v>2</v>
      </c>
      <c r="FQ32">
        <v>2</v>
      </c>
      <c r="FR32">
        <v>5</v>
      </c>
      <c r="FS32">
        <v>4</v>
      </c>
      <c r="FT32">
        <v>1</v>
      </c>
      <c r="FU32" s="17">
        <f t="shared" si="10"/>
        <v>5</v>
      </c>
      <c r="FV32">
        <v>4</v>
      </c>
      <c r="FW32" s="17">
        <f t="shared" si="11"/>
        <v>2</v>
      </c>
      <c r="FX32">
        <v>4</v>
      </c>
      <c r="FY32" s="17">
        <f t="shared" si="12"/>
        <v>2</v>
      </c>
      <c r="FZ32">
        <f t="shared" si="13"/>
        <v>79</v>
      </c>
      <c r="GA32" s="19">
        <f t="shared" si="14"/>
        <v>3.0384615384615383</v>
      </c>
      <c r="GB32">
        <v>4</v>
      </c>
      <c r="GC32">
        <v>5</v>
      </c>
      <c r="GD32">
        <v>3</v>
      </c>
      <c r="GE32">
        <v>5</v>
      </c>
      <c r="GF32">
        <v>4</v>
      </c>
      <c r="GG32" s="20">
        <v>1</v>
      </c>
      <c r="GH32" s="10">
        <f t="shared" si="15"/>
        <v>5</v>
      </c>
      <c r="GI32">
        <v>5</v>
      </c>
      <c r="GJ32">
        <v>2</v>
      </c>
      <c r="GK32">
        <v>2</v>
      </c>
      <c r="GL32">
        <v>3</v>
      </c>
      <c r="GM32">
        <v>5</v>
      </c>
      <c r="GN32" s="20">
        <v>1</v>
      </c>
      <c r="GO32" s="10">
        <f t="shared" si="16"/>
        <v>5</v>
      </c>
      <c r="GP32">
        <v>1</v>
      </c>
      <c r="GQ32">
        <v>5</v>
      </c>
      <c r="GR32" s="20">
        <v>4</v>
      </c>
      <c r="GS32" s="10">
        <f t="shared" si="17"/>
        <v>2</v>
      </c>
      <c r="GT32" s="20">
        <v>4</v>
      </c>
      <c r="GU32" s="10">
        <f t="shared" si="18"/>
        <v>2</v>
      </c>
      <c r="GV32">
        <v>4</v>
      </c>
      <c r="GW32">
        <v>4</v>
      </c>
      <c r="GX32">
        <v>5</v>
      </c>
      <c r="GY32">
        <v>1</v>
      </c>
      <c r="GZ32" s="20">
        <v>5</v>
      </c>
      <c r="HA32" s="10">
        <f t="shared" si="19"/>
        <v>1</v>
      </c>
      <c r="HB32">
        <v>2</v>
      </c>
      <c r="HC32" s="20">
        <v>3</v>
      </c>
      <c r="HD32" s="10">
        <f t="shared" si="20"/>
        <v>3</v>
      </c>
      <c r="HE32">
        <v>2</v>
      </c>
      <c r="HF32">
        <v>5</v>
      </c>
      <c r="HG32">
        <v>5</v>
      </c>
      <c r="HH32">
        <v>5</v>
      </c>
      <c r="HI32" s="20">
        <v>1</v>
      </c>
      <c r="HJ32" s="10">
        <f t="shared" si="21"/>
        <v>5</v>
      </c>
      <c r="HK32">
        <v>1</v>
      </c>
      <c r="HL32" s="23">
        <v>1</v>
      </c>
      <c r="HM32" s="10">
        <f t="shared" si="22"/>
        <v>5</v>
      </c>
      <c r="HN32">
        <v>2</v>
      </c>
      <c r="HO32">
        <v>5</v>
      </c>
      <c r="HP32">
        <v>3</v>
      </c>
      <c r="HQ32">
        <v>4</v>
      </c>
      <c r="HR32" s="20">
        <v>1</v>
      </c>
      <c r="HS32" s="10">
        <f t="shared" si="23"/>
        <v>5</v>
      </c>
      <c r="HT32">
        <v>5</v>
      </c>
      <c r="HU32" s="20">
        <v>2</v>
      </c>
      <c r="HV32" s="10">
        <f t="shared" si="24"/>
        <v>4</v>
      </c>
      <c r="HW32">
        <v>3</v>
      </c>
      <c r="HX32" s="20">
        <v>2</v>
      </c>
      <c r="HY32" s="10">
        <f t="shared" si="25"/>
        <v>4</v>
      </c>
      <c r="HZ32">
        <v>4</v>
      </c>
      <c r="IA32" s="20">
        <v>1</v>
      </c>
      <c r="IB32" s="10">
        <f t="shared" si="26"/>
        <v>5</v>
      </c>
      <c r="IC32" s="20">
        <v>3</v>
      </c>
      <c r="ID32" s="10">
        <f t="shared" si="27"/>
        <v>3</v>
      </c>
      <c r="IE32">
        <v>3</v>
      </c>
      <c r="IF32">
        <v>4</v>
      </c>
      <c r="IG32">
        <v>5</v>
      </c>
      <c r="IH32">
        <v>3</v>
      </c>
      <c r="II32">
        <v>3</v>
      </c>
      <c r="IJ32">
        <v>3</v>
      </c>
      <c r="IK32">
        <v>4</v>
      </c>
      <c r="IL32">
        <v>4</v>
      </c>
      <c r="IM32">
        <v>5</v>
      </c>
      <c r="IN32">
        <v>1</v>
      </c>
      <c r="IO32" s="20">
        <v>3</v>
      </c>
      <c r="IP32" s="10">
        <f t="shared" si="28"/>
        <v>3</v>
      </c>
      <c r="IQ32" s="24">
        <f t="shared" si="29"/>
        <v>55</v>
      </c>
      <c r="IR32" s="30">
        <f t="shared" si="30"/>
        <v>3.2352941176470589</v>
      </c>
      <c r="IS32" s="30"/>
      <c r="IT32" s="30"/>
      <c r="IU32" s="30"/>
      <c r="IV32" s="30"/>
      <c r="IW32" s="22">
        <f t="shared" si="39"/>
        <v>31</v>
      </c>
      <c r="IX32" s="31">
        <f t="shared" si="40"/>
        <v>3.4444444444444446</v>
      </c>
      <c r="IY32" s="21">
        <f t="shared" si="33"/>
        <v>50</v>
      </c>
      <c r="IZ32" s="32">
        <f t="shared" si="34"/>
        <v>3.5714285714285716</v>
      </c>
      <c r="JA32" s="25">
        <f t="shared" si="35"/>
        <v>24</v>
      </c>
      <c r="JB32" s="33">
        <f t="shared" si="36"/>
        <v>4</v>
      </c>
      <c r="JC32" s="29">
        <f t="shared" si="37"/>
        <v>31</v>
      </c>
      <c r="JD32" s="34">
        <f t="shared" si="38"/>
        <v>4.4285714285714288</v>
      </c>
      <c r="JE32">
        <v>80</v>
      </c>
    </row>
    <row r="33" spans="1:265" x14ac:dyDescent="0.3">
      <c r="A33">
        <v>0</v>
      </c>
      <c r="B33">
        <v>33</v>
      </c>
      <c r="C33" t="s">
        <v>745</v>
      </c>
      <c r="D33">
        <v>23</v>
      </c>
      <c r="E33">
        <v>1</v>
      </c>
      <c r="F33">
        <v>175.26</v>
      </c>
      <c r="G33">
        <v>175</v>
      </c>
      <c r="H33">
        <v>1</v>
      </c>
      <c r="I33">
        <v>3</v>
      </c>
      <c r="J33" t="s">
        <v>746</v>
      </c>
      <c r="K33" t="s">
        <v>1485</v>
      </c>
      <c r="L33">
        <v>2</v>
      </c>
      <c r="M33">
        <v>6</v>
      </c>
      <c r="N33">
        <v>5</v>
      </c>
      <c r="O33">
        <v>9</v>
      </c>
      <c r="P33">
        <v>2</v>
      </c>
      <c r="Q33">
        <v>0</v>
      </c>
      <c r="R33">
        <v>0</v>
      </c>
      <c r="S33">
        <v>10</v>
      </c>
      <c r="T33">
        <v>2</v>
      </c>
      <c r="Y33">
        <v>1</v>
      </c>
      <c r="Z33">
        <v>1</v>
      </c>
      <c r="AA33">
        <v>1</v>
      </c>
      <c r="AC33">
        <v>1</v>
      </c>
      <c r="AD33">
        <v>1</v>
      </c>
      <c r="AE33">
        <v>1</v>
      </c>
      <c r="AF33">
        <v>1</v>
      </c>
      <c r="AI33">
        <v>1</v>
      </c>
      <c r="AJ33">
        <v>4</v>
      </c>
      <c r="AK33">
        <v>5</v>
      </c>
      <c r="AL33">
        <v>1</v>
      </c>
      <c r="AM33">
        <v>4</v>
      </c>
      <c r="AN33">
        <v>1</v>
      </c>
      <c r="AO33">
        <v>5</v>
      </c>
      <c r="AP33">
        <v>1</v>
      </c>
      <c r="AQ33">
        <v>4</v>
      </c>
      <c r="AR33">
        <v>2</v>
      </c>
      <c r="AS33">
        <v>4</v>
      </c>
      <c r="AT33">
        <v>4</v>
      </c>
      <c r="AU33">
        <v>4</v>
      </c>
      <c r="AV33">
        <v>7</v>
      </c>
      <c r="AW33">
        <v>9</v>
      </c>
      <c r="AX33">
        <v>4</v>
      </c>
      <c r="AY33">
        <v>7</v>
      </c>
      <c r="AZ33">
        <v>8</v>
      </c>
      <c r="BA33">
        <v>9</v>
      </c>
      <c r="BB33">
        <v>9</v>
      </c>
      <c r="BC33">
        <v>2</v>
      </c>
      <c r="BD33">
        <v>2</v>
      </c>
      <c r="BE33">
        <v>4</v>
      </c>
      <c r="BF33">
        <v>4</v>
      </c>
      <c r="BG33">
        <v>4</v>
      </c>
      <c r="BH33">
        <v>4</v>
      </c>
      <c r="BI33">
        <v>2</v>
      </c>
      <c r="BJ33">
        <v>2</v>
      </c>
      <c r="BK33">
        <v>2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2</v>
      </c>
      <c r="BR33">
        <v>2</v>
      </c>
      <c r="BS33">
        <v>2</v>
      </c>
      <c r="BT33">
        <v>2</v>
      </c>
      <c r="BU33">
        <v>2</v>
      </c>
      <c r="BV33">
        <v>5</v>
      </c>
      <c r="BW33">
        <v>5</v>
      </c>
      <c r="BX33">
        <v>5</v>
      </c>
      <c r="BY33">
        <v>5</v>
      </c>
      <c r="BZ33">
        <v>5</v>
      </c>
      <c r="CA33">
        <v>5</v>
      </c>
      <c r="CB33">
        <v>5</v>
      </c>
      <c r="CC33">
        <v>5</v>
      </c>
      <c r="CD33">
        <v>5</v>
      </c>
      <c r="CE33">
        <v>5</v>
      </c>
      <c r="CF33">
        <v>5</v>
      </c>
      <c r="CG33">
        <v>50</v>
      </c>
      <c r="CH33">
        <v>70</v>
      </c>
      <c r="CI33">
        <v>30</v>
      </c>
      <c r="CJ33">
        <v>20</v>
      </c>
      <c r="CK33">
        <v>60</v>
      </c>
      <c r="CL33">
        <v>10</v>
      </c>
      <c r="CM33">
        <v>80</v>
      </c>
      <c r="CN33">
        <v>50</v>
      </c>
      <c r="CO33">
        <v>80</v>
      </c>
      <c r="CP33">
        <v>60</v>
      </c>
      <c r="CQ33">
        <v>40</v>
      </c>
      <c r="CR33">
        <v>80</v>
      </c>
      <c r="CS33">
        <v>60</v>
      </c>
      <c r="CT33">
        <v>30</v>
      </c>
      <c r="CU33">
        <v>50</v>
      </c>
      <c r="CV33">
        <v>30</v>
      </c>
      <c r="CW33">
        <v>30</v>
      </c>
      <c r="CX33">
        <v>20</v>
      </c>
      <c r="CY33">
        <v>10</v>
      </c>
      <c r="CZ33">
        <v>10</v>
      </c>
      <c r="DA33" t="s">
        <v>745</v>
      </c>
      <c r="DB33" t="s">
        <v>736</v>
      </c>
      <c r="DC33" t="s">
        <v>747</v>
      </c>
      <c r="DD33" t="s">
        <v>748</v>
      </c>
      <c r="DE33">
        <v>3</v>
      </c>
      <c r="DF33">
        <v>3</v>
      </c>
      <c r="DG33">
        <v>3</v>
      </c>
      <c r="DH33">
        <v>3</v>
      </c>
      <c r="DI33">
        <v>3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4</v>
      </c>
      <c r="DP33">
        <v>2</v>
      </c>
      <c r="DQ33">
        <v>3</v>
      </c>
      <c r="DR33">
        <v>2</v>
      </c>
      <c r="DS33">
        <v>4</v>
      </c>
      <c r="DT33">
        <v>4</v>
      </c>
      <c r="DU33">
        <v>3</v>
      </c>
      <c r="DV33">
        <v>4</v>
      </c>
      <c r="DW33">
        <v>5</v>
      </c>
      <c r="DX33">
        <v>5</v>
      </c>
      <c r="DY33">
        <v>4</v>
      </c>
      <c r="DZ33">
        <v>3</v>
      </c>
      <c r="EA33">
        <v>4</v>
      </c>
      <c r="EB33">
        <v>2</v>
      </c>
      <c r="EC33">
        <v>1</v>
      </c>
      <c r="ED33">
        <v>5</v>
      </c>
      <c r="EE33">
        <v>5</v>
      </c>
      <c r="EF33">
        <v>4</v>
      </c>
      <c r="EG33">
        <v>1</v>
      </c>
      <c r="EH33">
        <v>2</v>
      </c>
      <c r="EI33">
        <v>4</v>
      </c>
      <c r="EJ33" t="s">
        <v>540</v>
      </c>
      <c r="EK33" t="s">
        <v>749</v>
      </c>
      <c r="EL33" t="s">
        <v>750</v>
      </c>
      <c r="EM33">
        <v>1</v>
      </c>
      <c r="EN33">
        <v>1</v>
      </c>
      <c r="EO33">
        <v>5</v>
      </c>
      <c r="EP33" s="17">
        <f t="shared" si="0"/>
        <v>1</v>
      </c>
      <c r="EQ33">
        <v>3</v>
      </c>
      <c r="ER33">
        <v>5</v>
      </c>
      <c r="ES33" s="17">
        <f t="shared" si="1"/>
        <v>1</v>
      </c>
      <c r="ET33">
        <v>5</v>
      </c>
      <c r="EU33" s="17">
        <f t="shared" si="2"/>
        <v>1</v>
      </c>
      <c r="EV33">
        <v>2</v>
      </c>
      <c r="EW33">
        <v>2</v>
      </c>
      <c r="EX33">
        <v>1</v>
      </c>
      <c r="EY33">
        <v>5</v>
      </c>
      <c r="EZ33" s="17">
        <f t="shared" si="3"/>
        <v>1</v>
      </c>
      <c r="FA33">
        <v>2</v>
      </c>
      <c r="FB33">
        <v>2</v>
      </c>
      <c r="FC33">
        <v>5</v>
      </c>
      <c r="FD33" s="17">
        <f t="shared" si="41"/>
        <v>1</v>
      </c>
      <c r="FE33">
        <v>1</v>
      </c>
      <c r="FF33">
        <v>4</v>
      </c>
      <c r="FG33" s="17">
        <f t="shared" si="5"/>
        <v>2</v>
      </c>
      <c r="FH33">
        <v>5</v>
      </c>
      <c r="FI33" s="17">
        <f t="shared" si="6"/>
        <v>1</v>
      </c>
      <c r="FJ33">
        <v>4</v>
      </c>
      <c r="FK33">
        <v>5</v>
      </c>
      <c r="FL33" s="17">
        <f t="shared" si="7"/>
        <v>1</v>
      </c>
      <c r="FM33">
        <v>4</v>
      </c>
      <c r="FN33" s="17">
        <f t="shared" si="8"/>
        <v>2</v>
      </c>
      <c r="FO33">
        <v>4</v>
      </c>
      <c r="FP33" s="17">
        <f t="shared" si="9"/>
        <v>2</v>
      </c>
      <c r="FQ33">
        <v>1</v>
      </c>
      <c r="FR33">
        <v>3</v>
      </c>
      <c r="FS33">
        <v>3</v>
      </c>
      <c r="FT33">
        <v>4</v>
      </c>
      <c r="FU33" s="17">
        <f t="shared" si="10"/>
        <v>2</v>
      </c>
      <c r="FV33">
        <v>5</v>
      </c>
      <c r="FW33" s="17">
        <f t="shared" si="11"/>
        <v>1</v>
      </c>
      <c r="FX33">
        <v>4</v>
      </c>
      <c r="FY33" s="17">
        <f t="shared" si="12"/>
        <v>2</v>
      </c>
      <c r="FZ33">
        <f t="shared" si="13"/>
        <v>44</v>
      </c>
      <c r="GA33" s="19">
        <f t="shared" si="14"/>
        <v>1.6923076923076923</v>
      </c>
      <c r="GB33">
        <v>4</v>
      </c>
      <c r="GC33">
        <v>4</v>
      </c>
      <c r="GD33">
        <v>2</v>
      </c>
      <c r="GE33">
        <v>5</v>
      </c>
      <c r="GF33">
        <v>1</v>
      </c>
      <c r="GG33" s="20">
        <v>2</v>
      </c>
      <c r="GH33" s="10">
        <f t="shared" si="15"/>
        <v>4</v>
      </c>
      <c r="GI33">
        <v>4</v>
      </c>
      <c r="GJ33">
        <v>4</v>
      </c>
      <c r="GK33">
        <v>2</v>
      </c>
      <c r="GL33">
        <v>4</v>
      </c>
      <c r="GM33">
        <v>3</v>
      </c>
      <c r="GN33" s="20">
        <v>1</v>
      </c>
      <c r="GO33" s="10">
        <f t="shared" si="16"/>
        <v>5</v>
      </c>
      <c r="GP33">
        <v>1</v>
      </c>
      <c r="GQ33">
        <v>5</v>
      </c>
      <c r="GR33" s="20">
        <v>1</v>
      </c>
      <c r="GS33" s="10">
        <f t="shared" si="17"/>
        <v>5</v>
      </c>
      <c r="GT33" s="20">
        <v>1</v>
      </c>
      <c r="GU33" s="10">
        <f t="shared" si="18"/>
        <v>5</v>
      </c>
      <c r="GV33">
        <v>3</v>
      </c>
      <c r="GW33">
        <v>3</v>
      </c>
      <c r="GX33">
        <v>3</v>
      </c>
      <c r="GY33">
        <v>2</v>
      </c>
      <c r="GZ33" s="20">
        <v>3</v>
      </c>
      <c r="HA33" s="10">
        <f t="shared" si="19"/>
        <v>3</v>
      </c>
      <c r="HB33">
        <v>5</v>
      </c>
      <c r="HC33" s="20">
        <v>1</v>
      </c>
      <c r="HD33" s="10">
        <f t="shared" si="20"/>
        <v>5</v>
      </c>
      <c r="HE33">
        <v>1</v>
      </c>
      <c r="HF33">
        <v>5</v>
      </c>
      <c r="HG33">
        <v>2</v>
      </c>
      <c r="HH33">
        <v>4</v>
      </c>
      <c r="HI33" s="20">
        <v>1</v>
      </c>
      <c r="HJ33" s="10">
        <f t="shared" si="21"/>
        <v>5</v>
      </c>
      <c r="HK33">
        <v>1</v>
      </c>
      <c r="HL33" s="23">
        <v>2</v>
      </c>
      <c r="HM33" s="10">
        <f t="shared" si="22"/>
        <v>4</v>
      </c>
      <c r="HN33">
        <v>3</v>
      </c>
      <c r="HO33">
        <v>4</v>
      </c>
      <c r="HP33">
        <v>1</v>
      </c>
      <c r="HQ33">
        <v>5</v>
      </c>
      <c r="HR33" s="20">
        <v>1</v>
      </c>
      <c r="HS33" s="10">
        <f t="shared" si="23"/>
        <v>5</v>
      </c>
      <c r="HT33">
        <v>1</v>
      </c>
      <c r="HU33" s="20">
        <v>3</v>
      </c>
      <c r="HV33" s="10">
        <f t="shared" si="24"/>
        <v>3</v>
      </c>
      <c r="HW33">
        <v>5</v>
      </c>
      <c r="HX33" s="20">
        <v>1</v>
      </c>
      <c r="HY33" s="10">
        <f t="shared" si="25"/>
        <v>5</v>
      </c>
      <c r="HZ33">
        <v>5</v>
      </c>
      <c r="IA33" s="20">
        <v>1</v>
      </c>
      <c r="IB33" s="10">
        <f t="shared" si="26"/>
        <v>5</v>
      </c>
      <c r="IC33" s="20">
        <v>1</v>
      </c>
      <c r="ID33" s="10">
        <f t="shared" si="27"/>
        <v>5</v>
      </c>
      <c r="IE33">
        <v>5</v>
      </c>
      <c r="IF33">
        <v>3</v>
      </c>
      <c r="IG33">
        <v>4</v>
      </c>
      <c r="IH33">
        <v>3</v>
      </c>
      <c r="II33">
        <v>1</v>
      </c>
      <c r="IJ33">
        <v>3</v>
      </c>
      <c r="IK33">
        <v>4</v>
      </c>
      <c r="IL33">
        <v>3</v>
      </c>
      <c r="IM33">
        <v>3</v>
      </c>
      <c r="IN33">
        <v>5</v>
      </c>
      <c r="IO33" s="20">
        <v>1</v>
      </c>
      <c r="IP33" s="10">
        <f t="shared" si="28"/>
        <v>5</v>
      </c>
      <c r="IQ33" s="24">
        <f t="shared" si="29"/>
        <v>79</v>
      </c>
      <c r="IR33" s="30">
        <f t="shared" si="30"/>
        <v>4.6470588235294121</v>
      </c>
      <c r="IS33" s="30"/>
      <c r="IT33" s="30"/>
      <c r="IU33" s="30"/>
      <c r="IV33" s="30"/>
      <c r="IW33" s="22">
        <f t="shared" si="39"/>
        <v>25</v>
      </c>
      <c r="IX33" s="31">
        <f t="shared" si="40"/>
        <v>2.7777777777777777</v>
      </c>
      <c r="IY33" s="21">
        <f t="shared" si="33"/>
        <v>35</v>
      </c>
      <c r="IZ33" s="32">
        <f t="shared" si="34"/>
        <v>2.5</v>
      </c>
      <c r="JA33" s="25">
        <f t="shared" si="35"/>
        <v>18</v>
      </c>
      <c r="JB33" s="33">
        <f t="shared" si="36"/>
        <v>3</v>
      </c>
      <c r="JC33" s="29">
        <f t="shared" si="37"/>
        <v>33</v>
      </c>
      <c r="JD33" s="34">
        <f t="shared" si="38"/>
        <v>4.7142857142857144</v>
      </c>
      <c r="JE33">
        <v>70</v>
      </c>
    </row>
    <row r="34" spans="1:265" x14ac:dyDescent="0.3">
      <c r="A34">
        <v>1</v>
      </c>
      <c r="B34">
        <v>34</v>
      </c>
      <c r="C34" t="s">
        <v>751</v>
      </c>
      <c r="D34">
        <v>22</v>
      </c>
      <c r="E34">
        <v>1</v>
      </c>
      <c r="F34">
        <v>185.42</v>
      </c>
      <c r="G34">
        <v>215</v>
      </c>
      <c r="H34">
        <v>1</v>
      </c>
      <c r="I34">
        <v>6</v>
      </c>
      <c r="J34" t="s">
        <v>607</v>
      </c>
      <c r="K34" t="s">
        <v>1485</v>
      </c>
      <c r="L34">
        <v>2</v>
      </c>
      <c r="M34" t="s">
        <v>752</v>
      </c>
      <c r="N34">
        <v>2</v>
      </c>
      <c r="O34">
        <v>9</v>
      </c>
      <c r="P34">
        <v>2</v>
      </c>
      <c r="Q34">
        <v>35</v>
      </c>
      <c r="R34">
        <v>20</v>
      </c>
      <c r="S34">
        <v>75</v>
      </c>
      <c r="T34">
        <v>1</v>
      </c>
      <c r="U34">
        <v>1</v>
      </c>
      <c r="V34">
        <v>5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I34">
        <v>1</v>
      </c>
      <c r="AJ34">
        <v>5</v>
      </c>
      <c r="AK34">
        <v>5</v>
      </c>
      <c r="AL34">
        <v>2</v>
      </c>
      <c r="AM34">
        <v>5</v>
      </c>
      <c r="AN34">
        <v>1</v>
      </c>
      <c r="AO34">
        <v>4</v>
      </c>
      <c r="AP34">
        <v>1</v>
      </c>
      <c r="AQ34">
        <v>5</v>
      </c>
      <c r="AR34">
        <v>1</v>
      </c>
      <c r="AS34">
        <v>5</v>
      </c>
      <c r="AT34">
        <v>5</v>
      </c>
      <c r="AU34">
        <v>5</v>
      </c>
      <c r="AV34">
        <v>7</v>
      </c>
      <c r="AW34">
        <v>4</v>
      </c>
      <c r="AX34">
        <v>4</v>
      </c>
      <c r="AY34">
        <v>8</v>
      </c>
      <c r="AZ34">
        <v>7</v>
      </c>
      <c r="BA34">
        <v>8</v>
      </c>
      <c r="BB34">
        <v>8</v>
      </c>
      <c r="BC34">
        <v>2</v>
      </c>
      <c r="BD34">
        <v>4</v>
      </c>
      <c r="BE34">
        <v>5</v>
      </c>
      <c r="BF34">
        <v>5</v>
      </c>
      <c r="BG34">
        <v>3</v>
      </c>
      <c r="BH34">
        <v>4</v>
      </c>
      <c r="BI34">
        <v>4</v>
      </c>
      <c r="BJ34">
        <v>4</v>
      </c>
      <c r="BK34">
        <v>2</v>
      </c>
      <c r="BL34">
        <v>2</v>
      </c>
      <c r="BM34">
        <v>2</v>
      </c>
      <c r="BN34">
        <v>1</v>
      </c>
      <c r="BO34">
        <v>2</v>
      </c>
      <c r="BP34">
        <v>2</v>
      </c>
      <c r="BQ34">
        <v>2</v>
      </c>
      <c r="BR34">
        <v>2</v>
      </c>
      <c r="BS34">
        <v>2</v>
      </c>
      <c r="BT34">
        <v>2</v>
      </c>
      <c r="BU34">
        <v>1</v>
      </c>
      <c r="BV34">
        <v>5</v>
      </c>
      <c r="BW34">
        <v>5</v>
      </c>
      <c r="BX34">
        <v>4</v>
      </c>
      <c r="BY34">
        <v>3</v>
      </c>
      <c r="BZ34">
        <v>5</v>
      </c>
      <c r="CA34">
        <v>5</v>
      </c>
      <c r="CB34">
        <v>3</v>
      </c>
      <c r="CC34">
        <v>5</v>
      </c>
      <c r="CD34">
        <v>5</v>
      </c>
      <c r="CE34">
        <v>5</v>
      </c>
      <c r="CF34">
        <v>3</v>
      </c>
      <c r="CG34">
        <v>40</v>
      </c>
      <c r="CH34">
        <v>80</v>
      </c>
      <c r="CI34">
        <v>30</v>
      </c>
      <c r="CJ34">
        <v>30</v>
      </c>
      <c r="CK34">
        <v>80</v>
      </c>
      <c r="CL34">
        <v>10</v>
      </c>
      <c r="CM34">
        <v>100</v>
      </c>
      <c r="CN34">
        <v>30</v>
      </c>
      <c r="CO34">
        <v>80</v>
      </c>
      <c r="CP34">
        <v>90</v>
      </c>
      <c r="CQ34">
        <v>10</v>
      </c>
      <c r="CR34">
        <v>100</v>
      </c>
      <c r="CS34">
        <v>30</v>
      </c>
      <c r="CT34">
        <v>50</v>
      </c>
      <c r="CU34">
        <v>10</v>
      </c>
      <c r="CV34">
        <v>10</v>
      </c>
      <c r="CW34">
        <v>10</v>
      </c>
      <c r="CX34">
        <v>10</v>
      </c>
      <c r="CY34">
        <v>0</v>
      </c>
      <c r="CZ34">
        <v>10</v>
      </c>
      <c r="DA34" t="s">
        <v>751</v>
      </c>
      <c r="DB34" t="s">
        <v>736</v>
      </c>
      <c r="DC34" t="s">
        <v>753</v>
      </c>
      <c r="DD34" t="s">
        <v>754</v>
      </c>
      <c r="DE34">
        <v>2</v>
      </c>
      <c r="DF34">
        <v>1</v>
      </c>
      <c r="DG34">
        <v>1</v>
      </c>
      <c r="DH34">
        <v>3</v>
      </c>
      <c r="DI34">
        <v>2</v>
      </c>
      <c r="DJ34">
        <v>4</v>
      </c>
      <c r="DK34">
        <v>5</v>
      </c>
      <c r="DL34">
        <v>4</v>
      </c>
      <c r="DM34">
        <v>5</v>
      </c>
      <c r="DN34">
        <v>5</v>
      </c>
      <c r="DO34">
        <v>3</v>
      </c>
      <c r="DP34">
        <v>4</v>
      </c>
      <c r="DQ34">
        <v>5</v>
      </c>
      <c r="DR34">
        <v>5</v>
      </c>
      <c r="DS34">
        <v>3</v>
      </c>
      <c r="DT34">
        <v>4</v>
      </c>
      <c r="DU34">
        <v>4</v>
      </c>
      <c r="DV34">
        <v>5</v>
      </c>
      <c r="DW34">
        <v>2</v>
      </c>
      <c r="DX34">
        <v>4</v>
      </c>
      <c r="DY34">
        <v>4</v>
      </c>
      <c r="DZ34">
        <v>5</v>
      </c>
      <c r="EA34">
        <v>2</v>
      </c>
      <c r="EB34">
        <v>4</v>
      </c>
      <c r="EC34">
        <v>4</v>
      </c>
      <c r="ED34">
        <v>2</v>
      </c>
      <c r="EE34">
        <v>5</v>
      </c>
      <c r="EF34">
        <v>5</v>
      </c>
      <c r="EG34">
        <v>3</v>
      </c>
      <c r="EH34">
        <v>5</v>
      </c>
      <c r="EI34">
        <v>4</v>
      </c>
      <c r="EJ34" t="s">
        <v>755</v>
      </c>
      <c r="EK34" t="s">
        <v>756</v>
      </c>
      <c r="EL34" t="s">
        <v>757</v>
      </c>
      <c r="EM34">
        <v>4</v>
      </c>
      <c r="EN34">
        <v>4</v>
      </c>
      <c r="EO34">
        <v>1</v>
      </c>
      <c r="EP34" s="17">
        <f t="shared" si="0"/>
        <v>5</v>
      </c>
      <c r="EQ34">
        <v>2</v>
      </c>
      <c r="ER34">
        <v>2</v>
      </c>
      <c r="ES34" s="17">
        <f t="shared" si="1"/>
        <v>4</v>
      </c>
      <c r="ET34">
        <v>2</v>
      </c>
      <c r="EU34" s="17">
        <f t="shared" si="2"/>
        <v>4</v>
      </c>
      <c r="EV34">
        <v>2</v>
      </c>
      <c r="EW34">
        <v>2</v>
      </c>
      <c r="EX34">
        <v>4</v>
      </c>
      <c r="EY34">
        <v>5</v>
      </c>
      <c r="EZ34" s="17">
        <f t="shared" si="3"/>
        <v>1</v>
      </c>
      <c r="FA34">
        <v>4</v>
      </c>
      <c r="FB34">
        <v>4</v>
      </c>
      <c r="FC34">
        <v>4</v>
      </c>
      <c r="FD34" s="17">
        <f t="shared" si="41"/>
        <v>2</v>
      </c>
      <c r="FE34">
        <v>2</v>
      </c>
      <c r="FF34">
        <v>1</v>
      </c>
      <c r="FG34" s="17">
        <f t="shared" si="5"/>
        <v>5</v>
      </c>
      <c r="FH34">
        <v>2</v>
      </c>
      <c r="FI34" s="17">
        <f t="shared" si="6"/>
        <v>4</v>
      </c>
      <c r="FJ34">
        <v>2</v>
      </c>
      <c r="FK34">
        <v>4</v>
      </c>
      <c r="FL34" s="17">
        <f t="shared" si="7"/>
        <v>2</v>
      </c>
      <c r="FM34">
        <v>5</v>
      </c>
      <c r="FN34" s="17">
        <f t="shared" si="8"/>
        <v>1</v>
      </c>
      <c r="FO34">
        <v>2</v>
      </c>
      <c r="FP34" s="17">
        <f t="shared" si="9"/>
        <v>4</v>
      </c>
      <c r="FQ34">
        <v>2</v>
      </c>
      <c r="FR34">
        <v>5</v>
      </c>
      <c r="FS34">
        <v>5</v>
      </c>
      <c r="FT34">
        <v>2</v>
      </c>
      <c r="FU34" s="17">
        <f t="shared" si="10"/>
        <v>4</v>
      </c>
      <c r="FV34">
        <v>5</v>
      </c>
      <c r="FW34" s="17">
        <f t="shared" si="11"/>
        <v>1</v>
      </c>
      <c r="FX34">
        <v>2</v>
      </c>
      <c r="FY34" s="17">
        <f t="shared" si="12"/>
        <v>4</v>
      </c>
      <c r="FZ34">
        <f t="shared" si="13"/>
        <v>83</v>
      </c>
      <c r="GA34" s="19">
        <f t="shared" si="14"/>
        <v>3.1923076923076925</v>
      </c>
      <c r="GB34">
        <v>5</v>
      </c>
      <c r="GC34">
        <v>5</v>
      </c>
      <c r="GD34">
        <v>2</v>
      </c>
      <c r="GE34">
        <v>5</v>
      </c>
      <c r="GF34">
        <v>3</v>
      </c>
      <c r="GG34" s="20">
        <v>1</v>
      </c>
      <c r="GH34" s="10">
        <f t="shared" si="15"/>
        <v>5</v>
      </c>
      <c r="GI34">
        <v>4</v>
      </c>
      <c r="GJ34">
        <v>4</v>
      </c>
      <c r="GK34">
        <v>3</v>
      </c>
      <c r="GL34">
        <v>3</v>
      </c>
      <c r="GM34">
        <v>4</v>
      </c>
      <c r="GN34" s="20">
        <v>5</v>
      </c>
      <c r="GO34" s="10">
        <f t="shared" si="16"/>
        <v>1</v>
      </c>
      <c r="GP34">
        <v>5</v>
      </c>
      <c r="GQ34">
        <v>5</v>
      </c>
      <c r="GR34" s="20">
        <v>1</v>
      </c>
      <c r="GS34" s="10">
        <f t="shared" si="17"/>
        <v>5</v>
      </c>
      <c r="GT34" s="20">
        <v>1</v>
      </c>
      <c r="GU34" s="10">
        <f t="shared" si="18"/>
        <v>5</v>
      </c>
      <c r="GV34">
        <v>5</v>
      </c>
      <c r="GW34">
        <v>5</v>
      </c>
      <c r="GX34">
        <v>1</v>
      </c>
      <c r="GY34">
        <v>3</v>
      </c>
      <c r="GZ34" s="20">
        <v>1</v>
      </c>
      <c r="HA34" s="10">
        <f t="shared" si="19"/>
        <v>5</v>
      </c>
      <c r="HB34">
        <v>4</v>
      </c>
      <c r="HC34" s="20">
        <v>1</v>
      </c>
      <c r="HD34" s="10">
        <f t="shared" si="20"/>
        <v>5</v>
      </c>
      <c r="HE34">
        <v>2</v>
      </c>
      <c r="HF34">
        <v>5</v>
      </c>
      <c r="HG34">
        <v>3</v>
      </c>
      <c r="HH34">
        <v>4</v>
      </c>
      <c r="HI34" s="20">
        <v>1</v>
      </c>
      <c r="HJ34" s="10">
        <f t="shared" si="21"/>
        <v>5</v>
      </c>
      <c r="HK34">
        <v>2</v>
      </c>
      <c r="HL34" s="23">
        <v>3</v>
      </c>
      <c r="HM34" s="10">
        <f t="shared" si="22"/>
        <v>3</v>
      </c>
      <c r="HN34">
        <v>5</v>
      </c>
      <c r="HO34">
        <v>5</v>
      </c>
      <c r="HP34">
        <v>3</v>
      </c>
      <c r="HQ34">
        <v>4</v>
      </c>
      <c r="HR34" s="20">
        <v>1</v>
      </c>
      <c r="HS34" s="10">
        <f t="shared" si="23"/>
        <v>5</v>
      </c>
      <c r="HT34">
        <v>4</v>
      </c>
      <c r="HU34" s="20">
        <v>1</v>
      </c>
      <c r="HV34" s="10">
        <f t="shared" si="24"/>
        <v>5</v>
      </c>
      <c r="HW34">
        <v>4</v>
      </c>
      <c r="HX34" s="20">
        <v>1</v>
      </c>
      <c r="HY34" s="10">
        <f t="shared" si="25"/>
        <v>5</v>
      </c>
      <c r="HZ34">
        <v>4</v>
      </c>
      <c r="IA34" s="20">
        <v>1</v>
      </c>
      <c r="IB34" s="10">
        <f t="shared" si="26"/>
        <v>5</v>
      </c>
      <c r="IC34" s="20">
        <v>2</v>
      </c>
      <c r="ID34" s="10">
        <f t="shared" si="27"/>
        <v>4</v>
      </c>
      <c r="IE34">
        <v>4</v>
      </c>
      <c r="IF34">
        <v>3</v>
      </c>
      <c r="IG34">
        <v>4</v>
      </c>
      <c r="IH34">
        <v>3</v>
      </c>
      <c r="II34">
        <v>4</v>
      </c>
      <c r="IJ34">
        <v>5</v>
      </c>
      <c r="IK34">
        <v>3</v>
      </c>
      <c r="IL34">
        <v>5</v>
      </c>
      <c r="IM34">
        <v>5</v>
      </c>
      <c r="IN34">
        <v>5</v>
      </c>
      <c r="IO34" s="20">
        <v>5</v>
      </c>
      <c r="IP34" s="10">
        <f t="shared" si="28"/>
        <v>1</v>
      </c>
      <c r="IQ34" s="24">
        <f t="shared" si="29"/>
        <v>69</v>
      </c>
      <c r="IR34" s="30">
        <f t="shared" si="30"/>
        <v>4.0588235294117645</v>
      </c>
      <c r="IS34" s="30"/>
      <c r="IT34" s="30"/>
      <c r="IU34" s="30"/>
      <c r="IV34" s="30"/>
      <c r="IW34" s="22">
        <f t="shared" si="39"/>
        <v>31</v>
      </c>
      <c r="IX34" s="31">
        <f t="shared" si="40"/>
        <v>3.4444444444444446</v>
      </c>
      <c r="IY34" s="21">
        <f t="shared" si="33"/>
        <v>56</v>
      </c>
      <c r="IZ34" s="32">
        <f t="shared" si="34"/>
        <v>4</v>
      </c>
      <c r="JA34" s="25">
        <f t="shared" si="35"/>
        <v>26</v>
      </c>
      <c r="JB34" s="33">
        <f t="shared" si="36"/>
        <v>4.333333333333333</v>
      </c>
      <c r="JC34" s="29">
        <f t="shared" si="37"/>
        <v>29</v>
      </c>
      <c r="JD34" s="34">
        <f t="shared" si="38"/>
        <v>4.1428571428571432</v>
      </c>
      <c r="JE34">
        <v>80</v>
      </c>
    </row>
    <row r="35" spans="1:265" x14ac:dyDescent="0.3">
      <c r="A35">
        <v>1</v>
      </c>
      <c r="B35">
        <v>35</v>
      </c>
      <c r="C35" t="s">
        <v>758</v>
      </c>
      <c r="D35">
        <v>19</v>
      </c>
      <c r="E35">
        <v>1</v>
      </c>
      <c r="F35">
        <v>187.96</v>
      </c>
      <c r="G35">
        <v>260</v>
      </c>
      <c r="H35">
        <v>1</v>
      </c>
      <c r="I35">
        <v>3</v>
      </c>
      <c r="J35" t="s">
        <v>759</v>
      </c>
      <c r="K35" t="s">
        <v>1485</v>
      </c>
      <c r="L35">
        <v>2</v>
      </c>
      <c r="M35" t="s">
        <v>674</v>
      </c>
      <c r="N35">
        <v>1</v>
      </c>
      <c r="O35">
        <v>6</v>
      </c>
      <c r="P35">
        <v>6</v>
      </c>
      <c r="Q35">
        <v>20</v>
      </c>
      <c r="R35">
        <v>10</v>
      </c>
      <c r="S35">
        <v>35</v>
      </c>
      <c r="T35">
        <v>2</v>
      </c>
      <c r="Y35">
        <v>1</v>
      </c>
      <c r="Z35">
        <v>1</v>
      </c>
      <c r="AA35">
        <v>1</v>
      </c>
      <c r="AE35">
        <v>1</v>
      </c>
      <c r="AF35">
        <v>1</v>
      </c>
      <c r="AI35">
        <v>5</v>
      </c>
      <c r="AJ35">
        <v>5</v>
      </c>
      <c r="AK35">
        <v>4</v>
      </c>
      <c r="AL35">
        <v>2</v>
      </c>
      <c r="AM35">
        <v>4</v>
      </c>
      <c r="AN35">
        <v>3</v>
      </c>
      <c r="AO35">
        <v>4</v>
      </c>
      <c r="AP35">
        <v>1</v>
      </c>
      <c r="AQ35">
        <v>5</v>
      </c>
      <c r="AR35">
        <v>1</v>
      </c>
      <c r="AS35">
        <v>5</v>
      </c>
      <c r="AT35">
        <v>5</v>
      </c>
      <c r="AU35">
        <v>5</v>
      </c>
      <c r="AV35">
        <v>2</v>
      </c>
      <c r="AW35">
        <v>9</v>
      </c>
      <c r="AX35">
        <v>4</v>
      </c>
      <c r="AY35">
        <v>9</v>
      </c>
      <c r="AZ35">
        <v>7</v>
      </c>
      <c r="BA35">
        <v>8</v>
      </c>
      <c r="BB35">
        <v>9</v>
      </c>
      <c r="BC35">
        <v>4</v>
      </c>
      <c r="BD35">
        <v>4</v>
      </c>
      <c r="BE35">
        <v>5</v>
      </c>
      <c r="BF35">
        <v>4</v>
      </c>
      <c r="BG35">
        <v>4</v>
      </c>
      <c r="BH35">
        <v>4</v>
      </c>
      <c r="BI35">
        <v>3</v>
      </c>
      <c r="BJ35">
        <v>5</v>
      </c>
      <c r="BK35">
        <v>2</v>
      </c>
      <c r="BL35">
        <v>2</v>
      </c>
      <c r="BM35">
        <v>2</v>
      </c>
      <c r="BN35">
        <v>2</v>
      </c>
      <c r="BO35">
        <v>2</v>
      </c>
      <c r="BP35">
        <v>2</v>
      </c>
      <c r="BQ35">
        <v>2</v>
      </c>
      <c r="BR35">
        <v>2</v>
      </c>
      <c r="BS35">
        <v>2</v>
      </c>
      <c r="BT35">
        <v>2</v>
      </c>
      <c r="BU35">
        <v>2</v>
      </c>
      <c r="BV35">
        <v>5</v>
      </c>
      <c r="BW35">
        <v>5</v>
      </c>
      <c r="BX35">
        <v>5</v>
      </c>
      <c r="BY35">
        <v>3</v>
      </c>
      <c r="BZ35">
        <v>4</v>
      </c>
      <c r="CA35">
        <v>4</v>
      </c>
      <c r="CB35">
        <v>4</v>
      </c>
      <c r="CC35">
        <v>5</v>
      </c>
      <c r="CD35">
        <v>5</v>
      </c>
      <c r="CE35">
        <v>5</v>
      </c>
      <c r="CF35">
        <v>5</v>
      </c>
      <c r="CG35">
        <v>20</v>
      </c>
      <c r="CH35">
        <v>95</v>
      </c>
      <c r="CI35">
        <v>40</v>
      </c>
      <c r="CJ35">
        <v>20</v>
      </c>
      <c r="CK35">
        <v>70</v>
      </c>
      <c r="CL35">
        <v>20</v>
      </c>
      <c r="CM35">
        <v>90</v>
      </c>
      <c r="CN35">
        <v>50</v>
      </c>
      <c r="CO35">
        <v>70</v>
      </c>
      <c r="CP35">
        <v>90</v>
      </c>
      <c r="CQ35">
        <v>2</v>
      </c>
      <c r="CR35">
        <v>100</v>
      </c>
      <c r="CS35">
        <v>0</v>
      </c>
      <c r="CT35">
        <v>100</v>
      </c>
      <c r="CU35">
        <v>20</v>
      </c>
      <c r="CV35">
        <v>0</v>
      </c>
      <c r="CW35">
        <v>50</v>
      </c>
      <c r="CX35">
        <v>10</v>
      </c>
      <c r="CY35">
        <v>40</v>
      </c>
      <c r="CZ35">
        <v>10</v>
      </c>
      <c r="DA35" t="s">
        <v>758</v>
      </c>
      <c r="DB35" t="s">
        <v>736</v>
      </c>
      <c r="DC35" t="s">
        <v>760</v>
      </c>
      <c r="DD35" t="s">
        <v>761</v>
      </c>
      <c r="DE35">
        <v>4</v>
      </c>
      <c r="DF35">
        <v>1</v>
      </c>
      <c r="DG35">
        <v>1</v>
      </c>
      <c r="DH35">
        <v>1</v>
      </c>
      <c r="DI35">
        <v>1</v>
      </c>
      <c r="DJ35">
        <v>3</v>
      </c>
      <c r="DK35">
        <v>4</v>
      </c>
      <c r="DL35">
        <v>3</v>
      </c>
      <c r="DM35">
        <v>4</v>
      </c>
      <c r="DN35">
        <v>2</v>
      </c>
      <c r="DO35">
        <v>4</v>
      </c>
      <c r="DP35">
        <v>5</v>
      </c>
      <c r="DQ35">
        <v>4</v>
      </c>
      <c r="DR35">
        <v>3</v>
      </c>
      <c r="DS35">
        <v>4</v>
      </c>
      <c r="DT35">
        <v>5</v>
      </c>
      <c r="DU35">
        <v>4</v>
      </c>
      <c r="DV35">
        <v>5</v>
      </c>
      <c r="DW35">
        <v>5</v>
      </c>
      <c r="DX35">
        <v>4</v>
      </c>
      <c r="DY35">
        <v>4</v>
      </c>
      <c r="DZ35">
        <v>5</v>
      </c>
      <c r="EA35">
        <v>3</v>
      </c>
      <c r="EB35">
        <v>5</v>
      </c>
      <c r="EC35">
        <v>5</v>
      </c>
      <c r="ED35">
        <v>2</v>
      </c>
      <c r="EE35">
        <v>4</v>
      </c>
      <c r="EF35">
        <v>4</v>
      </c>
      <c r="EG35">
        <v>4</v>
      </c>
      <c r="EH35">
        <v>5</v>
      </c>
      <c r="EI35">
        <v>5</v>
      </c>
      <c r="EJ35" t="s">
        <v>762</v>
      </c>
      <c r="EK35" t="s">
        <v>556</v>
      </c>
      <c r="EL35" t="s">
        <v>763</v>
      </c>
      <c r="EM35">
        <v>3</v>
      </c>
      <c r="EN35">
        <v>1</v>
      </c>
      <c r="EO35">
        <v>2</v>
      </c>
      <c r="EP35" s="17">
        <f t="shared" si="0"/>
        <v>4</v>
      </c>
      <c r="EQ35">
        <v>2</v>
      </c>
      <c r="ER35">
        <v>2</v>
      </c>
      <c r="ES35" s="17">
        <f t="shared" si="1"/>
        <v>4</v>
      </c>
      <c r="ET35">
        <v>2</v>
      </c>
      <c r="EU35" s="17">
        <f t="shared" si="2"/>
        <v>4</v>
      </c>
      <c r="EV35">
        <v>1</v>
      </c>
      <c r="EW35">
        <v>1</v>
      </c>
      <c r="EX35">
        <v>3</v>
      </c>
      <c r="EY35">
        <v>4</v>
      </c>
      <c r="EZ35" s="17">
        <f t="shared" si="3"/>
        <v>2</v>
      </c>
      <c r="FA35">
        <v>4</v>
      </c>
      <c r="FB35">
        <v>3</v>
      </c>
      <c r="FC35">
        <v>4</v>
      </c>
      <c r="FD35" s="17">
        <f t="shared" si="41"/>
        <v>2</v>
      </c>
      <c r="FE35">
        <v>2</v>
      </c>
      <c r="FF35">
        <v>5</v>
      </c>
      <c r="FG35" s="17">
        <f t="shared" si="5"/>
        <v>1</v>
      </c>
      <c r="FH35">
        <v>5</v>
      </c>
      <c r="FI35" s="17">
        <f t="shared" si="6"/>
        <v>1</v>
      </c>
      <c r="FJ35">
        <v>2</v>
      </c>
      <c r="FK35">
        <v>4</v>
      </c>
      <c r="FL35" s="17">
        <f t="shared" si="7"/>
        <v>2</v>
      </c>
      <c r="FM35">
        <v>3</v>
      </c>
      <c r="FN35" s="17">
        <f t="shared" si="8"/>
        <v>3</v>
      </c>
      <c r="FO35">
        <v>3</v>
      </c>
      <c r="FP35" s="17">
        <f t="shared" si="9"/>
        <v>3</v>
      </c>
      <c r="FQ35">
        <v>2</v>
      </c>
      <c r="FR35">
        <v>4</v>
      </c>
      <c r="FS35">
        <v>5</v>
      </c>
      <c r="FT35">
        <v>3</v>
      </c>
      <c r="FU35" s="17">
        <f t="shared" si="10"/>
        <v>3</v>
      </c>
      <c r="FV35">
        <v>4</v>
      </c>
      <c r="FW35" s="17">
        <f t="shared" si="11"/>
        <v>2</v>
      </c>
      <c r="FX35">
        <v>4</v>
      </c>
      <c r="FY35" s="17">
        <f t="shared" si="12"/>
        <v>2</v>
      </c>
      <c r="FZ35">
        <f t="shared" si="13"/>
        <v>66</v>
      </c>
      <c r="GA35" s="19">
        <f t="shared" si="14"/>
        <v>2.5384615384615383</v>
      </c>
      <c r="GB35">
        <v>4</v>
      </c>
      <c r="GC35">
        <v>5</v>
      </c>
      <c r="GD35">
        <v>3</v>
      </c>
      <c r="GE35">
        <v>4</v>
      </c>
      <c r="GF35">
        <v>4</v>
      </c>
      <c r="GG35" s="20">
        <v>2</v>
      </c>
      <c r="GH35" s="10">
        <f t="shared" si="15"/>
        <v>4</v>
      </c>
      <c r="GI35">
        <v>4</v>
      </c>
      <c r="GJ35">
        <v>2</v>
      </c>
      <c r="GK35">
        <v>2</v>
      </c>
      <c r="GL35">
        <v>3</v>
      </c>
      <c r="GM35">
        <v>4</v>
      </c>
      <c r="GN35" s="20">
        <v>3</v>
      </c>
      <c r="GO35" s="10">
        <f t="shared" si="16"/>
        <v>3</v>
      </c>
      <c r="GP35">
        <v>2</v>
      </c>
      <c r="GQ35">
        <v>4</v>
      </c>
      <c r="GR35" s="20">
        <v>3</v>
      </c>
      <c r="GS35" s="10">
        <f t="shared" si="17"/>
        <v>3</v>
      </c>
      <c r="GT35" s="20">
        <v>2</v>
      </c>
      <c r="GU35" s="10">
        <f t="shared" si="18"/>
        <v>4</v>
      </c>
      <c r="GV35">
        <v>4</v>
      </c>
      <c r="GW35">
        <v>4</v>
      </c>
      <c r="GX35">
        <v>3</v>
      </c>
      <c r="GY35">
        <v>4</v>
      </c>
      <c r="GZ35" s="20">
        <v>2</v>
      </c>
      <c r="HA35" s="10">
        <f t="shared" si="19"/>
        <v>4</v>
      </c>
      <c r="HB35">
        <v>4</v>
      </c>
      <c r="HC35" s="20">
        <v>2</v>
      </c>
      <c r="HD35" s="10">
        <f t="shared" si="20"/>
        <v>4</v>
      </c>
      <c r="HE35">
        <v>1</v>
      </c>
      <c r="HF35">
        <v>5</v>
      </c>
      <c r="HG35">
        <v>4</v>
      </c>
      <c r="HH35">
        <v>4</v>
      </c>
      <c r="HI35" s="20">
        <v>3</v>
      </c>
      <c r="HJ35" s="10">
        <f t="shared" si="21"/>
        <v>3</v>
      </c>
      <c r="HK35">
        <v>2</v>
      </c>
      <c r="HL35" s="23">
        <v>2</v>
      </c>
      <c r="HM35" s="10">
        <f t="shared" si="22"/>
        <v>4</v>
      </c>
      <c r="HN35">
        <v>4</v>
      </c>
      <c r="HO35">
        <v>4</v>
      </c>
      <c r="HP35">
        <v>3</v>
      </c>
      <c r="HQ35">
        <v>4</v>
      </c>
      <c r="HR35" s="20">
        <v>2</v>
      </c>
      <c r="HS35" s="10">
        <f t="shared" si="23"/>
        <v>4</v>
      </c>
      <c r="HT35">
        <v>2</v>
      </c>
      <c r="HU35" s="20">
        <v>4</v>
      </c>
      <c r="HV35" s="10">
        <f t="shared" si="24"/>
        <v>2</v>
      </c>
      <c r="HW35">
        <v>4</v>
      </c>
      <c r="HX35" s="20">
        <v>3</v>
      </c>
      <c r="HY35" s="10">
        <f t="shared" si="25"/>
        <v>3</v>
      </c>
      <c r="HZ35">
        <v>3</v>
      </c>
      <c r="IA35" s="20">
        <v>3</v>
      </c>
      <c r="IB35" s="10">
        <f t="shared" si="26"/>
        <v>3</v>
      </c>
      <c r="IC35" s="20">
        <v>3</v>
      </c>
      <c r="ID35" s="10">
        <f t="shared" si="27"/>
        <v>3</v>
      </c>
      <c r="IE35">
        <v>3</v>
      </c>
      <c r="IF35">
        <v>4</v>
      </c>
      <c r="IG35">
        <v>4</v>
      </c>
      <c r="IH35">
        <v>4</v>
      </c>
      <c r="II35">
        <v>2</v>
      </c>
      <c r="IJ35">
        <v>4</v>
      </c>
      <c r="IK35">
        <v>3</v>
      </c>
      <c r="IL35">
        <v>3</v>
      </c>
      <c r="IM35">
        <v>3</v>
      </c>
      <c r="IN35">
        <v>2</v>
      </c>
      <c r="IO35" s="20">
        <v>3</v>
      </c>
      <c r="IP35" s="10">
        <f t="shared" si="28"/>
        <v>3</v>
      </c>
      <c r="IQ35" s="24">
        <f t="shared" si="29"/>
        <v>57</v>
      </c>
      <c r="IR35" s="30">
        <f t="shared" si="30"/>
        <v>3.3529411764705883</v>
      </c>
      <c r="IS35" s="30"/>
      <c r="IT35" s="30"/>
      <c r="IU35" s="30"/>
      <c r="IV35" s="30"/>
      <c r="IW35" s="22">
        <f t="shared" si="39"/>
        <v>30</v>
      </c>
      <c r="IX35" s="31">
        <f t="shared" si="40"/>
        <v>3.3333333333333335</v>
      </c>
      <c r="IY35" s="21">
        <f t="shared" si="33"/>
        <v>48</v>
      </c>
      <c r="IZ35" s="32">
        <f t="shared" si="34"/>
        <v>3.4285714285714284</v>
      </c>
      <c r="JA35" s="25">
        <f t="shared" si="35"/>
        <v>20</v>
      </c>
      <c r="JB35" s="33">
        <f t="shared" si="36"/>
        <v>3.3333333333333335</v>
      </c>
      <c r="JC35" s="29">
        <f t="shared" si="37"/>
        <v>24</v>
      </c>
      <c r="JD35" s="34">
        <f t="shared" si="38"/>
        <v>3.4285714285714284</v>
      </c>
      <c r="JE35">
        <v>95</v>
      </c>
    </row>
    <row r="36" spans="1:265" x14ac:dyDescent="0.3">
      <c r="A36">
        <v>1</v>
      </c>
      <c r="B36">
        <v>36</v>
      </c>
      <c r="C36" t="s">
        <v>764</v>
      </c>
      <c r="D36">
        <v>19</v>
      </c>
      <c r="E36">
        <v>1</v>
      </c>
      <c r="F36">
        <v>190.5</v>
      </c>
      <c r="G36">
        <v>230</v>
      </c>
      <c r="H36">
        <v>1</v>
      </c>
      <c r="I36">
        <v>3</v>
      </c>
      <c r="J36" t="s">
        <v>765</v>
      </c>
      <c r="K36" t="s">
        <v>1485</v>
      </c>
      <c r="L36">
        <v>2</v>
      </c>
      <c r="M36" t="s">
        <v>752</v>
      </c>
      <c r="N36">
        <v>2</v>
      </c>
      <c r="O36">
        <v>15</v>
      </c>
      <c r="P36">
        <v>4</v>
      </c>
      <c r="Q36">
        <v>60</v>
      </c>
      <c r="R36">
        <v>50</v>
      </c>
      <c r="S36">
        <v>65</v>
      </c>
      <c r="T36">
        <v>1</v>
      </c>
      <c r="U36">
        <v>1</v>
      </c>
      <c r="V36">
        <v>2</v>
      </c>
      <c r="W36">
        <v>1</v>
      </c>
      <c r="X36">
        <v>1</v>
      </c>
      <c r="Y36">
        <v>1</v>
      </c>
      <c r="Z36">
        <v>1</v>
      </c>
      <c r="AB36">
        <v>1</v>
      </c>
      <c r="AD36">
        <v>1</v>
      </c>
      <c r="AF36">
        <v>1</v>
      </c>
      <c r="AI36">
        <v>1</v>
      </c>
      <c r="AJ36">
        <v>5</v>
      </c>
      <c r="AK36">
        <v>5</v>
      </c>
      <c r="AL36">
        <v>2</v>
      </c>
      <c r="AM36">
        <v>4</v>
      </c>
      <c r="AN36">
        <v>3</v>
      </c>
      <c r="AO36">
        <v>2</v>
      </c>
      <c r="AP36">
        <v>3</v>
      </c>
      <c r="AQ36">
        <v>5</v>
      </c>
      <c r="AR36">
        <v>3</v>
      </c>
      <c r="AS36">
        <v>4</v>
      </c>
      <c r="AT36">
        <v>3</v>
      </c>
      <c r="AU36">
        <v>5</v>
      </c>
      <c r="AV36">
        <v>8</v>
      </c>
      <c r="AW36">
        <v>9</v>
      </c>
      <c r="AX36">
        <v>4</v>
      </c>
      <c r="AY36">
        <v>4</v>
      </c>
      <c r="AZ36">
        <v>4</v>
      </c>
      <c r="BA36">
        <v>9</v>
      </c>
      <c r="BB36">
        <v>9</v>
      </c>
      <c r="BC36">
        <v>4</v>
      </c>
      <c r="BD36">
        <v>5</v>
      </c>
      <c r="BE36">
        <v>5</v>
      </c>
      <c r="BF36">
        <v>5</v>
      </c>
      <c r="BG36">
        <v>3</v>
      </c>
      <c r="BH36">
        <v>4</v>
      </c>
      <c r="BI36">
        <v>3</v>
      </c>
      <c r="BJ36">
        <v>5</v>
      </c>
      <c r="BK36">
        <v>2</v>
      </c>
      <c r="BL36">
        <v>2</v>
      </c>
      <c r="BM36">
        <v>2</v>
      </c>
      <c r="BN36">
        <v>2</v>
      </c>
      <c r="BO36">
        <v>2</v>
      </c>
      <c r="BP36">
        <v>2</v>
      </c>
      <c r="BQ36">
        <v>2</v>
      </c>
      <c r="BR36">
        <v>2</v>
      </c>
      <c r="BS36">
        <v>2</v>
      </c>
      <c r="BT36">
        <v>2</v>
      </c>
      <c r="BU36">
        <v>2</v>
      </c>
      <c r="BV36">
        <v>5</v>
      </c>
      <c r="BW36">
        <v>5</v>
      </c>
      <c r="BX36">
        <v>5</v>
      </c>
      <c r="BY36">
        <v>5</v>
      </c>
      <c r="BZ36">
        <v>5</v>
      </c>
      <c r="CA36">
        <v>5</v>
      </c>
      <c r="CB36">
        <v>5</v>
      </c>
      <c r="CC36">
        <v>5</v>
      </c>
      <c r="CD36">
        <v>5</v>
      </c>
      <c r="CE36">
        <v>5</v>
      </c>
      <c r="CF36">
        <v>5</v>
      </c>
      <c r="CG36">
        <v>50</v>
      </c>
      <c r="CH36">
        <v>70</v>
      </c>
      <c r="CI36">
        <v>30</v>
      </c>
      <c r="CJ36">
        <v>60</v>
      </c>
      <c r="CL36">
        <v>10</v>
      </c>
      <c r="CM36">
        <v>90</v>
      </c>
      <c r="CN36">
        <v>70</v>
      </c>
      <c r="CO36">
        <v>100</v>
      </c>
      <c r="CP36">
        <v>65</v>
      </c>
      <c r="CQ36">
        <v>65</v>
      </c>
      <c r="CR36">
        <v>100</v>
      </c>
      <c r="CS36">
        <v>30</v>
      </c>
      <c r="CT36">
        <v>75</v>
      </c>
      <c r="CU36">
        <v>50</v>
      </c>
      <c r="CV36">
        <v>25</v>
      </c>
      <c r="CW36">
        <v>35</v>
      </c>
      <c r="CX36">
        <v>60</v>
      </c>
      <c r="CY36">
        <v>10</v>
      </c>
      <c r="CZ36">
        <v>55</v>
      </c>
      <c r="DA36" t="s">
        <v>764</v>
      </c>
      <c r="DB36" t="s">
        <v>736</v>
      </c>
      <c r="DC36" t="s">
        <v>766</v>
      </c>
      <c r="DD36" t="s">
        <v>767</v>
      </c>
      <c r="DE36">
        <v>1</v>
      </c>
      <c r="DF36">
        <v>1</v>
      </c>
      <c r="DG36">
        <v>2</v>
      </c>
      <c r="DH36">
        <v>2</v>
      </c>
      <c r="DI36">
        <v>3</v>
      </c>
      <c r="DJ36">
        <v>3</v>
      </c>
      <c r="DK36">
        <v>2</v>
      </c>
      <c r="DL36">
        <v>4</v>
      </c>
      <c r="DM36">
        <v>5</v>
      </c>
      <c r="DN36">
        <v>5</v>
      </c>
      <c r="DO36">
        <v>3</v>
      </c>
      <c r="DP36">
        <v>5</v>
      </c>
      <c r="DQ36">
        <v>4</v>
      </c>
      <c r="DR36">
        <v>2</v>
      </c>
      <c r="DS36">
        <v>5</v>
      </c>
      <c r="DT36">
        <v>5</v>
      </c>
      <c r="DU36">
        <v>2</v>
      </c>
      <c r="DV36">
        <v>5</v>
      </c>
      <c r="DW36">
        <v>4</v>
      </c>
      <c r="DX36">
        <v>4</v>
      </c>
      <c r="DY36">
        <v>4</v>
      </c>
      <c r="DZ36">
        <v>5</v>
      </c>
      <c r="EA36">
        <v>4</v>
      </c>
      <c r="EB36">
        <v>5</v>
      </c>
      <c r="EC36">
        <v>3</v>
      </c>
      <c r="ED36">
        <v>3</v>
      </c>
      <c r="EE36">
        <v>4</v>
      </c>
      <c r="EF36">
        <v>4</v>
      </c>
      <c r="EG36">
        <v>2</v>
      </c>
      <c r="EH36">
        <v>4</v>
      </c>
      <c r="EI36">
        <v>1</v>
      </c>
      <c r="EJ36" t="s">
        <v>582</v>
      </c>
      <c r="EK36" t="s">
        <v>768</v>
      </c>
      <c r="EL36" t="s">
        <v>769</v>
      </c>
      <c r="EM36">
        <v>4</v>
      </c>
      <c r="EN36">
        <v>5</v>
      </c>
      <c r="EO36">
        <v>5</v>
      </c>
      <c r="EP36" s="17">
        <f t="shared" si="0"/>
        <v>1</v>
      </c>
      <c r="EQ36">
        <v>4</v>
      </c>
      <c r="ER36">
        <v>3</v>
      </c>
      <c r="ES36" s="17">
        <f t="shared" si="1"/>
        <v>3</v>
      </c>
      <c r="ET36">
        <v>3</v>
      </c>
      <c r="EU36" s="17">
        <f t="shared" si="2"/>
        <v>3</v>
      </c>
      <c r="EV36">
        <v>1</v>
      </c>
      <c r="EW36">
        <v>2</v>
      </c>
      <c r="EX36">
        <v>2</v>
      </c>
      <c r="EY36">
        <v>4</v>
      </c>
      <c r="EZ36" s="17">
        <f t="shared" si="3"/>
        <v>2</v>
      </c>
      <c r="FA36">
        <v>3</v>
      </c>
      <c r="FB36">
        <v>4</v>
      </c>
      <c r="FC36">
        <v>4</v>
      </c>
      <c r="FD36" s="17">
        <f t="shared" si="41"/>
        <v>2</v>
      </c>
      <c r="FE36">
        <v>1</v>
      </c>
      <c r="FF36">
        <v>5</v>
      </c>
      <c r="FG36" s="17">
        <f t="shared" si="5"/>
        <v>1</v>
      </c>
      <c r="FH36">
        <v>2</v>
      </c>
      <c r="FI36" s="17">
        <f t="shared" si="6"/>
        <v>4</v>
      </c>
      <c r="FJ36">
        <v>3</v>
      </c>
      <c r="FK36">
        <v>4</v>
      </c>
      <c r="FL36" s="17">
        <f t="shared" si="7"/>
        <v>2</v>
      </c>
      <c r="FM36">
        <v>5</v>
      </c>
      <c r="FN36" s="17">
        <f t="shared" si="8"/>
        <v>1</v>
      </c>
      <c r="FO36">
        <v>1</v>
      </c>
      <c r="FP36" s="17">
        <f t="shared" si="9"/>
        <v>5</v>
      </c>
      <c r="FQ36">
        <v>3</v>
      </c>
      <c r="FR36">
        <v>3</v>
      </c>
      <c r="FS36">
        <v>4</v>
      </c>
      <c r="FT36">
        <v>2</v>
      </c>
      <c r="FU36" s="17">
        <f t="shared" si="10"/>
        <v>4</v>
      </c>
      <c r="FV36">
        <v>5</v>
      </c>
      <c r="FW36" s="17">
        <f t="shared" si="11"/>
        <v>1</v>
      </c>
      <c r="FX36">
        <v>2</v>
      </c>
      <c r="FY36" s="17">
        <f t="shared" si="12"/>
        <v>4</v>
      </c>
      <c r="FZ36">
        <f t="shared" si="13"/>
        <v>72</v>
      </c>
      <c r="GA36" s="19">
        <f t="shared" si="14"/>
        <v>2.7692307692307692</v>
      </c>
      <c r="GB36">
        <v>5</v>
      </c>
      <c r="GC36">
        <v>5</v>
      </c>
      <c r="GD36">
        <v>1</v>
      </c>
      <c r="GE36">
        <v>4</v>
      </c>
      <c r="GF36">
        <v>5</v>
      </c>
      <c r="GG36" s="20">
        <v>1</v>
      </c>
      <c r="GH36" s="10">
        <f t="shared" si="15"/>
        <v>5</v>
      </c>
      <c r="GI36">
        <v>4</v>
      </c>
      <c r="GJ36">
        <v>2</v>
      </c>
      <c r="GK36">
        <v>1</v>
      </c>
      <c r="GL36">
        <v>3</v>
      </c>
      <c r="GM36">
        <v>2</v>
      </c>
      <c r="GN36" s="20">
        <v>4</v>
      </c>
      <c r="GO36" s="10">
        <f t="shared" si="16"/>
        <v>2</v>
      </c>
      <c r="GP36">
        <v>3</v>
      </c>
      <c r="GQ36">
        <v>4</v>
      </c>
      <c r="GR36" s="20">
        <v>4</v>
      </c>
      <c r="GS36" s="10">
        <f t="shared" si="17"/>
        <v>2</v>
      </c>
      <c r="GT36" s="20">
        <v>2</v>
      </c>
      <c r="GU36" s="10">
        <f t="shared" si="18"/>
        <v>4</v>
      </c>
      <c r="GV36">
        <v>4</v>
      </c>
      <c r="GW36">
        <v>1</v>
      </c>
      <c r="GX36">
        <v>1</v>
      </c>
      <c r="GY36">
        <v>4</v>
      </c>
      <c r="GZ36" s="20">
        <v>2</v>
      </c>
      <c r="HA36" s="10">
        <f t="shared" si="19"/>
        <v>4</v>
      </c>
      <c r="HB36">
        <v>4</v>
      </c>
      <c r="HC36" s="20">
        <v>1</v>
      </c>
      <c r="HD36" s="10">
        <f t="shared" si="20"/>
        <v>5</v>
      </c>
      <c r="HE36">
        <v>2</v>
      </c>
      <c r="HF36">
        <v>5</v>
      </c>
      <c r="HG36">
        <v>4</v>
      </c>
      <c r="HH36">
        <v>3</v>
      </c>
      <c r="HI36" s="20">
        <v>3</v>
      </c>
      <c r="HJ36" s="10">
        <f t="shared" si="21"/>
        <v>3</v>
      </c>
      <c r="HK36">
        <v>4</v>
      </c>
      <c r="HL36" s="23">
        <v>2</v>
      </c>
      <c r="HM36" s="10">
        <f t="shared" si="22"/>
        <v>4</v>
      </c>
      <c r="HN36">
        <v>5</v>
      </c>
      <c r="HO36">
        <v>2</v>
      </c>
      <c r="HP36">
        <v>2</v>
      </c>
      <c r="HQ36">
        <v>4</v>
      </c>
      <c r="HR36" s="20">
        <v>2</v>
      </c>
      <c r="HS36" s="10">
        <f t="shared" si="23"/>
        <v>4</v>
      </c>
      <c r="HT36">
        <v>1</v>
      </c>
      <c r="HU36" s="20">
        <v>1</v>
      </c>
      <c r="HV36" s="10">
        <f t="shared" si="24"/>
        <v>5</v>
      </c>
      <c r="HW36">
        <v>1</v>
      </c>
      <c r="HX36" s="20">
        <v>4</v>
      </c>
      <c r="HY36" s="10">
        <f t="shared" si="25"/>
        <v>2</v>
      </c>
      <c r="HZ36">
        <v>2</v>
      </c>
      <c r="IA36" s="20">
        <v>3</v>
      </c>
      <c r="IB36" s="10">
        <f t="shared" si="26"/>
        <v>3</v>
      </c>
      <c r="IC36" s="20">
        <v>2</v>
      </c>
      <c r="ID36" s="10">
        <f t="shared" si="27"/>
        <v>4</v>
      </c>
      <c r="IE36">
        <v>2</v>
      </c>
      <c r="IF36">
        <v>4</v>
      </c>
      <c r="IG36">
        <v>4</v>
      </c>
      <c r="IH36">
        <v>5</v>
      </c>
      <c r="II36">
        <v>2</v>
      </c>
      <c r="IJ36">
        <v>4</v>
      </c>
      <c r="IK36">
        <v>4</v>
      </c>
      <c r="IL36">
        <v>4</v>
      </c>
      <c r="IM36">
        <v>2</v>
      </c>
      <c r="IN36">
        <v>4</v>
      </c>
      <c r="IO36" s="20">
        <v>1</v>
      </c>
      <c r="IP36" s="10">
        <f t="shared" si="28"/>
        <v>5</v>
      </c>
      <c r="IQ36" s="24">
        <f t="shared" si="29"/>
        <v>59</v>
      </c>
      <c r="IR36" s="30">
        <f t="shared" si="30"/>
        <v>3.4705882352941178</v>
      </c>
      <c r="IS36" s="30"/>
      <c r="IT36" s="30"/>
      <c r="IU36" s="30"/>
      <c r="IV36" s="30"/>
      <c r="IW36" s="22">
        <f t="shared" si="39"/>
        <v>27</v>
      </c>
      <c r="IX36" s="31">
        <f t="shared" si="40"/>
        <v>3</v>
      </c>
      <c r="IY36" s="21">
        <f t="shared" si="33"/>
        <v>50</v>
      </c>
      <c r="IZ36" s="32">
        <f t="shared" si="34"/>
        <v>3.5714285714285716</v>
      </c>
      <c r="JA36" s="25">
        <f t="shared" si="35"/>
        <v>19</v>
      </c>
      <c r="JB36" s="33">
        <f t="shared" si="36"/>
        <v>3.1666666666666665</v>
      </c>
      <c r="JC36" s="29">
        <f t="shared" si="37"/>
        <v>20</v>
      </c>
      <c r="JD36" s="34">
        <f t="shared" si="38"/>
        <v>2.8571428571428572</v>
      </c>
      <c r="JE36">
        <v>70</v>
      </c>
    </row>
    <row r="37" spans="1:265" x14ac:dyDescent="0.3">
      <c r="A37">
        <v>1</v>
      </c>
      <c r="B37">
        <v>37</v>
      </c>
      <c r="C37" t="s">
        <v>770</v>
      </c>
      <c r="D37">
        <v>22</v>
      </c>
      <c r="E37">
        <v>1</v>
      </c>
      <c r="F37">
        <v>187.96</v>
      </c>
      <c r="G37">
        <v>220</v>
      </c>
      <c r="H37">
        <v>1</v>
      </c>
      <c r="I37">
        <v>3</v>
      </c>
      <c r="J37" t="s">
        <v>771</v>
      </c>
      <c r="K37" t="s">
        <v>1485</v>
      </c>
      <c r="L37">
        <v>2</v>
      </c>
      <c r="M37" t="s">
        <v>772</v>
      </c>
      <c r="N37">
        <v>3</v>
      </c>
      <c r="O37">
        <v>8</v>
      </c>
      <c r="P37">
        <v>2</v>
      </c>
      <c r="Q37">
        <v>60</v>
      </c>
      <c r="R37">
        <v>60</v>
      </c>
      <c r="S37">
        <v>60</v>
      </c>
      <c r="T37">
        <v>2</v>
      </c>
      <c r="Y37">
        <v>1</v>
      </c>
      <c r="Z37">
        <v>1</v>
      </c>
      <c r="AA37">
        <v>1</v>
      </c>
      <c r="AB37">
        <v>1</v>
      </c>
      <c r="AD37">
        <v>1</v>
      </c>
      <c r="AF37">
        <v>1</v>
      </c>
      <c r="AI37">
        <v>1</v>
      </c>
      <c r="AJ37">
        <v>4</v>
      </c>
      <c r="AK37">
        <v>5</v>
      </c>
      <c r="AL37">
        <v>2</v>
      </c>
      <c r="AM37">
        <v>5</v>
      </c>
      <c r="AN37">
        <v>2</v>
      </c>
      <c r="AO37">
        <v>4</v>
      </c>
      <c r="AP37">
        <v>2</v>
      </c>
      <c r="AQ37">
        <v>5</v>
      </c>
      <c r="AR37">
        <v>1</v>
      </c>
      <c r="AS37">
        <v>4</v>
      </c>
      <c r="AT37">
        <v>3</v>
      </c>
      <c r="AU37">
        <v>4</v>
      </c>
      <c r="AV37">
        <v>2</v>
      </c>
      <c r="AW37">
        <v>2</v>
      </c>
      <c r="AX37">
        <v>2</v>
      </c>
      <c r="AY37">
        <v>7</v>
      </c>
      <c r="AZ37">
        <v>7</v>
      </c>
      <c r="BA37">
        <v>9</v>
      </c>
      <c r="BB37">
        <v>8</v>
      </c>
      <c r="BC37">
        <v>3</v>
      </c>
      <c r="BD37">
        <v>4</v>
      </c>
      <c r="BE37">
        <v>4</v>
      </c>
      <c r="BF37">
        <v>4</v>
      </c>
      <c r="BG37">
        <v>4</v>
      </c>
      <c r="BH37">
        <v>3</v>
      </c>
      <c r="BI37">
        <v>3</v>
      </c>
      <c r="BJ37">
        <v>3</v>
      </c>
      <c r="BK37">
        <v>2</v>
      </c>
      <c r="BL37">
        <v>2</v>
      </c>
      <c r="BM37">
        <v>2</v>
      </c>
      <c r="BN37">
        <v>2</v>
      </c>
      <c r="BO37">
        <v>2</v>
      </c>
      <c r="BP37">
        <v>2</v>
      </c>
      <c r="BQ37">
        <v>2</v>
      </c>
      <c r="BR37">
        <v>2</v>
      </c>
      <c r="BS37">
        <v>2</v>
      </c>
      <c r="BT37">
        <v>2</v>
      </c>
      <c r="BU37">
        <v>2</v>
      </c>
      <c r="BV37">
        <v>3</v>
      </c>
      <c r="BW37">
        <v>3</v>
      </c>
      <c r="BX37">
        <v>3</v>
      </c>
      <c r="BY37">
        <v>4</v>
      </c>
      <c r="BZ37">
        <v>4</v>
      </c>
      <c r="CA37">
        <v>4</v>
      </c>
      <c r="CB37">
        <v>3</v>
      </c>
      <c r="CC37">
        <v>4</v>
      </c>
      <c r="CD37">
        <v>4</v>
      </c>
      <c r="CE37">
        <v>4</v>
      </c>
      <c r="CF37">
        <v>3</v>
      </c>
      <c r="CG37">
        <v>20</v>
      </c>
      <c r="CH37">
        <v>80</v>
      </c>
      <c r="CI37">
        <v>12</v>
      </c>
      <c r="CJ37">
        <v>10</v>
      </c>
      <c r="CK37">
        <v>35</v>
      </c>
      <c r="CL37">
        <v>5</v>
      </c>
      <c r="CM37">
        <v>90</v>
      </c>
      <c r="CN37">
        <v>15</v>
      </c>
      <c r="CO37">
        <v>75</v>
      </c>
      <c r="CP37">
        <v>75</v>
      </c>
      <c r="CQ37">
        <v>5</v>
      </c>
      <c r="CR37">
        <v>95</v>
      </c>
      <c r="CS37">
        <v>5</v>
      </c>
      <c r="CT37">
        <v>55</v>
      </c>
      <c r="CU37">
        <v>5</v>
      </c>
      <c r="CV37">
        <v>22</v>
      </c>
      <c r="CW37">
        <v>10</v>
      </c>
      <c r="CX37">
        <v>20</v>
      </c>
      <c r="CY37">
        <v>5</v>
      </c>
      <c r="CZ37">
        <v>31</v>
      </c>
      <c r="DA37" t="s">
        <v>770</v>
      </c>
      <c r="DB37" t="s">
        <v>736</v>
      </c>
      <c r="DC37" t="s">
        <v>773</v>
      </c>
      <c r="DD37" t="s">
        <v>774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4</v>
      </c>
      <c r="DK37">
        <v>5</v>
      </c>
      <c r="DL37">
        <v>2</v>
      </c>
      <c r="DM37">
        <v>3</v>
      </c>
      <c r="DN37">
        <v>3</v>
      </c>
      <c r="DO37">
        <v>3</v>
      </c>
      <c r="DP37">
        <v>3</v>
      </c>
      <c r="DQ37">
        <v>3</v>
      </c>
      <c r="DR37">
        <v>3</v>
      </c>
      <c r="DS37">
        <v>3</v>
      </c>
      <c r="DT37">
        <v>4</v>
      </c>
      <c r="DU37">
        <v>4</v>
      </c>
      <c r="DV37">
        <v>4</v>
      </c>
      <c r="DW37">
        <v>4</v>
      </c>
      <c r="DX37">
        <v>4</v>
      </c>
      <c r="DY37">
        <v>4</v>
      </c>
      <c r="DZ37">
        <v>4</v>
      </c>
      <c r="EA37">
        <v>3</v>
      </c>
      <c r="EB37">
        <v>4</v>
      </c>
      <c r="EC37">
        <v>4</v>
      </c>
      <c r="ED37">
        <v>3</v>
      </c>
      <c r="EE37">
        <v>4</v>
      </c>
      <c r="EF37">
        <v>4</v>
      </c>
      <c r="EG37">
        <v>3</v>
      </c>
      <c r="EH37">
        <v>4</v>
      </c>
      <c r="EI37">
        <v>4</v>
      </c>
      <c r="EJ37" t="s">
        <v>775</v>
      </c>
      <c r="EK37" t="s">
        <v>533</v>
      </c>
      <c r="EL37" t="s">
        <v>776</v>
      </c>
      <c r="EM37">
        <v>3</v>
      </c>
      <c r="EN37">
        <v>4</v>
      </c>
      <c r="EO37">
        <v>4</v>
      </c>
      <c r="EP37" s="17">
        <f t="shared" si="0"/>
        <v>2</v>
      </c>
      <c r="EQ37">
        <v>4</v>
      </c>
      <c r="ER37">
        <v>3</v>
      </c>
      <c r="ES37" s="17">
        <f t="shared" si="1"/>
        <v>3</v>
      </c>
      <c r="ET37">
        <v>3</v>
      </c>
      <c r="EU37" s="17">
        <f t="shared" si="2"/>
        <v>3</v>
      </c>
      <c r="EV37">
        <v>3</v>
      </c>
      <c r="EW37">
        <v>3</v>
      </c>
      <c r="EX37">
        <v>3</v>
      </c>
      <c r="EY37">
        <v>3</v>
      </c>
      <c r="EZ37" s="17">
        <f t="shared" si="3"/>
        <v>3</v>
      </c>
      <c r="FA37">
        <v>3</v>
      </c>
      <c r="FB37">
        <v>3</v>
      </c>
      <c r="FC37">
        <v>2</v>
      </c>
      <c r="FD37" s="17">
        <f t="shared" si="41"/>
        <v>4</v>
      </c>
      <c r="FE37">
        <v>2</v>
      </c>
      <c r="FF37">
        <v>2</v>
      </c>
      <c r="FG37" s="17">
        <f t="shared" si="5"/>
        <v>4</v>
      </c>
      <c r="FH37">
        <v>2</v>
      </c>
      <c r="FI37" s="17">
        <f t="shared" si="6"/>
        <v>4</v>
      </c>
      <c r="FJ37">
        <v>3</v>
      </c>
      <c r="FK37">
        <v>3</v>
      </c>
      <c r="FL37" s="17">
        <f t="shared" si="7"/>
        <v>3</v>
      </c>
      <c r="FM37">
        <v>4</v>
      </c>
      <c r="FN37" s="17">
        <f t="shared" si="8"/>
        <v>2</v>
      </c>
      <c r="FO37">
        <v>2</v>
      </c>
      <c r="FP37" s="17">
        <f t="shared" si="9"/>
        <v>4</v>
      </c>
      <c r="FQ37">
        <v>2</v>
      </c>
      <c r="FR37">
        <v>3</v>
      </c>
      <c r="FS37">
        <v>4</v>
      </c>
      <c r="FT37">
        <v>1</v>
      </c>
      <c r="FU37" s="17">
        <f t="shared" si="10"/>
        <v>5</v>
      </c>
      <c r="FV37">
        <v>4</v>
      </c>
      <c r="FW37" s="17">
        <f t="shared" si="11"/>
        <v>2</v>
      </c>
      <c r="FX37">
        <v>2</v>
      </c>
      <c r="FY37" s="17">
        <f t="shared" si="12"/>
        <v>4</v>
      </c>
      <c r="FZ37">
        <f t="shared" si="13"/>
        <v>83</v>
      </c>
      <c r="GA37" s="19">
        <f t="shared" si="14"/>
        <v>3.1923076923076925</v>
      </c>
      <c r="GB37">
        <v>3</v>
      </c>
      <c r="GC37">
        <v>4</v>
      </c>
      <c r="GD37">
        <v>4</v>
      </c>
      <c r="GE37">
        <v>4</v>
      </c>
      <c r="GF37">
        <v>3</v>
      </c>
      <c r="GG37" s="20">
        <v>3</v>
      </c>
      <c r="GH37" s="10">
        <f t="shared" si="15"/>
        <v>3</v>
      </c>
      <c r="GI37">
        <v>4</v>
      </c>
      <c r="GJ37">
        <v>3</v>
      </c>
      <c r="GK37">
        <v>4</v>
      </c>
      <c r="GL37">
        <v>3</v>
      </c>
      <c r="GM37">
        <v>4</v>
      </c>
      <c r="GN37" s="20">
        <v>3</v>
      </c>
      <c r="GO37" s="10">
        <f t="shared" si="16"/>
        <v>3</v>
      </c>
      <c r="GP37">
        <v>2</v>
      </c>
      <c r="GQ37">
        <v>4</v>
      </c>
      <c r="GR37" s="20">
        <v>2</v>
      </c>
      <c r="GS37" s="10">
        <f t="shared" si="17"/>
        <v>4</v>
      </c>
      <c r="GT37" s="20">
        <v>3</v>
      </c>
      <c r="GU37" s="10">
        <f t="shared" si="18"/>
        <v>3</v>
      </c>
      <c r="GV37">
        <v>3</v>
      </c>
      <c r="GW37">
        <v>3</v>
      </c>
      <c r="GX37">
        <v>4</v>
      </c>
      <c r="GY37">
        <v>4</v>
      </c>
      <c r="GZ37" s="20">
        <v>3</v>
      </c>
      <c r="HA37" s="10">
        <f t="shared" si="19"/>
        <v>3</v>
      </c>
      <c r="HB37">
        <v>3</v>
      </c>
      <c r="HC37" s="20">
        <v>2</v>
      </c>
      <c r="HD37" s="10">
        <f t="shared" si="20"/>
        <v>4</v>
      </c>
      <c r="HE37">
        <v>3</v>
      </c>
      <c r="HF37">
        <v>4</v>
      </c>
      <c r="HG37">
        <v>3</v>
      </c>
      <c r="HH37">
        <v>3</v>
      </c>
      <c r="HI37" s="20">
        <v>2</v>
      </c>
      <c r="HJ37" s="10">
        <f t="shared" si="21"/>
        <v>4</v>
      </c>
      <c r="HK37">
        <v>3</v>
      </c>
      <c r="HL37" s="23">
        <v>3</v>
      </c>
      <c r="HM37" s="10">
        <f t="shared" si="22"/>
        <v>3</v>
      </c>
      <c r="HN37">
        <v>4</v>
      </c>
      <c r="HO37">
        <v>4</v>
      </c>
      <c r="HP37">
        <v>3</v>
      </c>
      <c r="HQ37">
        <v>4</v>
      </c>
      <c r="HR37" s="20">
        <v>2</v>
      </c>
      <c r="HS37" s="10">
        <f t="shared" si="23"/>
        <v>4</v>
      </c>
      <c r="HT37">
        <v>2</v>
      </c>
      <c r="HU37" s="20">
        <v>2</v>
      </c>
      <c r="HV37" s="10">
        <f t="shared" si="24"/>
        <v>4</v>
      </c>
      <c r="HW37">
        <v>3</v>
      </c>
      <c r="HX37" s="20">
        <v>2</v>
      </c>
      <c r="HY37" s="10">
        <f t="shared" si="25"/>
        <v>4</v>
      </c>
      <c r="HZ37">
        <v>3</v>
      </c>
      <c r="IA37" s="20">
        <v>2</v>
      </c>
      <c r="IB37" s="10">
        <f t="shared" si="26"/>
        <v>4</v>
      </c>
      <c r="IC37" s="20">
        <v>2</v>
      </c>
      <c r="ID37" s="10">
        <f t="shared" si="27"/>
        <v>4</v>
      </c>
      <c r="IE37">
        <v>3</v>
      </c>
      <c r="IF37">
        <v>4</v>
      </c>
      <c r="IG37">
        <v>4</v>
      </c>
      <c r="IH37">
        <v>3</v>
      </c>
      <c r="II37">
        <v>3</v>
      </c>
      <c r="IJ37">
        <v>3</v>
      </c>
      <c r="IK37">
        <v>3</v>
      </c>
      <c r="IL37">
        <v>2</v>
      </c>
      <c r="IM37">
        <v>3</v>
      </c>
      <c r="IN37">
        <v>3</v>
      </c>
      <c r="IO37" s="20">
        <v>3</v>
      </c>
      <c r="IP37" s="10">
        <f t="shared" si="28"/>
        <v>3</v>
      </c>
      <c r="IQ37" s="24">
        <f t="shared" si="29"/>
        <v>58</v>
      </c>
      <c r="IR37" s="30">
        <f t="shared" si="30"/>
        <v>3.4117647058823528</v>
      </c>
      <c r="IS37" s="30"/>
      <c r="IT37" s="30"/>
      <c r="IU37" s="30"/>
      <c r="IV37" s="30"/>
      <c r="IW37" s="22">
        <f t="shared" si="39"/>
        <v>30</v>
      </c>
      <c r="IX37" s="31">
        <f t="shared" si="40"/>
        <v>3.3333333333333335</v>
      </c>
      <c r="IY37" s="21">
        <f t="shared" si="33"/>
        <v>46</v>
      </c>
      <c r="IZ37" s="32">
        <f t="shared" si="34"/>
        <v>3.2857142857142856</v>
      </c>
      <c r="JA37" s="25">
        <f t="shared" si="35"/>
        <v>19</v>
      </c>
      <c r="JB37" s="33">
        <f t="shared" si="36"/>
        <v>3.1666666666666665</v>
      </c>
      <c r="JC37" s="29">
        <f t="shared" si="37"/>
        <v>26</v>
      </c>
      <c r="JD37" s="34">
        <f t="shared" si="38"/>
        <v>3.7142857142857144</v>
      </c>
      <c r="JE37">
        <v>80</v>
      </c>
    </row>
    <row r="38" spans="1:265" x14ac:dyDescent="0.3">
      <c r="A38">
        <v>1</v>
      </c>
      <c r="B38">
        <v>38</v>
      </c>
      <c r="C38" t="s">
        <v>777</v>
      </c>
      <c r="D38">
        <v>19</v>
      </c>
      <c r="E38">
        <v>1</v>
      </c>
      <c r="F38">
        <v>193.04</v>
      </c>
      <c r="G38">
        <v>240</v>
      </c>
      <c r="H38">
        <v>1</v>
      </c>
      <c r="I38">
        <v>3</v>
      </c>
      <c r="J38" t="s">
        <v>778</v>
      </c>
      <c r="K38" t="s">
        <v>1485</v>
      </c>
      <c r="L38">
        <v>2</v>
      </c>
      <c r="M38" t="s">
        <v>674</v>
      </c>
      <c r="N38">
        <v>1</v>
      </c>
      <c r="O38">
        <v>1</v>
      </c>
      <c r="P38">
        <v>3</v>
      </c>
      <c r="Q38">
        <v>5</v>
      </c>
      <c r="R38">
        <v>5</v>
      </c>
      <c r="S38">
        <v>15</v>
      </c>
      <c r="T38">
        <v>1</v>
      </c>
      <c r="U38">
        <v>1</v>
      </c>
      <c r="V38">
        <v>4</v>
      </c>
      <c r="W38">
        <v>1</v>
      </c>
      <c r="X38">
        <v>1</v>
      </c>
      <c r="Y38">
        <v>1</v>
      </c>
      <c r="Z38">
        <v>1</v>
      </c>
      <c r="AE38">
        <v>1</v>
      </c>
      <c r="AI38">
        <v>1</v>
      </c>
      <c r="AJ38">
        <v>5</v>
      </c>
      <c r="AK38">
        <v>5</v>
      </c>
      <c r="AL38">
        <v>3</v>
      </c>
      <c r="AM38">
        <v>4</v>
      </c>
      <c r="AN38">
        <v>2</v>
      </c>
      <c r="AO38">
        <v>3</v>
      </c>
      <c r="AP38">
        <v>2</v>
      </c>
      <c r="AQ38">
        <v>5</v>
      </c>
      <c r="AR38">
        <v>1</v>
      </c>
      <c r="AS38">
        <v>5</v>
      </c>
      <c r="AT38">
        <v>2</v>
      </c>
      <c r="AU38">
        <v>5</v>
      </c>
      <c r="AV38">
        <v>2</v>
      </c>
      <c r="AW38">
        <v>9</v>
      </c>
      <c r="AX38">
        <v>9</v>
      </c>
      <c r="AY38">
        <v>4</v>
      </c>
      <c r="AZ38">
        <v>7</v>
      </c>
      <c r="BA38">
        <v>8</v>
      </c>
      <c r="BB38">
        <v>8</v>
      </c>
      <c r="BC38">
        <v>3</v>
      </c>
      <c r="BD38">
        <v>5</v>
      </c>
      <c r="BE38">
        <v>5</v>
      </c>
      <c r="BF38">
        <v>5</v>
      </c>
      <c r="BG38">
        <v>3</v>
      </c>
      <c r="BH38">
        <v>3</v>
      </c>
      <c r="BI38">
        <v>5</v>
      </c>
      <c r="BJ38">
        <v>5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2</v>
      </c>
      <c r="BV38">
        <v>4</v>
      </c>
      <c r="BW38">
        <v>4</v>
      </c>
      <c r="BX38">
        <v>4</v>
      </c>
      <c r="BY38">
        <v>4</v>
      </c>
      <c r="BZ38">
        <v>4</v>
      </c>
      <c r="CA38">
        <v>4</v>
      </c>
      <c r="CB38">
        <v>4</v>
      </c>
      <c r="CC38">
        <v>4</v>
      </c>
      <c r="CD38">
        <v>4</v>
      </c>
      <c r="CE38">
        <v>5</v>
      </c>
      <c r="CF38">
        <v>4</v>
      </c>
      <c r="CG38">
        <v>45</v>
      </c>
      <c r="CH38">
        <v>65</v>
      </c>
      <c r="CI38">
        <v>9</v>
      </c>
      <c r="CJ38">
        <v>7</v>
      </c>
      <c r="CK38">
        <v>65</v>
      </c>
      <c r="CL38">
        <v>5</v>
      </c>
      <c r="CM38">
        <v>85</v>
      </c>
      <c r="CN38">
        <v>20</v>
      </c>
      <c r="CO38">
        <v>95</v>
      </c>
      <c r="CP38">
        <v>85</v>
      </c>
      <c r="CQ38">
        <v>15</v>
      </c>
      <c r="CR38">
        <v>92</v>
      </c>
      <c r="CS38">
        <v>15</v>
      </c>
      <c r="CT38">
        <v>75</v>
      </c>
      <c r="CU38">
        <v>75</v>
      </c>
      <c r="CV38">
        <v>15</v>
      </c>
      <c r="CW38">
        <v>15</v>
      </c>
      <c r="CX38">
        <v>15</v>
      </c>
      <c r="CY38">
        <v>15</v>
      </c>
      <c r="CZ38">
        <v>15</v>
      </c>
      <c r="DA38" t="s">
        <v>777</v>
      </c>
      <c r="DB38" t="s">
        <v>736</v>
      </c>
      <c r="DC38" t="s">
        <v>779</v>
      </c>
      <c r="DD38" t="s">
        <v>780</v>
      </c>
      <c r="DE38">
        <v>1</v>
      </c>
      <c r="DF38">
        <v>2</v>
      </c>
      <c r="DG38">
        <v>1</v>
      </c>
      <c r="DH38">
        <v>1</v>
      </c>
      <c r="DI38">
        <v>1</v>
      </c>
      <c r="DJ38">
        <v>4</v>
      </c>
      <c r="DK38">
        <v>4</v>
      </c>
      <c r="DL38">
        <v>2</v>
      </c>
      <c r="DM38">
        <v>2</v>
      </c>
      <c r="DN38">
        <v>4</v>
      </c>
      <c r="DO38">
        <v>2</v>
      </c>
      <c r="DP38">
        <v>3</v>
      </c>
      <c r="DQ38">
        <v>3</v>
      </c>
      <c r="DR38">
        <v>3</v>
      </c>
      <c r="DS38">
        <v>4</v>
      </c>
      <c r="DT38">
        <v>3</v>
      </c>
      <c r="DU38">
        <v>4</v>
      </c>
      <c r="DV38">
        <v>5</v>
      </c>
      <c r="DW38">
        <v>4</v>
      </c>
      <c r="DX38">
        <v>4</v>
      </c>
      <c r="DY38">
        <v>4</v>
      </c>
      <c r="DZ38">
        <v>3</v>
      </c>
      <c r="EA38">
        <v>4</v>
      </c>
      <c r="EB38">
        <v>4</v>
      </c>
      <c r="EC38">
        <v>4</v>
      </c>
      <c r="ED38">
        <v>1</v>
      </c>
      <c r="EE38">
        <v>4</v>
      </c>
      <c r="EF38">
        <v>4</v>
      </c>
      <c r="EG38">
        <v>4</v>
      </c>
      <c r="EH38">
        <v>4</v>
      </c>
      <c r="EI38">
        <v>4</v>
      </c>
      <c r="EJ38" t="s">
        <v>781</v>
      </c>
      <c r="EK38" t="s">
        <v>603</v>
      </c>
      <c r="EL38" t="s">
        <v>556</v>
      </c>
      <c r="EM38">
        <v>3</v>
      </c>
      <c r="EN38">
        <v>3</v>
      </c>
      <c r="EO38">
        <v>3</v>
      </c>
      <c r="EP38" s="17">
        <f t="shared" si="0"/>
        <v>3</v>
      </c>
      <c r="EQ38">
        <v>2</v>
      </c>
      <c r="ER38">
        <v>2</v>
      </c>
      <c r="ES38" s="17">
        <f t="shared" si="1"/>
        <v>4</v>
      </c>
      <c r="ET38">
        <v>3</v>
      </c>
      <c r="EU38" s="17">
        <f t="shared" si="2"/>
        <v>3</v>
      </c>
      <c r="EV38">
        <v>1</v>
      </c>
      <c r="EW38">
        <v>1</v>
      </c>
      <c r="EX38">
        <v>2</v>
      </c>
      <c r="EY38">
        <v>5</v>
      </c>
      <c r="EZ38" s="17">
        <f t="shared" si="3"/>
        <v>1</v>
      </c>
      <c r="FA38">
        <v>3</v>
      </c>
      <c r="FB38">
        <v>2</v>
      </c>
      <c r="FC38">
        <v>4</v>
      </c>
      <c r="FD38" s="17">
        <f t="shared" si="41"/>
        <v>2</v>
      </c>
      <c r="FE38">
        <v>2</v>
      </c>
      <c r="FF38">
        <v>4</v>
      </c>
      <c r="FG38" s="17">
        <f t="shared" si="5"/>
        <v>2</v>
      </c>
      <c r="FH38">
        <v>2</v>
      </c>
      <c r="FI38" s="17">
        <f t="shared" si="6"/>
        <v>4</v>
      </c>
      <c r="FJ38">
        <v>3</v>
      </c>
      <c r="FK38">
        <v>3</v>
      </c>
      <c r="FL38" s="17">
        <f t="shared" si="7"/>
        <v>3</v>
      </c>
      <c r="FM38">
        <v>3</v>
      </c>
      <c r="FN38" s="17">
        <f t="shared" si="8"/>
        <v>3</v>
      </c>
      <c r="FO38">
        <v>2</v>
      </c>
      <c r="FP38" s="17">
        <f t="shared" si="9"/>
        <v>4</v>
      </c>
      <c r="FQ38">
        <v>2</v>
      </c>
      <c r="FR38">
        <v>3</v>
      </c>
      <c r="FS38">
        <v>4</v>
      </c>
      <c r="FT38">
        <v>4</v>
      </c>
      <c r="FU38" s="17">
        <f t="shared" si="10"/>
        <v>2</v>
      </c>
      <c r="FV38">
        <v>5</v>
      </c>
      <c r="FW38" s="17">
        <f t="shared" si="11"/>
        <v>1</v>
      </c>
      <c r="FX38">
        <v>3</v>
      </c>
      <c r="FY38" s="17">
        <f t="shared" si="12"/>
        <v>3</v>
      </c>
      <c r="FZ38">
        <f t="shared" si="13"/>
        <v>66</v>
      </c>
      <c r="GA38" s="19">
        <f t="shared" si="14"/>
        <v>2.5384615384615383</v>
      </c>
      <c r="GB38">
        <v>5</v>
      </c>
      <c r="GC38">
        <v>4</v>
      </c>
      <c r="GD38">
        <v>3</v>
      </c>
      <c r="GE38">
        <v>3</v>
      </c>
      <c r="GF38">
        <v>3</v>
      </c>
      <c r="GG38" s="20">
        <v>3</v>
      </c>
      <c r="GH38" s="10">
        <f t="shared" si="15"/>
        <v>3</v>
      </c>
      <c r="GI38">
        <v>5</v>
      </c>
      <c r="GJ38">
        <v>2</v>
      </c>
      <c r="GK38">
        <v>4</v>
      </c>
      <c r="GL38">
        <v>4</v>
      </c>
      <c r="GM38">
        <v>3</v>
      </c>
      <c r="GN38" s="20">
        <v>2</v>
      </c>
      <c r="GO38" s="10">
        <f t="shared" si="16"/>
        <v>4</v>
      </c>
      <c r="GP38">
        <v>3</v>
      </c>
      <c r="GQ38">
        <v>5</v>
      </c>
      <c r="GR38" s="20">
        <v>2</v>
      </c>
      <c r="GS38" s="10">
        <f t="shared" si="17"/>
        <v>4</v>
      </c>
      <c r="GT38" s="20">
        <v>3</v>
      </c>
      <c r="GU38" s="10">
        <f t="shared" si="18"/>
        <v>3</v>
      </c>
      <c r="GV38">
        <v>2</v>
      </c>
      <c r="GW38">
        <v>2</v>
      </c>
      <c r="GX38">
        <v>2</v>
      </c>
      <c r="GY38">
        <v>2</v>
      </c>
      <c r="GZ38" s="20">
        <v>2</v>
      </c>
      <c r="HA38" s="10">
        <f t="shared" si="19"/>
        <v>4</v>
      </c>
      <c r="HB38">
        <v>5</v>
      </c>
      <c r="HC38" s="20">
        <v>2</v>
      </c>
      <c r="HD38" s="10">
        <f t="shared" si="20"/>
        <v>4</v>
      </c>
      <c r="HE38">
        <v>2</v>
      </c>
      <c r="HF38">
        <v>5</v>
      </c>
      <c r="HG38">
        <v>4</v>
      </c>
      <c r="HH38">
        <v>4</v>
      </c>
      <c r="HI38" s="20">
        <v>1</v>
      </c>
      <c r="HJ38" s="10">
        <f t="shared" si="21"/>
        <v>5</v>
      </c>
      <c r="HK38">
        <v>2</v>
      </c>
      <c r="HL38" s="23">
        <v>2</v>
      </c>
      <c r="HM38" s="10">
        <f t="shared" si="22"/>
        <v>4</v>
      </c>
      <c r="HN38">
        <v>4</v>
      </c>
      <c r="HO38">
        <v>4</v>
      </c>
      <c r="HP38">
        <v>3</v>
      </c>
      <c r="HQ38">
        <v>4</v>
      </c>
      <c r="HR38" s="20">
        <v>2</v>
      </c>
      <c r="HS38" s="10">
        <f t="shared" si="23"/>
        <v>4</v>
      </c>
      <c r="HT38">
        <v>2</v>
      </c>
      <c r="HU38" s="20">
        <v>3</v>
      </c>
      <c r="HV38" s="10">
        <f t="shared" si="24"/>
        <v>3</v>
      </c>
      <c r="HW38">
        <v>3</v>
      </c>
      <c r="HX38" s="20">
        <v>2</v>
      </c>
      <c r="HY38" s="10">
        <f t="shared" si="25"/>
        <v>4</v>
      </c>
      <c r="HZ38">
        <v>4</v>
      </c>
      <c r="IA38" s="20">
        <v>2</v>
      </c>
      <c r="IB38" s="10">
        <f t="shared" si="26"/>
        <v>4</v>
      </c>
      <c r="IC38" s="20">
        <v>2</v>
      </c>
      <c r="ID38" s="10">
        <f t="shared" si="27"/>
        <v>4</v>
      </c>
      <c r="IE38">
        <v>4</v>
      </c>
      <c r="IF38">
        <v>4</v>
      </c>
      <c r="IG38">
        <v>4</v>
      </c>
      <c r="IH38">
        <v>4</v>
      </c>
      <c r="II38">
        <v>2</v>
      </c>
      <c r="IJ38">
        <v>4</v>
      </c>
      <c r="IK38">
        <v>4</v>
      </c>
      <c r="IL38">
        <v>4</v>
      </c>
      <c r="IM38">
        <v>2</v>
      </c>
      <c r="IN38">
        <v>4</v>
      </c>
      <c r="IO38" s="20">
        <v>2</v>
      </c>
      <c r="IP38" s="10">
        <f t="shared" si="28"/>
        <v>4</v>
      </c>
      <c r="IQ38" s="24">
        <f t="shared" si="29"/>
        <v>66</v>
      </c>
      <c r="IR38" s="30">
        <f t="shared" si="30"/>
        <v>3.8823529411764706</v>
      </c>
      <c r="IS38" s="30"/>
      <c r="IT38" s="30"/>
      <c r="IU38" s="30"/>
      <c r="IV38" s="30"/>
      <c r="IW38" s="22">
        <f t="shared" si="39"/>
        <v>32</v>
      </c>
      <c r="IX38" s="31">
        <f t="shared" si="40"/>
        <v>3.5555555555555554</v>
      </c>
      <c r="IY38" s="21">
        <f t="shared" si="33"/>
        <v>42</v>
      </c>
      <c r="IZ38" s="32">
        <f t="shared" si="34"/>
        <v>3</v>
      </c>
      <c r="JA38" s="25">
        <f t="shared" si="35"/>
        <v>17</v>
      </c>
      <c r="JB38" s="33">
        <f t="shared" si="36"/>
        <v>2.8333333333333335</v>
      </c>
      <c r="JC38" s="29">
        <f t="shared" si="37"/>
        <v>31</v>
      </c>
      <c r="JD38" s="34">
        <f t="shared" si="38"/>
        <v>4.4285714285714288</v>
      </c>
      <c r="JE38">
        <v>65</v>
      </c>
    </row>
    <row r="39" spans="1:265" x14ac:dyDescent="0.3">
      <c r="A39">
        <v>1</v>
      </c>
      <c r="B39">
        <v>39</v>
      </c>
      <c r="C39" t="s">
        <v>782</v>
      </c>
      <c r="D39">
        <v>20</v>
      </c>
      <c r="E39">
        <v>1</v>
      </c>
      <c r="F39">
        <v>177.8</v>
      </c>
      <c r="G39">
        <v>187</v>
      </c>
      <c r="H39">
        <v>1</v>
      </c>
      <c r="I39">
        <v>3</v>
      </c>
      <c r="J39" t="s">
        <v>613</v>
      </c>
      <c r="K39" t="s">
        <v>1485</v>
      </c>
      <c r="L39">
        <v>2</v>
      </c>
      <c r="M39" t="s">
        <v>710</v>
      </c>
      <c r="N39">
        <v>3</v>
      </c>
      <c r="O39">
        <v>6</v>
      </c>
      <c r="P39">
        <v>4</v>
      </c>
      <c r="Q39">
        <v>50</v>
      </c>
      <c r="R39">
        <v>20</v>
      </c>
      <c r="S39">
        <v>20</v>
      </c>
      <c r="T39">
        <v>1</v>
      </c>
      <c r="U39">
        <v>1</v>
      </c>
      <c r="V39">
        <v>5</v>
      </c>
      <c r="W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I39">
        <v>1</v>
      </c>
      <c r="AJ39">
        <v>5</v>
      </c>
      <c r="AK39">
        <v>5</v>
      </c>
      <c r="AL39">
        <v>4</v>
      </c>
      <c r="AM39">
        <v>5</v>
      </c>
      <c r="AN39">
        <v>4</v>
      </c>
      <c r="AO39">
        <v>2</v>
      </c>
      <c r="AP39">
        <v>3</v>
      </c>
      <c r="AQ39">
        <v>5</v>
      </c>
      <c r="AR39">
        <v>2</v>
      </c>
      <c r="AS39">
        <v>4</v>
      </c>
      <c r="AT39">
        <v>4</v>
      </c>
      <c r="AU39">
        <v>4</v>
      </c>
      <c r="AV39">
        <v>7</v>
      </c>
      <c r="AW39">
        <v>2</v>
      </c>
      <c r="AX39">
        <v>2</v>
      </c>
      <c r="AY39">
        <v>7</v>
      </c>
      <c r="AZ39">
        <v>7</v>
      </c>
      <c r="BA39">
        <v>7</v>
      </c>
      <c r="BB39">
        <v>4</v>
      </c>
      <c r="BC39">
        <v>4</v>
      </c>
      <c r="BD39">
        <v>4</v>
      </c>
      <c r="BE39">
        <v>4</v>
      </c>
      <c r="BF39">
        <v>5</v>
      </c>
      <c r="BG39">
        <v>5</v>
      </c>
      <c r="BH39">
        <v>5</v>
      </c>
      <c r="BI39">
        <v>5</v>
      </c>
      <c r="BJ39">
        <v>5</v>
      </c>
      <c r="BK39">
        <v>2</v>
      </c>
      <c r="BL39">
        <v>2</v>
      </c>
      <c r="BM39">
        <v>2</v>
      </c>
      <c r="BN39">
        <v>2</v>
      </c>
      <c r="BO39">
        <v>2</v>
      </c>
      <c r="BP39">
        <v>2</v>
      </c>
      <c r="BQ39">
        <v>2</v>
      </c>
      <c r="BR39">
        <v>2</v>
      </c>
      <c r="BS39">
        <v>2</v>
      </c>
      <c r="BT39">
        <v>2</v>
      </c>
      <c r="BU39">
        <v>2</v>
      </c>
      <c r="BV39">
        <v>5</v>
      </c>
      <c r="BW39">
        <v>5</v>
      </c>
      <c r="BX39">
        <v>5</v>
      </c>
      <c r="BY39">
        <v>5</v>
      </c>
      <c r="BZ39">
        <v>5</v>
      </c>
      <c r="CA39">
        <v>5</v>
      </c>
      <c r="CB39">
        <v>5</v>
      </c>
      <c r="CC39">
        <v>5</v>
      </c>
      <c r="CD39">
        <v>5</v>
      </c>
      <c r="CE39">
        <v>5</v>
      </c>
      <c r="CF39">
        <v>5</v>
      </c>
      <c r="CG39">
        <v>65</v>
      </c>
      <c r="CH39">
        <v>95</v>
      </c>
      <c r="CI39">
        <v>45</v>
      </c>
      <c r="CJ39">
        <v>15</v>
      </c>
      <c r="CK39">
        <v>85</v>
      </c>
      <c r="CL39">
        <v>5</v>
      </c>
      <c r="CM39">
        <v>95</v>
      </c>
      <c r="CN39">
        <v>55</v>
      </c>
      <c r="CO39">
        <v>95</v>
      </c>
      <c r="CP39">
        <v>85</v>
      </c>
      <c r="CQ39">
        <v>25</v>
      </c>
      <c r="CR39">
        <v>95</v>
      </c>
      <c r="CS39">
        <v>25</v>
      </c>
      <c r="CT39">
        <v>85</v>
      </c>
      <c r="CU39">
        <v>45</v>
      </c>
      <c r="CV39">
        <v>35</v>
      </c>
      <c r="CW39">
        <v>25</v>
      </c>
      <c r="CX39">
        <v>35</v>
      </c>
      <c r="CY39">
        <v>45</v>
      </c>
      <c r="CZ39">
        <v>65</v>
      </c>
      <c r="DA39" t="s">
        <v>782</v>
      </c>
      <c r="DB39" t="s">
        <v>783</v>
      </c>
      <c r="DC39" t="s">
        <v>784</v>
      </c>
      <c r="DD39" t="s">
        <v>785</v>
      </c>
      <c r="DE39">
        <v>3</v>
      </c>
      <c r="DF39">
        <v>2</v>
      </c>
      <c r="DG39">
        <v>2</v>
      </c>
      <c r="DH39">
        <v>1</v>
      </c>
      <c r="DI39">
        <v>1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4</v>
      </c>
      <c r="DP39">
        <v>5</v>
      </c>
      <c r="DQ39">
        <v>5</v>
      </c>
      <c r="DR39">
        <v>4</v>
      </c>
      <c r="DS39">
        <v>3</v>
      </c>
      <c r="DT39">
        <v>4</v>
      </c>
      <c r="DU39">
        <v>4</v>
      </c>
      <c r="DV39">
        <v>5</v>
      </c>
      <c r="DW39">
        <v>5</v>
      </c>
      <c r="DX39">
        <v>3</v>
      </c>
      <c r="DY39">
        <v>5</v>
      </c>
      <c r="DZ39">
        <v>4</v>
      </c>
      <c r="EA39">
        <v>4</v>
      </c>
      <c r="EB39">
        <v>5</v>
      </c>
      <c r="EC39">
        <v>5</v>
      </c>
      <c r="ED39">
        <v>4</v>
      </c>
      <c r="EE39">
        <v>5</v>
      </c>
      <c r="EF39">
        <v>5</v>
      </c>
      <c r="EG39">
        <v>4</v>
      </c>
      <c r="EH39">
        <v>5</v>
      </c>
      <c r="EI39">
        <v>5</v>
      </c>
      <c r="EJ39" t="s">
        <v>786</v>
      </c>
      <c r="EK39" t="s">
        <v>557</v>
      </c>
      <c r="EL39" t="s">
        <v>787</v>
      </c>
      <c r="EM39">
        <v>4</v>
      </c>
      <c r="EN39">
        <v>4</v>
      </c>
      <c r="EO39">
        <v>2</v>
      </c>
      <c r="EP39" s="17">
        <f t="shared" si="0"/>
        <v>4</v>
      </c>
      <c r="EQ39">
        <v>3</v>
      </c>
      <c r="ER39">
        <v>3</v>
      </c>
      <c r="ES39" s="17">
        <f t="shared" si="1"/>
        <v>3</v>
      </c>
      <c r="ET39">
        <v>3</v>
      </c>
      <c r="EU39" s="17">
        <f t="shared" si="2"/>
        <v>3</v>
      </c>
      <c r="EV39">
        <v>3</v>
      </c>
      <c r="EW39">
        <v>4</v>
      </c>
      <c r="EX39">
        <v>3</v>
      </c>
      <c r="EY39">
        <v>4</v>
      </c>
      <c r="EZ39" s="17">
        <f t="shared" si="3"/>
        <v>2</v>
      </c>
      <c r="FA39">
        <v>3</v>
      </c>
      <c r="FB39">
        <v>4</v>
      </c>
      <c r="FC39">
        <v>2</v>
      </c>
      <c r="FD39" s="17">
        <f t="shared" si="41"/>
        <v>4</v>
      </c>
      <c r="FE39">
        <v>3</v>
      </c>
      <c r="FF39">
        <v>5</v>
      </c>
      <c r="FG39" s="17">
        <f t="shared" si="5"/>
        <v>1</v>
      </c>
      <c r="FH39">
        <v>2</v>
      </c>
      <c r="FI39" s="17">
        <f t="shared" si="6"/>
        <v>4</v>
      </c>
      <c r="FJ39">
        <v>4</v>
      </c>
      <c r="FK39">
        <v>2</v>
      </c>
      <c r="FL39" s="17">
        <f t="shared" si="7"/>
        <v>4</v>
      </c>
      <c r="FM39">
        <v>3</v>
      </c>
      <c r="FN39" s="17">
        <f t="shared" si="8"/>
        <v>3</v>
      </c>
      <c r="FO39">
        <v>4</v>
      </c>
      <c r="FP39" s="17">
        <f t="shared" si="9"/>
        <v>2</v>
      </c>
      <c r="FQ39">
        <v>2</v>
      </c>
      <c r="FR39">
        <v>3</v>
      </c>
      <c r="FS39">
        <v>4</v>
      </c>
      <c r="FT39">
        <v>2</v>
      </c>
      <c r="FU39" s="17">
        <f t="shared" si="10"/>
        <v>4</v>
      </c>
      <c r="FV39">
        <v>5</v>
      </c>
      <c r="FW39" s="17">
        <f t="shared" si="11"/>
        <v>1</v>
      </c>
      <c r="FX39">
        <v>4</v>
      </c>
      <c r="FY39" s="17">
        <f t="shared" si="12"/>
        <v>2</v>
      </c>
      <c r="FZ39">
        <f t="shared" si="13"/>
        <v>81</v>
      </c>
      <c r="GA39" s="19">
        <f t="shared" si="14"/>
        <v>3.1153846153846154</v>
      </c>
      <c r="GB39">
        <v>4</v>
      </c>
      <c r="GC39">
        <v>5</v>
      </c>
      <c r="GD39">
        <v>2</v>
      </c>
      <c r="GE39">
        <v>3</v>
      </c>
      <c r="GF39">
        <v>4</v>
      </c>
      <c r="GG39" s="20">
        <v>2</v>
      </c>
      <c r="GH39" s="10">
        <f t="shared" si="15"/>
        <v>4</v>
      </c>
      <c r="GI39">
        <v>4</v>
      </c>
      <c r="GJ39">
        <v>2</v>
      </c>
      <c r="GK39">
        <v>3</v>
      </c>
      <c r="GL39">
        <v>3</v>
      </c>
      <c r="GM39">
        <v>5</v>
      </c>
      <c r="GN39" s="20">
        <v>2</v>
      </c>
      <c r="GO39" s="10">
        <f t="shared" si="16"/>
        <v>4</v>
      </c>
      <c r="GP39">
        <v>2</v>
      </c>
      <c r="GQ39">
        <v>4</v>
      </c>
      <c r="GR39" s="20">
        <v>2</v>
      </c>
      <c r="GS39" s="10">
        <f t="shared" si="17"/>
        <v>4</v>
      </c>
      <c r="GT39" s="20">
        <v>1</v>
      </c>
      <c r="GU39" s="10">
        <f t="shared" si="18"/>
        <v>5</v>
      </c>
      <c r="GV39">
        <v>3</v>
      </c>
      <c r="GW39">
        <v>3</v>
      </c>
      <c r="GX39">
        <v>3</v>
      </c>
      <c r="GY39">
        <v>4</v>
      </c>
      <c r="GZ39" s="20">
        <v>1</v>
      </c>
      <c r="HA39" s="10">
        <f t="shared" si="19"/>
        <v>5</v>
      </c>
      <c r="HB39">
        <v>4</v>
      </c>
      <c r="HC39" s="20">
        <v>2</v>
      </c>
      <c r="HD39" s="10">
        <f t="shared" si="20"/>
        <v>4</v>
      </c>
      <c r="HE39">
        <v>2</v>
      </c>
      <c r="HF39">
        <v>5</v>
      </c>
      <c r="HG39">
        <v>4</v>
      </c>
      <c r="HH39">
        <v>4</v>
      </c>
      <c r="HI39" s="20">
        <v>2</v>
      </c>
      <c r="HJ39" s="10">
        <f t="shared" si="21"/>
        <v>4</v>
      </c>
      <c r="HK39">
        <v>3</v>
      </c>
      <c r="HL39" s="23">
        <v>1</v>
      </c>
      <c r="HM39" s="10">
        <f t="shared" si="22"/>
        <v>5</v>
      </c>
      <c r="HN39">
        <v>4</v>
      </c>
      <c r="HO39">
        <v>4</v>
      </c>
      <c r="HP39">
        <v>2</v>
      </c>
      <c r="HQ39">
        <v>4</v>
      </c>
      <c r="HR39" s="20">
        <v>1</v>
      </c>
      <c r="HS39" s="10">
        <f t="shared" si="23"/>
        <v>5</v>
      </c>
      <c r="HT39">
        <v>2</v>
      </c>
      <c r="HU39" s="20">
        <v>2</v>
      </c>
      <c r="HV39" s="10">
        <f t="shared" si="24"/>
        <v>4</v>
      </c>
      <c r="HW39">
        <v>2</v>
      </c>
      <c r="HX39" s="20">
        <v>3</v>
      </c>
      <c r="HY39" s="10">
        <f t="shared" si="25"/>
        <v>3</v>
      </c>
      <c r="HZ39">
        <v>3</v>
      </c>
      <c r="IA39" s="20">
        <v>2</v>
      </c>
      <c r="IB39" s="10">
        <f t="shared" si="26"/>
        <v>4</v>
      </c>
      <c r="IC39" s="20">
        <v>4</v>
      </c>
      <c r="ID39" s="10">
        <f t="shared" si="27"/>
        <v>2</v>
      </c>
      <c r="IE39">
        <v>2</v>
      </c>
      <c r="IF39">
        <v>4</v>
      </c>
      <c r="IG39">
        <v>4</v>
      </c>
      <c r="IH39">
        <v>3</v>
      </c>
      <c r="II39">
        <v>2</v>
      </c>
      <c r="IJ39">
        <v>4</v>
      </c>
      <c r="IK39">
        <v>3</v>
      </c>
      <c r="IL39">
        <v>4</v>
      </c>
      <c r="IM39">
        <v>4</v>
      </c>
      <c r="IN39">
        <v>2</v>
      </c>
      <c r="IO39" s="20">
        <v>2</v>
      </c>
      <c r="IP39" s="10">
        <f t="shared" si="28"/>
        <v>4</v>
      </c>
      <c r="IQ39" s="24">
        <f t="shared" si="29"/>
        <v>57</v>
      </c>
      <c r="IR39" s="30">
        <f t="shared" si="30"/>
        <v>3.3529411764705883</v>
      </c>
      <c r="IS39" s="30"/>
      <c r="IT39" s="30"/>
      <c r="IU39" s="30"/>
      <c r="IV39" s="30"/>
      <c r="IW39" s="22">
        <f t="shared" si="39"/>
        <v>33</v>
      </c>
      <c r="IX39" s="31">
        <f t="shared" si="40"/>
        <v>3.6666666666666665</v>
      </c>
      <c r="IY39" s="21">
        <f t="shared" si="33"/>
        <v>48</v>
      </c>
      <c r="IZ39" s="32">
        <f t="shared" si="34"/>
        <v>3.4285714285714284</v>
      </c>
      <c r="JA39" s="25">
        <f t="shared" si="35"/>
        <v>21</v>
      </c>
      <c r="JB39" s="33">
        <f t="shared" si="36"/>
        <v>3.5</v>
      </c>
      <c r="JC39" s="29">
        <f t="shared" si="37"/>
        <v>27</v>
      </c>
      <c r="JD39" s="34">
        <f t="shared" si="38"/>
        <v>3.8571428571428572</v>
      </c>
      <c r="JE39">
        <v>95</v>
      </c>
    </row>
    <row r="40" spans="1:265" x14ac:dyDescent="0.3">
      <c r="A40">
        <v>1</v>
      </c>
      <c r="B40">
        <v>40</v>
      </c>
      <c r="C40" t="s">
        <v>788</v>
      </c>
      <c r="D40">
        <v>18</v>
      </c>
      <c r="E40">
        <v>1</v>
      </c>
      <c r="F40">
        <v>175.26</v>
      </c>
      <c r="G40">
        <v>225</v>
      </c>
      <c r="H40">
        <v>1</v>
      </c>
      <c r="I40">
        <v>3</v>
      </c>
      <c r="J40" t="s">
        <v>789</v>
      </c>
      <c r="K40" t="s">
        <v>1485</v>
      </c>
      <c r="L40">
        <v>2</v>
      </c>
      <c r="M40" t="s">
        <v>790</v>
      </c>
      <c r="N40">
        <v>0</v>
      </c>
      <c r="O40">
        <v>5</v>
      </c>
      <c r="P40">
        <v>5</v>
      </c>
      <c r="Q40">
        <v>35</v>
      </c>
      <c r="R40">
        <v>35</v>
      </c>
      <c r="S40">
        <v>60</v>
      </c>
      <c r="T40">
        <v>1</v>
      </c>
      <c r="U40">
        <v>1</v>
      </c>
      <c r="V40">
        <v>3</v>
      </c>
      <c r="W40">
        <v>1</v>
      </c>
      <c r="X40">
        <v>1</v>
      </c>
      <c r="Y40">
        <v>1</v>
      </c>
      <c r="Z40">
        <v>1</v>
      </c>
      <c r="AB40">
        <v>1</v>
      </c>
      <c r="AI40">
        <v>5</v>
      </c>
      <c r="AJ40">
        <v>5</v>
      </c>
      <c r="AK40">
        <v>4</v>
      </c>
      <c r="AL40">
        <v>2</v>
      </c>
      <c r="AM40">
        <v>4</v>
      </c>
      <c r="AN40">
        <v>1</v>
      </c>
      <c r="AO40">
        <v>2</v>
      </c>
      <c r="AP40">
        <v>1</v>
      </c>
      <c r="AQ40">
        <v>5</v>
      </c>
      <c r="AR40">
        <v>1</v>
      </c>
      <c r="AS40">
        <v>4</v>
      </c>
      <c r="AT40">
        <v>1</v>
      </c>
      <c r="AU40">
        <v>5</v>
      </c>
      <c r="AV40">
        <v>2</v>
      </c>
      <c r="AW40">
        <v>9</v>
      </c>
      <c r="AX40">
        <v>2</v>
      </c>
      <c r="AY40">
        <v>8</v>
      </c>
      <c r="AZ40">
        <v>7</v>
      </c>
      <c r="BA40">
        <v>9</v>
      </c>
      <c r="BB40">
        <v>7</v>
      </c>
      <c r="BC40">
        <v>3</v>
      </c>
      <c r="BD40">
        <v>3</v>
      </c>
      <c r="BE40">
        <v>5</v>
      </c>
      <c r="BF40">
        <v>4</v>
      </c>
      <c r="BG40">
        <v>4</v>
      </c>
      <c r="BH40">
        <v>2</v>
      </c>
      <c r="BI40">
        <v>3</v>
      </c>
      <c r="BJ40">
        <v>5</v>
      </c>
      <c r="BK40">
        <v>2</v>
      </c>
      <c r="BL40">
        <v>2</v>
      </c>
      <c r="BM40">
        <v>2</v>
      </c>
      <c r="BN40">
        <v>2</v>
      </c>
      <c r="BO40">
        <v>2</v>
      </c>
      <c r="BP40">
        <v>2</v>
      </c>
      <c r="BQ40">
        <v>2</v>
      </c>
      <c r="BR40">
        <v>2</v>
      </c>
      <c r="BS40">
        <v>2</v>
      </c>
      <c r="BT40">
        <v>2</v>
      </c>
      <c r="BU40">
        <v>2</v>
      </c>
      <c r="BV40">
        <v>5</v>
      </c>
      <c r="BW40">
        <v>5</v>
      </c>
      <c r="BX40">
        <v>2</v>
      </c>
      <c r="BY40">
        <v>3</v>
      </c>
      <c r="BZ40">
        <v>5</v>
      </c>
      <c r="CA40">
        <v>5</v>
      </c>
      <c r="CB40">
        <v>4</v>
      </c>
      <c r="CC40">
        <v>5</v>
      </c>
      <c r="CD40">
        <v>5</v>
      </c>
      <c r="CE40">
        <v>5</v>
      </c>
      <c r="CF40">
        <v>4</v>
      </c>
      <c r="CG40">
        <v>40</v>
      </c>
      <c r="CH40">
        <v>50</v>
      </c>
      <c r="CI40">
        <v>20</v>
      </c>
      <c r="CJ40">
        <v>30</v>
      </c>
      <c r="CK40">
        <v>50</v>
      </c>
      <c r="CL40">
        <v>0</v>
      </c>
      <c r="CM40">
        <v>90</v>
      </c>
      <c r="CN40">
        <v>50</v>
      </c>
      <c r="CO40">
        <v>80</v>
      </c>
      <c r="CP40">
        <v>70</v>
      </c>
      <c r="CQ40">
        <v>40</v>
      </c>
      <c r="CR40">
        <v>100</v>
      </c>
      <c r="CS40">
        <v>30</v>
      </c>
      <c r="CT40">
        <v>40</v>
      </c>
      <c r="CU40">
        <v>40</v>
      </c>
      <c r="CV40">
        <v>20</v>
      </c>
      <c r="CW40">
        <v>20</v>
      </c>
      <c r="CX40">
        <v>60</v>
      </c>
      <c r="CY40">
        <v>0</v>
      </c>
      <c r="CZ40">
        <v>0</v>
      </c>
      <c r="DA40" t="s">
        <v>791</v>
      </c>
      <c r="DB40" t="s">
        <v>736</v>
      </c>
      <c r="DC40" t="s">
        <v>792</v>
      </c>
      <c r="DD40" t="s">
        <v>793</v>
      </c>
      <c r="DE40">
        <v>3</v>
      </c>
      <c r="DF40">
        <v>1</v>
      </c>
      <c r="DG40">
        <v>1</v>
      </c>
      <c r="DH40">
        <v>2</v>
      </c>
      <c r="DI40">
        <v>2</v>
      </c>
      <c r="DJ40">
        <v>5</v>
      </c>
      <c r="DK40">
        <v>5</v>
      </c>
      <c r="DL40">
        <v>4</v>
      </c>
      <c r="DM40">
        <v>2</v>
      </c>
      <c r="DN40">
        <v>5</v>
      </c>
      <c r="DO40">
        <v>1</v>
      </c>
      <c r="DP40">
        <v>2</v>
      </c>
      <c r="DQ40">
        <v>2</v>
      </c>
      <c r="DR40">
        <v>2</v>
      </c>
      <c r="DS40">
        <v>4</v>
      </c>
      <c r="DT40">
        <v>2</v>
      </c>
      <c r="DU40">
        <v>5</v>
      </c>
      <c r="DV40">
        <v>5</v>
      </c>
      <c r="DW40">
        <v>3</v>
      </c>
      <c r="DX40">
        <v>5</v>
      </c>
      <c r="DY40">
        <v>2</v>
      </c>
      <c r="DZ40">
        <v>4</v>
      </c>
      <c r="EA40">
        <v>5</v>
      </c>
      <c r="EB40">
        <v>5</v>
      </c>
      <c r="EC40">
        <v>4</v>
      </c>
      <c r="ED40">
        <v>1</v>
      </c>
      <c r="EE40">
        <v>4</v>
      </c>
      <c r="EF40">
        <v>4</v>
      </c>
      <c r="EG40">
        <v>3</v>
      </c>
      <c r="EH40">
        <v>4</v>
      </c>
      <c r="EI40">
        <v>4</v>
      </c>
      <c r="EJ40" t="s">
        <v>556</v>
      </c>
      <c r="EK40" t="s">
        <v>756</v>
      </c>
      <c r="EL40" t="s">
        <v>794</v>
      </c>
      <c r="EM40">
        <v>5</v>
      </c>
      <c r="EN40">
        <v>5</v>
      </c>
      <c r="EO40">
        <v>4</v>
      </c>
      <c r="EP40" s="17">
        <f t="shared" si="0"/>
        <v>2</v>
      </c>
      <c r="EQ40">
        <v>3</v>
      </c>
      <c r="ER40">
        <v>4</v>
      </c>
      <c r="ES40" s="17">
        <f t="shared" si="1"/>
        <v>2</v>
      </c>
      <c r="ET40">
        <v>1</v>
      </c>
      <c r="EU40" s="17">
        <f t="shared" si="2"/>
        <v>5</v>
      </c>
      <c r="EV40">
        <v>4</v>
      </c>
      <c r="EW40">
        <v>2</v>
      </c>
      <c r="EX40">
        <v>3</v>
      </c>
      <c r="EY40">
        <v>4</v>
      </c>
      <c r="EZ40" s="17">
        <f t="shared" si="3"/>
        <v>2</v>
      </c>
      <c r="FA40">
        <v>1</v>
      </c>
      <c r="FB40">
        <v>5</v>
      </c>
      <c r="FC40">
        <v>2</v>
      </c>
      <c r="FD40" s="17">
        <f t="shared" si="41"/>
        <v>4</v>
      </c>
      <c r="FE40">
        <v>1</v>
      </c>
      <c r="FF40">
        <v>5</v>
      </c>
      <c r="FG40" s="17">
        <f t="shared" si="5"/>
        <v>1</v>
      </c>
      <c r="FH40">
        <v>3</v>
      </c>
      <c r="FI40" s="17">
        <f t="shared" si="6"/>
        <v>3</v>
      </c>
      <c r="FJ40">
        <v>3</v>
      </c>
      <c r="FK40">
        <v>4</v>
      </c>
      <c r="FL40" s="17">
        <f t="shared" si="7"/>
        <v>2</v>
      </c>
      <c r="FM40">
        <v>3</v>
      </c>
      <c r="FN40" s="17">
        <f t="shared" si="8"/>
        <v>3</v>
      </c>
      <c r="FO40">
        <v>1</v>
      </c>
      <c r="FP40" s="17">
        <f t="shared" si="9"/>
        <v>5</v>
      </c>
      <c r="FQ40">
        <v>5</v>
      </c>
      <c r="FR40">
        <v>5</v>
      </c>
      <c r="FS40">
        <v>5</v>
      </c>
      <c r="FT40">
        <v>3</v>
      </c>
      <c r="FU40" s="17"/>
      <c r="FV40">
        <v>5</v>
      </c>
      <c r="FW40" s="17">
        <f t="shared" si="11"/>
        <v>1</v>
      </c>
      <c r="FX40">
        <v>1</v>
      </c>
      <c r="FY40" s="17">
        <f t="shared" si="12"/>
        <v>5</v>
      </c>
      <c r="FZ40">
        <f t="shared" si="13"/>
        <v>82</v>
      </c>
      <c r="GA40" s="19">
        <f t="shared" si="14"/>
        <v>3.28</v>
      </c>
      <c r="GB40">
        <v>4</v>
      </c>
      <c r="GC40">
        <v>5</v>
      </c>
      <c r="GD40">
        <v>3</v>
      </c>
      <c r="GE40">
        <v>5</v>
      </c>
      <c r="GF40">
        <v>4</v>
      </c>
      <c r="GG40" s="20">
        <v>1</v>
      </c>
      <c r="GH40" s="10">
        <f t="shared" si="15"/>
        <v>5</v>
      </c>
      <c r="GI40">
        <v>4</v>
      </c>
      <c r="GJ40">
        <v>3</v>
      </c>
      <c r="GK40">
        <v>5</v>
      </c>
      <c r="GL40">
        <v>3</v>
      </c>
      <c r="GM40">
        <v>4</v>
      </c>
      <c r="GN40" s="20">
        <v>2</v>
      </c>
      <c r="GO40" s="10">
        <f t="shared" si="16"/>
        <v>4</v>
      </c>
      <c r="GP40">
        <v>5</v>
      </c>
      <c r="GQ40">
        <v>5</v>
      </c>
      <c r="GR40" s="20">
        <v>3</v>
      </c>
      <c r="GS40" s="10">
        <f t="shared" si="17"/>
        <v>3</v>
      </c>
      <c r="GT40" s="20">
        <v>2</v>
      </c>
      <c r="GU40" s="10">
        <f t="shared" si="18"/>
        <v>4</v>
      </c>
      <c r="GV40">
        <v>5</v>
      </c>
      <c r="GW40">
        <v>5</v>
      </c>
      <c r="GX40">
        <v>5</v>
      </c>
      <c r="GY40">
        <v>5</v>
      </c>
      <c r="GZ40" s="20">
        <v>1</v>
      </c>
      <c r="HA40" s="10">
        <f t="shared" si="19"/>
        <v>5</v>
      </c>
      <c r="HB40">
        <v>4</v>
      </c>
      <c r="HC40" s="20">
        <v>2</v>
      </c>
      <c r="HD40" s="10">
        <f t="shared" si="20"/>
        <v>4</v>
      </c>
      <c r="HE40">
        <v>4</v>
      </c>
      <c r="HF40">
        <v>5</v>
      </c>
      <c r="HG40">
        <v>5</v>
      </c>
      <c r="HH40">
        <v>4</v>
      </c>
      <c r="HI40" s="20">
        <v>2</v>
      </c>
      <c r="HJ40" s="10">
        <f t="shared" si="21"/>
        <v>4</v>
      </c>
      <c r="HK40">
        <v>5</v>
      </c>
      <c r="HL40" s="23">
        <v>2</v>
      </c>
      <c r="HM40" s="10">
        <f t="shared" si="22"/>
        <v>4</v>
      </c>
      <c r="HN40">
        <v>4</v>
      </c>
      <c r="HO40">
        <v>4</v>
      </c>
      <c r="HP40">
        <v>4</v>
      </c>
      <c r="HQ40">
        <v>3</v>
      </c>
      <c r="HR40" s="20">
        <v>2</v>
      </c>
      <c r="HS40" s="10">
        <f t="shared" si="23"/>
        <v>4</v>
      </c>
      <c r="HT40">
        <v>5</v>
      </c>
      <c r="HU40" s="20">
        <v>1</v>
      </c>
      <c r="HV40" s="10">
        <f t="shared" si="24"/>
        <v>5</v>
      </c>
      <c r="HW40">
        <v>2</v>
      </c>
      <c r="HX40" s="20">
        <v>2</v>
      </c>
      <c r="HY40" s="10">
        <f t="shared" si="25"/>
        <v>4</v>
      </c>
      <c r="HZ40">
        <v>2</v>
      </c>
      <c r="IA40" s="20">
        <v>2</v>
      </c>
      <c r="IB40" s="10">
        <f t="shared" si="26"/>
        <v>4</v>
      </c>
      <c r="IC40" s="20">
        <v>2</v>
      </c>
      <c r="ID40" s="10">
        <f t="shared" si="27"/>
        <v>4</v>
      </c>
      <c r="IE40">
        <v>3</v>
      </c>
      <c r="IF40">
        <v>3</v>
      </c>
      <c r="IG40">
        <v>4</v>
      </c>
      <c r="IH40">
        <v>3</v>
      </c>
      <c r="II40">
        <v>5</v>
      </c>
      <c r="IJ40">
        <v>5</v>
      </c>
      <c r="IK40">
        <v>2</v>
      </c>
      <c r="IL40">
        <v>5</v>
      </c>
      <c r="IM40">
        <v>5</v>
      </c>
      <c r="IN40">
        <v>3</v>
      </c>
      <c r="IO40" s="20">
        <v>4</v>
      </c>
      <c r="IP40" s="10">
        <f t="shared" si="28"/>
        <v>2</v>
      </c>
      <c r="IQ40" s="24">
        <f t="shared" si="29"/>
        <v>54</v>
      </c>
      <c r="IR40" s="30">
        <f t="shared" si="30"/>
        <v>3.1764705882352939</v>
      </c>
      <c r="IS40" s="30"/>
      <c r="IT40" s="30"/>
      <c r="IU40" s="30"/>
      <c r="IV40" s="30"/>
      <c r="IW40" s="22">
        <f t="shared" si="39"/>
        <v>37</v>
      </c>
      <c r="IX40" s="31">
        <f t="shared" si="40"/>
        <v>4.1111111111111107</v>
      </c>
      <c r="IY40" s="21">
        <f t="shared" si="33"/>
        <v>66</v>
      </c>
      <c r="IZ40" s="32">
        <f t="shared" si="34"/>
        <v>4.7142857142857144</v>
      </c>
      <c r="JA40" s="25">
        <f t="shared" si="35"/>
        <v>30</v>
      </c>
      <c r="JB40" s="33">
        <f t="shared" si="36"/>
        <v>5</v>
      </c>
      <c r="JC40" s="29">
        <f t="shared" si="37"/>
        <v>28</v>
      </c>
      <c r="JD40" s="34">
        <f t="shared" si="38"/>
        <v>4</v>
      </c>
      <c r="JE40">
        <v>50</v>
      </c>
    </row>
    <row r="41" spans="1:265" x14ac:dyDescent="0.3">
      <c r="A41">
        <v>1</v>
      </c>
      <c r="B41">
        <v>41</v>
      </c>
      <c r="C41" t="s">
        <v>795</v>
      </c>
      <c r="D41">
        <v>18</v>
      </c>
      <c r="E41">
        <v>1</v>
      </c>
      <c r="F41">
        <v>185.42</v>
      </c>
      <c r="G41">
        <v>195</v>
      </c>
      <c r="H41">
        <v>1</v>
      </c>
      <c r="I41">
        <v>3</v>
      </c>
      <c r="J41" t="s">
        <v>796</v>
      </c>
      <c r="K41" t="s">
        <v>1485</v>
      </c>
      <c r="L41">
        <v>2</v>
      </c>
      <c r="M41" t="s">
        <v>797</v>
      </c>
      <c r="N41">
        <v>1</v>
      </c>
      <c r="O41">
        <v>5</v>
      </c>
      <c r="P41">
        <v>4</v>
      </c>
      <c r="Q41">
        <v>40</v>
      </c>
      <c r="R41">
        <v>10</v>
      </c>
      <c r="S41">
        <v>50</v>
      </c>
      <c r="T41">
        <v>2</v>
      </c>
      <c r="Y41">
        <v>1</v>
      </c>
      <c r="Z41">
        <v>1</v>
      </c>
      <c r="AB41">
        <v>1</v>
      </c>
      <c r="AI41">
        <v>1</v>
      </c>
      <c r="AJ41">
        <v>4</v>
      </c>
      <c r="AK41">
        <v>4</v>
      </c>
      <c r="AL41">
        <v>1</v>
      </c>
      <c r="AM41">
        <v>3</v>
      </c>
      <c r="AN41">
        <v>3</v>
      </c>
      <c r="AO41">
        <v>4</v>
      </c>
      <c r="AP41">
        <v>4</v>
      </c>
      <c r="AQ41">
        <v>4</v>
      </c>
      <c r="AR41">
        <v>2</v>
      </c>
      <c r="AS41">
        <v>5</v>
      </c>
      <c r="AT41">
        <v>5</v>
      </c>
      <c r="AU41">
        <v>5</v>
      </c>
      <c r="AV41">
        <v>8</v>
      </c>
      <c r="AW41">
        <v>9</v>
      </c>
      <c r="AX41">
        <v>2</v>
      </c>
      <c r="AY41">
        <v>7</v>
      </c>
      <c r="AZ41">
        <v>9</v>
      </c>
      <c r="BA41">
        <v>8</v>
      </c>
      <c r="BB41">
        <v>7</v>
      </c>
      <c r="BC41">
        <v>4</v>
      </c>
      <c r="BD41">
        <v>5</v>
      </c>
      <c r="BE41">
        <v>5</v>
      </c>
      <c r="BF41">
        <v>5</v>
      </c>
      <c r="BG41">
        <v>5</v>
      </c>
      <c r="BH41">
        <v>4</v>
      </c>
      <c r="BI41">
        <v>2</v>
      </c>
      <c r="BJ41">
        <v>4</v>
      </c>
      <c r="BK41">
        <v>1</v>
      </c>
      <c r="BL41">
        <v>2</v>
      </c>
      <c r="BM41">
        <v>2</v>
      </c>
      <c r="BN41">
        <v>2</v>
      </c>
      <c r="BO41">
        <v>1</v>
      </c>
      <c r="BP41">
        <v>2</v>
      </c>
      <c r="BQ41">
        <v>2</v>
      </c>
      <c r="BR41">
        <v>2</v>
      </c>
      <c r="BS41">
        <v>2</v>
      </c>
      <c r="BT41">
        <v>2</v>
      </c>
      <c r="BU41">
        <v>2</v>
      </c>
      <c r="BV41">
        <v>2</v>
      </c>
      <c r="BW41">
        <v>4</v>
      </c>
      <c r="BX41">
        <v>2</v>
      </c>
      <c r="BY41">
        <v>3</v>
      </c>
      <c r="BZ41">
        <v>3</v>
      </c>
      <c r="CA41">
        <v>4</v>
      </c>
      <c r="CB41">
        <v>5</v>
      </c>
      <c r="CC41">
        <v>5</v>
      </c>
      <c r="CD41">
        <v>5</v>
      </c>
      <c r="CE41">
        <v>4</v>
      </c>
      <c r="CF41">
        <v>4</v>
      </c>
      <c r="CG41">
        <v>10</v>
      </c>
      <c r="CH41">
        <v>70</v>
      </c>
      <c r="CI41">
        <v>30</v>
      </c>
      <c r="CJ41">
        <v>10</v>
      </c>
      <c r="CK41">
        <v>40</v>
      </c>
      <c r="CL41">
        <v>10</v>
      </c>
      <c r="CM41">
        <v>90</v>
      </c>
      <c r="CN41">
        <v>10</v>
      </c>
      <c r="CO41">
        <v>60</v>
      </c>
      <c r="CP41">
        <v>60</v>
      </c>
      <c r="CQ41">
        <v>20</v>
      </c>
      <c r="CR41">
        <v>90</v>
      </c>
      <c r="CS41">
        <v>20</v>
      </c>
      <c r="CT41">
        <v>50</v>
      </c>
      <c r="CU41">
        <v>30</v>
      </c>
      <c r="CV41">
        <v>10</v>
      </c>
      <c r="CW41">
        <v>10</v>
      </c>
      <c r="CX41">
        <v>30</v>
      </c>
      <c r="CY41">
        <v>10</v>
      </c>
      <c r="CZ41">
        <v>40</v>
      </c>
      <c r="DA41" t="s">
        <v>798</v>
      </c>
      <c r="DB41" t="s">
        <v>736</v>
      </c>
      <c r="DC41" t="s">
        <v>799</v>
      </c>
      <c r="DD41" t="s">
        <v>800</v>
      </c>
      <c r="DE41">
        <v>3</v>
      </c>
      <c r="DF41">
        <v>3</v>
      </c>
      <c r="DG41">
        <v>3</v>
      </c>
      <c r="DH41">
        <v>1</v>
      </c>
      <c r="DI41">
        <v>1</v>
      </c>
      <c r="DJ41">
        <v>4</v>
      </c>
      <c r="DK41">
        <v>1</v>
      </c>
      <c r="DL41">
        <v>5</v>
      </c>
      <c r="DM41">
        <v>5</v>
      </c>
      <c r="DN41">
        <v>2</v>
      </c>
      <c r="DO41">
        <v>5</v>
      </c>
      <c r="DP41">
        <v>5</v>
      </c>
      <c r="DQ41">
        <v>5</v>
      </c>
      <c r="DR41">
        <v>2</v>
      </c>
      <c r="DS41">
        <v>4</v>
      </c>
      <c r="DT41">
        <v>3</v>
      </c>
      <c r="DU41">
        <v>5</v>
      </c>
      <c r="DV41">
        <v>5</v>
      </c>
      <c r="DW41">
        <v>2</v>
      </c>
      <c r="DX41">
        <v>2</v>
      </c>
      <c r="DY41">
        <v>2</v>
      </c>
      <c r="DZ41">
        <v>4</v>
      </c>
      <c r="EA41">
        <v>1</v>
      </c>
      <c r="EB41">
        <v>5</v>
      </c>
      <c r="EC41">
        <v>5</v>
      </c>
      <c r="ED41">
        <v>1</v>
      </c>
      <c r="EE41">
        <v>4</v>
      </c>
      <c r="EF41">
        <v>5</v>
      </c>
      <c r="EG41">
        <v>3</v>
      </c>
      <c r="EH41">
        <v>3</v>
      </c>
      <c r="EI41">
        <v>3</v>
      </c>
      <c r="EJ41" t="s">
        <v>801</v>
      </c>
      <c r="EK41" t="s">
        <v>802</v>
      </c>
      <c r="EL41" t="s">
        <v>803</v>
      </c>
      <c r="EM41">
        <v>4</v>
      </c>
      <c r="EN41">
        <v>3</v>
      </c>
      <c r="EO41">
        <v>3</v>
      </c>
      <c r="EP41" s="17">
        <f t="shared" si="0"/>
        <v>3</v>
      </c>
      <c r="EQ41">
        <v>3</v>
      </c>
      <c r="ER41">
        <v>1</v>
      </c>
      <c r="ES41" s="17">
        <f t="shared" si="1"/>
        <v>5</v>
      </c>
      <c r="ET41">
        <v>2</v>
      </c>
      <c r="EU41" s="17">
        <f t="shared" si="2"/>
        <v>4</v>
      </c>
      <c r="EV41">
        <v>3</v>
      </c>
      <c r="EW41">
        <v>1</v>
      </c>
      <c r="EX41">
        <v>5</v>
      </c>
      <c r="EY41">
        <v>5</v>
      </c>
      <c r="EZ41" s="17">
        <f t="shared" si="3"/>
        <v>1</v>
      </c>
      <c r="FA41">
        <v>5</v>
      </c>
      <c r="FB41">
        <v>2</v>
      </c>
      <c r="FC41">
        <v>5</v>
      </c>
      <c r="FD41" s="17">
        <f t="shared" si="41"/>
        <v>1</v>
      </c>
      <c r="FE41">
        <v>4</v>
      </c>
      <c r="FF41">
        <v>2</v>
      </c>
      <c r="FG41" s="17">
        <f t="shared" si="5"/>
        <v>4</v>
      </c>
      <c r="FH41">
        <v>2</v>
      </c>
      <c r="FI41" s="17">
        <f t="shared" si="6"/>
        <v>4</v>
      </c>
      <c r="FJ41">
        <v>1</v>
      </c>
      <c r="FK41">
        <v>3</v>
      </c>
      <c r="FL41" s="17">
        <f t="shared" si="7"/>
        <v>3</v>
      </c>
      <c r="FM41">
        <v>3</v>
      </c>
      <c r="FN41" s="17">
        <f t="shared" si="8"/>
        <v>3</v>
      </c>
      <c r="FO41">
        <v>3</v>
      </c>
      <c r="FP41" s="17">
        <f t="shared" si="9"/>
        <v>3</v>
      </c>
      <c r="FQ41">
        <v>4</v>
      </c>
      <c r="FR41">
        <v>4</v>
      </c>
      <c r="FS41">
        <v>4</v>
      </c>
      <c r="FT41">
        <v>2</v>
      </c>
      <c r="FU41" s="17">
        <f t="shared" si="10"/>
        <v>4</v>
      </c>
      <c r="FV41">
        <v>5</v>
      </c>
      <c r="FW41" s="17">
        <f t="shared" si="11"/>
        <v>1</v>
      </c>
      <c r="FX41">
        <v>2</v>
      </c>
      <c r="FY41" s="17">
        <f t="shared" si="12"/>
        <v>4</v>
      </c>
      <c r="FZ41">
        <f t="shared" si="13"/>
        <v>83</v>
      </c>
      <c r="GA41" s="19">
        <f t="shared" si="14"/>
        <v>3.1923076923076925</v>
      </c>
      <c r="GB41">
        <v>5</v>
      </c>
      <c r="GC41">
        <v>5</v>
      </c>
      <c r="GD41">
        <v>4</v>
      </c>
      <c r="GE41">
        <v>4</v>
      </c>
      <c r="GF41">
        <v>3</v>
      </c>
      <c r="GG41" s="20">
        <v>1</v>
      </c>
      <c r="GH41" s="10">
        <f t="shared" si="15"/>
        <v>5</v>
      </c>
      <c r="GI41">
        <v>4</v>
      </c>
      <c r="GJ41">
        <v>2</v>
      </c>
      <c r="GK41">
        <v>4</v>
      </c>
      <c r="GL41">
        <v>4</v>
      </c>
      <c r="GM41">
        <v>4</v>
      </c>
      <c r="GN41" s="20">
        <v>1</v>
      </c>
      <c r="GO41" s="10">
        <f t="shared" si="16"/>
        <v>5</v>
      </c>
      <c r="GP41">
        <v>1</v>
      </c>
      <c r="GQ41">
        <v>4</v>
      </c>
      <c r="GR41" s="20">
        <v>5</v>
      </c>
      <c r="GS41" s="10">
        <f t="shared" si="17"/>
        <v>1</v>
      </c>
      <c r="GT41" s="20">
        <v>2</v>
      </c>
      <c r="GU41" s="10">
        <f t="shared" si="18"/>
        <v>4</v>
      </c>
      <c r="GV41">
        <v>3</v>
      </c>
      <c r="GW41">
        <v>3</v>
      </c>
      <c r="GX41">
        <v>3</v>
      </c>
      <c r="GY41">
        <v>5</v>
      </c>
      <c r="GZ41" s="20">
        <v>1</v>
      </c>
      <c r="HA41" s="10">
        <f t="shared" si="19"/>
        <v>5</v>
      </c>
      <c r="HB41">
        <v>4</v>
      </c>
      <c r="HC41" s="20">
        <v>2</v>
      </c>
      <c r="HD41" s="10">
        <f t="shared" si="20"/>
        <v>4</v>
      </c>
      <c r="HE41">
        <v>2</v>
      </c>
      <c r="HF41">
        <v>5</v>
      </c>
      <c r="HG41">
        <v>5</v>
      </c>
      <c r="HH41">
        <v>3</v>
      </c>
      <c r="HI41" s="20">
        <v>2</v>
      </c>
      <c r="HJ41" s="10">
        <f t="shared" si="21"/>
        <v>4</v>
      </c>
      <c r="HK41">
        <v>3</v>
      </c>
      <c r="HL41" s="23">
        <v>2</v>
      </c>
      <c r="HM41" s="10">
        <f t="shared" si="22"/>
        <v>4</v>
      </c>
      <c r="HN41">
        <v>5</v>
      </c>
      <c r="HO41">
        <v>1</v>
      </c>
      <c r="HQ41">
        <v>3</v>
      </c>
      <c r="HR41" s="20">
        <v>3</v>
      </c>
      <c r="HS41" s="10">
        <f t="shared" si="23"/>
        <v>3</v>
      </c>
      <c r="HT41">
        <v>3</v>
      </c>
      <c r="HU41" s="20">
        <v>2</v>
      </c>
      <c r="HV41" s="10">
        <f t="shared" si="24"/>
        <v>4</v>
      </c>
      <c r="HW41">
        <v>3</v>
      </c>
      <c r="HX41" s="20">
        <v>3</v>
      </c>
      <c r="HY41" s="10">
        <f t="shared" si="25"/>
        <v>3</v>
      </c>
      <c r="HZ41">
        <v>2</v>
      </c>
      <c r="IA41" s="20">
        <v>2</v>
      </c>
      <c r="IB41" s="10">
        <f t="shared" si="26"/>
        <v>4</v>
      </c>
      <c r="IC41" s="20">
        <v>2</v>
      </c>
      <c r="ID41" s="10">
        <f t="shared" si="27"/>
        <v>4</v>
      </c>
      <c r="IE41">
        <v>3</v>
      </c>
      <c r="IF41">
        <v>4</v>
      </c>
      <c r="IG41">
        <v>5</v>
      </c>
      <c r="IH41">
        <v>4</v>
      </c>
      <c r="II41">
        <v>5</v>
      </c>
      <c r="IJ41">
        <v>4</v>
      </c>
      <c r="IK41">
        <v>3</v>
      </c>
      <c r="IL41">
        <v>4</v>
      </c>
      <c r="IM41">
        <v>4</v>
      </c>
      <c r="IN41">
        <v>4</v>
      </c>
      <c r="IO41" s="20">
        <v>2</v>
      </c>
      <c r="IP41" s="10">
        <f t="shared" si="28"/>
        <v>4</v>
      </c>
      <c r="IQ41" s="24">
        <f t="shared" si="29"/>
        <v>57</v>
      </c>
      <c r="IR41" s="30">
        <f t="shared" si="30"/>
        <v>3.3529411764705883</v>
      </c>
      <c r="IS41" s="30"/>
      <c r="IT41" s="30"/>
      <c r="IU41" s="30"/>
      <c r="IV41" s="30"/>
      <c r="IW41" s="22">
        <f t="shared" si="39"/>
        <v>31</v>
      </c>
      <c r="IX41" s="31">
        <f t="shared" si="40"/>
        <v>3.875</v>
      </c>
      <c r="IY41" s="21">
        <f t="shared" si="33"/>
        <v>57</v>
      </c>
      <c r="IZ41" s="32">
        <f t="shared" si="34"/>
        <v>4.0714285714285712</v>
      </c>
      <c r="JA41" s="25">
        <f t="shared" si="35"/>
        <v>21</v>
      </c>
      <c r="JB41" s="33">
        <f t="shared" si="36"/>
        <v>3.5</v>
      </c>
      <c r="JC41" s="29">
        <f t="shared" si="37"/>
        <v>25</v>
      </c>
      <c r="JD41" s="34">
        <f t="shared" si="38"/>
        <v>3.5714285714285716</v>
      </c>
      <c r="JE41">
        <v>70</v>
      </c>
    </row>
    <row r="42" spans="1:265" x14ac:dyDescent="0.3">
      <c r="A42">
        <v>1</v>
      </c>
      <c r="B42">
        <v>42</v>
      </c>
      <c r="C42" t="s">
        <v>804</v>
      </c>
      <c r="D42">
        <v>18</v>
      </c>
      <c r="E42">
        <v>1</v>
      </c>
      <c r="F42">
        <v>185.42</v>
      </c>
      <c r="G42">
        <v>147</v>
      </c>
      <c r="H42">
        <v>1</v>
      </c>
      <c r="I42">
        <v>3</v>
      </c>
      <c r="J42" t="s">
        <v>805</v>
      </c>
      <c r="K42" t="s">
        <v>1485</v>
      </c>
      <c r="L42">
        <v>2</v>
      </c>
      <c r="M42">
        <v>6</v>
      </c>
      <c r="N42">
        <v>0</v>
      </c>
      <c r="O42">
        <v>4</v>
      </c>
      <c r="P42">
        <v>3</v>
      </c>
      <c r="Q42">
        <v>20</v>
      </c>
      <c r="R42">
        <v>20</v>
      </c>
      <c r="S42">
        <v>60</v>
      </c>
      <c r="T42">
        <v>2</v>
      </c>
      <c r="Y42">
        <v>1</v>
      </c>
      <c r="Z42">
        <v>1</v>
      </c>
      <c r="AF42">
        <v>1</v>
      </c>
      <c r="AI42">
        <v>1</v>
      </c>
      <c r="AJ42">
        <v>5</v>
      </c>
      <c r="AK42">
        <v>5</v>
      </c>
      <c r="AL42">
        <v>3</v>
      </c>
      <c r="AM42">
        <v>4</v>
      </c>
      <c r="AN42">
        <v>3</v>
      </c>
      <c r="AO42">
        <v>3</v>
      </c>
      <c r="AP42">
        <v>2</v>
      </c>
      <c r="AQ42">
        <v>4</v>
      </c>
      <c r="AR42">
        <v>3</v>
      </c>
      <c r="AS42">
        <v>2</v>
      </c>
      <c r="AT42">
        <v>4</v>
      </c>
      <c r="AU42">
        <v>3</v>
      </c>
      <c r="AV42">
        <v>8</v>
      </c>
      <c r="AW42">
        <v>9</v>
      </c>
      <c r="AX42">
        <v>7</v>
      </c>
      <c r="AY42">
        <v>7</v>
      </c>
      <c r="AZ42">
        <v>8</v>
      </c>
      <c r="BA42">
        <v>9</v>
      </c>
      <c r="BB42">
        <v>9</v>
      </c>
      <c r="BC42">
        <v>4</v>
      </c>
      <c r="BD42">
        <v>5</v>
      </c>
      <c r="BE42">
        <v>5</v>
      </c>
      <c r="BF42">
        <v>4</v>
      </c>
      <c r="BG42">
        <v>4</v>
      </c>
      <c r="BH42">
        <v>3</v>
      </c>
      <c r="BI42">
        <v>3</v>
      </c>
      <c r="BJ42">
        <v>3</v>
      </c>
      <c r="BK42">
        <v>1</v>
      </c>
      <c r="BL42">
        <v>1</v>
      </c>
      <c r="BM42">
        <v>2</v>
      </c>
      <c r="BN42">
        <v>2</v>
      </c>
      <c r="BO42">
        <v>1</v>
      </c>
      <c r="BP42">
        <v>2</v>
      </c>
      <c r="BQ42">
        <v>2</v>
      </c>
      <c r="BR42">
        <v>2</v>
      </c>
      <c r="BS42">
        <v>2</v>
      </c>
      <c r="BT42">
        <v>1</v>
      </c>
      <c r="BU42">
        <v>1</v>
      </c>
      <c r="BV42">
        <v>3</v>
      </c>
      <c r="BW42">
        <v>3</v>
      </c>
      <c r="BX42">
        <v>3</v>
      </c>
      <c r="BY42">
        <v>3</v>
      </c>
      <c r="BZ42">
        <v>3</v>
      </c>
      <c r="CA42">
        <v>4</v>
      </c>
      <c r="CB42">
        <v>2</v>
      </c>
      <c r="CC42">
        <v>3</v>
      </c>
      <c r="CD42">
        <v>4</v>
      </c>
      <c r="CE42">
        <v>4</v>
      </c>
      <c r="CF42">
        <v>4</v>
      </c>
      <c r="CG42">
        <v>30</v>
      </c>
      <c r="CH42">
        <v>70</v>
      </c>
      <c r="CI42">
        <v>20</v>
      </c>
      <c r="CJ42">
        <v>10</v>
      </c>
      <c r="CK42">
        <v>70</v>
      </c>
      <c r="CL42">
        <v>10</v>
      </c>
      <c r="CM42">
        <v>80</v>
      </c>
      <c r="CN42">
        <v>10</v>
      </c>
      <c r="CO42">
        <v>90</v>
      </c>
      <c r="CP42">
        <v>70</v>
      </c>
      <c r="CQ42">
        <v>10</v>
      </c>
      <c r="CR42">
        <v>90</v>
      </c>
      <c r="CS42">
        <v>10</v>
      </c>
      <c r="CT42">
        <v>60</v>
      </c>
      <c r="CU42">
        <v>60</v>
      </c>
      <c r="CV42">
        <v>40</v>
      </c>
      <c r="CW42">
        <v>40</v>
      </c>
      <c r="CX42">
        <v>20</v>
      </c>
      <c r="CY42">
        <v>10</v>
      </c>
      <c r="CZ42">
        <v>30</v>
      </c>
      <c r="DA42" t="s">
        <v>804</v>
      </c>
      <c r="DB42" t="s">
        <v>736</v>
      </c>
      <c r="DC42" t="s">
        <v>806</v>
      </c>
      <c r="DD42" t="s">
        <v>807</v>
      </c>
      <c r="DE42">
        <v>2</v>
      </c>
      <c r="DF42">
        <v>1</v>
      </c>
      <c r="DG42">
        <v>2</v>
      </c>
      <c r="DH42">
        <v>1</v>
      </c>
      <c r="DI42">
        <v>1</v>
      </c>
      <c r="DJ42">
        <v>5</v>
      </c>
      <c r="DK42">
        <v>5</v>
      </c>
      <c r="DL42">
        <v>3</v>
      </c>
      <c r="DM42">
        <v>4</v>
      </c>
      <c r="DN42">
        <v>2</v>
      </c>
      <c r="DO42">
        <v>3</v>
      </c>
      <c r="DP42">
        <v>4</v>
      </c>
      <c r="DQ42">
        <v>2</v>
      </c>
      <c r="DR42">
        <v>3</v>
      </c>
      <c r="DS42">
        <v>5</v>
      </c>
      <c r="DT42">
        <v>3</v>
      </c>
      <c r="DU42">
        <v>4</v>
      </c>
      <c r="DV42">
        <v>4</v>
      </c>
      <c r="DW42">
        <v>4</v>
      </c>
      <c r="DX42">
        <v>4</v>
      </c>
      <c r="DY42">
        <v>4</v>
      </c>
      <c r="DZ42">
        <v>4</v>
      </c>
      <c r="EA42">
        <v>3</v>
      </c>
      <c r="EB42">
        <v>4</v>
      </c>
      <c r="EC42">
        <v>5</v>
      </c>
      <c r="ED42">
        <v>3</v>
      </c>
      <c r="EE42">
        <v>4</v>
      </c>
      <c r="EF42">
        <v>4</v>
      </c>
      <c r="EG42">
        <v>4</v>
      </c>
      <c r="EH42">
        <v>4</v>
      </c>
      <c r="EI42">
        <v>5</v>
      </c>
      <c r="EJ42" t="s">
        <v>630</v>
      </c>
      <c r="EK42" t="s">
        <v>731</v>
      </c>
      <c r="EL42" t="s">
        <v>808</v>
      </c>
      <c r="EM42">
        <v>4</v>
      </c>
      <c r="EN42">
        <v>3</v>
      </c>
      <c r="EO42">
        <v>4</v>
      </c>
      <c r="EP42" s="17">
        <f t="shared" si="0"/>
        <v>2</v>
      </c>
      <c r="EQ42">
        <v>2</v>
      </c>
      <c r="ER42">
        <v>4</v>
      </c>
      <c r="ES42" s="17">
        <f t="shared" si="1"/>
        <v>2</v>
      </c>
      <c r="ET42">
        <v>3</v>
      </c>
      <c r="EU42" s="17">
        <f t="shared" si="2"/>
        <v>3</v>
      </c>
      <c r="EV42">
        <v>4</v>
      </c>
      <c r="EW42">
        <v>3</v>
      </c>
      <c r="EX42">
        <v>2</v>
      </c>
      <c r="EY42">
        <v>4</v>
      </c>
      <c r="EZ42" s="17">
        <f t="shared" si="3"/>
        <v>2</v>
      </c>
      <c r="FA42">
        <v>4</v>
      </c>
      <c r="FB42">
        <v>4</v>
      </c>
      <c r="FC42">
        <v>3</v>
      </c>
      <c r="FD42" s="17">
        <f t="shared" si="41"/>
        <v>3</v>
      </c>
      <c r="FE42">
        <v>2</v>
      </c>
      <c r="FF42">
        <v>4</v>
      </c>
      <c r="FG42" s="17">
        <f t="shared" si="5"/>
        <v>2</v>
      </c>
      <c r="FH42">
        <v>3</v>
      </c>
      <c r="FI42" s="17">
        <f t="shared" si="6"/>
        <v>3</v>
      </c>
      <c r="FJ42">
        <v>2</v>
      </c>
      <c r="FK42">
        <v>5</v>
      </c>
      <c r="FL42" s="17">
        <f t="shared" si="7"/>
        <v>1</v>
      </c>
      <c r="FM42">
        <v>3</v>
      </c>
      <c r="FN42" s="17">
        <f t="shared" si="8"/>
        <v>3</v>
      </c>
      <c r="FO42">
        <v>2</v>
      </c>
      <c r="FP42" s="17">
        <f t="shared" si="9"/>
        <v>4</v>
      </c>
      <c r="FQ42">
        <v>4</v>
      </c>
      <c r="FR42">
        <v>4</v>
      </c>
      <c r="FS42">
        <v>4</v>
      </c>
      <c r="FT42">
        <v>2</v>
      </c>
      <c r="FU42" s="17">
        <f t="shared" si="10"/>
        <v>4</v>
      </c>
      <c r="FV42">
        <v>5</v>
      </c>
      <c r="FW42" s="17">
        <f t="shared" si="11"/>
        <v>1</v>
      </c>
      <c r="FX42">
        <v>4</v>
      </c>
      <c r="FY42" s="17">
        <f t="shared" si="12"/>
        <v>2</v>
      </c>
      <c r="FZ42">
        <f t="shared" si="13"/>
        <v>74</v>
      </c>
      <c r="GA42" s="19">
        <f t="shared" si="14"/>
        <v>2.8461538461538463</v>
      </c>
      <c r="GB42">
        <v>5</v>
      </c>
      <c r="GC42">
        <v>5</v>
      </c>
      <c r="GD42">
        <v>3</v>
      </c>
      <c r="GE42">
        <v>3</v>
      </c>
      <c r="GF42">
        <v>4</v>
      </c>
      <c r="GG42" s="20">
        <v>2</v>
      </c>
      <c r="GH42" s="10">
        <f t="shared" si="15"/>
        <v>4</v>
      </c>
      <c r="GI42">
        <v>5</v>
      </c>
      <c r="GJ42">
        <v>3</v>
      </c>
      <c r="GK42">
        <v>2</v>
      </c>
      <c r="GL42">
        <v>3</v>
      </c>
      <c r="GM42">
        <v>3</v>
      </c>
      <c r="GN42" s="20">
        <v>2</v>
      </c>
      <c r="GO42" s="10">
        <f t="shared" si="16"/>
        <v>4</v>
      </c>
      <c r="GP42">
        <v>5</v>
      </c>
      <c r="GQ42">
        <v>4</v>
      </c>
      <c r="GR42" s="20">
        <v>3</v>
      </c>
      <c r="GS42" s="10">
        <f t="shared" si="17"/>
        <v>3</v>
      </c>
      <c r="GT42" s="20">
        <v>4</v>
      </c>
      <c r="GU42" s="10">
        <f t="shared" si="18"/>
        <v>2</v>
      </c>
      <c r="GV42">
        <v>3</v>
      </c>
      <c r="GW42">
        <v>5</v>
      </c>
      <c r="GX42">
        <v>4</v>
      </c>
      <c r="GY42">
        <v>3</v>
      </c>
      <c r="GZ42" s="20">
        <v>2</v>
      </c>
      <c r="HA42" s="10">
        <f t="shared" si="19"/>
        <v>4</v>
      </c>
      <c r="HB42">
        <v>3</v>
      </c>
      <c r="HC42" s="20">
        <v>1</v>
      </c>
      <c r="HD42" s="10">
        <f t="shared" si="20"/>
        <v>5</v>
      </c>
      <c r="HE42">
        <v>2</v>
      </c>
      <c r="HF42">
        <v>3</v>
      </c>
      <c r="HG42">
        <v>3</v>
      </c>
      <c r="HH42">
        <v>3</v>
      </c>
      <c r="HI42" s="20">
        <v>2</v>
      </c>
      <c r="HJ42" s="10">
        <f t="shared" si="21"/>
        <v>4</v>
      </c>
      <c r="HK42">
        <v>3</v>
      </c>
      <c r="HL42" s="23">
        <v>4</v>
      </c>
      <c r="HM42" s="10">
        <f t="shared" si="22"/>
        <v>2</v>
      </c>
      <c r="HN42">
        <v>4</v>
      </c>
      <c r="HO42">
        <v>4</v>
      </c>
      <c r="HP42">
        <v>3</v>
      </c>
      <c r="HQ42">
        <v>3</v>
      </c>
      <c r="HR42" s="20">
        <v>3</v>
      </c>
      <c r="HS42" s="10">
        <f t="shared" si="23"/>
        <v>3</v>
      </c>
      <c r="HT42">
        <v>4</v>
      </c>
      <c r="HU42" s="20">
        <v>1</v>
      </c>
      <c r="HV42" s="10">
        <f t="shared" si="24"/>
        <v>5</v>
      </c>
      <c r="HW42">
        <v>3</v>
      </c>
      <c r="HX42" s="20">
        <v>3</v>
      </c>
      <c r="HY42" s="10">
        <f t="shared" si="25"/>
        <v>3</v>
      </c>
      <c r="HZ42">
        <v>4</v>
      </c>
      <c r="IA42" s="20">
        <v>2</v>
      </c>
      <c r="IB42" s="10">
        <f t="shared" si="26"/>
        <v>4</v>
      </c>
      <c r="IC42" s="20">
        <v>3</v>
      </c>
      <c r="ID42" s="10">
        <f t="shared" si="27"/>
        <v>3</v>
      </c>
      <c r="IE42">
        <v>3</v>
      </c>
      <c r="IF42">
        <v>3</v>
      </c>
      <c r="IG42">
        <v>3</v>
      </c>
      <c r="IH42">
        <v>4</v>
      </c>
      <c r="II42">
        <v>4</v>
      </c>
      <c r="IJ42">
        <v>5</v>
      </c>
      <c r="IK42">
        <v>3</v>
      </c>
      <c r="IL42">
        <v>5</v>
      </c>
      <c r="IM42">
        <v>4</v>
      </c>
      <c r="IN42">
        <v>4</v>
      </c>
      <c r="IO42" s="20">
        <v>2</v>
      </c>
      <c r="IP42" s="10">
        <f t="shared" si="28"/>
        <v>4</v>
      </c>
      <c r="IQ42" s="24">
        <f t="shared" si="29"/>
        <v>58</v>
      </c>
      <c r="IR42" s="30">
        <f t="shared" si="30"/>
        <v>3.4117647058823528</v>
      </c>
      <c r="IS42" s="30"/>
      <c r="IT42" s="30"/>
      <c r="IU42" s="30"/>
      <c r="IV42" s="30"/>
      <c r="IW42" s="22">
        <f t="shared" si="39"/>
        <v>26</v>
      </c>
      <c r="IX42" s="31">
        <f t="shared" si="40"/>
        <v>2.8888888888888888</v>
      </c>
      <c r="IY42" s="21">
        <f t="shared" si="33"/>
        <v>52</v>
      </c>
      <c r="IZ42" s="32">
        <f t="shared" si="34"/>
        <v>3.7142857142857144</v>
      </c>
      <c r="JA42" s="25">
        <f t="shared" si="35"/>
        <v>27</v>
      </c>
      <c r="JB42" s="33">
        <f t="shared" si="36"/>
        <v>4.5</v>
      </c>
      <c r="JC42" s="29">
        <f t="shared" si="37"/>
        <v>27</v>
      </c>
      <c r="JD42" s="34">
        <f t="shared" si="38"/>
        <v>3.8571428571428572</v>
      </c>
      <c r="JE42">
        <v>70</v>
      </c>
    </row>
    <row r="43" spans="1:265" x14ac:dyDescent="0.3">
      <c r="A43">
        <v>1</v>
      </c>
      <c r="B43">
        <v>43</v>
      </c>
      <c r="C43" t="s">
        <v>809</v>
      </c>
      <c r="D43">
        <v>18</v>
      </c>
      <c r="E43">
        <v>1</v>
      </c>
      <c r="F43">
        <v>175.26</v>
      </c>
      <c r="G43">
        <v>250</v>
      </c>
      <c r="H43">
        <v>1</v>
      </c>
      <c r="I43">
        <v>3</v>
      </c>
      <c r="J43" t="s">
        <v>810</v>
      </c>
      <c r="K43" t="s">
        <v>1485</v>
      </c>
      <c r="L43">
        <v>2</v>
      </c>
      <c r="M43" t="s">
        <v>674</v>
      </c>
      <c r="N43">
        <v>0</v>
      </c>
      <c r="O43">
        <v>3</v>
      </c>
      <c r="P43">
        <v>3</v>
      </c>
      <c r="Q43">
        <v>50</v>
      </c>
      <c r="R43">
        <v>50</v>
      </c>
      <c r="S43">
        <v>55</v>
      </c>
      <c r="T43">
        <v>2</v>
      </c>
      <c r="Y43">
        <v>1</v>
      </c>
      <c r="Z43">
        <v>1</v>
      </c>
      <c r="AA43">
        <v>1</v>
      </c>
      <c r="AB43">
        <v>1</v>
      </c>
      <c r="AD43">
        <v>1</v>
      </c>
      <c r="AE43">
        <v>1</v>
      </c>
      <c r="AF43">
        <v>1</v>
      </c>
      <c r="AI43">
        <v>3</v>
      </c>
      <c r="AJ43">
        <v>5</v>
      </c>
      <c r="AK43">
        <v>4</v>
      </c>
      <c r="AL43">
        <v>2</v>
      </c>
      <c r="AM43">
        <v>4</v>
      </c>
      <c r="AN43">
        <v>3</v>
      </c>
      <c r="AO43">
        <v>4</v>
      </c>
      <c r="AP43">
        <v>3</v>
      </c>
      <c r="AQ43">
        <v>4</v>
      </c>
      <c r="AR43">
        <v>2</v>
      </c>
      <c r="AS43">
        <v>5</v>
      </c>
      <c r="AT43">
        <v>4</v>
      </c>
      <c r="AU43">
        <v>5</v>
      </c>
      <c r="AV43">
        <v>7</v>
      </c>
      <c r="AW43">
        <v>9</v>
      </c>
      <c r="AX43">
        <v>8</v>
      </c>
      <c r="AY43">
        <v>8</v>
      </c>
      <c r="AZ43">
        <v>4</v>
      </c>
      <c r="BA43">
        <v>9</v>
      </c>
      <c r="BB43">
        <v>9</v>
      </c>
      <c r="BC43">
        <v>4</v>
      </c>
      <c r="BD43">
        <v>4</v>
      </c>
      <c r="BE43">
        <v>4</v>
      </c>
      <c r="BF43">
        <v>3</v>
      </c>
      <c r="BG43">
        <v>3</v>
      </c>
      <c r="BH43">
        <v>3</v>
      </c>
      <c r="BI43">
        <v>4</v>
      </c>
      <c r="BJ43">
        <v>4</v>
      </c>
      <c r="BK43">
        <v>2</v>
      </c>
      <c r="BL43">
        <v>2</v>
      </c>
      <c r="BM43">
        <v>2</v>
      </c>
      <c r="BN43">
        <v>2</v>
      </c>
      <c r="BO43">
        <v>2</v>
      </c>
      <c r="BP43">
        <v>2</v>
      </c>
      <c r="BQ43">
        <v>1</v>
      </c>
      <c r="BR43">
        <v>2</v>
      </c>
      <c r="BS43">
        <v>1</v>
      </c>
      <c r="BT43">
        <v>2</v>
      </c>
      <c r="BU43">
        <v>2</v>
      </c>
      <c r="BV43">
        <v>3</v>
      </c>
      <c r="BW43">
        <v>4</v>
      </c>
      <c r="BX43">
        <v>4</v>
      </c>
      <c r="BY43">
        <v>5</v>
      </c>
      <c r="BZ43">
        <v>4</v>
      </c>
      <c r="CA43">
        <v>3</v>
      </c>
      <c r="CB43">
        <v>4</v>
      </c>
      <c r="CC43">
        <v>4</v>
      </c>
      <c r="CD43">
        <v>3</v>
      </c>
      <c r="CE43">
        <v>5</v>
      </c>
      <c r="CF43">
        <v>3</v>
      </c>
      <c r="CG43">
        <v>50</v>
      </c>
      <c r="CH43">
        <v>90</v>
      </c>
      <c r="CI43">
        <v>60</v>
      </c>
      <c r="CJ43">
        <v>40</v>
      </c>
      <c r="CK43">
        <v>90</v>
      </c>
      <c r="CL43">
        <v>30</v>
      </c>
      <c r="CM43">
        <v>90</v>
      </c>
      <c r="CN43">
        <v>80</v>
      </c>
      <c r="CO43">
        <v>90</v>
      </c>
      <c r="CP43">
        <v>90</v>
      </c>
      <c r="CQ43">
        <v>50</v>
      </c>
      <c r="CR43">
        <v>100</v>
      </c>
      <c r="CS43">
        <v>30</v>
      </c>
      <c r="CT43">
        <v>50</v>
      </c>
      <c r="CU43">
        <v>50</v>
      </c>
      <c r="CV43">
        <v>70</v>
      </c>
      <c r="CW43">
        <v>70</v>
      </c>
      <c r="CX43">
        <v>80</v>
      </c>
      <c r="CY43">
        <v>40</v>
      </c>
      <c r="CZ43">
        <v>50</v>
      </c>
      <c r="DA43" t="s">
        <v>809</v>
      </c>
      <c r="DB43" t="s">
        <v>736</v>
      </c>
      <c r="DC43" t="s">
        <v>811</v>
      </c>
      <c r="DD43" t="s">
        <v>812</v>
      </c>
      <c r="DE43">
        <v>2</v>
      </c>
      <c r="DF43">
        <v>3</v>
      </c>
      <c r="DG43">
        <v>5</v>
      </c>
      <c r="DH43">
        <v>1</v>
      </c>
      <c r="DI43">
        <v>3</v>
      </c>
      <c r="DJ43">
        <v>4</v>
      </c>
      <c r="DK43">
        <v>3</v>
      </c>
      <c r="DL43">
        <v>4</v>
      </c>
      <c r="DM43">
        <v>4</v>
      </c>
      <c r="DN43">
        <v>2</v>
      </c>
      <c r="DO43">
        <v>1</v>
      </c>
      <c r="DP43">
        <v>5</v>
      </c>
      <c r="DQ43">
        <v>2</v>
      </c>
      <c r="DR43">
        <v>1</v>
      </c>
      <c r="DS43">
        <v>4</v>
      </c>
      <c r="DT43">
        <v>4</v>
      </c>
      <c r="DU43">
        <v>4</v>
      </c>
      <c r="DV43">
        <v>5</v>
      </c>
      <c r="DW43">
        <v>4</v>
      </c>
      <c r="DX43">
        <v>4</v>
      </c>
      <c r="DY43">
        <v>4</v>
      </c>
      <c r="DZ43">
        <v>4</v>
      </c>
      <c r="EA43">
        <v>4</v>
      </c>
      <c r="EB43">
        <v>5</v>
      </c>
      <c r="EC43">
        <v>5</v>
      </c>
      <c r="ED43">
        <v>3</v>
      </c>
      <c r="EE43">
        <v>4</v>
      </c>
      <c r="EF43">
        <v>4</v>
      </c>
      <c r="EG43">
        <v>4</v>
      </c>
      <c r="EH43">
        <v>4</v>
      </c>
      <c r="EI43">
        <v>5</v>
      </c>
      <c r="EJ43" t="s">
        <v>813</v>
      </c>
      <c r="EK43" t="s">
        <v>814</v>
      </c>
      <c r="EL43" t="s">
        <v>815</v>
      </c>
      <c r="EM43">
        <v>4</v>
      </c>
      <c r="EN43">
        <v>3</v>
      </c>
      <c r="EO43">
        <v>2</v>
      </c>
      <c r="EP43" s="17">
        <f t="shared" si="0"/>
        <v>4</v>
      </c>
      <c r="EQ43">
        <v>2</v>
      </c>
      <c r="ER43">
        <v>1</v>
      </c>
      <c r="ES43" s="17">
        <f t="shared" si="1"/>
        <v>5</v>
      </c>
      <c r="ET43">
        <v>1</v>
      </c>
      <c r="EU43" s="17"/>
      <c r="EV43">
        <v>2</v>
      </c>
      <c r="EW43">
        <v>3</v>
      </c>
      <c r="EX43">
        <v>3</v>
      </c>
      <c r="EY43">
        <v>4</v>
      </c>
      <c r="EZ43" s="17">
        <f t="shared" si="3"/>
        <v>2</v>
      </c>
      <c r="FA43">
        <v>4</v>
      </c>
      <c r="FB43">
        <v>5</v>
      </c>
      <c r="FC43">
        <v>4</v>
      </c>
      <c r="FD43" s="17">
        <f t="shared" si="41"/>
        <v>2</v>
      </c>
      <c r="FE43">
        <v>1</v>
      </c>
      <c r="FF43">
        <v>5</v>
      </c>
      <c r="FG43" s="17">
        <f t="shared" si="5"/>
        <v>1</v>
      </c>
      <c r="FH43">
        <v>3</v>
      </c>
      <c r="FI43" s="17">
        <f t="shared" si="6"/>
        <v>3</v>
      </c>
      <c r="FJ43">
        <v>4</v>
      </c>
      <c r="FK43">
        <v>3</v>
      </c>
      <c r="FL43" s="17">
        <f t="shared" si="7"/>
        <v>3</v>
      </c>
      <c r="FM43">
        <v>1</v>
      </c>
      <c r="FN43" s="17">
        <f t="shared" si="8"/>
        <v>5</v>
      </c>
      <c r="FO43">
        <v>1</v>
      </c>
      <c r="FP43" s="17">
        <f t="shared" si="9"/>
        <v>5</v>
      </c>
      <c r="FQ43">
        <v>3</v>
      </c>
      <c r="FR43">
        <v>3</v>
      </c>
      <c r="FS43">
        <v>4</v>
      </c>
      <c r="FT43">
        <v>4</v>
      </c>
      <c r="FU43" s="17">
        <f t="shared" si="10"/>
        <v>2</v>
      </c>
      <c r="FV43">
        <v>5</v>
      </c>
      <c r="FW43" s="17">
        <f t="shared" si="11"/>
        <v>1</v>
      </c>
      <c r="FX43">
        <v>2</v>
      </c>
      <c r="FY43" s="17">
        <f t="shared" si="12"/>
        <v>4</v>
      </c>
      <c r="FZ43">
        <f t="shared" si="13"/>
        <v>78</v>
      </c>
      <c r="GA43" s="19">
        <f t="shared" si="14"/>
        <v>3.12</v>
      </c>
      <c r="GB43">
        <v>4</v>
      </c>
      <c r="GC43">
        <v>5</v>
      </c>
      <c r="GD43">
        <v>2</v>
      </c>
      <c r="GE43">
        <v>3</v>
      </c>
      <c r="GF43">
        <v>1</v>
      </c>
      <c r="GG43" s="20">
        <v>2</v>
      </c>
      <c r="GH43" s="10">
        <f t="shared" si="15"/>
        <v>4</v>
      </c>
      <c r="GI43">
        <v>4</v>
      </c>
      <c r="GJ43">
        <v>3</v>
      </c>
      <c r="GK43">
        <v>2</v>
      </c>
      <c r="GL43">
        <v>2</v>
      </c>
      <c r="GM43">
        <v>2</v>
      </c>
      <c r="GN43" s="20">
        <v>1</v>
      </c>
      <c r="GO43" s="10">
        <f t="shared" si="16"/>
        <v>5</v>
      </c>
      <c r="GP43">
        <v>1</v>
      </c>
      <c r="GQ43">
        <v>1</v>
      </c>
      <c r="GR43" s="20">
        <v>3</v>
      </c>
      <c r="GS43" s="10">
        <f t="shared" si="17"/>
        <v>3</v>
      </c>
      <c r="GT43" s="20">
        <v>3</v>
      </c>
      <c r="GU43" s="10">
        <f t="shared" si="18"/>
        <v>3</v>
      </c>
      <c r="GV43">
        <v>3</v>
      </c>
      <c r="GW43">
        <v>3</v>
      </c>
      <c r="GX43">
        <v>3</v>
      </c>
      <c r="GY43">
        <v>2</v>
      </c>
      <c r="GZ43" s="20">
        <v>4</v>
      </c>
      <c r="HA43" s="10">
        <f t="shared" si="19"/>
        <v>2</v>
      </c>
      <c r="HB43">
        <v>3</v>
      </c>
      <c r="HC43" s="20">
        <v>3</v>
      </c>
      <c r="HD43" s="10">
        <f t="shared" si="20"/>
        <v>3</v>
      </c>
      <c r="HE43">
        <v>5</v>
      </c>
      <c r="HF43">
        <v>3</v>
      </c>
      <c r="HG43">
        <v>2</v>
      </c>
      <c r="HH43">
        <v>2</v>
      </c>
      <c r="HI43" s="20">
        <v>2</v>
      </c>
      <c r="HJ43" s="10">
        <f t="shared" si="21"/>
        <v>4</v>
      </c>
      <c r="HK43">
        <v>5</v>
      </c>
      <c r="HL43" s="23">
        <v>1</v>
      </c>
      <c r="HM43" s="10">
        <f t="shared" si="22"/>
        <v>5</v>
      </c>
      <c r="HN43">
        <v>5</v>
      </c>
      <c r="HO43">
        <v>4</v>
      </c>
      <c r="HP43">
        <v>4</v>
      </c>
      <c r="HQ43">
        <v>4</v>
      </c>
      <c r="HR43" s="20">
        <v>3</v>
      </c>
      <c r="HS43" s="10">
        <f t="shared" si="23"/>
        <v>3</v>
      </c>
      <c r="HT43">
        <v>3</v>
      </c>
      <c r="HU43" s="20">
        <v>4</v>
      </c>
      <c r="HV43" s="10">
        <f t="shared" si="24"/>
        <v>2</v>
      </c>
      <c r="HW43">
        <v>2</v>
      </c>
      <c r="HX43" s="20">
        <v>1</v>
      </c>
      <c r="HY43" s="10">
        <f t="shared" si="25"/>
        <v>5</v>
      </c>
      <c r="HZ43">
        <v>2</v>
      </c>
      <c r="IA43" s="20">
        <v>1</v>
      </c>
      <c r="IB43" s="10">
        <f t="shared" si="26"/>
        <v>5</v>
      </c>
      <c r="IC43" s="20">
        <v>4</v>
      </c>
      <c r="ID43" s="10">
        <f t="shared" si="27"/>
        <v>2</v>
      </c>
      <c r="IE43">
        <v>3</v>
      </c>
      <c r="IF43">
        <v>2</v>
      </c>
      <c r="IG43">
        <v>2</v>
      </c>
      <c r="IH43">
        <v>4</v>
      </c>
      <c r="II43">
        <v>3</v>
      </c>
      <c r="IJ43">
        <v>4</v>
      </c>
      <c r="IK43">
        <v>3</v>
      </c>
      <c r="IL43">
        <v>3</v>
      </c>
      <c r="IM43">
        <v>4</v>
      </c>
      <c r="IN43">
        <v>4</v>
      </c>
      <c r="IO43" s="20">
        <v>2</v>
      </c>
      <c r="IP43" s="10">
        <f t="shared" si="28"/>
        <v>4</v>
      </c>
      <c r="IQ43" s="24">
        <f t="shared" si="29"/>
        <v>48</v>
      </c>
      <c r="IR43" s="30">
        <f t="shared" si="30"/>
        <v>2.8235294117647061</v>
      </c>
      <c r="IS43" s="30"/>
      <c r="IT43" s="30"/>
      <c r="IU43" s="30"/>
      <c r="IV43" s="30"/>
      <c r="IW43" s="22">
        <f t="shared" si="39"/>
        <v>28</v>
      </c>
      <c r="IX43" s="31">
        <f t="shared" si="40"/>
        <v>3.1111111111111112</v>
      </c>
      <c r="IY43" s="21">
        <f t="shared" si="33"/>
        <v>43</v>
      </c>
      <c r="IZ43" s="32">
        <f t="shared" si="34"/>
        <v>3.0714285714285716</v>
      </c>
      <c r="JA43" s="25">
        <f t="shared" si="35"/>
        <v>18</v>
      </c>
      <c r="JB43" s="33">
        <f t="shared" si="36"/>
        <v>3</v>
      </c>
      <c r="JC43" s="29">
        <f t="shared" si="37"/>
        <v>30</v>
      </c>
      <c r="JD43" s="34">
        <f t="shared" si="38"/>
        <v>4.2857142857142856</v>
      </c>
      <c r="JE43">
        <v>90</v>
      </c>
    </row>
    <row r="44" spans="1:265" x14ac:dyDescent="0.3">
      <c r="A44">
        <v>1</v>
      </c>
      <c r="B44">
        <v>44</v>
      </c>
      <c r="C44" t="s">
        <v>816</v>
      </c>
      <c r="D44">
        <v>25</v>
      </c>
      <c r="E44">
        <v>1</v>
      </c>
      <c r="F44">
        <v>172.72</v>
      </c>
      <c r="G44">
        <v>160</v>
      </c>
      <c r="H44">
        <v>1</v>
      </c>
      <c r="I44">
        <v>3</v>
      </c>
      <c r="J44" t="s">
        <v>817</v>
      </c>
      <c r="K44" t="s">
        <v>1485</v>
      </c>
      <c r="L44">
        <v>2</v>
      </c>
      <c r="M44" t="s">
        <v>818</v>
      </c>
      <c r="N44">
        <v>1</v>
      </c>
      <c r="O44">
        <v>5</v>
      </c>
      <c r="P44">
        <v>3</v>
      </c>
      <c r="Q44">
        <v>60</v>
      </c>
      <c r="R44">
        <v>25</v>
      </c>
      <c r="S44">
        <v>75</v>
      </c>
      <c r="T44">
        <v>1</v>
      </c>
      <c r="U44">
        <v>2</v>
      </c>
      <c r="V44">
        <v>3</v>
      </c>
      <c r="W44">
        <v>2</v>
      </c>
      <c r="X44">
        <v>1</v>
      </c>
      <c r="Y44">
        <v>1</v>
      </c>
      <c r="Z44">
        <v>1</v>
      </c>
      <c r="AA44">
        <v>1</v>
      </c>
      <c r="AC44">
        <v>1</v>
      </c>
      <c r="AE44">
        <v>1</v>
      </c>
      <c r="AF44">
        <v>1</v>
      </c>
      <c r="AI44">
        <v>1</v>
      </c>
      <c r="AJ44">
        <v>1</v>
      </c>
      <c r="AK44">
        <v>3</v>
      </c>
      <c r="AL44">
        <v>2</v>
      </c>
      <c r="AM44">
        <v>3</v>
      </c>
      <c r="AN44">
        <v>2</v>
      </c>
      <c r="AO44">
        <v>3</v>
      </c>
      <c r="AP44">
        <v>1</v>
      </c>
      <c r="AQ44">
        <v>4</v>
      </c>
      <c r="AR44">
        <v>2</v>
      </c>
      <c r="AS44">
        <v>4</v>
      </c>
      <c r="AT44">
        <v>4</v>
      </c>
      <c r="AU44">
        <v>3</v>
      </c>
      <c r="AV44">
        <v>7</v>
      </c>
      <c r="AW44">
        <v>2</v>
      </c>
      <c r="AX44">
        <v>9</v>
      </c>
      <c r="AY44">
        <v>2</v>
      </c>
      <c r="AZ44">
        <v>7</v>
      </c>
      <c r="BA44">
        <v>9</v>
      </c>
      <c r="BB44">
        <v>7</v>
      </c>
      <c r="BC44">
        <v>3</v>
      </c>
      <c r="BD44">
        <v>5</v>
      </c>
      <c r="BE44">
        <v>5</v>
      </c>
      <c r="BF44">
        <v>5</v>
      </c>
      <c r="BG44">
        <v>5</v>
      </c>
      <c r="BH44">
        <v>5</v>
      </c>
      <c r="BI44">
        <v>3</v>
      </c>
      <c r="BJ44">
        <v>5</v>
      </c>
      <c r="BK44">
        <v>1</v>
      </c>
      <c r="BL44">
        <v>1</v>
      </c>
      <c r="BM44">
        <v>2</v>
      </c>
      <c r="BN44">
        <v>2</v>
      </c>
      <c r="BO44">
        <v>1</v>
      </c>
      <c r="BP44">
        <v>2</v>
      </c>
      <c r="BQ44">
        <v>2</v>
      </c>
      <c r="BR44">
        <v>2</v>
      </c>
      <c r="BS44">
        <v>2</v>
      </c>
      <c r="BT44">
        <v>2</v>
      </c>
      <c r="BU44">
        <v>1</v>
      </c>
      <c r="BV44">
        <v>4</v>
      </c>
      <c r="BW44">
        <v>4</v>
      </c>
      <c r="BX44">
        <v>4</v>
      </c>
      <c r="BY44">
        <v>4</v>
      </c>
      <c r="BZ44">
        <v>4</v>
      </c>
      <c r="CA44">
        <v>4</v>
      </c>
      <c r="CB44">
        <v>4</v>
      </c>
      <c r="CC44">
        <v>4</v>
      </c>
      <c r="CD44">
        <v>4</v>
      </c>
      <c r="CE44">
        <v>4</v>
      </c>
      <c r="CF44">
        <v>4</v>
      </c>
      <c r="CG44">
        <v>75</v>
      </c>
      <c r="CH44">
        <v>80</v>
      </c>
      <c r="CI44">
        <v>40</v>
      </c>
      <c r="CJ44">
        <v>20</v>
      </c>
      <c r="CK44">
        <v>78</v>
      </c>
      <c r="CL44">
        <v>20</v>
      </c>
      <c r="CM44">
        <v>90</v>
      </c>
      <c r="CN44">
        <v>65</v>
      </c>
      <c r="CO44">
        <v>90</v>
      </c>
      <c r="CP44">
        <v>75</v>
      </c>
      <c r="CQ44">
        <v>20</v>
      </c>
      <c r="CR44">
        <v>90</v>
      </c>
      <c r="CS44">
        <v>65</v>
      </c>
      <c r="CT44">
        <v>70</v>
      </c>
      <c r="CU44">
        <v>40</v>
      </c>
      <c r="CV44">
        <v>10</v>
      </c>
      <c r="CW44">
        <v>11</v>
      </c>
      <c r="CX44">
        <v>30</v>
      </c>
      <c r="CY44">
        <v>20</v>
      </c>
      <c r="CZ44">
        <v>40</v>
      </c>
      <c r="DA44" t="s">
        <v>819</v>
      </c>
      <c r="DB44" t="s">
        <v>736</v>
      </c>
      <c r="DC44" t="s">
        <v>820</v>
      </c>
      <c r="DD44" t="s">
        <v>821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5</v>
      </c>
      <c r="DK44">
        <v>5</v>
      </c>
      <c r="DL44">
        <v>5</v>
      </c>
      <c r="DM44">
        <v>5</v>
      </c>
      <c r="DN44">
        <v>5</v>
      </c>
      <c r="DO44">
        <v>3</v>
      </c>
      <c r="DP44">
        <v>4</v>
      </c>
      <c r="DQ44">
        <v>4</v>
      </c>
      <c r="DR44">
        <v>2</v>
      </c>
      <c r="DS44">
        <v>4</v>
      </c>
      <c r="DT44">
        <v>4</v>
      </c>
      <c r="DU44">
        <v>3</v>
      </c>
      <c r="DV44">
        <v>4</v>
      </c>
      <c r="DW44">
        <v>4</v>
      </c>
      <c r="DX44">
        <v>4</v>
      </c>
      <c r="DY44">
        <v>4</v>
      </c>
      <c r="DZ44">
        <v>4</v>
      </c>
      <c r="EA44">
        <v>4</v>
      </c>
      <c r="EB44">
        <v>4</v>
      </c>
      <c r="EC44">
        <v>4</v>
      </c>
      <c r="ED44">
        <v>4</v>
      </c>
      <c r="EE44">
        <v>5</v>
      </c>
      <c r="EF44">
        <v>5</v>
      </c>
      <c r="EG44">
        <v>4</v>
      </c>
      <c r="EH44">
        <v>4</v>
      </c>
      <c r="EI44">
        <v>5</v>
      </c>
      <c r="EJ44" t="s">
        <v>605</v>
      </c>
      <c r="EK44" t="s">
        <v>540</v>
      </c>
      <c r="EL44" t="s">
        <v>574</v>
      </c>
      <c r="EM44">
        <v>4</v>
      </c>
      <c r="EN44">
        <v>4</v>
      </c>
      <c r="EO44">
        <v>3</v>
      </c>
      <c r="EP44" s="17">
        <f t="shared" si="0"/>
        <v>3</v>
      </c>
      <c r="EQ44">
        <v>3</v>
      </c>
      <c r="ER44">
        <v>3</v>
      </c>
      <c r="ES44" s="17">
        <f t="shared" si="1"/>
        <v>3</v>
      </c>
      <c r="ET44">
        <v>2</v>
      </c>
      <c r="EU44" s="17">
        <f t="shared" si="2"/>
        <v>4</v>
      </c>
      <c r="EV44">
        <v>2</v>
      </c>
      <c r="EW44">
        <v>2</v>
      </c>
      <c r="EX44">
        <v>4</v>
      </c>
      <c r="EY44">
        <v>4</v>
      </c>
      <c r="EZ44" s="17">
        <f t="shared" si="3"/>
        <v>2</v>
      </c>
      <c r="FA44">
        <v>3</v>
      </c>
      <c r="FB44">
        <v>3</v>
      </c>
      <c r="FC44">
        <v>2</v>
      </c>
      <c r="FD44" s="17">
        <f t="shared" si="41"/>
        <v>4</v>
      </c>
      <c r="FE44">
        <v>3</v>
      </c>
      <c r="FF44">
        <v>3</v>
      </c>
      <c r="FG44" s="17">
        <f t="shared" si="5"/>
        <v>3</v>
      </c>
      <c r="FH44">
        <v>4</v>
      </c>
      <c r="FI44" s="17">
        <f t="shared" si="6"/>
        <v>2</v>
      </c>
      <c r="FJ44">
        <v>3</v>
      </c>
      <c r="FK44">
        <v>2</v>
      </c>
      <c r="FL44" s="17"/>
      <c r="FM44">
        <v>3</v>
      </c>
      <c r="FN44" s="17">
        <f t="shared" si="8"/>
        <v>3</v>
      </c>
      <c r="FO44">
        <v>3</v>
      </c>
      <c r="FP44" s="17">
        <f t="shared" si="9"/>
        <v>3</v>
      </c>
      <c r="FQ44">
        <v>3</v>
      </c>
      <c r="FR44">
        <v>3</v>
      </c>
      <c r="FS44">
        <v>4</v>
      </c>
      <c r="FT44">
        <v>2</v>
      </c>
      <c r="FU44" s="17">
        <f t="shared" si="10"/>
        <v>4</v>
      </c>
      <c r="FV44">
        <v>3</v>
      </c>
      <c r="FW44" s="17">
        <f t="shared" si="11"/>
        <v>3</v>
      </c>
      <c r="FX44">
        <v>2</v>
      </c>
      <c r="FY44" s="17">
        <f t="shared" si="12"/>
        <v>4</v>
      </c>
      <c r="FZ44">
        <f t="shared" si="13"/>
        <v>79</v>
      </c>
      <c r="GA44" s="19">
        <f t="shared" si="14"/>
        <v>3.16</v>
      </c>
      <c r="GB44">
        <v>4</v>
      </c>
      <c r="GC44">
        <v>5</v>
      </c>
      <c r="GD44">
        <v>2</v>
      </c>
      <c r="GE44">
        <v>4</v>
      </c>
      <c r="GF44">
        <v>3</v>
      </c>
      <c r="GG44" s="20">
        <v>4</v>
      </c>
      <c r="GH44" s="10">
        <f t="shared" si="15"/>
        <v>2</v>
      </c>
      <c r="GI44">
        <v>4</v>
      </c>
      <c r="GJ44">
        <v>3</v>
      </c>
      <c r="GK44">
        <v>4</v>
      </c>
      <c r="GL44">
        <v>3</v>
      </c>
      <c r="GM44">
        <v>4</v>
      </c>
      <c r="GN44" s="20">
        <v>2</v>
      </c>
      <c r="GO44" s="10">
        <f t="shared" si="16"/>
        <v>4</v>
      </c>
      <c r="GP44">
        <v>3</v>
      </c>
      <c r="GQ44">
        <v>4</v>
      </c>
      <c r="GR44" s="20">
        <v>2</v>
      </c>
      <c r="GS44" s="10">
        <f t="shared" si="17"/>
        <v>4</v>
      </c>
      <c r="GT44" s="20">
        <v>1</v>
      </c>
      <c r="GU44" s="10">
        <f t="shared" si="18"/>
        <v>5</v>
      </c>
      <c r="GV44">
        <v>2</v>
      </c>
      <c r="GW44">
        <v>2</v>
      </c>
      <c r="GX44">
        <v>2</v>
      </c>
      <c r="GY44">
        <v>4</v>
      </c>
      <c r="GZ44" s="20">
        <v>2</v>
      </c>
      <c r="HA44" s="10">
        <f t="shared" si="19"/>
        <v>4</v>
      </c>
      <c r="HB44">
        <v>4</v>
      </c>
      <c r="HC44" s="20">
        <v>2</v>
      </c>
      <c r="HD44" s="10">
        <f t="shared" si="20"/>
        <v>4</v>
      </c>
      <c r="HE44">
        <v>3</v>
      </c>
      <c r="HF44">
        <v>5</v>
      </c>
      <c r="HG44">
        <v>5</v>
      </c>
      <c r="HH44">
        <v>4</v>
      </c>
      <c r="HI44" s="20">
        <v>2</v>
      </c>
      <c r="HJ44" s="10">
        <f t="shared" si="21"/>
        <v>4</v>
      </c>
      <c r="HK44">
        <v>2</v>
      </c>
      <c r="HL44" s="23">
        <v>2</v>
      </c>
      <c r="HM44" s="10">
        <f t="shared" si="22"/>
        <v>4</v>
      </c>
      <c r="HN44">
        <v>4</v>
      </c>
      <c r="HO44">
        <v>4</v>
      </c>
      <c r="HP44">
        <v>4</v>
      </c>
      <c r="HQ44">
        <v>4</v>
      </c>
      <c r="HR44" s="20">
        <v>1</v>
      </c>
      <c r="HS44" s="10">
        <f t="shared" si="23"/>
        <v>5</v>
      </c>
      <c r="HT44">
        <v>3</v>
      </c>
      <c r="HU44" s="20">
        <v>2</v>
      </c>
      <c r="HV44" s="10">
        <f t="shared" si="24"/>
        <v>4</v>
      </c>
      <c r="HW44">
        <v>4</v>
      </c>
      <c r="HX44" s="20">
        <v>3</v>
      </c>
      <c r="HY44" s="10">
        <f t="shared" si="25"/>
        <v>3</v>
      </c>
      <c r="HZ44">
        <v>3</v>
      </c>
      <c r="IA44" s="20">
        <v>2</v>
      </c>
      <c r="IB44" s="10">
        <f t="shared" si="26"/>
        <v>4</v>
      </c>
      <c r="IC44" s="20">
        <v>2</v>
      </c>
      <c r="ID44" s="10">
        <f t="shared" si="27"/>
        <v>4</v>
      </c>
      <c r="IE44">
        <v>4</v>
      </c>
      <c r="IF44">
        <v>3</v>
      </c>
      <c r="IG44">
        <v>4</v>
      </c>
      <c r="IH44">
        <v>4</v>
      </c>
      <c r="II44">
        <v>2</v>
      </c>
      <c r="IJ44">
        <v>4</v>
      </c>
      <c r="IK44">
        <v>4</v>
      </c>
      <c r="IL44">
        <v>3</v>
      </c>
      <c r="IM44">
        <v>4</v>
      </c>
      <c r="IN44">
        <v>4</v>
      </c>
      <c r="IO44" s="20">
        <v>2</v>
      </c>
      <c r="IP44" s="10">
        <f t="shared" si="28"/>
        <v>4</v>
      </c>
      <c r="IQ44" s="24">
        <f t="shared" si="29"/>
        <v>66</v>
      </c>
      <c r="IR44" s="30">
        <f t="shared" si="30"/>
        <v>3.8823529411764706</v>
      </c>
      <c r="IS44" s="30"/>
      <c r="IT44" s="30"/>
      <c r="IU44" s="30"/>
      <c r="IV44" s="30"/>
      <c r="IW44" s="22">
        <f t="shared" si="39"/>
        <v>35</v>
      </c>
      <c r="IX44" s="31">
        <f t="shared" si="40"/>
        <v>3.8888888888888888</v>
      </c>
      <c r="IY44" s="21">
        <f t="shared" si="33"/>
        <v>48</v>
      </c>
      <c r="IZ44" s="32">
        <f t="shared" si="34"/>
        <v>3.4285714285714284</v>
      </c>
      <c r="JA44" s="25">
        <f t="shared" si="35"/>
        <v>17</v>
      </c>
      <c r="JB44" s="33">
        <f t="shared" si="36"/>
        <v>2.8333333333333335</v>
      </c>
      <c r="JC44" s="29">
        <f t="shared" si="37"/>
        <v>27</v>
      </c>
      <c r="JD44" s="34">
        <f t="shared" si="38"/>
        <v>3.8571428571428572</v>
      </c>
      <c r="JE44">
        <v>80</v>
      </c>
    </row>
    <row r="45" spans="1:265" x14ac:dyDescent="0.3">
      <c r="A45">
        <v>1</v>
      </c>
      <c r="B45">
        <v>45</v>
      </c>
      <c r="C45" t="s">
        <v>822</v>
      </c>
      <c r="D45">
        <v>22</v>
      </c>
      <c r="E45">
        <v>1</v>
      </c>
      <c r="F45">
        <v>187.96</v>
      </c>
      <c r="G45">
        <v>190</v>
      </c>
      <c r="H45">
        <v>1</v>
      </c>
      <c r="I45">
        <v>3</v>
      </c>
      <c r="J45" t="s">
        <v>735</v>
      </c>
      <c r="K45" t="s">
        <v>1485</v>
      </c>
      <c r="L45">
        <v>2</v>
      </c>
      <c r="M45">
        <v>11</v>
      </c>
      <c r="N45">
        <v>5</v>
      </c>
      <c r="O45">
        <v>6</v>
      </c>
      <c r="P45">
        <v>2</v>
      </c>
      <c r="Q45">
        <v>50</v>
      </c>
      <c r="R45">
        <v>50</v>
      </c>
      <c r="S45">
        <v>100</v>
      </c>
      <c r="T45">
        <v>1</v>
      </c>
      <c r="U45">
        <v>2</v>
      </c>
      <c r="V45">
        <v>5</v>
      </c>
      <c r="W45">
        <v>1</v>
      </c>
      <c r="X45">
        <v>1</v>
      </c>
      <c r="Y45">
        <v>1</v>
      </c>
      <c r="Z45">
        <v>1</v>
      </c>
      <c r="AB45">
        <v>1</v>
      </c>
      <c r="AC45">
        <v>1</v>
      </c>
      <c r="AD45">
        <v>1</v>
      </c>
      <c r="AF45">
        <v>1</v>
      </c>
      <c r="AI45">
        <v>1</v>
      </c>
      <c r="AJ45">
        <v>5</v>
      </c>
      <c r="AK45">
        <v>4</v>
      </c>
      <c r="AL45">
        <v>2</v>
      </c>
      <c r="AM45">
        <v>4</v>
      </c>
      <c r="AN45">
        <v>1</v>
      </c>
      <c r="AO45">
        <v>3</v>
      </c>
      <c r="AP45">
        <v>1</v>
      </c>
      <c r="AQ45">
        <v>5</v>
      </c>
      <c r="AR45">
        <v>1</v>
      </c>
      <c r="AS45">
        <v>5</v>
      </c>
      <c r="AT45">
        <v>5</v>
      </c>
      <c r="AU45">
        <v>5</v>
      </c>
      <c r="AV45">
        <v>4</v>
      </c>
      <c r="AW45">
        <v>2</v>
      </c>
      <c r="AX45">
        <v>8</v>
      </c>
      <c r="AY45">
        <v>2</v>
      </c>
      <c r="AZ45">
        <v>9</v>
      </c>
      <c r="BA45">
        <v>9</v>
      </c>
      <c r="BB45">
        <v>8</v>
      </c>
      <c r="BC45">
        <v>5</v>
      </c>
      <c r="BD45">
        <v>5</v>
      </c>
      <c r="BE45">
        <v>5</v>
      </c>
      <c r="BF45">
        <v>5</v>
      </c>
      <c r="BG45">
        <v>5</v>
      </c>
      <c r="BH45">
        <v>5</v>
      </c>
      <c r="BI45">
        <v>3</v>
      </c>
      <c r="BJ45">
        <v>4</v>
      </c>
      <c r="BK45">
        <v>2</v>
      </c>
      <c r="BL45">
        <v>2</v>
      </c>
      <c r="BM45">
        <v>2</v>
      </c>
      <c r="BN45">
        <v>2</v>
      </c>
      <c r="BO45">
        <v>2</v>
      </c>
      <c r="BP45">
        <v>2</v>
      </c>
      <c r="BQ45">
        <v>2</v>
      </c>
      <c r="BR45">
        <v>2</v>
      </c>
      <c r="BS45">
        <v>2</v>
      </c>
      <c r="BT45">
        <v>2</v>
      </c>
      <c r="BU45">
        <v>2</v>
      </c>
      <c r="BV45">
        <v>5</v>
      </c>
      <c r="BW45">
        <v>5</v>
      </c>
      <c r="BX45">
        <v>5</v>
      </c>
      <c r="BY45">
        <v>5</v>
      </c>
      <c r="BZ45">
        <v>5</v>
      </c>
      <c r="CA45">
        <v>5</v>
      </c>
      <c r="CB45">
        <v>5</v>
      </c>
      <c r="CC45">
        <v>5</v>
      </c>
      <c r="CD45">
        <v>5</v>
      </c>
      <c r="CE45">
        <v>5</v>
      </c>
      <c r="CF45">
        <v>5</v>
      </c>
      <c r="CG45">
        <v>80</v>
      </c>
      <c r="CH45">
        <v>90</v>
      </c>
      <c r="CI45">
        <v>30</v>
      </c>
      <c r="CJ45">
        <v>40</v>
      </c>
      <c r="CK45">
        <v>50</v>
      </c>
      <c r="CL45">
        <v>10</v>
      </c>
      <c r="CM45">
        <v>70</v>
      </c>
      <c r="CN45">
        <v>10</v>
      </c>
      <c r="CO45">
        <v>85</v>
      </c>
      <c r="CP45">
        <v>50</v>
      </c>
      <c r="CQ45">
        <v>10</v>
      </c>
      <c r="CR45">
        <v>98</v>
      </c>
      <c r="CS45">
        <v>60</v>
      </c>
      <c r="CT45">
        <v>70</v>
      </c>
      <c r="CU45">
        <v>40</v>
      </c>
      <c r="CV45">
        <v>30</v>
      </c>
      <c r="CW45">
        <v>30</v>
      </c>
      <c r="CX45">
        <v>20</v>
      </c>
      <c r="CY45">
        <v>10</v>
      </c>
      <c r="CZ45">
        <v>20</v>
      </c>
      <c r="DA45" t="s">
        <v>822</v>
      </c>
      <c r="DB45" t="s">
        <v>736</v>
      </c>
      <c r="DC45" t="s">
        <v>823</v>
      </c>
      <c r="DD45" t="s">
        <v>824</v>
      </c>
      <c r="DE45">
        <v>1</v>
      </c>
      <c r="DF45">
        <v>1</v>
      </c>
      <c r="DG45">
        <v>2</v>
      </c>
      <c r="DH45">
        <v>3</v>
      </c>
      <c r="DI45">
        <v>3</v>
      </c>
      <c r="DJ45">
        <v>2</v>
      </c>
      <c r="DK45">
        <v>4</v>
      </c>
      <c r="DL45">
        <v>5</v>
      </c>
      <c r="DM45">
        <v>5</v>
      </c>
      <c r="DN45">
        <v>5</v>
      </c>
      <c r="DO45">
        <v>3</v>
      </c>
      <c r="DP45">
        <v>5</v>
      </c>
      <c r="DQ45">
        <v>5</v>
      </c>
      <c r="DR45">
        <v>3</v>
      </c>
      <c r="DS45">
        <v>4</v>
      </c>
      <c r="DT45">
        <v>4</v>
      </c>
      <c r="DU45">
        <v>4</v>
      </c>
      <c r="DV45">
        <v>5</v>
      </c>
      <c r="DW45">
        <v>4</v>
      </c>
      <c r="DX45">
        <v>4</v>
      </c>
      <c r="DY45">
        <v>3</v>
      </c>
      <c r="DZ45">
        <v>4</v>
      </c>
      <c r="EA45">
        <v>4</v>
      </c>
      <c r="EB45">
        <v>3</v>
      </c>
      <c r="EC45">
        <v>5</v>
      </c>
      <c r="ED45">
        <v>3</v>
      </c>
      <c r="EE45">
        <v>5</v>
      </c>
      <c r="EF45">
        <v>4</v>
      </c>
      <c r="EG45">
        <v>5</v>
      </c>
      <c r="EH45">
        <v>4</v>
      </c>
      <c r="EI45">
        <v>4</v>
      </c>
      <c r="EJ45" t="s">
        <v>557</v>
      </c>
      <c r="EK45" t="s">
        <v>825</v>
      </c>
      <c r="EL45" t="s">
        <v>567</v>
      </c>
      <c r="EM45">
        <v>4</v>
      </c>
      <c r="EN45">
        <v>5</v>
      </c>
      <c r="EO45">
        <v>3</v>
      </c>
      <c r="EP45" s="17">
        <f t="shared" si="0"/>
        <v>3</v>
      </c>
      <c r="EQ45">
        <v>3</v>
      </c>
      <c r="ER45">
        <v>3</v>
      </c>
      <c r="ES45" s="17">
        <f t="shared" si="1"/>
        <v>3</v>
      </c>
      <c r="ET45">
        <v>3</v>
      </c>
      <c r="EU45" s="17">
        <f t="shared" si="2"/>
        <v>3</v>
      </c>
      <c r="EV45">
        <v>3</v>
      </c>
      <c r="EW45">
        <v>2</v>
      </c>
      <c r="EX45">
        <v>3</v>
      </c>
      <c r="EY45">
        <v>4</v>
      </c>
      <c r="EZ45" s="17">
        <f t="shared" si="3"/>
        <v>2</v>
      </c>
      <c r="FA45">
        <v>1</v>
      </c>
      <c r="FB45">
        <v>3</v>
      </c>
      <c r="FC45">
        <v>3</v>
      </c>
      <c r="FD45" s="17">
        <f t="shared" si="41"/>
        <v>3</v>
      </c>
      <c r="FE45">
        <v>1</v>
      </c>
      <c r="FF45">
        <v>4</v>
      </c>
      <c r="FG45" s="17">
        <f t="shared" si="5"/>
        <v>2</v>
      </c>
      <c r="FH45">
        <v>4</v>
      </c>
      <c r="FI45" s="17">
        <f t="shared" si="6"/>
        <v>2</v>
      </c>
      <c r="FJ45">
        <v>3</v>
      </c>
      <c r="FK45">
        <v>3</v>
      </c>
      <c r="FL45" s="17">
        <f t="shared" si="7"/>
        <v>3</v>
      </c>
      <c r="FM45">
        <v>4</v>
      </c>
      <c r="FN45" s="17">
        <f t="shared" si="8"/>
        <v>2</v>
      </c>
      <c r="FO45">
        <v>3</v>
      </c>
      <c r="FP45" s="17">
        <f t="shared" si="9"/>
        <v>3</v>
      </c>
      <c r="FQ45">
        <v>3</v>
      </c>
      <c r="FR45">
        <v>4</v>
      </c>
      <c r="FS45">
        <v>5</v>
      </c>
      <c r="FT45">
        <v>3</v>
      </c>
      <c r="FU45" s="17">
        <f t="shared" si="10"/>
        <v>3</v>
      </c>
      <c r="FV45">
        <v>5</v>
      </c>
      <c r="FW45" s="17">
        <f t="shared" si="11"/>
        <v>1</v>
      </c>
      <c r="FX45">
        <v>3</v>
      </c>
      <c r="FY45" s="17">
        <f t="shared" si="12"/>
        <v>3</v>
      </c>
      <c r="FZ45">
        <f t="shared" si="13"/>
        <v>73</v>
      </c>
      <c r="GA45" s="19">
        <f t="shared" si="14"/>
        <v>2.8076923076923075</v>
      </c>
      <c r="GB45">
        <v>4</v>
      </c>
      <c r="GC45">
        <v>5</v>
      </c>
      <c r="GD45">
        <v>3</v>
      </c>
      <c r="GE45">
        <v>4</v>
      </c>
      <c r="GF45">
        <v>5</v>
      </c>
      <c r="GG45" s="20">
        <v>1</v>
      </c>
      <c r="GH45" s="10">
        <f t="shared" si="15"/>
        <v>5</v>
      </c>
      <c r="GI45">
        <v>4</v>
      </c>
      <c r="GJ45">
        <v>3</v>
      </c>
      <c r="GK45">
        <v>4</v>
      </c>
      <c r="GL45">
        <v>3</v>
      </c>
      <c r="GM45">
        <v>4</v>
      </c>
      <c r="GN45" s="20">
        <v>2</v>
      </c>
      <c r="GO45" s="10">
        <f t="shared" si="16"/>
        <v>4</v>
      </c>
      <c r="GP45">
        <v>2</v>
      </c>
      <c r="GQ45">
        <v>5</v>
      </c>
      <c r="GR45" s="20">
        <v>1</v>
      </c>
      <c r="GS45" s="10">
        <f t="shared" si="17"/>
        <v>5</v>
      </c>
      <c r="GT45" s="20">
        <v>1</v>
      </c>
      <c r="GU45" s="10">
        <f t="shared" si="18"/>
        <v>5</v>
      </c>
      <c r="GV45">
        <v>5</v>
      </c>
      <c r="GW45">
        <v>3</v>
      </c>
      <c r="GX45">
        <v>4</v>
      </c>
      <c r="GY45">
        <v>4</v>
      </c>
      <c r="GZ45" s="20">
        <v>1</v>
      </c>
      <c r="HA45" s="10">
        <f t="shared" si="19"/>
        <v>5</v>
      </c>
      <c r="HB45">
        <v>4</v>
      </c>
      <c r="HC45" s="20">
        <v>1</v>
      </c>
      <c r="HD45" s="10">
        <f t="shared" si="20"/>
        <v>5</v>
      </c>
      <c r="HE45">
        <v>3</v>
      </c>
      <c r="HF45">
        <v>5</v>
      </c>
      <c r="HG45">
        <v>4</v>
      </c>
      <c r="HH45">
        <v>4</v>
      </c>
      <c r="HI45" s="20">
        <v>2</v>
      </c>
      <c r="HJ45" s="10">
        <f t="shared" si="21"/>
        <v>4</v>
      </c>
      <c r="HK45">
        <v>2</v>
      </c>
      <c r="HL45" s="23">
        <v>1</v>
      </c>
      <c r="HM45" s="10">
        <f t="shared" si="22"/>
        <v>5</v>
      </c>
      <c r="HN45">
        <v>5</v>
      </c>
      <c r="HO45">
        <v>4</v>
      </c>
      <c r="HP45">
        <v>4</v>
      </c>
      <c r="HQ45">
        <v>5</v>
      </c>
      <c r="HR45" s="20">
        <v>1</v>
      </c>
      <c r="HS45" s="10">
        <f t="shared" si="23"/>
        <v>5</v>
      </c>
      <c r="HT45">
        <v>2</v>
      </c>
      <c r="HU45" s="20">
        <v>2</v>
      </c>
      <c r="HV45" s="10">
        <f t="shared" si="24"/>
        <v>4</v>
      </c>
      <c r="HW45">
        <v>4</v>
      </c>
      <c r="HX45" s="20">
        <v>2</v>
      </c>
      <c r="HY45" s="10">
        <f t="shared" si="25"/>
        <v>4</v>
      </c>
      <c r="HZ45">
        <v>2</v>
      </c>
      <c r="IA45" s="20">
        <v>2</v>
      </c>
      <c r="IB45" s="10">
        <f t="shared" si="26"/>
        <v>4</v>
      </c>
      <c r="IC45" s="20">
        <v>1</v>
      </c>
      <c r="ID45" s="10">
        <f t="shared" si="27"/>
        <v>5</v>
      </c>
      <c r="IE45">
        <v>4</v>
      </c>
      <c r="IF45">
        <v>4</v>
      </c>
      <c r="IG45">
        <v>5</v>
      </c>
      <c r="IH45">
        <v>4</v>
      </c>
      <c r="II45">
        <v>2</v>
      </c>
      <c r="IJ45">
        <v>5</v>
      </c>
      <c r="IK45">
        <v>4</v>
      </c>
      <c r="IL45">
        <v>5</v>
      </c>
      <c r="IM45">
        <v>4</v>
      </c>
      <c r="IN45">
        <v>4</v>
      </c>
      <c r="IO45" s="20">
        <v>2</v>
      </c>
      <c r="IP45" s="10">
        <f t="shared" si="28"/>
        <v>4</v>
      </c>
      <c r="IQ45" s="24">
        <f t="shared" si="29"/>
        <v>71</v>
      </c>
      <c r="IR45" s="30">
        <f t="shared" si="30"/>
        <v>4.1764705882352944</v>
      </c>
      <c r="IS45" s="30"/>
      <c r="IT45" s="30"/>
      <c r="IU45" s="30"/>
      <c r="IV45" s="30"/>
      <c r="IW45" s="22">
        <f t="shared" si="39"/>
        <v>38</v>
      </c>
      <c r="IX45" s="31">
        <f t="shared" si="40"/>
        <v>4.2222222222222223</v>
      </c>
      <c r="IY45" s="21">
        <f t="shared" si="33"/>
        <v>52</v>
      </c>
      <c r="IZ45" s="32">
        <f t="shared" si="34"/>
        <v>3.7142857142857144</v>
      </c>
      <c r="JA45" s="25">
        <f t="shared" si="35"/>
        <v>26</v>
      </c>
      <c r="JB45" s="33">
        <f t="shared" si="36"/>
        <v>4.333333333333333</v>
      </c>
      <c r="JC45" s="29">
        <f t="shared" si="37"/>
        <v>28</v>
      </c>
      <c r="JD45" s="34">
        <f t="shared" si="38"/>
        <v>4</v>
      </c>
      <c r="JE45">
        <v>90</v>
      </c>
    </row>
    <row r="46" spans="1:265" x14ac:dyDescent="0.3">
      <c r="A46">
        <v>0</v>
      </c>
      <c r="B46">
        <v>46</v>
      </c>
      <c r="C46" t="s">
        <v>826</v>
      </c>
      <c r="D46">
        <v>21</v>
      </c>
      <c r="E46">
        <v>1</v>
      </c>
      <c r="F46">
        <v>182.88</v>
      </c>
      <c r="G46">
        <v>195</v>
      </c>
      <c r="H46">
        <v>1</v>
      </c>
      <c r="I46">
        <v>3</v>
      </c>
      <c r="J46" t="s">
        <v>817</v>
      </c>
      <c r="K46" t="s">
        <v>1485</v>
      </c>
      <c r="L46">
        <v>2</v>
      </c>
      <c r="M46" t="s">
        <v>726</v>
      </c>
      <c r="N46">
        <v>3</v>
      </c>
      <c r="O46">
        <v>8</v>
      </c>
      <c r="P46">
        <v>5</v>
      </c>
      <c r="Q46">
        <v>50</v>
      </c>
      <c r="R46">
        <v>50</v>
      </c>
      <c r="S46">
        <v>70</v>
      </c>
      <c r="T46">
        <v>1</v>
      </c>
      <c r="U46">
        <v>2</v>
      </c>
      <c r="V46">
        <v>2</v>
      </c>
      <c r="W46">
        <v>1</v>
      </c>
      <c r="X46">
        <v>1</v>
      </c>
      <c r="Y46">
        <v>1</v>
      </c>
      <c r="Z46">
        <v>1</v>
      </c>
      <c r="AB46">
        <v>1</v>
      </c>
      <c r="AC46">
        <v>1</v>
      </c>
      <c r="AE46">
        <v>1</v>
      </c>
      <c r="AF46">
        <v>1</v>
      </c>
      <c r="AI46">
        <v>1</v>
      </c>
      <c r="AJ46">
        <v>2</v>
      </c>
      <c r="AK46">
        <v>3</v>
      </c>
      <c r="AL46">
        <v>2</v>
      </c>
      <c r="AM46">
        <v>4</v>
      </c>
      <c r="AN46">
        <v>4</v>
      </c>
      <c r="AO46">
        <v>2</v>
      </c>
      <c r="AP46">
        <v>2</v>
      </c>
      <c r="AQ46">
        <v>4</v>
      </c>
      <c r="AR46">
        <v>2</v>
      </c>
      <c r="AS46">
        <v>3</v>
      </c>
      <c r="AT46">
        <v>4</v>
      </c>
      <c r="AU46">
        <v>3</v>
      </c>
      <c r="AV46">
        <v>2</v>
      </c>
      <c r="AW46">
        <v>2</v>
      </c>
      <c r="AX46">
        <v>2</v>
      </c>
      <c r="AY46">
        <v>9</v>
      </c>
      <c r="AZ46">
        <v>7</v>
      </c>
      <c r="BA46">
        <v>9</v>
      </c>
      <c r="BB46">
        <v>4</v>
      </c>
      <c r="BC46">
        <v>4</v>
      </c>
      <c r="BD46">
        <v>4</v>
      </c>
      <c r="BE46">
        <v>4</v>
      </c>
      <c r="BF46">
        <v>4</v>
      </c>
      <c r="BG46">
        <v>4</v>
      </c>
      <c r="BH46">
        <v>3</v>
      </c>
      <c r="BI46">
        <v>3</v>
      </c>
      <c r="BJ46">
        <v>4</v>
      </c>
      <c r="BK46">
        <v>2</v>
      </c>
      <c r="BL46">
        <v>2</v>
      </c>
      <c r="BM46">
        <v>2</v>
      </c>
      <c r="BN46">
        <v>1</v>
      </c>
      <c r="BO46">
        <v>2</v>
      </c>
      <c r="BP46">
        <v>2</v>
      </c>
      <c r="BQ46">
        <v>2</v>
      </c>
      <c r="BR46">
        <v>2</v>
      </c>
      <c r="BS46">
        <v>2</v>
      </c>
      <c r="BT46">
        <v>2</v>
      </c>
      <c r="BU46">
        <v>2</v>
      </c>
      <c r="BV46">
        <v>4</v>
      </c>
      <c r="BW46">
        <v>4</v>
      </c>
      <c r="BX46">
        <v>4</v>
      </c>
      <c r="BY46">
        <v>4</v>
      </c>
      <c r="BZ46">
        <v>4</v>
      </c>
      <c r="CA46">
        <v>4</v>
      </c>
      <c r="CB46">
        <v>4</v>
      </c>
      <c r="CC46">
        <v>4</v>
      </c>
      <c r="CD46">
        <v>4</v>
      </c>
      <c r="CE46">
        <v>4</v>
      </c>
      <c r="CF46">
        <v>4</v>
      </c>
      <c r="CG46">
        <v>65</v>
      </c>
      <c r="CH46">
        <v>75</v>
      </c>
      <c r="CI46">
        <v>45</v>
      </c>
      <c r="CJ46">
        <v>5</v>
      </c>
      <c r="CK46">
        <v>75</v>
      </c>
      <c r="CL46">
        <v>5</v>
      </c>
      <c r="CM46">
        <v>95</v>
      </c>
      <c r="CN46">
        <v>25</v>
      </c>
      <c r="CO46">
        <v>95</v>
      </c>
      <c r="CP46">
        <v>85</v>
      </c>
      <c r="CQ46">
        <v>15</v>
      </c>
      <c r="CR46">
        <v>95</v>
      </c>
      <c r="CS46">
        <v>45</v>
      </c>
      <c r="CT46">
        <v>85</v>
      </c>
      <c r="CU46">
        <v>65</v>
      </c>
      <c r="CV46">
        <v>25</v>
      </c>
      <c r="CW46">
        <v>85</v>
      </c>
      <c r="CX46">
        <v>45</v>
      </c>
      <c r="CY46">
        <v>25</v>
      </c>
      <c r="CZ46">
        <v>15</v>
      </c>
      <c r="DA46" t="s">
        <v>826</v>
      </c>
      <c r="DB46" t="s">
        <v>736</v>
      </c>
      <c r="DC46" t="s">
        <v>827</v>
      </c>
      <c r="DD46" t="s">
        <v>828</v>
      </c>
      <c r="DE46">
        <v>3</v>
      </c>
      <c r="DF46">
        <v>3</v>
      </c>
      <c r="DG46">
        <v>1</v>
      </c>
      <c r="DH46">
        <v>1</v>
      </c>
      <c r="DI46">
        <v>5</v>
      </c>
      <c r="DJ46">
        <v>4</v>
      </c>
      <c r="DK46">
        <v>4</v>
      </c>
      <c r="DL46">
        <v>5</v>
      </c>
      <c r="DM46">
        <v>5</v>
      </c>
      <c r="DN46">
        <v>4</v>
      </c>
      <c r="DO46">
        <v>2</v>
      </c>
      <c r="DP46">
        <v>4</v>
      </c>
      <c r="DQ46">
        <v>3</v>
      </c>
      <c r="DR46">
        <v>3</v>
      </c>
      <c r="DS46">
        <v>2</v>
      </c>
      <c r="DT46">
        <v>3</v>
      </c>
      <c r="DU46">
        <v>4</v>
      </c>
      <c r="DV46">
        <v>4</v>
      </c>
      <c r="DW46">
        <v>3</v>
      </c>
      <c r="DX46">
        <v>4</v>
      </c>
      <c r="DY46">
        <v>4</v>
      </c>
      <c r="DZ46">
        <v>4</v>
      </c>
      <c r="EA46">
        <v>2</v>
      </c>
      <c r="EB46">
        <v>4</v>
      </c>
      <c r="EC46">
        <v>5</v>
      </c>
      <c r="ED46">
        <v>4</v>
      </c>
      <c r="EE46">
        <v>4</v>
      </c>
      <c r="EF46">
        <v>4</v>
      </c>
      <c r="EG46">
        <v>4</v>
      </c>
      <c r="EH46">
        <v>4</v>
      </c>
      <c r="EI46">
        <v>2</v>
      </c>
      <c r="EJ46" t="s">
        <v>630</v>
      </c>
      <c r="EK46" t="s">
        <v>685</v>
      </c>
      <c r="EL46" t="s">
        <v>829</v>
      </c>
      <c r="EM46">
        <v>4</v>
      </c>
      <c r="EN46">
        <v>4</v>
      </c>
      <c r="EO46">
        <v>3</v>
      </c>
      <c r="EP46" s="17">
        <f t="shared" si="0"/>
        <v>3</v>
      </c>
      <c r="EQ46">
        <v>3</v>
      </c>
      <c r="ER46">
        <v>3</v>
      </c>
      <c r="ES46" s="17">
        <f t="shared" si="1"/>
        <v>3</v>
      </c>
      <c r="ET46">
        <v>2</v>
      </c>
      <c r="EU46" s="17">
        <f t="shared" si="2"/>
        <v>4</v>
      </c>
      <c r="EV46">
        <v>3</v>
      </c>
      <c r="EW46">
        <v>3</v>
      </c>
      <c r="EX46">
        <v>3</v>
      </c>
      <c r="EY46">
        <v>3</v>
      </c>
      <c r="EZ46" s="17">
        <f t="shared" si="3"/>
        <v>3</v>
      </c>
      <c r="FA46">
        <v>3</v>
      </c>
      <c r="FB46">
        <v>4</v>
      </c>
      <c r="FC46">
        <v>4</v>
      </c>
      <c r="FD46" s="17">
        <f t="shared" si="41"/>
        <v>2</v>
      </c>
      <c r="FE46">
        <v>1</v>
      </c>
      <c r="FF46">
        <v>4</v>
      </c>
      <c r="FG46" s="17">
        <f t="shared" si="5"/>
        <v>2</v>
      </c>
      <c r="FH46">
        <v>4</v>
      </c>
      <c r="FI46" s="17">
        <f t="shared" si="6"/>
        <v>2</v>
      </c>
      <c r="FJ46">
        <v>3</v>
      </c>
      <c r="FK46">
        <v>2</v>
      </c>
      <c r="FL46" s="17">
        <f t="shared" si="7"/>
        <v>4</v>
      </c>
      <c r="FM46">
        <v>2</v>
      </c>
      <c r="FN46" s="17">
        <f t="shared" si="8"/>
        <v>4</v>
      </c>
      <c r="FO46">
        <v>2</v>
      </c>
      <c r="FP46" s="17">
        <f t="shared" si="9"/>
        <v>4</v>
      </c>
      <c r="FQ46">
        <v>3</v>
      </c>
      <c r="FR46">
        <v>3</v>
      </c>
      <c r="FS46">
        <v>4</v>
      </c>
      <c r="FT46">
        <v>3</v>
      </c>
      <c r="FU46" s="17">
        <f t="shared" si="10"/>
        <v>3</v>
      </c>
      <c r="FV46">
        <v>4</v>
      </c>
      <c r="FW46" s="17">
        <f t="shared" si="11"/>
        <v>2</v>
      </c>
      <c r="FX46">
        <v>3</v>
      </c>
      <c r="FY46" s="17">
        <f t="shared" si="12"/>
        <v>3</v>
      </c>
      <c r="FZ46">
        <f t="shared" si="13"/>
        <v>80</v>
      </c>
      <c r="GA46" s="19">
        <f t="shared" si="14"/>
        <v>3.0769230769230771</v>
      </c>
      <c r="GB46">
        <v>2</v>
      </c>
      <c r="GC46">
        <v>4</v>
      </c>
      <c r="GD46">
        <v>2</v>
      </c>
      <c r="GE46">
        <v>3</v>
      </c>
      <c r="GF46">
        <v>2</v>
      </c>
      <c r="GG46" s="20">
        <v>2</v>
      </c>
      <c r="GH46" s="10">
        <f t="shared" si="15"/>
        <v>4</v>
      </c>
      <c r="GI46">
        <v>4</v>
      </c>
      <c r="GJ46">
        <v>2</v>
      </c>
      <c r="GK46">
        <v>4</v>
      </c>
      <c r="GL46">
        <v>2</v>
      </c>
      <c r="GM46">
        <v>3</v>
      </c>
      <c r="GN46" s="20">
        <v>2</v>
      </c>
      <c r="GO46" s="10">
        <f t="shared" si="16"/>
        <v>4</v>
      </c>
      <c r="GP46">
        <v>2</v>
      </c>
      <c r="GQ46">
        <v>2</v>
      </c>
      <c r="GR46" s="20">
        <v>4</v>
      </c>
      <c r="GS46" s="10">
        <f t="shared" si="17"/>
        <v>2</v>
      </c>
      <c r="GT46" s="20">
        <v>2</v>
      </c>
      <c r="GU46" s="10">
        <f t="shared" si="18"/>
        <v>4</v>
      </c>
      <c r="GV46">
        <v>4</v>
      </c>
      <c r="GW46">
        <v>3</v>
      </c>
      <c r="GX46">
        <v>3</v>
      </c>
      <c r="GY46">
        <v>2</v>
      </c>
      <c r="GZ46" s="20">
        <v>2</v>
      </c>
      <c r="HA46" s="10">
        <f t="shared" si="19"/>
        <v>4</v>
      </c>
      <c r="HB46">
        <v>4</v>
      </c>
      <c r="HC46" s="20">
        <v>3</v>
      </c>
      <c r="HD46" s="10">
        <f t="shared" si="20"/>
        <v>3</v>
      </c>
      <c r="HE46">
        <v>3</v>
      </c>
      <c r="HF46">
        <v>3</v>
      </c>
      <c r="HG46">
        <v>4</v>
      </c>
      <c r="HH46">
        <v>4</v>
      </c>
      <c r="HI46" s="20">
        <v>3</v>
      </c>
      <c r="HJ46" s="10">
        <f t="shared" si="21"/>
        <v>3</v>
      </c>
      <c r="HK46">
        <v>3</v>
      </c>
      <c r="HL46" s="23">
        <v>2</v>
      </c>
      <c r="HM46" s="10">
        <f t="shared" si="22"/>
        <v>4</v>
      </c>
      <c r="HN46">
        <v>4</v>
      </c>
      <c r="HO46">
        <v>4</v>
      </c>
      <c r="HP46">
        <v>4</v>
      </c>
      <c r="HQ46">
        <v>4</v>
      </c>
      <c r="HR46" s="20">
        <v>2</v>
      </c>
      <c r="HS46" s="10">
        <f t="shared" si="23"/>
        <v>4</v>
      </c>
      <c r="HT46">
        <v>2</v>
      </c>
      <c r="HU46" s="20">
        <v>4</v>
      </c>
      <c r="HV46" s="10">
        <f t="shared" si="24"/>
        <v>2</v>
      </c>
      <c r="HW46">
        <v>4</v>
      </c>
      <c r="HX46" s="20">
        <v>4</v>
      </c>
      <c r="HY46" s="10">
        <f t="shared" si="25"/>
        <v>2</v>
      </c>
      <c r="HZ46">
        <v>3</v>
      </c>
      <c r="IA46" s="20">
        <v>3</v>
      </c>
      <c r="IB46" s="10">
        <f t="shared" si="26"/>
        <v>3</v>
      </c>
      <c r="IC46" s="20">
        <v>4</v>
      </c>
      <c r="ID46" s="10">
        <f t="shared" si="27"/>
        <v>2</v>
      </c>
      <c r="IE46">
        <v>2</v>
      </c>
      <c r="IF46">
        <v>3</v>
      </c>
      <c r="IG46">
        <v>4</v>
      </c>
      <c r="IH46">
        <v>4</v>
      </c>
      <c r="II46">
        <v>2</v>
      </c>
      <c r="IJ46">
        <v>2</v>
      </c>
      <c r="IK46">
        <v>3</v>
      </c>
      <c r="IL46">
        <v>3</v>
      </c>
      <c r="IM46">
        <v>3</v>
      </c>
      <c r="IN46">
        <v>3</v>
      </c>
      <c r="IO46" s="20">
        <v>3</v>
      </c>
      <c r="IP46" s="10">
        <f t="shared" si="28"/>
        <v>3</v>
      </c>
      <c r="IQ46" s="24">
        <f t="shared" si="29"/>
        <v>48</v>
      </c>
      <c r="IR46" s="30">
        <f t="shared" si="30"/>
        <v>2.8235294117647061</v>
      </c>
      <c r="IS46" s="30"/>
      <c r="IT46" s="30"/>
      <c r="IU46" s="30"/>
      <c r="IV46" s="30"/>
      <c r="IW46" s="22">
        <f t="shared" si="39"/>
        <v>34</v>
      </c>
      <c r="IX46" s="31">
        <f t="shared" si="40"/>
        <v>3.7777777777777777</v>
      </c>
      <c r="IY46" s="21">
        <f t="shared" si="33"/>
        <v>40</v>
      </c>
      <c r="IZ46" s="32">
        <f t="shared" si="34"/>
        <v>2.8571428571428572</v>
      </c>
      <c r="JA46" s="25">
        <f t="shared" si="35"/>
        <v>17</v>
      </c>
      <c r="JB46" s="33">
        <f t="shared" si="36"/>
        <v>2.8333333333333335</v>
      </c>
      <c r="JC46" s="29">
        <f t="shared" si="37"/>
        <v>24</v>
      </c>
      <c r="JD46" s="34">
        <f t="shared" si="38"/>
        <v>3.4285714285714284</v>
      </c>
      <c r="JE46">
        <v>75</v>
      </c>
    </row>
    <row r="47" spans="1:265" x14ac:dyDescent="0.3">
      <c r="A47">
        <v>0</v>
      </c>
      <c r="B47">
        <v>47</v>
      </c>
      <c r="C47" t="s">
        <v>830</v>
      </c>
      <c r="D47">
        <v>24</v>
      </c>
      <c r="E47">
        <v>1</v>
      </c>
      <c r="F47">
        <v>190.5</v>
      </c>
      <c r="G47">
        <v>230</v>
      </c>
      <c r="H47">
        <v>1</v>
      </c>
      <c r="I47">
        <v>3</v>
      </c>
      <c r="J47" t="s">
        <v>831</v>
      </c>
      <c r="K47" t="s">
        <v>1485</v>
      </c>
      <c r="L47">
        <v>2</v>
      </c>
      <c r="M47" t="s">
        <v>832</v>
      </c>
      <c r="N47">
        <v>1</v>
      </c>
      <c r="O47">
        <v>6</v>
      </c>
      <c r="P47">
        <v>2</v>
      </c>
      <c r="Q47">
        <v>30</v>
      </c>
      <c r="R47">
        <v>20</v>
      </c>
      <c r="S47">
        <v>30</v>
      </c>
      <c r="T47">
        <v>1</v>
      </c>
      <c r="U47">
        <v>2</v>
      </c>
      <c r="V47">
        <v>3</v>
      </c>
      <c r="W47">
        <v>1</v>
      </c>
      <c r="X47">
        <v>1</v>
      </c>
      <c r="Y47">
        <v>1</v>
      </c>
      <c r="Z47">
        <v>1</v>
      </c>
      <c r="AB47">
        <v>1</v>
      </c>
      <c r="AD47">
        <v>1</v>
      </c>
      <c r="AE47">
        <v>1</v>
      </c>
      <c r="AF47">
        <v>1</v>
      </c>
      <c r="AI47">
        <v>1</v>
      </c>
      <c r="AJ47">
        <v>5</v>
      </c>
      <c r="AK47">
        <v>5</v>
      </c>
      <c r="AL47">
        <v>3</v>
      </c>
      <c r="AM47">
        <v>4</v>
      </c>
      <c r="AN47">
        <v>3</v>
      </c>
      <c r="AO47">
        <v>3</v>
      </c>
      <c r="AP47">
        <v>2</v>
      </c>
      <c r="AQ47">
        <v>5</v>
      </c>
      <c r="AR47">
        <v>1</v>
      </c>
      <c r="AS47">
        <v>5</v>
      </c>
      <c r="AT47">
        <v>4</v>
      </c>
      <c r="AU47">
        <v>4</v>
      </c>
      <c r="AV47">
        <v>8</v>
      </c>
      <c r="AW47">
        <v>8</v>
      </c>
      <c r="AX47">
        <v>4</v>
      </c>
      <c r="AY47">
        <v>4</v>
      </c>
      <c r="AZ47">
        <v>4</v>
      </c>
      <c r="BA47">
        <v>7</v>
      </c>
      <c r="BB47">
        <v>7</v>
      </c>
      <c r="BC47">
        <v>3</v>
      </c>
      <c r="BD47">
        <v>3</v>
      </c>
      <c r="BE47">
        <v>4</v>
      </c>
      <c r="BF47">
        <v>4</v>
      </c>
      <c r="BG47">
        <v>4</v>
      </c>
      <c r="BH47">
        <v>4</v>
      </c>
      <c r="BI47">
        <v>2</v>
      </c>
      <c r="BJ47">
        <v>4</v>
      </c>
      <c r="BK47">
        <v>2</v>
      </c>
      <c r="BL47">
        <v>2</v>
      </c>
      <c r="BM47">
        <v>2</v>
      </c>
      <c r="BN47">
        <v>2</v>
      </c>
      <c r="BO47">
        <v>2</v>
      </c>
      <c r="BP47">
        <v>2</v>
      </c>
      <c r="BQ47">
        <v>2</v>
      </c>
      <c r="BR47">
        <v>2</v>
      </c>
      <c r="BS47">
        <v>2</v>
      </c>
      <c r="BT47">
        <v>2</v>
      </c>
      <c r="BU47">
        <v>2</v>
      </c>
      <c r="BV47">
        <v>4</v>
      </c>
      <c r="BW47">
        <v>4</v>
      </c>
      <c r="BX47">
        <v>4</v>
      </c>
      <c r="BY47">
        <v>4</v>
      </c>
      <c r="BZ47">
        <v>5</v>
      </c>
      <c r="CA47">
        <v>5</v>
      </c>
      <c r="CB47">
        <v>3</v>
      </c>
      <c r="CC47">
        <v>3</v>
      </c>
      <c r="CD47">
        <v>4</v>
      </c>
      <c r="CE47">
        <v>5</v>
      </c>
      <c r="CF47">
        <v>5</v>
      </c>
      <c r="CG47">
        <v>20</v>
      </c>
      <c r="CH47">
        <v>70</v>
      </c>
      <c r="CI47">
        <v>30</v>
      </c>
      <c r="CJ47">
        <v>20</v>
      </c>
      <c r="CK47">
        <v>70</v>
      </c>
      <c r="CL47">
        <v>0</v>
      </c>
      <c r="CM47">
        <v>100</v>
      </c>
      <c r="CN47">
        <v>50</v>
      </c>
      <c r="CO47">
        <v>100</v>
      </c>
      <c r="CP47">
        <v>70</v>
      </c>
      <c r="CQ47">
        <v>20</v>
      </c>
      <c r="CR47">
        <v>90</v>
      </c>
      <c r="CS47">
        <v>50</v>
      </c>
      <c r="CT47">
        <v>70</v>
      </c>
      <c r="CU47">
        <v>50</v>
      </c>
      <c r="CV47">
        <v>40</v>
      </c>
      <c r="CW47">
        <v>50</v>
      </c>
      <c r="CX47">
        <v>40</v>
      </c>
      <c r="CY47">
        <v>20</v>
      </c>
      <c r="CZ47">
        <v>20</v>
      </c>
      <c r="DA47" t="s">
        <v>830</v>
      </c>
      <c r="DB47" t="s">
        <v>736</v>
      </c>
      <c r="DC47" t="s">
        <v>833</v>
      </c>
      <c r="DD47" t="s">
        <v>834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3</v>
      </c>
      <c r="DK47">
        <v>3</v>
      </c>
      <c r="DL47">
        <v>2</v>
      </c>
      <c r="DM47">
        <v>2</v>
      </c>
      <c r="DN47">
        <v>2</v>
      </c>
      <c r="DO47">
        <v>4</v>
      </c>
      <c r="DP47">
        <v>4</v>
      </c>
      <c r="DQ47">
        <v>4</v>
      </c>
      <c r="DR47">
        <v>4</v>
      </c>
      <c r="DS47">
        <v>4</v>
      </c>
      <c r="DT47">
        <v>4</v>
      </c>
      <c r="DU47">
        <v>4</v>
      </c>
      <c r="DV47">
        <v>5</v>
      </c>
      <c r="DW47">
        <v>3</v>
      </c>
      <c r="DX47">
        <v>4</v>
      </c>
      <c r="DY47">
        <v>3</v>
      </c>
      <c r="DZ47">
        <v>4</v>
      </c>
      <c r="EA47">
        <v>3</v>
      </c>
      <c r="EB47">
        <v>4</v>
      </c>
      <c r="EC47">
        <v>4</v>
      </c>
      <c r="ED47">
        <v>3</v>
      </c>
      <c r="EE47">
        <v>5</v>
      </c>
      <c r="EF47">
        <v>5</v>
      </c>
      <c r="EG47">
        <v>4</v>
      </c>
      <c r="EH47">
        <v>5</v>
      </c>
      <c r="EI47">
        <v>5</v>
      </c>
      <c r="EJ47" t="s">
        <v>835</v>
      </c>
      <c r="EK47" t="s">
        <v>836</v>
      </c>
      <c r="EL47" t="s">
        <v>837</v>
      </c>
      <c r="EM47">
        <v>4</v>
      </c>
      <c r="EN47">
        <v>3</v>
      </c>
      <c r="EO47">
        <v>3</v>
      </c>
      <c r="EP47" s="17">
        <f t="shared" si="0"/>
        <v>3</v>
      </c>
      <c r="EQ47">
        <v>3</v>
      </c>
      <c r="ER47">
        <v>2</v>
      </c>
      <c r="ES47" s="17">
        <f t="shared" si="1"/>
        <v>4</v>
      </c>
      <c r="ET47">
        <v>3</v>
      </c>
      <c r="EU47" s="17">
        <f t="shared" si="2"/>
        <v>3</v>
      </c>
      <c r="EV47">
        <v>2</v>
      </c>
      <c r="EW47">
        <v>2</v>
      </c>
      <c r="EX47">
        <v>3</v>
      </c>
      <c r="EY47">
        <v>4</v>
      </c>
      <c r="EZ47" s="17">
        <f t="shared" si="3"/>
        <v>2</v>
      </c>
      <c r="FA47">
        <v>2</v>
      </c>
      <c r="FB47">
        <v>2</v>
      </c>
      <c r="FC47">
        <v>2</v>
      </c>
      <c r="FD47" s="17">
        <f t="shared" si="41"/>
        <v>4</v>
      </c>
      <c r="FE47">
        <v>2</v>
      </c>
      <c r="FF47">
        <v>5</v>
      </c>
      <c r="FG47" s="17">
        <f t="shared" si="5"/>
        <v>1</v>
      </c>
      <c r="FH47">
        <v>4</v>
      </c>
      <c r="FI47" s="17">
        <f t="shared" si="6"/>
        <v>2</v>
      </c>
      <c r="FJ47">
        <v>3</v>
      </c>
      <c r="FK47">
        <v>4</v>
      </c>
      <c r="FL47" s="17">
        <f t="shared" si="7"/>
        <v>2</v>
      </c>
      <c r="FM47">
        <v>3</v>
      </c>
      <c r="FN47" s="17">
        <f t="shared" si="8"/>
        <v>3</v>
      </c>
      <c r="FO47">
        <v>3</v>
      </c>
      <c r="FP47" s="17">
        <f t="shared" si="9"/>
        <v>3</v>
      </c>
      <c r="FQ47">
        <v>2</v>
      </c>
      <c r="FR47">
        <v>3</v>
      </c>
      <c r="FS47">
        <v>3</v>
      </c>
      <c r="FT47">
        <v>2</v>
      </c>
      <c r="FU47" s="17">
        <f t="shared" si="10"/>
        <v>4</v>
      </c>
      <c r="FV47">
        <v>4</v>
      </c>
      <c r="FW47" s="17">
        <f t="shared" si="11"/>
        <v>2</v>
      </c>
      <c r="FX47">
        <v>3</v>
      </c>
      <c r="FY47" s="17">
        <f t="shared" si="12"/>
        <v>3</v>
      </c>
      <c r="FZ47">
        <f t="shared" si="13"/>
        <v>70</v>
      </c>
      <c r="GA47" s="19">
        <f t="shared" si="14"/>
        <v>2.6923076923076925</v>
      </c>
      <c r="GB47">
        <v>4</v>
      </c>
      <c r="GC47">
        <v>4</v>
      </c>
      <c r="GD47">
        <v>4</v>
      </c>
      <c r="GE47">
        <v>4</v>
      </c>
      <c r="GF47">
        <v>4</v>
      </c>
      <c r="GG47" s="20">
        <v>2</v>
      </c>
      <c r="GH47" s="10">
        <f t="shared" si="15"/>
        <v>4</v>
      </c>
      <c r="GI47">
        <v>4</v>
      </c>
      <c r="GJ47">
        <v>4</v>
      </c>
      <c r="GK47">
        <v>3</v>
      </c>
      <c r="GL47">
        <v>3</v>
      </c>
      <c r="GM47">
        <v>4</v>
      </c>
      <c r="GN47" s="20">
        <v>2</v>
      </c>
      <c r="GO47" s="10">
        <f t="shared" si="16"/>
        <v>4</v>
      </c>
      <c r="GP47">
        <v>2</v>
      </c>
      <c r="GQ47">
        <v>3</v>
      </c>
      <c r="GR47" s="20">
        <v>3</v>
      </c>
      <c r="GS47" s="10">
        <f t="shared" si="17"/>
        <v>3</v>
      </c>
      <c r="GT47" s="20">
        <v>3</v>
      </c>
      <c r="GU47" s="10">
        <f t="shared" si="18"/>
        <v>3</v>
      </c>
      <c r="GV47">
        <v>4</v>
      </c>
      <c r="GW47">
        <v>3</v>
      </c>
      <c r="GX47">
        <v>2</v>
      </c>
      <c r="GY47">
        <v>3</v>
      </c>
      <c r="GZ47" s="20">
        <v>2</v>
      </c>
      <c r="HA47" s="10">
        <f t="shared" si="19"/>
        <v>4</v>
      </c>
      <c r="HB47">
        <v>4</v>
      </c>
      <c r="HC47" s="20">
        <v>3</v>
      </c>
      <c r="HD47" s="10">
        <f t="shared" si="20"/>
        <v>3</v>
      </c>
      <c r="HE47">
        <v>2</v>
      </c>
      <c r="HF47">
        <v>4</v>
      </c>
      <c r="HG47">
        <v>4</v>
      </c>
      <c r="HH47">
        <v>3</v>
      </c>
      <c r="HI47" s="20">
        <v>2</v>
      </c>
      <c r="HJ47" s="10">
        <f t="shared" si="21"/>
        <v>4</v>
      </c>
      <c r="HK47">
        <v>2</v>
      </c>
      <c r="HL47" s="23">
        <v>2</v>
      </c>
      <c r="HM47" s="10">
        <f t="shared" si="22"/>
        <v>4</v>
      </c>
      <c r="HN47">
        <v>4</v>
      </c>
      <c r="HO47">
        <v>4</v>
      </c>
      <c r="HP47">
        <v>4</v>
      </c>
      <c r="HQ47">
        <v>3</v>
      </c>
      <c r="HR47" s="20">
        <v>3</v>
      </c>
      <c r="HS47" s="10">
        <f t="shared" si="23"/>
        <v>3</v>
      </c>
      <c r="HT47">
        <v>4</v>
      </c>
      <c r="HU47" s="20">
        <v>2</v>
      </c>
      <c r="HV47" s="10">
        <f t="shared" si="24"/>
        <v>4</v>
      </c>
      <c r="HW47">
        <v>3</v>
      </c>
      <c r="HX47" s="20">
        <v>2</v>
      </c>
      <c r="HY47" s="10">
        <f t="shared" si="25"/>
        <v>4</v>
      </c>
      <c r="HZ47">
        <v>3</v>
      </c>
      <c r="IA47" s="20">
        <v>2</v>
      </c>
      <c r="IB47" s="10">
        <f t="shared" si="26"/>
        <v>4</v>
      </c>
      <c r="IC47" s="20">
        <v>2</v>
      </c>
      <c r="ID47" s="10">
        <f t="shared" si="27"/>
        <v>4</v>
      </c>
      <c r="IE47">
        <v>3</v>
      </c>
      <c r="IF47">
        <v>4</v>
      </c>
      <c r="IG47">
        <v>4</v>
      </c>
      <c r="IH47">
        <v>4</v>
      </c>
      <c r="II47">
        <v>4</v>
      </c>
      <c r="IJ47">
        <v>4</v>
      </c>
      <c r="IK47">
        <v>3</v>
      </c>
      <c r="IL47">
        <v>3</v>
      </c>
      <c r="IM47">
        <v>3</v>
      </c>
      <c r="IN47">
        <v>3</v>
      </c>
      <c r="IO47" s="20">
        <v>2</v>
      </c>
      <c r="IP47" s="10">
        <f t="shared" si="28"/>
        <v>4</v>
      </c>
      <c r="IQ47" s="24">
        <f t="shared" si="29"/>
        <v>56</v>
      </c>
      <c r="IR47" s="30">
        <f t="shared" si="30"/>
        <v>3.2941176470588234</v>
      </c>
      <c r="IS47" s="30"/>
      <c r="IT47" s="30"/>
      <c r="IU47" s="30"/>
      <c r="IV47" s="30"/>
      <c r="IW47" s="22">
        <f t="shared" si="39"/>
        <v>32</v>
      </c>
      <c r="IX47" s="31">
        <f t="shared" si="40"/>
        <v>3.5555555555555554</v>
      </c>
      <c r="IY47" s="21">
        <f t="shared" si="33"/>
        <v>50</v>
      </c>
      <c r="IZ47" s="32">
        <f t="shared" si="34"/>
        <v>3.5714285714285716</v>
      </c>
      <c r="JA47" s="25">
        <f t="shared" si="35"/>
        <v>20</v>
      </c>
      <c r="JB47" s="33">
        <f t="shared" si="36"/>
        <v>3.3333333333333335</v>
      </c>
      <c r="JC47" s="29">
        <f t="shared" si="37"/>
        <v>28</v>
      </c>
      <c r="JD47" s="34">
        <f t="shared" si="38"/>
        <v>4</v>
      </c>
      <c r="JE47">
        <v>70</v>
      </c>
    </row>
    <row r="48" spans="1:265" x14ac:dyDescent="0.3">
      <c r="A48">
        <v>0</v>
      </c>
      <c r="B48">
        <v>48</v>
      </c>
      <c r="C48" t="s">
        <v>838</v>
      </c>
      <c r="D48">
        <v>20</v>
      </c>
      <c r="E48">
        <v>1</v>
      </c>
      <c r="F48">
        <v>182.88</v>
      </c>
      <c r="G48">
        <v>250</v>
      </c>
      <c r="H48">
        <v>1</v>
      </c>
      <c r="I48">
        <v>1</v>
      </c>
      <c r="J48" t="s">
        <v>839</v>
      </c>
      <c r="K48" t="s">
        <v>1485</v>
      </c>
      <c r="L48">
        <v>2</v>
      </c>
      <c r="M48" t="s">
        <v>674</v>
      </c>
      <c r="N48">
        <v>2</v>
      </c>
      <c r="O48">
        <v>7</v>
      </c>
      <c r="P48">
        <v>3</v>
      </c>
      <c r="Q48">
        <v>60</v>
      </c>
      <c r="R48">
        <v>30</v>
      </c>
      <c r="S48">
        <v>65</v>
      </c>
      <c r="T48">
        <v>1</v>
      </c>
      <c r="U48">
        <v>1</v>
      </c>
      <c r="V48">
        <v>2</v>
      </c>
      <c r="W48">
        <v>1</v>
      </c>
      <c r="X48">
        <v>2</v>
      </c>
      <c r="Y48">
        <v>1</v>
      </c>
      <c r="Z48">
        <v>1</v>
      </c>
      <c r="AC48">
        <v>1</v>
      </c>
      <c r="AI48">
        <v>1</v>
      </c>
      <c r="AJ48">
        <v>3</v>
      </c>
      <c r="AK48">
        <v>4</v>
      </c>
      <c r="AL48">
        <v>2</v>
      </c>
      <c r="AM48">
        <v>5</v>
      </c>
      <c r="AN48">
        <v>2</v>
      </c>
      <c r="AO48">
        <v>5</v>
      </c>
      <c r="AP48">
        <v>2</v>
      </c>
      <c r="AQ48">
        <v>5</v>
      </c>
      <c r="AR48">
        <v>2</v>
      </c>
      <c r="AS48">
        <v>4</v>
      </c>
      <c r="AT48">
        <v>4</v>
      </c>
      <c r="AU48">
        <v>3</v>
      </c>
      <c r="AV48">
        <v>2</v>
      </c>
      <c r="AW48">
        <v>9</v>
      </c>
      <c r="AX48">
        <v>7</v>
      </c>
      <c r="AY48">
        <v>8</v>
      </c>
      <c r="AZ48">
        <v>7</v>
      </c>
      <c r="BA48">
        <v>9</v>
      </c>
      <c r="BB48">
        <v>9</v>
      </c>
      <c r="BC48">
        <v>4</v>
      </c>
      <c r="BD48">
        <v>3</v>
      </c>
      <c r="BE48">
        <v>5</v>
      </c>
      <c r="BF48">
        <v>5</v>
      </c>
      <c r="BG48">
        <v>4</v>
      </c>
      <c r="BH48">
        <v>4</v>
      </c>
      <c r="BI48">
        <v>3</v>
      </c>
      <c r="BJ48">
        <v>4</v>
      </c>
      <c r="BK48">
        <v>2</v>
      </c>
      <c r="BL48">
        <v>1</v>
      </c>
      <c r="BM48">
        <v>2</v>
      </c>
      <c r="BN48">
        <v>2</v>
      </c>
      <c r="BO48">
        <v>2</v>
      </c>
      <c r="BP48">
        <v>2</v>
      </c>
      <c r="BQ48">
        <v>2</v>
      </c>
      <c r="BR48">
        <v>2</v>
      </c>
      <c r="BS48">
        <v>2</v>
      </c>
      <c r="BT48">
        <v>2</v>
      </c>
      <c r="BU48">
        <v>2</v>
      </c>
      <c r="BV48">
        <v>5</v>
      </c>
      <c r="BW48">
        <v>5</v>
      </c>
      <c r="BX48">
        <v>5</v>
      </c>
      <c r="BY48">
        <v>3</v>
      </c>
      <c r="BZ48">
        <v>5</v>
      </c>
      <c r="CA48">
        <v>5</v>
      </c>
      <c r="CB48">
        <v>4</v>
      </c>
      <c r="CC48">
        <v>5</v>
      </c>
      <c r="CD48">
        <v>5</v>
      </c>
      <c r="CE48">
        <v>5</v>
      </c>
      <c r="CF48">
        <v>5</v>
      </c>
      <c r="CG48">
        <v>70</v>
      </c>
      <c r="CH48">
        <v>70</v>
      </c>
      <c r="CI48">
        <v>40</v>
      </c>
      <c r="CJ48">
        <v>20</v>
      </c>
      <c r="CK48">
        <v>60</v>
      </c>
      <c r="CL48">
        <v>10</v>
      </c>
      <c r="CM48">
        <v>95</v>
      </c>
      <c r="CN48">
        <v>20</v>
      </c>
      <c r="CO48">
        <v>100</v>
      </c>
      <c r="CP48">
        <v>90</v>
      </c>
      <c r="CQ48">
        <v>30</v>
      </c>
      <c r="CR48">
        <v>100</v>
      </c>
      <c r="CS48">
        <v>10</v>
      </c>
      <c r="CT48">
        <v>40</v>
      </c>
      <c r="CU48">
        <v>30</v>
      </c>
      <c r="CV48">
        <v>50</v>
      </c>
      <c r="CW48">
        <v>50</v>
      </c>
      <c r="CX48">
        <v>40</v>
      </c>
      <c r="CY48">
        <v>20</v>
      </c>
      <c r="CZ48">
        <v>45</v>
      </c>
      <c r="DA48" t="s">
        <v>838</v>
      </c>
      <c r="DB48" t="s">
        <v>736</v>
      </c>
      <c r="DC48" t="s">
        <v>840</v>
      </c>
      <c r="DD48" t="s">
        <v>841</v>
      </c>
      <c r="DE48">
        <v>1</v>
      </c>
      <c r="DF48">
        <v>1</v>
      </c>
      <c r="DG48">
        <v>2</v>
      </c>
      <c r="DH48">
        <v>1</v>
      </c>
      <c r="DI48">
        <v>2</v>
      </c>
      <c r="DJ48">
        <v>4</v>
      </c>
      <c r="DK48">
        <v>5</v>
      </c>
      <c r="DL48">
        <v>3</v>
      </c>
      <c r="DM48">
        <v>3</v>
      </c>
      <c r="DN48">
        <v>3</v>
      </c>
      <c r="DO48">
        <v>4</v>
      </c>
      <c r="DP48">
        <v>5</v>
      </c>
      <c r="DQ48">
        <v>5</v>
      </c>
      <c r="DR48">
        <v>2</v>
      </c>
      <c r="DS48">
        <v>4</v>
      </c>
      <c r="DT48">
        <v>3</v>
      </c>
      <c r="DU48">
        <v>3</v>
      </c>
      <c r="DV48">
        <v>5</v>
      </c>
      <c r="DW48">
        <v>4</v>
      </c>
      <c r="DX48">
        <v>4</v>
      </c>
      <c r="DY48">
        <v>3</v>
      </c>
      <c r="DZ48">
        <v>3</v>
      </c>
      <c r="EA48">
        <v>3</v>
      </c>
      <c r="EB48">
        <v>4</v>
      </c>
      <c r="EC48">
        <v>4</v>
      </c>
      <c r="ED48">
        <v>4</v>
      </c>
      <c r="EE48">
        <v>4</v>
      </c>
      <c r="EF48">
        <v>4</v>
      </c>
      <c r="EG48">
        <v>4</v>
      </c>
      <c r="EH48">
        <v>4</v>
      </c>
      <c r="EI48">
        <v>5</v>
      </c>
      <c r="EJ48" t="s">
        <v>541</v>
      </c>
      <c r="EK48" t="s">
        <v>731</v>
      </c>
      <c r="EL48" t="s">
        <v>842</v>
      </c>
      <c r="EM48">
        <v>3</v>
      </c>
      <c r="EN48">
        <v>4</v>
      </c>
      <c r="EO48">
        <v>4</v>
      </c>
      <c r="EP48" s="17">
        <f t="shared" si="0"/>
        <v>2</v>
      </c>
      <c r="EQ48">
        <v>3</v>
      </c>
      <c r="ER48">
        <v>5</v>
      </c>
      <c r="ES48" s="17">
        <f t="shared" si="1"/>
        <v>1</v>
      </c>
      <c r="ET48">
        <v>3</v>
      </c>
      <c r="EU48" s="17">
        <f t="shared" si="2"/>
        <v>3</v>
      </c>
      <c r="EV48">
        <v>3</v>
      </c>
      <c r="EW48">
        <v>3</v>
      </c>
      <c r="EX48">
        <v>1</v>
      </c>
      <c r="EY48">
        <v>5</v>
      </c>
      <c r="EZ48" s="17">
        <f t="shared" si="3"/>
        <v>1</v>
      </c>
      <c r="FA48">
        <v>4</v>
      </c>
      <c r="FB48">
        <v>4</v>
      </c>
      <c r="FC48">
        <v>4</v>
      </c>
      <c r="FD48" s="17">
        <f t="shared" si="41"/>
        <v>2</v>
      </c>
      <c r="FE48">
        <v>2</v>
      </c>
      <c r="FG48" s="17"/>
      <c r="FH48">
        <v>2</v>
      </c>
      <c r="FI48" s="17">
        <f t="shared" si="6"/>
        <v>4</v>
      </c>
      <c r="FJ48">
        <v>4</v>
      </c>
      <c r="FK48">
        <v>3</v>
      </c>
      <c r="FL48" s="17">
        <f t="shared" si="7"/>
        <v>3</v>
      </c>
      <c r="FM48">
        <v>2</v>
      </c>
      <c r="FN48" s="17">
        <f t="shared" si="8"/>
        <v>4</v>
      </c>
      <c r="FO48">
        <v>2</v>
      </c>
      <c r="FP48" s="17">
        <f t="shared" si="9"/>
        <v>4</v>
      </c>
      <c r="FQ48">
        <v>3</v>
      </c>
      <c r="FS48">
        <v>5</v>
      </c>
      <c r="FT48">
        <v>1</v>
      </c>
      <c r="FU48" s="17">
        <f t="shared" si="10"/>
        <v>5</v>
      </c>
      <c r="FV48">
        <v>5</v>
      </c>
      <c r="FW48" s="17">
        <f t="shared" si="11"/>
        <v>1</v>
      </c>
      <c r="FX48">
        <v>1</v>
      </c>
      <c r="FY48" s="17">
        <f t="shared" si="12"/>
        <v>5</v>
      </c>
      <c r="FZ48">
        <f t="shared" si="13"/>
        <v>74</v>
      </c>
      <c r="GA48" s="19">
        <f t="shared" si="14"/>
        <v>3.0833333333333335</v>
      </c>
      <c r="GB48">
        <v>5</v>
      </c>
      <c r="GC48">
        <v>5</v>
      </c>
      <c r="GD48">
        <v>3</v>
      </c>
      <c r="GE48">
        <v>4</v>
      </c>
      <c r="GF48">
        <v>2</v>
      </c>
      <c r="GG48" s="20">
        <v>2</v>
      </c>
      <c r="GH48" s="10">
        <f t="shared" si="15"/>
        <v>4</v>
      </c>
      <c r="GI48">
        <v>4</v>
      </c>
      <c r="GJ48">
        <v>2</v>
      </c>
      <c r="GK48">
        <v>2</v>
      </c>
      <c r="GL48">
        <v>2</v>
      </c>
      <c r="GM48">
        <v>3</v>
      </c>
      <c r="GO48" s="10"/>
      <c r="GP48">
        <v>1</v>
      </c>
      <c r="GQ48">
        <v>5</v>
      </c>
      <c r="GR48" s="20">
        <v>1</v>
      </c>
      <c r="GS48" s="10">
        <f t="shared" si="17"/>
        <v>5</v>
      </c>
      <c r="GT48" s="20">
        <v>1</v>
      </c>
      <c r="GU48" s="10">
        <f t="shared" si="18"/>
        <v>5</v>
      </c>
      <c r="GV48">
        <v>5</v>
      </c>
      <c r="GW48">
        <v>4</v>
      </c>
      <c r="GX48">
        <v>2</v>
      </c>
      <c r="GY48">
        <v>3</v>
      </c>
      <c r="GZ48" s="20">
        <v>4</v>
      </c>
      <c r="HA48" s="10">
        <f t="shared" si="19"/>
        <v>2</v>
      </c>
      <c r="HB48">
        <v>1</v>
      </c>
      <c r="HC48" s="20">
        <v>1</v>
      </c>
      <c r="HD48" s="10">
        <f t="shared" si="20"/>
        <v>5</v>
      </c>
      <c r="HE48">
        <v>2</v>
      </c>
      <c r="HF48">
        <v>5</v>
      </c>
      <c r="HG48">
        <v>4</v>
      </c>
      <c r="HI48" s="20">
        <v>1</v>
      </c>
      <c r="HJ48" s="10">
        <f t="shared" si="21"/>
        <v>5</v>
      </c>
      <c r="HK48">
        <v>1</v>
      </c>
      <c r="HL48" s="23">
        <v>3</v>
      </c>
      <c r="HM48" s="10">
        <f t="shared" si="22"/>
        <v>3</v>
      </c>
      <c r="HN48">
        <v>5</v>
      </c>
      <c r="HO48">
        <v>4</v>
      </c>
      <c r="HP48">
        <v>3</v>
      </c>
      <c r="HQ48">
        <v>2</v>
      </c>
      <c r="HR48" s="20">
        <v>2</v>
      </c>
      <c r="HS48" s="10">
        <f t="shared" si="23"/>
        <v>4</v>
      </c>
      <c r="HT48">
        <v>2</v>
      </c>
      <c r="HU48" s="20">
        <v>2</v>
      </c>
      <c r="HV48" s="10">
        <f t="shared" si="24"/>
        <v>4</v>
      </c>
      <c r="HW48">
        <v>4</v>
      </c>
      <c r="HX48" s="20">
        <v>2</v>
      </c>
      <c r="HY48" s="10">
        <f t="shared" si="25"/>
        <v>4</v>
      </c>
      <c r="HZ48">
        <v>2</v>
      </c>
      <c r="IA48" s="20">
        <v>3</v>
      </c>
      <c r="IB48" s="10">
        <f t="shared" si="26"/>
        <v>3</v>
      </c>
      <c r="IC48" s="20">
        <v>2</v>
      </c>
      <c r="ID48" s="10">
        <f t="shared" si="27"/>
        <v>4</v>
      </c>
      <c r="IE48">
        <v>4</v>
      </c>
      <c r="IF48">
        <v>4</v>
      </c>
      <c r="IG48">
        <v>4</v>
      </c>
      <c r="IH48">
        <v>2</v>
      </c>
      <c r="II48">
        <v>4</v>
      </c>
      <c r="IJ48">
        <v>4</v>
      </c>
      <c r="IK48">
        <v>2</v>
      </c>
      <c r="IL48">
        <v>5</v>
      </c>
      <c r="IM48">
        <v>4</v>
      </c>
      <c r="IN48">
        <v>2</v>
      </c>
      <c r="IO48" s="20">
        <v>3</v>
      </c>
      <c r="IP48" s="10">
        <f t="shared" si="28"/>
        <v>3</v>
      </c>
      <c r="IQ48" s="24">
        <f t="shared" si="29"/>
        <v>60</v>
      </c>
      <c r="IR48" s="30">
        <f t="shared" si="30"/>
        <v>3.5294117647058822</v>
      </c>
      <c r="IS48" s="30"/>
      <c r="IT48" s="30"/>
      <c r="IU48" s="30"/>
      <c r="IV48" s="30"/>
      <c r="IW48" s="22">
        <f t="shared" si="39"/>
        <v>21</v>
      </c>
      <c r="IX48" s="31">
        <f t="shared" si="40"/>
        <v>2.625</v>
      </c>
      <c r="IY48" s="21">
        <f t="shared" si="33"/>
        <v>47</v>
      </c>
      <c r="IZ48" s="32">
        <f t="shared" si="34"/>
        <v>3.3571428571428572</v>
      </c>
      <c r="JA48" s="25">
        <f t="shared" si="35"/>
        <v>24</v>
      </c>
      <c r="JB48" s="33">
        <f t="shared" si="36"/>
        <v>4</v>
      </c>
      <c r="JC48" s="29">
        <f t="shared" si="37"/>
        <v>21</v>
      </c>
      <c r="JD48" s="34">
        <f t="shared" si="38"/>
        <v>3.5</v>
      </c>
      <c r="JE48">
        <v>70</v>
      </c>
    </row>
    <row r="49" spans="1:265" x14ac:dyDescent="0.3">
      <c r="A49">
        <v>0</v>
      </c>
      <c r="B49">
        <v>49</v>
      </c>
      <c r="C49" t="s">
        <v>843</v>
      </c>
      <c r="D49">
        <v>18</v>
      </c>
      <c r="E49">
        <v>1</v>
      </c>
      <c r="F49">
        <v>193.04</v>
      </c>
      <c r="G49">
        <v>220</v>
      </c>
      <c r="H49">
        <v>1</v>
      </c>
      <c r="I49">
        <v>3</v>
      </c>
      <c r="J49" t="s">
        <v>817</v>
      </c>
      <c r="K49" t="s">
        <v>1485</v>
      </c>
      <c r="L49">
        <v>2</v>
      </c>
      <c r="M49" t="s">
        <v>674</v>
      </c>
      <c r="N49">
        <v>0</v>
      </c>
      <c r="O49">
        <v>7</v>
      </c>
      <c r="P49">
        <v>6</v>
      </c>
      <c r="Q49">
        <v>10</v>
      </c>
      <c r="S49">
        <v>60</v>
      </c>
      <c r="T49">
        <v>1</v>
      </c>
      <c r="U49">
        <v>1</v>
      </c>
      <c r="V49">
        <v>2</v>
      </c>
      <c r="W49">
        <v>1</v>
      </c>
      <c r="X49">
        <v>1</v>
      </c>
      <c r="Y49">
        <v>1</v>
      </c>
      <c r="Z49">
        <v>1</v>
      </c>
      <c r="AG49">
        <v>1</v>
      </c>
      <c r="AH49" t="s">
        <v>844</v>
      </c>
      <c r="AI49">
        <v>1</v>
      </c>
      <c r="AJ49">
        <v>4</v>
      </c>
      <c r="AK49">
        <v>3</v>
      </c>
      <c r="AL49">
        <v>1</v>
      </c>
      <c r="AM49">
        <v>5</v>
      </c>
      <c r="AN49">
        <v>3</v>
      </c>
      <c r="AO49">
        <v>5</v>
      </c>
      <c r="AP49">
        <v>1</v>
      </c>
      <c r="AQ49">
        <v>4</v>
      </c>
      <c r="AR49">
        <v>2</v>
      </c>
      <c r="AS49">
        <v>2</v>
      </c>
      <c r="AT49">
        <v>2</v>
      </c>
      <c r="AU49">
        <v>2</v>
      </c>
      <c r="AV49">
        <v>2</v>
      </c>
      <c r="AW49">
        <v>9</v>
      </c>
      <c r="AX49">
        <v>2</v>
      </c>
      <c r="AY49">
        <v>9</v>
      </c>
      <c r="AZ49">
        <v>7</v>
      </c>
      <c r="BA49">
        <v>9</v>
      </c>
      <c r="BB49">
        <v>9</v>
      </c>
      <c r="BC49">
        <v>2</v>
      </c>
      <c r="BD49">
        <v>4</v>
      </c>
      <c r="BE49">
        <v>5</v>
      </c>
      <c r="BF49">
        <v>5</v>
      </c>
      <c r="BG49">
        <v>5</v>
      </c>
      <c r="BH49">
        <v>4</v>
      </c>
      <c r="BI49">
        <v>3</v>
      </c>
      <c r="BJ49">
        <v>3</v>
      </c>
      <c r="BK49">
        <v>1</v>
      </c>
      <c r="BL49">
        <v>2</v>
      </c>
      <c r="BM49">
        <v>2</v>
      </c>
      <c r="BN49">
        <v>2</v>
      </c>
      <c r="BO49">
        <v>2</v>
      </c>
      <c r="BP49">
        <v>2</v>
      </c>
      <c r="BQ49">
        <v>2</v>
      </c>
      <c r="BR49">
        <v>2</v>
      </c>
      <c r="BS49">
        <v>2</v>
      </c>
      <c r="BT49">
        <v>2</v>
      </c>
      <c r="BU49">
        <v>2</v>
      </c>
      <c r="BV49">
        <v>5</v>
      </c>
      <c r="BW49">
        <v>5</v>
      </c>
      <c r="BX49">
        <v>5</v>
      </c>
      <c r="BY49">
        <v>5</v>
      </c>
      <c r="BZ49">
        <v>5</v>
      </c>
      <c r="CA49">
        <v>5</v>
      </c>
      <c r="CB49">
        <v>5</v>
      </c>
      <c r="CC49">
        <v>5</v>
      </c>
      <c r="CD49">
        <v>5</v>
      </c>
      <c r="CE49">
        <v>5</v>
      </c>
      <c r="CF49">
        <v>5</v>
      </c>
      <c r="CG49">
        <v>10</v>
      </c>
      <c r="CH49">
        <v>50</v>
      </c>
      <c r="CI49">
        <v>10</v>
      </c>
      <c r="CJ49">
        <v>0</v>
      </c>
      <c r="CK49">
        <v>30</v>
      </c>
      <c r="CL49">
        <v>0</v>
      </c>
      <c r="CM49">
        <v>100</v>
      </c>
      <c r="CN49">
        <v>10</v>
      </c>
      <c r="CO49">
        <v>70</v>
      </c>
      <c r="CP49">
        <v>60</v>
      </c>
      <c r="CQ49">
        <v>0</v>
      </c>
      <c r="CR49">
        <v>70</v>
      </c>
      <c r="CS49">
        <v>20</v>
      </c>
      <c r="CT49">
        <v>20</v>
      </c>
      <c r="CU49">
        <v>30</v>
      </c>
      <c r="CV49">
        <v>20</v>
      </c>
      <c r="CW49">
        <v>10</v>
      </c>
      <c r="CX49">
        <v>10</v>
      </c>
      <c r="CY49">
        <v>10</v>
      </c>
      <c r="CZ49">
        <v>10</v>
      </c>
      <c r="DA49" t="s">
        <v>845</v>
      </c>
      <c r="DB49" t="s">
        <v>846</v>
      </c>
      <c r="DC49" t="s">
        <v>847</v>
      </c>
      <c r="DD49" t="s">
        <v>848</v>
      </c>
      <c r="DE49">
        <v>2</v>
      </c>
      <c r="DF49">
        <v>2</v>
      </c>
      <c r="DG49">
        <v>3</v>
      </c>
      <c r="DH49">
        <v>2</v>
      </c>
      <c r="DI49">
        <v>3</v>
      </c>
      <c r="DJ49">
        <v>2</v>
      </c>
      <c r="DK49">
        <v>2</v>
      </c>
      <c r="DL49">
        <v>1</v>
      </c>
      <c r="DM49">
        <v>4</v>
      </c>
      <c r="DN49">
        <v>2</v>
      </c>
      <c r="DO49">
        <v>1</v>
      </c>
      <c r="DP49">
        <v>2</v>
      </c>
      <c r="DQ49">
        <v>3</v>
      </c>
      <c r="DR49">
        <v>3</v>
      </c>
      <c r="DS49">
        <v>4</v>
      </c>
      <c r="DT49">
        <v>5</v>
      </c>
      <c r="DU49">
        <v>4</v>
      </c>
      <c r="DV49">
        <v>2</v>
      </c>
      <c r="DW49">
        <v>4</v>
      </c>
      <c r="DX49">
        <v>5</v>
      </c>
      <c r="DY49">
        <v>2</v>
      </c>
      <c r="DZ49">
        <v>2</v>
      </c>
      <c r="EA49">
        <v>1</v>
      </c>
      <c r="EB49">
        <v>4</v>
      </c>
      <c r="EC49">
        <v>3</v>
      </c>
      <c r="ED49">
        <v>2</v>
      </c>
      <c r="EE49">
        <v>2</v>
      </c>
      <c r="EF49">
        <v>5</v>
      </c>
      <c r="EG49">
        <v>1</v>
      </c>
      <c r="EH49">
        <v>5</v>
      </c>
      <c r="EI49">
        <v>4</v>
      </c>
      <c r="EJ49" t="s">
        <v>849</v>
      </c>
      <c r="EK49" t="s">
        <v>687</v>
      </c>
      <c r="EL49" t="s">
        <v>850</v>
      </c>
      <c r="EM49">
        <v>3</v>
      </c>
      <c r="EN49">
        <v>2</v>
      </c>
      <c r="EO49">
        <v>5</v>
      </c>
      <c r="EP49" s="17">
        <f t="shared" si="0"/>
        <v>1</v>
      </c>
      <c r="EQ49">
        <v>2</v>
      </c>
      <c r="ER49">
        <v>4</v>
      </c>
      <c r="ES49" s="17">
        <f t="shared" si="1"/>
        <v>2</v>
      </c>
      <c r="ET49">
        <v>3</v>
      </c>
      <c r="EU49" s="17">
        <f t="shared" si="2"/>
        <v>3</v>
      </c>
      <c r="EV49">
        <v>1</v>
      </c>
      <c r="EW49">
        <v>3</v>
      </c>
      <c r="EX49">
        <v>1</v>
      </c>
      <c r="EY49">
        <v>5</v>
      </c>
      <c r="EZ49" s="17">
        <f t="shared" si="3"/>
        <v>1</v>
      </c>
      <c r="FA49">
        <v>4</v>
      </c>
      <c r="FB49">
        <v>3</v>
      </c>
      <c r="FC49">
        <v>5</v>
      </c>
      <c r="FD49" s="17">
        <f t="shared" si="41"/>
        <v>1</v>
      </c>
      <c r="FE49">
        <v>1</v>
      </c>
      <c r="FF49">
        <v>5</v>
      </c>
      <c r="FG49" s="17">
        <f t="shared" si="5"/>
        <v>1</v>
      </c>
      <c r="FH49">
        <v>1</v>
      </c>
      <c r="FI49" s="17">
        <f t="shared" si="6"/>
        <v>5</v>
      </c>
      <c r="FJ49">
        <v>3</v>
      </c>
      <c r="FK49">
        <v>4</v>
      </c>
      <c r="FL49" s="17">
        <f t="shared" si="7"/>
        <v>2</v>
      </c>
      <c r="FM49">
        <v>4</v>
      </c>
      <c r="FN49" s="17">
        <f t="shared" si="8"/>
        <v>2</v>
      </c>
      <c r="FO49">
        <v>4</v>
      </c>
      <c r="FP49" s="17">
        <f t="shared" si="9"/>
        <v>2</v>
      </c>
      <c r="FQ49">
        <v>1</v>
      </c>
      <c r="FR49">
        <v>5</v>
      </c>
      <c r="FS49">
        <v>2</v>
      </c>
      <c r="FT49">
        <v>5</v>
      </c>
      <c r="FU49" s="17">
        <f t="shared" si="10"/>
        <v>1</v>
      </c>
      <c r="FV49">
        <v>5</v>
      </c>
      <c r="FW49" s="17">
        <f t="shared" si="11"/>
        <v>1</v>
      </c>
      <c r="FX49">
        <v>2</v>
      </c>
      <c r="FY49" s="17">
        <f t="shared" si="12"/>
        <v>4</v>
      </c>
      <c r="FZ49">
        <f t="shared" si="13"/>
        <v>57</v>
      </c>
      <c r="GA49" s="19">
        <f t="shared" si="14"/>
        <v>2.1923076923076925</v>
      </c>
      <c r="GB49">
        <v>4</v>
      </c>
      <c r="GC49">
        <v>4</v>
      </c>
      <c r="GD49">
        <v>2</v>
      </c>
      <c r="GE49">
        <v>1</v>
      </c>
      <c r="GF49">
        <v>1</v>
      </c>
      <c r="GG49" s="20">
        <v>5</v>
      </c>
      <c r="GH49" s="10">
        <f t="shared" si="15"/>
        <v>1</v>
      </c>
      <c r="GI49">
        <v>5</v>
      </c>
      <c r="GJ49">
        <v>2</v>
      </c>
      <c r="GK49">
        <v>1</v>
      </c>
      <c r="GL49">
        <v>4</v>
      </c>
      <c r="GM49">
        <v>4</v>
      </c>
      <c r="GN49" s="20">
        <v>2</v>
      </c>
      <c r="GO49" s="10">
        <f t="shared" si="16"/>
        <v>4</v>
      </c>
      <c r="GP49">
        <v>1</v>
      </c>
      <c r="GQ49">
        <v>4</v>
      </c>
      <c r="GR49" s="20">
        <v>4</v>
      </c>
      <c r="GS49" s="10">
        <f t="shared" si="17"/>
        <v>2</v>
      </c>
      <c r="GT49" s="20">
        <v>3</v>
      </c>
      <c r="GU49" s="10">
        <f t="shared" si="18"/>
        <v>3</v>
      </c>
      <c r="GV49">
        <v>1</v>
      </c>
      <c r="GW49">
        <v>1</v>
      </c>
      <c r="GX49">
        <v>1</v>
      </c>
      <c r="GY49">
        <v>2</v>
      </c>
      <c r="GZ49" s="20">
        <v>3</v>
      </c>
      <c r="HA49" s="10">
        <f t="shared" si="19"/>
        <v>3</v>
      </c>
      <c r="HB49">
        <v>5</v>
      </c>
      <c r="HC49" s="20">
        <v>4</v>
      </c>
      <c r="HD49" s="10">
        <f t="shared" si="20"/>
        <v>2</v>
      </c>
      <c r="HE49">
        <v>1</v>
      </c>
      <c r="HF49">
        <v>4</v>
      </c>
      <c r="HG49">
        <v>1</v>
      </c>
      <c r="HH49">
        <v>3</v>
      </c>
      <c r="HI49" s="20">
        <v>2</v>
      </c>
      <c r="HJ49" s="10">
        <f t="shared" si="21"/>
        <v>4</v>
      </c>
      <c r="HK49">
        <v>2</v>
      </c>
      <c r="HL49" s="23">
        <v>3</v>
      </c>
      <c r="HM49" s="10">
        <f t="shared" si="22"/>
        <v>3</v>
      </c>
      <c r="HN49">
        <v>3</v>
      </c>
      <c r="HO49">
        <v>4</v>
      </c>
      <c r="HP49">
        <v>2</v>
      </c>
      <c r="HQ49">
        <v>5</v>
      </c>
      <c r="HR49" s="20">
        <v>3</v>
      </c>
      <c r="HS49" s="10">
        <f t="shared" si="23"/>
        <v>3</v>
      </c>
      <c r="HT49">
        <v>1</v>
      </c>
      <c r="HU49" s="20">
        <v>5</v>
      </c>
      <c r="HV49" s="10">
        <f t="shared" si="24"/>
        <v>1</v>
      </c>
      <c r="HW49">
        <v>4</v>
      </c>
      <c r="HX49" s="20">
        <v>1</v>
      </c>
      <c r="HY49" s="10">
        <f t="shared" si="25"/>
        <v>5</v>
      </c>
      <c r="HZ49">
        <v>2</v>
      </c>
      <c r="IA49" s="20">
        <v>1</v>
      </c>
      <c r="IB49" s="10">
        <f t="shared" si="26"/>
        <v>5</v>
      </c>
      <c r="IC49" s="20">
        <v>3</v>
      </c>
      <c r="ID49" s="10">
        <f t="shared" si="27"/>
        <v>3</v>
      </c>
      <c r="IE49">
        <v>3</v>
      </c>
      <c r="IF49">
        <v>5</v>
      </c>
      <c r="IG49">
        <v>4</v>
      </c>
      <c r="IH49">
        <v>5</v>
      </c>
      <c r="II49">
        <v>1</v>
      </c>
      <c r="IJ49">
        <v>2</v>
      </c>
      <c r="IK49">
        <v>4</v>
      </c>
      <c r="IL49">
        <v>1</v>
      </c>
      <c r="IM49">
        <v>1</v>
      </c>
      <c r="IN49">
        <v>3</v>
      </c>
      <c r="IO49" s="20">
        <v>4</v>
      </c>
      <c r="IP49" s="10">
        <f t="shared" si="28"/>
        <v>2</v>
      </c>
      <c r="IQ49" s="24">
        <f t="shared" si="29"/>
        <v>55</v>
      </c>
      <c r="IR49" s="30">
        <f t="shared" si="30"/>
        <v>3.2352941176470589</v>
      </c>
      <c r="IS49" s="30"/>
      <c r="IT49" s="30"/>
      <c r="IU49" s="30"/>
      <c r="IV49" s="30"/>
      <c r="IW49" s="22">
        <f t="shared" si="39"/>
        <v>26</v>
      </c>
      <c r="IX49" s="31">
        <f t="shared" si="40"/>
        <v>2.8888888888888888</v>
      </c>
      <c r="IY49" s="21">
        <f t="shared" si="33"/>
        <v>25</v>
      </c>
      <c r="IZ49" s="32">
        <f t="shared" si="34"/>
        <v>1.7857142857142858</v>
      </c>
      <c r="JA49" s="25">
        <f t="shared" si="35"/>
        <v>7</v>
      </c>
      <c r="JB49" s="33">
        <f t="shared" si="36"/>
        <v>1.1666666666666667</v>
      </c>
      <c r="JC49" s="29">
        <f t="shared" si="37"/>
        <v>32</v>
      </c>
      <c r="JD49" s="34">
        <f t="shared" si="38"/>
        <v>4.5714285714285712</v>
      </c>
      <c r="JE49">
        <v>50</v>
      </c>
    </row>
    <row r="50" spans="1:265" x14ac:dyDescent="0.3">
      <c r="A50">
        <v>1</v>
      </c>
      <c r="B50">
        <v>50</v>
      </c>
      <c r="C50" t="s">
        <v>851</v>
      </c>
      <c r="D50">
        <v>21</v>
      </c>
      <c r="E50">
        <v>1</v>
      </c>
      <c r="F50">
        <v>180.34</v>
      </c>
      <c r="G50">
        <v>195</v>
      </c>
      <c r="H50">
        <v>1</v>
      </c>
      <c r="I50">
        <v>3</v>
      </c>
      <c r="J50" t="s">
        <v>852</v>
      </c>
      <c r="K50" t="s">
        <v>1485</v>
      </c>
      <c r="L50">
        <v>2</v>
      </c>
      <c r="M50" t="s">
        <v>853</v>
      </c>
      <c r="N50">
        <v>4</v>
      </c>
      <c r="O50">
        <v>10</v>
      </c>
      <c r="P50">
        <v>2</v>
      </c>
      <c r="Q50">
        <v>30</v>
      </c>
      <c r="R50">
        <v>30</v>
      </c>
      <c r="S50">
        <v>60</v>
      </c>
      <c r="T50">
        <v>1</v>
      </c>
      <c r="U50">
        <v>2</v>
      </c>
      <c r="V50">
        <v>4</v>
      </c>
      <c r="W50">
        <v>1</v>
      </c>
      <c r="X50">
        <v>1</v>
      </c>
      <c r="Y50">
        <v>1</v>
      </c>
      <c r="Z50">
        <v>1</v>
      </c>
      <c r="AA50">
        <v>1</v>
      </c>
      <c r="AF50">
        <v>1</v>
      </c>
      <c r="AI50">
        <v>1</v>
      </c>
      <c r="AJ50">
        <v>5</v>
      </c>
      <c r="AK50">
        <v>5</v>
      </c>
      <c r="AL50">
        <v>2</v>
      </c>
      <c r="AM50">
        <v>4</v>
      </c>
      <c r="AN50">
        <v>2</v>
      </c>
      <c r="AO50">
        <v>3</v>
      </c>
      <c r="AP50">
        <v>2</v>
      </c>
      <c r="AQ50">
        <v>5</v>
      </c>
      <c r="AR50">
        <v>1</v>
      </c>
      <c r="AS50">
        <v>3</v>
      </c>
      <c r="AT50">
        <v>3</v>
      </c>
      <c r="AU50">
        <v>3</v>
      </c>
      <c r="AV50">
        <v>7</v>
      </c>
      <c r="AW50">
        <v>9</v>
      </c>
      <c r="AX50">
        <v>2</v>
      </c>
      <c r="AY50">
        <v>7</v>
      </c>
      <c r="AZ50">
        <v>7</v>
      </c>
      <c r="BA50">
        <v>9</v>
      </c>
      <c r="BB50">
        <v>9</v>
      </c>
      <c r="BC50">
        <v>3</v>
      </c>
      <c r="BD50">
        <v>3</v>
      </c>
      <c r="BE50">
        <v>5</v>
      </c>
      <c r="BF50">
        <v>5</v>
      </c>
      <c r="BG50">
        <v>5</v>
      </c>
      <c r="BH50">
        <v>5</v>
      </c>
      <c r="BI50">
        <v>2</v>
      </c>
      <c r="BJ50">
        <v>3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2</v>
      </c>
      <c r="BQ50">
        <v>1</v>
      </c>
      <c r="BR50">
        <v>1</v>
      </c>
      <c r="BS50">
        <v>2</v>
      </c>
      <c r="BT50">
        <v>1</v>
      </c>
      <c r="BU50">
        <v>1</v>
      </c>
      <c r="BV50">
        <v>3</v>
      </c>
      <c r="BW50">
        <v>4</v>
      </c>
      <c r="BX50">
        <v>4</v>
      </c>
      <c r="BY50">
        <v>4</v>
      </c>
      <c r="BZ50">
        <v>4</v>
      </c>
      <c r="CA50">
        <v>4</v>
      </c>
      <c r="CB50">
        <v>3</v>
      </c>
      <c r="CC50">
        <v>4</v>
      </c>
      <c r="CD50">
        <v>3</v>
      </c>
      <c r="CE50">
        <v>4</v>
      </c>
      <c r="CF50">
        <v>4</v>
      </c>
      <c r="CG50">
        <v>15</v>
      </c>
      <c r="CH50">
        <v>75</v>
      </c>
      <c r="CI50">
        <v>35</v>
      </c>
      <c r="CJ50">
        <v>25</v>
      </c>
      <c r="CK50">
        <v>65</v>
      </c>
      <c r="CL50">
        <v>5</v>
      </c>
      <c r="CM50">
        <v>95</v>
      </c>
      <c r="CN50">
        <v>85</v>
      </c>
      <c r="CO50">
        <v>85</v>
      </c>
      <c r="CP50">
        <v>65</v>
      </c>
      <c r="CQ50">
        <v>25</v>
      </c>
      <c r="CR50">
        <v>85</v>
      </c>
      <c r="CS50">
        <v>15</v>
      </c>
      <c r="CT50">
        <v>75</v>
      </c>
      <c r="CU50">
        <v>5</v>
      </c>
      <c r="CV50">
        <v>15</v>
      </c>
      <c r="CW50">
        <v>15</v>
      </c>
      <c r="CX50">
        <v>25</v>
      </c>
      <c r="CY50">
        <v>15</v>
      </c>
      <c r="CZ50">
        <v>15</v>
      </c>
      <c r="DA50" t="s">
        <v>851</v>
      </c>
      <c r="DB50" t="s">
        <v>736</v>
      </c>
      <c r="DC50" t="s">
        <v>854</v>
      </c>
      <c r="DD50" t="s">
        <v>855</v>
      </c>
      <c r="DE50">
        <v>1</v>
      </c>
      <c r="DF50">
        <v>1</v>
      </c>
      <c r="DG50">
        <v>3</v>
      </c>
      <c r="DH50">
        <v>5</v>
      </c>
      <c r="DI50">
        <v>3</v>
      </c>
      <c r="DJ50">
        <v>2</v>
      </c>
      <c r="DK50">
        <v>2</v>
      </c>
      <c r="DL50">
        <v>3</v>
      </c>
      <c r="DM50">
        <v>3</v>
      </c>
      <c r="DN50">
        <v>3</v>
      </c>
      <c r="DO50">
        <v>2</v>
      </c>
      <c r="DP50">
        <v>2</v>
      </c>
      <c r="DQ50">
        <v>4</v>
      </c>
      <c r="DR50">
        <v>3</v>
      </c>
      <c r="DS50">
        <v>3</v>
      </c>
      <c r="DT50">
        <v>4</v>
      </c>
      <c r="DU50">
        <v>4</v>
      </c>
      <c r="DV50">
        <v>4</v>
      </c>
      <c r="DW50">
        <v>4</v>
      </c>
      <c r="DX50">
        <v>4</v>
      </c>
      <c r="DY50">
        <v>2</v>
      </c>
      <c r="DZ50">
        <v>2</v>
      </c>
      <c r="EA50">
        <v>4</v>
      </c>
      <c r="EB50">
        <v>4</v>
      </c>
      <c r="EC50">
        <v>4</v>
      </c>
      <c r="ED50">
        <v>4</v>
      </c>
      <c r="EE50">
        <v>4</v>
      </c>
      <c r="EF50">
        <v>4</v>
      </c>
      <c r="EG50">
        <v>4</v>
      </c>
      <c r="EH50">
        <v>4</v>
      </c>
      <c r="EI50">
        <v>5</v>
      </c>
      <c r="EJ50" t="s">
        <v>574</v>
      </c>
      <c r="EK50" t="s">
        <v>856</v>
      </c>
      <c r="EL50" t="s">
        <v>603</v>
      </c>
      <c r="EM50">
        <v>5</v>
      </c>
      <c r="EN50">
        <v>5</v>
      </c>
      <c r="EO50">
        <v>2</v>
      </c>
      <c r="EP50" s="17">
        <f t="shared" si="0"/>
        <v>4</v>
      </c>
      <c r="EQ50">
        <v>4</v>
      </c>
      <c r="ER50">
        <v>2</v>
      </c>
      <c r="ES50" s="17">
        <f t="shared" si="1"/>
        <v>4</v>
      </c>
      <c r="ET50">
        <v>2</v>
      </c>
      <c r="EU50" s="17">
        <f t="shared" si="2"/>
        <v>4</v>
      </c>
      <c r="EV50">
        <v>1</v>
      </c>
      <c r="EW50">
        <v>5</v>
      </c>
      <c r="EX50">
        <v>3</v>
      </c>
      <c r="EY50">
        <v>5</v>
      </c>
      <c r="EZ50" s="17">
        <f t="shared" si="3"/>
        <v>1</v>
      </c>
      <c r="FA50">
        <v>2</v>
      </c>
      <c r="FB50">
        <v>5</v>
      </c>
      <c r="FC50">
        <v>4</v>
      </c>
      <c r="FD50" s="17">
        <f t="shared" si="41"/>
        <v>2</v>
      </c>
      <c r="FE50">
        <v>1</v>
      </c>
      <c r="FF50">
        <v>5</v>
      </c>
      <c r="FG50" s="17">
        <f t="shared" si="5"/>
        <v>1</v>
      </c>
      <c r="FH50">
        <v>5</v>
      </c>
      <c r="FI50" s="17">
        <f t="shared" si="6"/>
        <v>1</v>
      </c>
      <c r="FJ50">
        <v>3</v>
      </c>
      <c r="FK50">
        <v>2</v>
      </c>
      <c r="FL50" s="17">
        <f t="shared" si="7"/>
        <v>4</v>
      </c>
      <c r="FM50">
        <v>4</v>
      </c>
      <c r="FN50" s="17">
        <f t="shared" si="8"/>
        <v>2</v>
      </c>
      <c r="FO50">
        <v>1</v>
      </c>
      <c r="FP50" s="17">
        <f t="shared" si="9"/>
        <v>5</v>
      </c>
      <c r="FQ50">
        <v>2</v>
      </c>
      <c r="FR50">
        <v>5</v>
      </c>
      <c r="FS50">
        <v>5</v>
      </c>
      <c r="FT50">
        <v>5</v>
      </c>
      <c r="FU50" s="17">
        <f t="shared" si="10"/>
        <v>1</v>
      </c>
      <c r="FV50">
        <v>5</v>
      </c>
      <c r="FW50" s="17">
        <f t="shared" si="11"/>
        <v>1</v>
      </c>
      <c r="FX50">
        <v>1</v>
      </c>
      <c r="FY50" s="17">
        <f t="shared" si="12"/>
        <v>5</v>
      </c>
      <c r="FZ50">
        <f t="shared" si="13"/>
        <v>81</v>
      </c>
      <c r="GA50" s="19">
        <f t="shared" si="14"/>
        <v>3.1153846153846154</v>
      </c>
      <c r="GB50">
        <v>5</v>
      </c>
      <c r="GC50">
        <v>5</v>
      </c>
      <c r="GD50">
        <v>4</v>
      </c>
      <c r="GE50">
        <v>5</v>
      </c>
      <c r="GF50">
        <v>4</v>
      </c>
      <c r="GG50" s="20">
        <v>1</v>
      </c>
      <c r="GH50" s="10">
        <f t="shared" si="15"/>
        <v>5</v>
      </c>
      <c r="GI50">
        <v>5</v>
      </c>
      <c r="GJ50">
        <v>4</v>
      </c>
      <c r="GK50">
        <v>4</v>
      </c>
      <c r="GL50">
        <v>4</v>
      </c>
      <c r="GM50">
        <v>4</v>
      </c>
      <c r="GN50" s="20">
        <v>1</v>
      </c>
      <c r="GO50" s="10">
        <f t="shared" si="16"/>
        <v>5</v>
      </c>
      <c r="GP50">
        <v>4</v>
      </c>
      <c r="GQ50">
        <v>4</v>
      </c>
      <c r="GR50" s="20">
        <v>3</v>
      </c>
      <c r="GS50" s="10">
        <f t="shared" si="17"/>
        <v>3</v>
      </c>
      <c r="GT50" s="20">
        <v>4</v>
      </c>
      <c r="GU50" s="10">
        <f t="shared" si="18"/>
        <v>2</v>
      </c>
      <c r="GV50">
        <v>5</v>
      </c>
      <c r="GW50">
        <v>5</v>
      </c>
      <c r="GX50">
        <v>5</v>
      </c>
      <c r="GY50">
        <v>2</v>
      </c>
      <c r="GZ50" s="20">
        <v>2</v>
      </c>
      <c r="HA50" s="10">
        <f t="shared" si="19"/>
        <v>4</v>
      </c>
      <c r="HB50">
        <v>4</v>
      </c>
      <c r="HC50" s="20">
        <v>2</v>
      </c>
      <c r="HD50" s="10">
        <f t="shared" si="20"/>
        <v>4</v>
      </c>
      <c r="HE50">
        <v>4</v>
      </c>
      <c r="HF50">
        <v>5</v>
      </c>
      <c r="HG50">
        <v>4</v>
      </c>
      <c r="HH50">
        <v>4</v>
      </c>
      <c r="HI50" s="20">
        <v>4</v>
      </c>
      <c r="HJ50" s="10">
        <f t="shared" si="21"/>
        <v>2</v>
      </c>
      <c r="HK50">
        <v>5</v>
      </c>
      <c r="HL50" s="23">
        <v>4</v>
      </c>
      <c r="HM50" s="10">
        <f t="shared" si="22"/>
        <v>2</v>
      </c>
      <c r="HN50">
        <v>5</v>
      </c>
      <c r="HO50">
        <v>4</v>
      </c>
      <c r="HP50">
        <v>4</v>
      </c>
      <c r="HQ50">
        <v>4</v>
      </c>
      <c r="HR50" s="20">
        <v>1</v>
      </c>
      <c r="HS50" s="10">
        <f t="shared" si="23"/>
        <v>5</v>
      </c>
      <c r="HT50">
        <v>4</v>
      </c>
      <c r="HU50" s="20">
        <v>4</v>
      </c>
      <c r="HV50" s="10">
        <f t="shared" si="24"/>
        <v>2</v>
      </c>
      <c r="HW50">
        <v>4</v>
      </c>
      <c r="HX50" s="20">
        <v>2</v>
      </c>
      <c r="HY50" s="10">
        <f t="shared" si="25"/>
        <v>4</v>
      </c>
      <c r="HZ50">
        <v>4</v>
      </c>
      <c r="IA50" s="20">
        <v>2</v>
      </c>
      <c r="IB50" s="10">
        <f t="shared" si="26"/>
        <v>4</v>
      </c>
      <c r="IC50" s="20">
        <v>2</v>
      </c>
      <c r="ID50" s="10">
        <f t="shared" si="27"/>
        <v>4</v>
      </c>
      <c r="IE50">
        <v>4</v>
      </c>
      <c r="IF50">
        <v>4</v>
      </c>
      <c r="IG50">
        <v>4</v>
      </c>
      <c r="IH50">
        <v>4</v>
      </c>
      <c r="II50">
        <v>4</v>
      </c>
      <c r="IJ50">
        <v>4</v>
      </c>
      <c r="IK50">
        <v>4</v>
      </c>
      <c r="IL50">
        <v>4</v>
      </c>
      <c r="IM50">
        <v>4</v>
      </c>
      <c r="IN50">
        <v>4</v>
      </c>
      <c r="IO50" s="20">
        <v>4</v>
      </c>
      <c r="IP50" s="10">
        <f t="shared" si="28"/>
        <v>2</v>
      </c>
      <c r="IQ50" s="24">
        <f t="shared" si="29"/>
        <v>65</v>
      </c>
      <c r="IR50" s="30">
        <f t="shared" si="30"/>
        <v>3.8235294117647061</v>
      </c>
      <c r="IS50" s="30"/>
      <c r="IT50" s="30"/>
      <c r="IU50" s="30"/>
      <c r="IV50" s="30"/>
      <c r="IW50" s="22">
        <f t="shared" si="39"/>
        <v>34</v>
      </c>
      <c r="IX50" s="31">
        <f t="shared" si="40"/>
        <v>3.7777777777777777</v>
      </c>
      <c r="IY50" s="21">
        <f t="shared" si="33"/>
        <v>60</v>
      </c>
      <c r="IZ50" s="32">
        <f t="shared" si="34"/>
        <v>4.2857142857142856</v>
      </c>
      <c r="JA50" s="25">
        <f t="shared" si="35"/>
        <v>25</v>
      </c>
      <c r="JB50" s="33">
        <f t="shared" si="36"/>
        <v>4.166666666666667</v>
      </c>
      <c r="JC50" s="29">
        <f t="shared" si="37"/>
        <v>28</v>
      </c>
      <c r="JD50" s="34">
        <f t="shared" si="38"/>
        <v>4</v>
      </c>
      <c r="JE50">
        <v>75</v>
      </c>
    </row>
    <row r="51" spans="1:265" x14ac:dyDescent="0.3">
      <c r="A51">
        <v>0</v>
      </c>
      <c r="B51">
        <v>51</v>
      </c>
      <c r="C51" t="s">
        <v>857</v>
      </c>
      <c r="D51">
        <v>23</v>
      </c>
      <c r="E51">
        <v>1</v>
      </c>
      <c r="F51">
        <v>187.96</v>
      </c>
      <c r="G51">
        <v>240</v>
      </c>
      <c r="H51">
        <v>1</v>
      </c>
      <c r="I51">
        <v>3</v>
      </c>
      <c r="J51" t="s">
        <v>858</v>
      </c>
      <c r="K51" t="s">
        <v>1485</v>
      </c>
      <c r="L51">
        <v>2</v>
      </c>
      <c r="M51" t="s">
        <v>674</v>
      </c>
      <c r="N51">
        <v>5</v>
      </c>
      <c r="O51">
        <v>8</v>
      </c>
      <c r="P51">
        <v>2</v>
      </c>
      <c r="Q51">
        <v>80</v>
      </c>
      <c r="R51">
        <v>60</v>
      </c>
      <c r="S51">
        <v>90</v>
      </c>
      <c r="T51">
        <v>1</v>
      </c>
      <c r="U51">
        <v>3</v>
      </c>
      <c r="V51">
        <v>6</v>
      </c>
      <c r="W51">
        <v>2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I51">
        <v>2</v>
      </c>
      <c r="AJ51">
        <v>2</v>
      </c>
      <c r="AK51">
        <v>4</v>
      </c>
      <c r="AL51">
        <v>1</v>
      </c>
      <c r="AM51">
        <v>3</v>
      </c>
      <c r="AN51">
        <v>3</v>
      </c>
      <c r="AO51">
        <v>2</v>
      </c>
      <c r="AP51">
        <v>2</v>
      </c>
      <c r="AQ51">
        <v>5</v>
      </c>
      <c r="AR51">
        <v>2</v>
      </c>
      <c r="AS51">
        <v>5</v>
      </c>
      <c r="AT51">
        <v>4</v>
      </c>
      <c r="AU51">
        <v>4</v>
      </c>
      <c r="AV51">
        <v>2</v>
      </c>
      <c r="AW51">
        <v>8</v>
      </c>
      <c r="AX51">
        <v>2</v>
      </c>
      <c r="AY51">
        <v>7</v>
      </c>
      <c r="AZ51">
        <v>4</v>
      </c>
      <c r="BA51">
        <v>8</v>
      </c>
      <c r="BB51">
        <v>8</v>
      </c>
      <c r="BC51">
        <v>4</v>
      </c>
      <c r="BD51">
        <v>4</v>
      </c>
      <c r="BE51">
        <v>5</v>
      </c>
      <c r="BF51">
        <v>5</v>
      </c>
      <c r="BG51">
        <v>3</v>
      </c>
      <c r="BI51">
        <v>3</v>
      </c>
      <c r="BJ51">
        <v>5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5</v>
      </c>
      <c r="BW51">
        <v>5</v>
      </c>
      <c r="BX51">
        <v>5</v>
      </c>
      <c r="BY51">
        <v>5</v>
      </c>
      <c r="BZ51">
        <v>5</v>
      </c>
      <c r="CA51">
        <v>5</v>
      </c>
      <c r="CB51">
        <v>5</v>
      </c>
      <c r="CC51">
        <v>5</v>
      </c>
      <c r="CD51">
        <v>5</v>
      </c>
      <c r="CE51">
        <v>5</v>
      </c>
      <c r="CF51">
        <v>5</v>
      </c>
      <c r="CG51">
        <v>40</v>
      </c>
      <c r="CH51">
        <v>95</v>
      </c>
      <c r="CI51">
        <v>75</v>
      </c>
      <c r="CJ51">
        <v>25</v>
      </c>
      <c r="CK51">
        <v>85</v>
      </c>
      <c r="CL51">
        <v>5</v>
      </c>
      <c r="CM51">
        <v>95</v>
      </c>
      <c r="CN51">
        <v>65</v>
      </c>
      <c r="CO51">
        <v>75</v>
      </c>
      <c r="CP51">
        <v>95</v>
      </c>
      <c r="CQ51">
        <v>65</v>
      </c>
      <c r="CR51">
        <v>95</v>
      </c>
      <c r="CS51">
        <v>45</v>
      </c>
      <c r="CT51">
        <v>65</v>
      </c>
      <c r="CU51">
        <v>65</v>
      </c>
      <c r="CV51">
        <v>65</v>
      </c>
      <c r="CW51">
        <v>65</v>
      </c>
      <c r="CY51">
        <v>75</v>
      </c>
      <c r="CZ51">
        <v>45</v>
      </c>
      <c r="DA51" t="s">
        <v>857</v>
      </c>
      <c r="DB51" t="s">
        <v>736</v>
      </c>
      <c r="DC51" t="s">
        <v>859</v>
      </c>
      <c r="DD51" t="s">
        <v>860</v>
      </c>
      <c r="DE51">
        <v>1</v>
      </c>
      <c r="DF51">
        <v>1</v>
      </c>
      <c r="DG51">
        <v>1</v>
      </c>
      <c r="DH51">
        <v>4</v>
      </c>
      <c r="DI51">
        <v>1</v>
      </c>
      <c r="DJ51">
        <v>4</v>
      </c>
      <c r="DK51">
        <v>4</v>
      </c>
      <c r="DL51">
        <v>4</v>
      </c>
      <c r="DM51">
        <v>4</v>
      </c>
      <c r="DN51">
        <v>4</v>
      </c>
      <c r="DO51">
        <v>2</v>
      </c>
      <c r="DP51">
        <v>4</v>
      </c>
      <c r="DQ51">
        <v>5</v>
      </c>
      <c r="DR51">
        <v>3</v>
      </c>
      <c r="DS51">
        <v>4</v>
      </c>
      <c r="DT51">
        <v>4</v>
      </c>
      <c r="DU51">
        <v>4</v>
      </c>
      <c r="DV51">
        <v>4</v>
      </c>
      <c r="DW51">
        <v>4</v>
      </c>
      <c r="DX51">
        <v>4</v>
      </c>
      <c r="DY51">
        <v>3</v>
      </c>
      <c r="DZ51">
        <v>4</v>
      </c>
      <c r="EA51">
        <v>2</v>
      </c>
      <c r="EB51">
        <v>4</v>
      </c>
      <c r="EC51">
        <v>5</v>
      </c>
      <c r="ED51">
        <v>4</v>
      </c>
      <c r="EE51">
        <v>4</v>
      </c>
      <c r="EF51">
        <v>4</v>
      </c>
      <c r="EG51">
        <v>3</v>
      </c>
      <c r="EH51">
        <v>4</v>
      </c>
      <c r="EI51">
        <v>4</v>
      </c>
      <c r="EJ51" t="s">
        <v>630</v>
      </c>
      <c r="EK51" t="s">
        <v>605</v>
      </c>
      <c r="EL51" t="s">
        <v>603</v>
      </c>
      <c r="EM51">
        <v>4</v>
      </c>
      <c r="EN51">
        <v>3</v>
      </c>
      <c r="EO51">
        <v>2</v>
      </c>
      <c r="EP51" s="17">
        <f t="shared" si="0"/>
        <v>4</v>
      </c>
      <c r="EQ51">
        <v>3</v>
      </c>
      <c r="ER51">
        <v>2</v>
      </c>
      <c r="ES51" s="17">
        <f t="shared" si="1"/>
        <v>4</v>
      </c>
      <c r="ET51">
        <v>2</v>
      </c>
      <c r="EU51" s="17">
        <f t="shared" si="2"/>
        <v>4</v>
      </c>
      <c r="EV51">
        <v>4</v>
      </c>
      <c r="EW51">
        <v>3</v>
      </c>
      <c r="EX51">
        <v>4</v>
      </c>
      <c r="EY51">
        <v>4</v>
      </c>
      <c r="EZ51" s="17">
        <f t="shared" si="3"/>
        <v>2</v>
      </c>
      <c r="FA51">
        <v>2</v>
      </c>
      <c r="FB51">
        <v>3</v>
      </c>
      <c r="FC51">
        <v>2</v>
      </c>
      <c r="FD51" s="17">
        <f t="shared" si="41"/>
        <v>4</v>
      </c>
      <c r="FE51">
        <v>4</v>
      </c>
      <c r="FF51">
        <v>2</v>
      </c>
      <c r="FG51" s="17">
        <f t="shared" si="5"/>
        <v>4</v>
      </c>
      <c r="FH51">
        <v>4</v>
      </c>
      <c r="FI51" s="17">
        <f t="shared" si="6"/>
        <v>2</v>
      </c>
      <c r="FJ51">
        <v>3</v>
      </c>
      <c r="FK51">
        <v>2</v>
      </c>
      <c r="FL51" s="17">
        <f t="shared" si="7"/>
        <v>4</v>
      </c>
      <c r="FM51">
        <v>2</v>
      </c>
      <c r="FN51" s="17">
        <f t="shared" si="8"/>
        <v>4</v>
      </c>
      <c r="FO51">
        <v>2</v>
      </c>
      <c r="FP51" s="17">
        <f t="shared" si="9"/>
        <v>4</v>
      </c>
      <c r="FQ51">
        <v>3</v>
      </c>
      <c r="FR51">
        <v>4</v>
      </c>
      <c r="FS51">
        <v>4</v>
      </c>
      <c r="FT51">
        <v>3</v>
      </c>
      <c r="FU51" s="17">
        <f t="shared" si="10"/>
        <v>3</v>
      </c>
      <c r="FV51">
        <v>3</v>
      </c>
      <c r="FW51" s="17">
        <f t="shared" si="11"/>
        <v>3</v>
      </c>
      <c r="FX51">
        <v>2</v>
      </c>
      <c r="FY51" s="17">
        <f t="shared" si="12"/>
        <v>4</v>
      </c>
      <c r="FZ51">
        <f t="shared" si="13"/>
        <v>90</v>
      </c>
      <c r="GA51" s="19">
        <f t="shared" si="14"/>
        <v>3.4615384615384617</v>
      </c>
      <c r="GB51">
        <v>4</v>
      </c>
      <c r="GC51">
        <v>4</v>
      </c>
      <c r="GD51">
        <v>4</v>
      </c>
      <c r="GE51">
        <v>5</v>
      </c>
      <c r="GF51">
        <v>4</v>
      </c>
      <c r="GG51" s="20">
        <v>1</v>
      </c>
      <c r="GH51" s="10">
        <f t="shared" si="15"/>
        <v>5</v>
      </c>
      <c r="GI51">
        <v>5</v>
      </c>
      <c r="GJ51">
        <v>2</v>
      </c>
      <c r="GK51">
        <v>2</v>
      </c>
      <c r="GL51">
        <v>4</v>
      </c>
      <c r="GM51">
        <v>5</v>
      </c>
      <c r="GN51" s="20">
        <v>1</v>
      </c>
      <c r="GO51" s="10">
        <f t="shared" si="16"/>
        <v>5</v>
      </c>
      <c r="GP51">
        <v>2</v>
      </c>
      <c r="GQ51">
        <v>5</v>
      </c>
      <c r="GR51" s="20">
        <v>2</v>
      </c>
      <c r="GS51" s="10">
        <f t="shared" si="17"/>
        <v>4</v>
      </c>
      <c r="GT51" s="20">
        <v>2</v>
      </c>
      <c r="GU51" s="10">
        <f t="shared" si="18"/>
        <v>4</v>
      </c>
      <c r="GV51">
        <v>5</v>
      </c>
      <c r="GW51">
        <v>5</v>
      </c>
      <c r="GX51">
        <v>5</v>
      </c>
      <c r="GY51">
        <v>4</v>
      </c>
      <c r="GZ51" s="20">
        <v>1</v>
      </c>
      <c r="HA51" s="10">
        <f t="shared" si="19"/>
        <v>5</v>
      </c>
      <c r="HB51">
        <v>5</v>
      </c>
      <c r="HC51" s="20">
        <v>2</v>
      </c>
      <c r="HD51" s="10">
        <f t="shared" si="20"/>
        <v>4</v>
      </c>
      <c r="HE51">
        <v>1</v>
      </c>
      <c r="HF51">
        <v>5</v>
      </c>
      <c r="HG51">
        <v>5</v>
      </c>
      <c r="HH51">
        <v>4</v>
      </c>
      <c r="HI51" s="20">
        <v>5</v>
      </c>
      <c r="HJ51" s="10">
        <f t="shared" si="21"/>
        <v>1</v>
      </c>
      <c r="HK51">
        <v>4</v>
      </c>
      <c r="HL51" s="23">
        <v>3</v>
      </c>
      <c r="HM51" s="10">
        <f t="shared" si="22"/>
        <v>3</v>
      </c>
      <c r="HN51">
        <v>5</v>
      </c>
      <c r="HO51">
        <v>3</v>
      </c>
      <c r="HP51">
        <v>2</v>
      </c>
      <c r="HQ51">
        <v>4</v>
      </c>
      <c r="HR51" s="20">
        <v>2</v>
      </c>
      <c r="HS51" s="10">
        <f t="shared" si="23"/>
        <v>4</v>
      </c>
      <c r="HT51">
        <v>3</v>
      </c>
      <c r="HU51" s="20">
        <v>1</v>
      </c>
      <c r="HV51" s="10">
        <f t="shared" si="24"/>
        <v>5</v>
      </c>
      <c r="HW51">
        <v>4</v>
      </c>
      <c r="HX51" s="20">
        <v>2</v>
      </c>
      <c r="HY51" s="10">
        <f t="shared" si="25"/>
        <v>4</v>
      </c>
      <c r="HZ51">
        <v>4</v>
      </c>
      <c r="IA51" s="20">
        <v>1</v>
      </c>
      <c r="IB51" s="10">
        <f t="shared" si="26"/>
        <v>5</v>
      </c>
      <c r="IC51" s="20">
        <v>2</v>
      </c>
      <c r="ID51" s="10">
        <f t="shared" si="27"/>
        <v>4</v>
      </c>
      <c r="IE51">
        <v>4</v>
      </c>
      <c r="IF51">
        <v>3</v>
      </c>
      <c r="IG51">
        <v>4</v>
      </c>
      <c r="IH51">
        <v>4</v>
      </c>
      <c r="II51">
        <v>3</v>
      </c>
      <c r="IJ51">
        <v>5</v>
      </c>
      <c r="IK51">
        <v>4</v>
      </c>
      <c r="IL51">
        <v>5</v>
      </c>
      <c r="IM51">
        <v>2</v>
      </c>
      <c r="IN51">
        <v>4</v>
      </c>
      <c r="IO51" s="20">
        <v>2</v>
      </c>
      <c r="IP51" s="10">
        <f t="shared" si="28"/>
        <v>4</v>
      </c>
      <c r="IQ51" s="24">
        <f t="shared" si="29"/>
        <v>66</v>
      </c>
      <c r="IR51" s="30">
        <f t="shared" si="30"/>
        <v>3.8823529411764706</v>
      </c>
      <c r="IS51" s="30"/>
      <c r="IT51" s="30"/>
      <c r="IU51" s="30"/>
      <c r="IV51" s="30"/>
      <c r="IW51" s="22">
        <f t="shared" si="39"/>
        <v>30</v>
      </c>
      <c r="IX51" s="31">
        <f t="shared" si="40"/>
        <v>3.3333333333333335</v>
      </c>
      <c r="IY51" s="21">
        <f t="shared" si="33"/>
        <v>55</v>
      </c>
      <c r="IZ51" s="32">
        <f t="shared" si="34"/>
        <v>3.9285714285714284</v>
      </c>
      <c r="JA51" s="25">
        <f t="shared" si="35"/>
        <v>30</v>
      </c>
      <c r="JB51" s="33">
        <f t="shared" si="36"/>
        <v>5</v>
      </c>
      <c r="JC51" s="29">
        <f t="shared" si="37"/>
        <v>28</v>
      </c>
      <c r="JD51" s="34">
        <f t="shared" si="38"/>
        <v>4</v>
      </c>
      <c r="JE51">
        <v>95</v>
      </c>
    </row>
    <row r="52" spans="1:265" x14ac:dyDescent="0.3">
      <c r="A52">
        <v>1</v>
      </c>
      <c r="B52">
        <v>52</v>
      </c>
      <c r="C52" t="s">
        <v>861</v>
      </c>
      <c r="D52">
        <v>17</v>
      </c>
      <c r="E52">
        <v>1</v>
      </c>
      <c r="F52">
        <v>180.34</v>
      </c>
      <c r="G52">
        <v>160</v>
      </c>
      <c r="H52">
        <v>1</v>
      </c>
      <c r="I52">
        <v>3</v>
      </c>
      <c r="J52" t="s">
        <v>759</v>
      </c>
      <c r="K52" t="s">
        <v>1485</v>
      </c>
      <c r="L52">
        <v>2</v>
      </c>
      <c r="M52" t="s">
        <v>752</v>
      </c>
      <c r="N52">
        <v>0</v>
      </c>
      <c r="O52">
        <v>4</v>
      </c>
      <c r="P52">
        <v>3</v>
      </c>
      <c r="Q52">
        <v>40</v>
      </c>
      <c r="R52">
        <v>20</v>
      </c>
      <c r="S52">
        <v>40</v>
      </c>
      <c r="T52">
        <v>2</v>
      </c>
      <c r="Y52">
        <v>1</v>
      </c>
      <c r="Z52">
        <v>1</v>
      </c>
      <c r="AG52">
        <v>1</v>
      </c>
      <c r="AH52" t="s">
        <v>862</v>
      </c>
      <c r="AI52">
        <v>1</v>
      </c>
      <c r="AJ52">
        <v>5</v>
      </c>
      <c r="AK52">
        <v>4</v>
      </c>
      <c r="AL52">
        <v>2</v>
      </c>
      <c r="AM52">
        <v>5</v>
      </c>
      <c r="AN52">
        <v>2</v>
      </c>
      <c r="AO52">
        <v>3</v>
      </c>
      <c r="AP52">
        <v>2</v>
      </c>
      <c r="AQ52">
        <v>3</v>
      </c>
      <c r="AR52">
        <v>3</v>
      </c>
      <c r="AS52">
        <v>4</v>
      </c>
      <c r="AT52">
        <v>3</v>
      </c>
      <c r="AU52">
        <v>4</v>
      </c>
      <c r="AV52">
        <v>8</v>
      </c>
      <c r="AW52">
        <v>8</v>
      </c>
      <c r="AX52">
        <v>4</v>
      </c>
      <c r="AY52">
        <v>4</v>
      </c>
      <c r="AZ52">
        <v>7</v>
      </c>
      <c r="BA52">
        <v>9</v>
      </c>
      <c r="BB52">
        <v>8</v>
      </c>
      <c r="BC52">
        <v>2</v>
      </c>
      <c r="BD52">
        <v>2</v>
      </c>
      <c r="BE52">
        <v>5</v>
      </c>
      <c r="BF52">
        <v>4</v>
      </c>
      <c r="BG52">
        <v>3</v>
      </c>
      <c r="BH52">
        <v>2</v>
      </c>
      <c r="BI52">
        <v>4</v>
      </c>
      <c r="BJ52">
        <v>5</v>
      </c>
      <c r="BK52">
        <v>1</v>
      </c>
      <c r="BL52">
        <v>2</v>
      </c>
      <c r="BM52">
        <v>2</v>
      </c>
      <c r="BN52">
        <v>2</v>
      </c>
      <c r="BO52">
        <v>2</v>
      </c>
      <c r="BP52">
        <v>2</v>
      </c>
      <c r="BQ52">
        <v>2</v>
      </c>
      <c r="BR52">
        <v>2</v>
      </c>
      <c r="BS52">
        <v>2</v>
      </c>
      <c r="BT52">
        <v>2</v>
      </c>
      <c r="BU52">
        <v>1</v>
      </c>
      <c r="BV52">
        <v>2</v>
      </c>
      <c r="BW52">
        <v>4</v>
      </c>
      <c r="BX52">
        <v>3</v>
      </c>
      <c r="BY52">
        <v>4</v>
      </c>
      <c r="CA52">
        <v>4</v>
      </c>
      <c r="CB52">
        <v>4</v>
      </c>
      <c r="CC52">
        <v>4</v>
      </c>
      <c r="CD52">
        <v>4</v>
      </c>
      <c r="CE52">
        <v>4</v>
      </c>
      <c r="CF52">
        <v>2</v>
      </c>
      <c r="CG52">
        <v>60</v>
      </c>
      <c r="CH52">
        <v>80</v>
      </c>
      <c r="CI52">
        <v>60</v>
      </c>
      <c r="CJ52">
        <v>40</v>
      </c>
      <c r="CK52">
        <v>80</v>
      </c>
      <c r="CL52">
        <v>30</v>
      </c>
      <c r="CM52">
        <v>80</v>
      </c>
      <c r="CN52">
        <v>40</v>
      </c>
      <c r="CO52">
        <v>60</v>
      </c>
      <c r="CP52">
        <v>80</v>
      </c>
      <c r="CQ52">
        <v>30</v>
      </c>
      <c r="CR52">
        <v>80</v>
      </c>
      <c r="CS52">
        <v>30</v>
      </c>
      <c r="CT52">
        <v>30</v>
      </c>
      <c r="CU52">
        <v>40</v>
      </c>
      <c r="CV52">
        <v>40</v>
      </c>
      <c r="CW52">
        <v>40</v>
      </c>
      <c r="CX52">
        <v>60</v>
      </c>
      <c r="CY52">
        <v>30</v>
      </c>
      <c r="CZ52">
        <v>60</v>
      </c>
      <c r="DA52" t="s">
        <v>861</v>
      </c>
      <c r="DB52" t="s">
        <v>736</v>
      </c>
      <c r="DC52" t="s">
        <v>863</v>
      </c>
      <c r="DD52" t="s">
        <v>864</v>
      </c>
      <c r="DE52">
        <v>2</v>
      </c>
      <c r="DF52">
        <v>2</v>
      </c>
      <c r="DG52">
        <v>2</v>
      </c>
      <c r="DH52">
        <v>2</v>
      </c>
      <c r="DI52">
        <v>2</v>
      </c>
      <c r="DJ52">
        <v>4</v>
      </c>
      <c r="DK52">
        <v>5</v>
      </c>
      <c r="DL52">
        <v>5</v>
      </c>
      <c r="DM52">
        <v>4</v>
      </c>
      <c r="DN52">
        <v>5</v>
      </c>
      <c r="DO52">
        <v>1</v>
      </c>
      <c r="DP52">
        <v>2</v>
      </c>
      <c r="DQ52">
        <v>4</v>
      </c>
      <c r="DR52">
        <v>2</v>
      </c>
      <c r="DS52">
        <v>4</v>
      </c>
      <c r="DT52">
        <v>4</v>
      </c>
      <c r="DU52">
        <v>2</v>
      </c>
      <c r="DV52">
        <v>5</v>
      </c>
      <c r="DW52">
        <v>4</v>
      </c>
      <c r="DX52">
        <v>4</v>
      </c>
      <c r="DY52">
        <v>4</v>
      </c>
      <c r="DZ52">
        <v>4</v>
      </c>
      <c r="EA52">
        <v>2</v>
      </c>
      <c r="EB52">
        <v>2</v>
      </c>
      <c r="EC52">
        <v>2</v>
      </c>
      <c r="ED52">
        <v>2</v>
      </c>
      <c r="EE52">
        <v>2</v>
      </c>
      <c r="EF52">
        <v>4</v>
      </c>
      <c r="EG52">
        <v>4</v>
      </c>
      <c r="EH52">
        <v>2</v>
      </c>
      <c r="EI52">
        <v>4</v>
      </c>
      <c r="EJ52" t="s">
        <v>603</v>
      </c>
      <c r="EK52" t="s">
        <v>605</v>
      </c>
      <c r="EL52" t="s">
        <v>574</v>
      </c>
      <c r="EM52">
        <v>4</v>
      </c>
      <c r="EN52">
        <v>2</v>
      </c>
      <c r="EO52">
        <v>3</v>
      </c>
      <c r="EP52" s="17">
        <f t="shared" si="0"/>
        <v>3</v>
      </c>
      <c r="EQ52">
        <v>1</v>
      </c>
      <c r="ER52">
        <v>3</v>
      </c>
      <c r="ES52" s="17">
        <f t="shared" si="1"/>
        <v>3</v>
      </c>
      <c r="ET52">
        <v>2</v>
      </c>
      <c r="EU52" s="17">
        <f t="shared" si="2"/>
        <v>4</v>
      </c>
      <c r="EV52">
        <v>2</v>
      </c>
      <c r="EW52">
        <v>1</v>
      </c>
      <c r="EX52">
        <v>3</v>
      </c>
      <c r="EY52">
        <v>4</v>
      </c>
      <c r="EZ52" s="17">
        <f t="shared" si="3"/>
        <v>2</v>
      </c>
      <c r="FA52">
        <v>4</v>
      </c>
      <c r="FB52">
        <v>2</v>
      </c>
      <c r="FC52">
        <v>3</v>
      </c>
      <c r="FD52" s="17">
        <f t="shared" si="41"/>
        <v>3</v>
      </c>
      <c r="FE52">
        <v>1</v>
      </c>
      <c r="FF52">
        <v>5</v>
      </c>
      <c r="FG52" s="17">
        <f t="shared" si="5"/>
        <v>1</v>
      </c>
      <c r="FH52">
        <v>3</v>
      </c>
      <c r="FI52" s="17">
        <f t="shared" si="6"/>
        <v>3</v>
      </c>
      <c r="FJ52">
        <v>2</v>
      </c>
      <c r="FK52">
        <v>2</v>
      </c>
      <c r="FL52" s="17">
        <f t="shared" si="7"/>
        <v>4</v>
      </c>
      <c r="FM52">
        <v>5</v>
      </c>
      <c r="FN52" s="17">
        <f t="shared" si="8"/>
        <v>1</v>
      </c>
      <c r="FO52">
        <v>4</v>
      </c>
      <c r="FP52" s="17">
        <f t="shared" si="9"/>
        <v>2</v>
      </c>
      <c r="FQ52">
        <v>2</v>
      </c>
      <c r="FR52">
        <v>2</v>
      </c>
      <c r="FS52">
        <v>5</v>
      </c>
      <c r="FT52">
        <v>3</v>
      </c>
      <c r="FU52" s="17">
        <f t="shared" si="10"/>
        <v>3</v>
      </c>
      <c r="FV52">
        <v>5</v>
      </c>
      <c r="FW52" s="17">
        <f t="shared" si="11"/>
        <v>1</v>
      </c>
      <c r="FX52">
        <v>4</v>
      </c>
      <c r="FY52" s="17">
        <f t="shared" si="12"/>
        <v>2</v>
      </c>
      <c r="FZ52">
        <f t="shared" si="13"/>
        <v>63</v>
      </c>
      <c r="GA52" s="19">
        <f t="shared" si="14"/>
        <v>2.4230769230769229</v>
      </c>
      <c r="GB52">
        <v>5</v>
      </c>
      <c r="GC52">
        <v>5</v>
      </c>
      <c r="GD52">
        <v>4</v>
      </c>
      <c r="GE52">
        <v>2</v>
      </c>
      <c r="GF52">
        <v>2</v>
      </c>
      <c r="GG52" s="20">
        <v>2</v>
      </c>
      <c r="GH52" s="10">
        <f t="shared" si="15"/>
        <v>4</v>
      </c>
      <c r="GI52">
        <v>4</v>
      </c>
      <c r="GJ52">
        <v>4</v>
      </c>
      <c r="GK52">
        <v>4</v>
      </c>
      <c r="GL52">
        <v>4</v>
      </c>
      <c r="GM52">
        <v>4</v>
      </c>
      <c r="GN52" s="20">
        <v>2</v>
      </c>
      <c r="GO52" s="10">
        <f t="shared" si="16"/>
        <v>4</v>
      </c>
      <c r="GP52">
        <v>2</v>
      </c>
      <c r="GQ52">
        <v>4</v>
      </c>
      <c r="GR52" s="20">
        <v>2</v>
      </c>
      <c r="GS52" s="10">
        <f t="shared" si="17"/>
        <v>4</v>
      </c>
      <c r="GT52" s="20">
        <v>1</v>
      </c>
      <c r="GU52" s="10">
        <f t="shared" si="18"/>
        <v>5</v>
      </c>
      <c r="GV52">
        <v>1</v>
      </c>
      <c r="GW52">
        <v>1</v>
      </c>
      <c r="GX52">
        <v>1</v>
      </c>
      <c r="GY52">
        <v>1</v>
      </c>
      <c r="GZ52" s="20">
        <v>2</v>
      </c>
      <c r="HA52" s="10">
        <f t="shared" si="19"/>
        <v>4</v>
      </c>
      <c r="HB52">
        <v>4</v>
      </c>
      <c r="HC52" s="20">
        <v>2</v>
      </c>
      <c r="HD52" s="10">
        <f t="shared" si="20"/>
        <v>4</v>
      </c>
      <c r="HE52">
        <v>1</v>
      </c>
      <c r="HF52">
        <v>4</v>
      </c>
      <c r="HG52">
        <v>2</v>
      </c>
      <c r="HH52">
        <v>2</v>
      </c>
      <c r="HI52" s="20">
        <v>2</v>
      </c>
      <c r="HJ52" s="10">
        <f t="shared" si="21"/>
        <v>4</v>
      </c>
      <c r="HK52">
        <v>4</v>
      </c>
      <c r="HL52" s="23">
        <v>2</v>
      </c>
      <c r="HM52" s="10">
        <f t="shared" si="22"/>
        <v>4</v>
      </c>
      <c r="HN52">
        <v>5</v>
      </c>
      <c r="HO52">
        <v>4</v>
      </c>
      <c r="HP52">
        <v>4</v>
      </c>
      <c r="HQ52">
        <v>4</v>
      </c>
      <c r="HR52" s="20">
        <v>2</v>
      </c>
      <c r="HS52" s="10">
        <f t="shared" si="23"/>
        <v>4</v>
      </c>
      <c r="HT52">
        <v>2</v>
      </c>
      <c r="HU52" s="20">
        <v>4</v>
      </c>
      <c r="HV52" s="10">
        <f t="shared" si="24"/>
        <v>2</v>
      </c>
      <c r="HW52">
        <v>2</v>
      </c>
      <c r="HX52" s="20">
        <v>2</v>
      </c>
      <c r="HY52" s="10">
        <f t="shared" si="25"/>
        <v>4</v>
      </c>
      <c r="HZ52">
        <v>2</v>
      </c>
      <c r="IA52" s="20">
        <v>2</v>
      </c>
      <c r="IB52" s="10">
        <f t="shared" si="26"/>
        <v>4</v>
      </c>
      <c r="IC52" s="20">
        <v>1</v>
      </c>
      <c r="ID52" s="10">
        <f t="shared" si="27"/>
        <v>5</v>
      </c>
      <c r="IE52">
        <v>4</v>
      </c>
      <c r="IF52">
        <v>4</v>
      </c>
      <c r="IG52">
        <v>4</v>
      </c>
      <c r="IH52">
        <v>4</v>
      </c>
      <c r="II52">
        <v>4</v>
      </c>
      <c r="IJ52">
        <v>4</v>
      </c>
      <c r="IK52">
        <v>4</v>
      </c>
      <c r="IL52">
        <v>2</v>
      </c>
      <c r="IM52">
        <v>2</v>
      </c>
      <c r="IN52">
        <v>2</v>
      </c>
      <c r="IO52" s="20">
        <v>2</v>
      </c>
      <c r="IP52" s="10">
        <f t="shared" si="28"/>
        <v>4</v>
      </c>
      <c r="IQ52" s="24">
        <f t="shared" si="29"/>
        <v>65</v>
      </c>
      <c r="IR52" s="30">
        <f t="shared" si="30"/>
        <v>3.8235294117647061</v>
      </c>
      <c r="IS52" s="30"/>
      <c r="IT52" s="30"/>
      <c r="IU52" s="30"/>
      <c r="IV52" s="30"/>
      <c r="IW52" s="22">
        <f t="shared" si="39"/>
        <v>31</v>
      </c>
      <c r="IX52" s="31">
        <f t="shared" si="40"/>
        <v>3.4444444444444446</v>
      </c>
      <c r="IY52" s="21">
        <f t="shared" si="33"/>
        <v>43</v>
      </c>
      <c r="IZ52" s="32">
        <f t="shared" si="34"/>
        <v>3.0714285714285716</v>
      </c>
      <c r="JA52" s="25">
        <f t="shared" si="35"/>
        <v>11</v>
      </c>
      <c r="JB52" s="33">
        <f t="shared" si="36"/>
        <v>1.8333333333333333</v>
      </c>
      <c r="JC52" s="29">
        <f t="shared" si="37"/>
        <v>28</v>
      </c>
      <c r="JD52" s="34">
        <f t="shared" si="38"/>
        <v>4</v>
      </c>
      <c r="JE52">
        <v>80</v>
      </c>
    </row>
    <row r="53" spans="1:265" x14ac:dyDescent="0.3">
      <c r="A53">
        <v>1</v>
      </c>
      <c r="B53">
        <v>53</v>
      </c>
      <c r="C53" t="s">
        <v>865</v>
      </c>
      <c r="D53">
        <v>20</v>
      </c>
      <c r="E53">
        <v>1</v>
      </c>
      <c r="F53">
        <v>177.8</v>
      </c>
      <c r="G53">
        <v>150</v>
      </c>
      <c r="H53">
        <v>1</v>
      </c>
      <c r="I53">
        <v>3</v>
      </c>
      <c r="J53" t="s">
        <v>866</v>
      </c>
      <c r="K53" t="s">
        <v>1485</v>
      </c>
      <c r="L53">
        <v>2</v>
      </c>
      <c r="M53" t="s">
        <v>867</v>
      </c>
      <c r="N53">
        <v>3</v>
      </c>
      <c r="O53">
        <v>8</v>
      </c>
      <c r="P53">
        <v>2</v>
      </c>
      <c r="Q53">
        <v>50</v>
      </c>
      <c r="R53">
        <v>30</v>
      </c>
      <c r="S53">
        <v>60</v>
      </c>
      <c r="T53">
        <v>2</v>
      </c>
      <c r="Y53">
        <v>1</v>
      </c>
      <c r="Z53">
        <v>1</v>
      </c>
      <c r="AB53">
        <v>1</v>
      </c>
      <c r="AC53">
        <v>1</v>
      </c>
      <c r="AD53">
        <v>1</v>
      </c>
      <c r="AE53">
        <v>1</v>
      </c>
      <c r="AI53">
        <v>1</v>
      </c>
      <c r="AJ53">
        <v>4</v>
      </c>
      <c r="AK53">
        <v>4</v>
      </c>
      <c r="AL53">
        <v>2</v>
      </c>
      <c r="AM53">
        <v>4</v>
      </c>
      <c r="AN53">
        <v>2</v>
      </c>
      <c r="AO53">
        <v>3</v>
      </c>
      <c r="AP53">
        <v>2</v>
      </c>
      <c r="AQ53">
        <v>4</v>
      </c>
      <c r="AR53">
        <v>3</v>
      </c>
      <c r="AS53">
        <v>3</v>
      </c>
      <c r="AT53">
        <v>3</v>
      </c>
      <c r="AU53">
        <v>2</v>
      </c>
      <c r="AV53">
        <v>9</v>
      </c>
      <c r="AW53">
        <v>7</v>
      </c>
      <c r="AX53">
        <v>7</v>
      </c>
      <c r="AY53">
        <v>7</v>
      </c>
      <c r="AZ53">
        <v>7</v>
      </c>
      <c r="BA53">
        <v>9</v>
      </c>
      <c r="BB53">
        <v>9</v>
      </c>
      <c r="BC53">
        <v>3</v>
      </c>
      <c r="BD53">
        <v>4</v>
      </c>
      <c r="BE53">
        <v>5</v>
      </c>
      <c r="BF53">
        <v>4</v>
      </c>
      <c r="BG53">
        <v>4</v>
      </c>
      <c r="BH53">
        <v>4</v>
      </c>
      <c r="BI53">
        <v>3</v>
      </c>
      <c r="BJ53">
        <v>3</v>
      </c>
      <c r="BK53">
        <v>2</v>
      </c>
      <c r="BL53">
        <v>2</v>
      </c>
      <c r="BM53">
        <v>2</v>
      </c>
      <c r="BN53">
        <v>2</v>
      </c>
      <c r="BO53">
        <v>2</v>
      </c>
      <c r="BP53">
        <v>2</v>
      </c>
      <c r="BQ53">
        <v>2</v>
      </c>
      <c r="BR53">
        <v>2</v>
      </c>
      <c r="BS53">
        <v>2</v>
      </c>
      <c r="BT53">
        <v>2</v>
      </c>
      <c r="BU53">
        <v>2</v>
      </c>
      <c r="BV53">
        <v>3</v>
      </c>
      <c r="BW53">
        <v>4</v>
      </c>
      <c r="BX53">
        <v>3</v>
      </c>
      <c r="BY53">
        <v>3</v>
      </c>
      <c r="BZ53">
        <v>4</v>
      </c>
      <c r="CA53">
        <v>5</v>
      </c>
      <c r="CB53">
        <v>3</v>
      </c>
      <c r="CC53">
        <v>4</v>
      </c>
      <c r="CD53">
        <v>5</v>
      </c>
      <c r="CE53">
        <v>5</v>
      </c>
      <c r="CF53">
        <v>3</v>
      </c>
      <c r="CG53">
        <v>70</v>
      </c>
      <c r="CH53">
        <v>80</v>
      </c>
      <c r="CI53">
        <v>50</v>
      </c>
      <c r="CJ53">
        <v>20</v>
      </c>
      <c r="CK53">
        <v>30</v>
      </c>
      <c r="CL53">
        <v>10</v>
      </c>
      <c r="CM53">
        <v>80</v>
      </c>
      <c r="CN53">
        <v>50</v>
      </c>
      <c r="CO53">
        <v>60</v>
      </c>
      <c r="CP53">
        <v>80</v>
      </c>
      <c r="CQ53">
        <v>30</v>
      </c>
      <c r="CR53">
        <v>80</v>
      </c>
      <c r="CS53">
        <v>20</v>
      </c>
      <c r="CT53">
        <v>30</v>
      </c>
      <c r="CU53">
        <v>40</v>
      </c>
      <c r="CV53">
        <v>20</v>
      </c>
      <c r="CW53">
        <v>20</v>
      </c>
      <c r="CX53">
        <v>20</v>
      </c>
      <c r="CY53">
        <v>20</v>
      </c>
      <c r="CZ53">
        <v>40</v>
      </c>
      <c r="DA53" t="s">
        <v>865</v>
      </c>
      <c r="DB53" t="s">
        <v>736</v>
      </c>
      <c r="DC53" t="s">
        <v>868</v>
      </c>
      <c r="DD53" t="s">
        <v>869</v>
      </c>
      <c r="DE53">
        <v>1</v>
      </c>
      <c r="DF53">
        <v>1</v>
      </c>
      <c r="DG53">
        <v>1</v>
      </c>
      <c r="DH53">
        <v>1</v>
      </c>
      <c r="DI53">
        <v>3</v>
      </c>
      <c r="DJ53">
        <v>2</v>
      </c>
      <c r="DK53">
        <v>4</v>
      </c>
      <c r="DL53">
        <v>3</v>
      </c>
      <c r="DM53">
        <v>5</v>
      </c>
      <c r="DN53">
        <v>4</v>
      </c>
      <c r="DO53">
        <v>4</v>
      </c>
      <c r="DP53">
        <v>4</v>
      </c>
      <c r="DQ53">
        <v>3</v>
      </c>
      <c r="DR53">
        <v>2</v>
      </c>
      <c r="DS53">
        <v>4</v>
      </c>
      <c r="DT53">
        <v>4</v>
      </c>
      <c r="DU53">
        <v>4</v>
      </c>
      <c r="DV53">
        <v>5</v>
      </c>
      <c r="DW53">
        <v>3</v>
      </c>
      <c r="DX53">
        <v>4</v>
      </c>
      <c r="DY53">
        <v>3</v>
      </c>
      <c r="DZ53">
        <v>3</v>
      </c>
      <c r="EA53">
        <v>3</v>
      </c>
      <c r="EB53">
        <v>2</v>
      </c>
      <c r="EC53">
        <v>3</v>
      </c>
      <c r="ED53">
        <v>1</v>
      </c>
      <c r="EE53">
        <v>2</v>
      </c>
      <c r="EF53">
        <v>2</v>
      </c>
      <c r="EG53">
        <v>2</v>
      </c>
      <c r="EH53">
        <v>3</v>
      </c>
      <c r="EI53">
        <v>3</v>
      </c>
      <c r="EJ53" t="s">
        <v>870</v>
      </c>
      <c r="EK53" t="s">
        <v>871</v>
      </c>
      <c r="EL53" t="s">
        <v>842</v>
      </c>
      <c r="EM53">
        <v>4</v>
      </c>
      <c r="EN53">
        <v>3</v>
      </c>
      <c r="EO53">
        <v>3</v>
      </c>
      <c r="EP53" s="17">
        <f t="shared" si="0"/>
        <v>3</v>
      </c>
      <c r="EQ53">
        <v>3</v>
      </c>
      <c r="ER53">
        <v>2</v>
      </c>
      <c r="ES53" s="17">
        <f t="shared" si="1"/>
        <v>4</v>
      </c>
      <c r="ET53">
        <v>2</v>
      </c>
      <c r="EU53" s="17">
        <f t="shared" si="2"/>
        <v>4</v>
      </c>
      <c r="EV53">
        <v>3</v>
      </c>
      <c r="EW53">
        <v>2</v>
      </c>
      <c r="EX53">
        <v>1</v>
      </c>
      <c r="EY53">
        <v>4</v>
      </c>
      <c r="EZ53" s="17">
        <f t="shared" si="3"/>
        <v>2</v>
      </c>
      <c r="FA53">
        <v>3</v>
      </c>
      <c r="FB53">
        <v>4</v>
      </c>
      <c r="FC53">
        <v>4</v>
      </c>
      <c r="FD53" s="17">
        <f t="shared" si="41"/>
        <v>2</v>
      </c>
      <c r="FE53">
        <v>2</v>
      </c>
      <c r="FF53">
        <v>4</v>
      </c>
      <c r="FG53" s="17">
        <f t="shared" si="5"/>
        <v>2</v>
      </c>
      <c r="FH53">
        <v>3</v>
      </c>
      <c r="FI53" s="17">
        <f t="shared" si="6"/>
        <v>3</v>
      </c>
      <c r="FJ53">
        <v>2</v>
      </c>
      <c r="FK53">
        <v>2</v>
      </c>
      <c r="FL53" s="17">
        <f t="shared" si="7"/>
        <v>4</v>
      </c>
      <c r="FM53">
        <v>3</v>
      </c>
      <c r="FN53" s="17">
        <f t="shared" si="8"/>
        <v>3</v>
      </c>
      <c r="FO53">
        <v>1</v>
      </c>
      <c r="FP53" s="17">
        <f t="shared" si="9"/>
        <v>5</v>
      </c>
      <c r="FQ53">
        <v>3</v>
      </c>
      <c r="FR53">
        <v>4</v>
      </c>
      <c r="FS53">
        <v>5</v>
      </c>
      <c r="FT53">
        <v>2</v>
      </c>
      <c r="FU53" s="17">
        <f t="shared" si="10"/>
        <v>4</v>
      </c>
      <c r="FV53">
        <v>5</v>
      </c>
      <c r="FW53" s="17">
        <f t="shared" si="11"/>
        <v>1</v>
      </c>
      <c r="FX53">
        <v>3</v>
      </c>
      <c r="FY53" s="17">
        <f t="shared" si="12"/>
        <v>3</v>
      </c>
      <c r="FZ53">
        <f t="shared" si="13"/>
        <v>79</v>
      </c>
      <c r="GA53" s="19">
        <f t="shared" si="14"/>
        <v>3.0384615384615383</v>
      </c>
      <c r="GB53">
        <v>4</v>
      </c>
      <c r="GC53">
        <v>4</v>
      </c>
      <c r="GD53">
        <v>3</v>
      </c>
      <c r="GE53">
        <v>4</v>
      </c>
      <c r="GF53">
        <v>3</v>
      </c>
      <c r="GG53" s="20">
        <v>2</v>
      </c>
      <c r="GH53" s="10">
        <f t="shared" si="15"/>
        <v>4</v>
      </c>
      <c r="GI53">
        <v>4</v>
      </c>
      <c r="GJ53">
        <v>3</v>
      </c>
      <c r="GK53">
        <v>3</v>
      </c>
      <c r="GL53">
        <v>3</v>
      </c>
      <c r="GM53">
        <v>4</v>
      </c>
      <c r="GN53" s="20">
        <v>2</v>
      </c>
      <c r="GO53" s="10">
        <f t="shared" si="16"/>
        <v>4</v>
      </c>
      <c r="GP53">
        <v>2</v>
      </c>
      <c r="GQ53">
        <v>4</v>
      </c>
      <c r="GR53" s="20">
        <v>2</v>
      </c>
      <c r="GS53" s="10">
        <f t="shared" si="17"/>
        <v>4</v>
      </c>
      <c r="GT53" s="20">
        <v>2</v>
      </c>
      <c r="GU53" s="10">
        <f t="shared" si="18"/>
        <v>4</v>
      </c>
      <c r="GV53">
        <v>5</v>
      </c>
      <c r="GW53">
        <v>4</v>
      </c>
      <c r="GX53">
        <v>3</v>
      </c>
      <c r="GY53">
        <v>4</v>
      </c>
      <c r="GZ53" s="20">
        <v>2</v>
      </c>
      <c r="HA53" s="10">
        <f t="shared" si="19"/>
        <v>4</v>
      </c>
      <c r="HB53">
        <v>4</v>
      </c>
      <c r="HC53" s="20">
        <v>2</v>
      </c>
      <c r="HD53" s="10">
        <f t="shared" si="20"/>
        <v>4</v>
      </c>
      <c r="HE53">
        <v>3</v>
      </c>
      <c r="HF53">
        <v>4</v>
      </c>
      <c r="HG53">
        <v>4</v>
      </c>
      <c r="HH53">
        <v>4</v>
      </c>
      <c r="HI53" s="20">
        <v>2</v>
      </c>
      <c r="HJ53" s="10">
        <f t="shared" si="21"/>
        <v>4</v>
      </c>
      <c r="HK53">
        <v>3</v>
      </c>
      <c r="HL53" s="23">
        <v>2</v>
      </c>
      <c r="HM53" s="10">
        <f t="shared" si="22"/>
        <v>4</v>
      </c>
      <c r="HN53">
        <v>5</v>
      </c>
      <c r="HO53">
        <v>4</v>
      </c>
      <c r="HP53">
        <v>4</v>
      </c>
      <c r="HQ53">
        <v>4</v>
      </c>
      <c r="HR53" s="20">
        <v>2</v>
      </c>
      <c r="HS53" s="10">
        <f t="shared" si="23"/>
        <v>4</v>
      </c>
      <c r="HT53">
        <v>3</v>
      </c>
      <c r="HU53" s="20">
        <v>2</v>
      </c>
      <c r="HV53" s="10">
        <f t="shared" si="24"/>
        <v>4</v>
      </c>
      <c r="HW53">
        <v>4</v>
      </c>
      <c r="HX53" s="20">
        <v>2</v>
      </c>
      <c r="HY53" s="10">
        <f t="shared" si="25"/>
        <v>4</v>
      </c>
      <c r="HZ53">
        <v>4</v>
      </c>
      <c r="IA53" s="20">
        <v>2</v>
      </c>
      <c r="IB53" s="10">
        <f t="shared" si="26"/>
        <v>4</v>
      </c>
      <c r="IC53" s="20">
        <v>2</v>
      </c>
      <c r="ID53" s="10">
        <f t="shared" si="27"/>
        <v>4</v>
      </c>
      <c r="IE53">
        <v>4</v>
      </c>
      <c r="IF53">
        <v>3</v>
      </c>
      <c r="IG53">
        <v>4</v>
      </c>
      <c r="IH53">
        <v>4</v>
      </c>
      <c r="II53">
        <v>3</v>
      </c>
      <c r="IJ53">
        <v>4</v>
      </c>
      <c r="IK53">
        <v>4</v>
      </c>
      <c r="IL53">
        <v>3</v>
      </c>
      <c r="IM53">
        <v>4</v>
      </c>
      <c r="IN53">
        <v>4</v>
      </c>
      <c r="IO53" s="20">
        <v>2</v>
      </c>
      <c r="IP53" s="10">
        <f t="shared" si="28"/>
        <v>4</v>
      </c>
      <c r="IQ53" s="24">
        <f t="shared" si="29"/>
        <v>65</v>
      </c>
      <c r="IR53" s="30">
        <f t="shared" si="30"/>
        <v>3.8235294117647061</v>
      </c>
      <c r="IS53" s="30"/>
      <c r="IT53" s="30"/>
      <c r="IU53" s="30"/>
      <c r="IV53" s="30"/>
      <c r="IW53" s="22">
        <f t="shared" si="39"/>
        <v>34</v>
      </c>
      <c r="IX53" s="31">
        <f t="shared" si="40"/>
        <v>3.7777777777777777</v>
      </c>
      <c r="IY53" s="21">
        <f t="shared" si="33"/>
        <v>50</v>
      </c>
      <c r="IZ53" s="32">
        <f t="shared" si="34"/>
        <v>3.5714285714285716</v>
      </c>
      <c r="JA53" s="25">
        <f t="shared" si="35"/>
        <v>23</v>
      </c>
      <c r="JB53" s="33">
        <f t="shared" si="36"/>
        <v>3.8333333333333335</v>
      </c>
      <c r="JC53" s="29">
        <f t="shared" si="37"/>
        <v>28</v>
      </c>
      <c r="JD53" s="34">
        <f t="shared" si="38"/>
        <v>4</v>
      </c>
      <c r="JE53">
        <v>80</v>
      </c>
    </row>
    <row r="54" spans="1:265" x14ac:dyDescent="0.3">
      <c r="A54">
        <v>1</v>
      </c>
      <c r="B54">
        <v>54</v>
      </c>
      <c r="C54" t="s">
        <v>872</v>
      </c>
      <c r="D54">
        <v>18</v>
      </c>
      <c r="E54">
        <v>1</v>
      </c>
      <c r="F54">
        <v>172.72</v>
      </c>
      <c r="G54">
        <v>165</v>
      </c>
      <c r="H54">
        <v>1</v>
      </c>
      <c r="I54">
        <v>3</v>
      </c>
      <c r="J54" t="s">
        <v>873</v>
      </c>
      <c r="K54" t="s">
        <v>1485</v>
      </c>
      <c r="L54">
        <v>2</v>
      </c>
      <c r="M54" t="s">
        <v>790</v>
      </c>
      <c r="N54">
        <v>0</v>
      </c>
      <c r="O54">
        <v>5</v>
      </c>
      <c r="P54">
        <v>3</v>
      </c>
      <c r="Q54">
        <v>20</v>
      </c>
      <c r="R54">
        <v>20</v>
      </c>
      <c r="S54">
        <v>30</v>
      </c>
      <c r="T54">
        <v>2</v>
      </c>
      <c r="Y54">
        <v>1</v>
      </c>
      <c r="Z54">
        <v>1</v>
      </c>
      <c r="AE54">
        <v>1</v>
      </c>
      <c r="AF54">
        <v>1</v>
      </c>
      <c r="AG54">
        <v>1</v>
      </c>
      <c r="AH54" t="s">
        <v>874</v>
      </c>
      <c r="AI54">
        <v>1</v>
      </c>
      <c r="AJ54">
        <v>5</v>
      </c>
      <c r="AK54">
        <v>3</v>
      </c>
      <c r="AL54">
        <v>2</v>
      </c>
      <c r="AM54">
        <v>4</v>
      </c>
      <c r="AN54">
        <v>3</v>
      </c>
      <c r="AO54">
        <v>3</v>
      </c>
      <c r="AP54">
        <v>2</v>
      </c>
      <c r="AQ54">
        <v>5</v>
      </c>
      <c r="AR54">
        <v>2</v>
      </c>
      <c r="AS54">
        <v>4</v>
      </c>
      <c r="AT54">
        <v>4</v>
      </c>
      <c r="AU54">
        <v>3</v>
      </c>
      <c r="AV54">
        <v>9</v>
      </c>
      <c r="AW54">
        <v>7</v>
      </c>
      <c r="AX54">
        <v>4</v>
      </c>
      <c r="AY54">
        <v>4</v>
      </c>
      <c r="AZ54">
        <v>4</v>
      </c>
      <c r="BA54">
        <v>7</v>
      </c>
      <c r="BB54">
        <v>8</v>
      </c>
      <c r="BC54">
        <v>4</v>
      </c>
      <c r="BD54">
        <v>4</v>
      </c>
      <c r="BE54">
        <v>4</v>
      </c>
      <c r="BF54">
        <v>4</v>
      </c>
      <c r="BG54">
        <v>4</v>
      </c>
      <c r="BH54">
        <v>4</v>
      </c>
      <c r="BI54">
        <v>3</v>
      </c>
      <c r="BJ54">
        <v>4</v>
      </c>
      <c r="BK54">
        <v>2</v>
      </c>
      <c r="BL54">
        <v>2</v>
      </c>
      <c r="BM54">
        <v>2</v>
      </c>
      <c r="BN54">
        <v>2</v>
      </c>
      <c r="BO54">
        <v>2</v>
      </c>
      <c r="BP54">
        <v>2</v>
      </c>
      <c r="BQ54">
        <v>2</v>
      </c>
      <c r="BR54">
        <v>2</v>
      </c>
      <c r="BS54">
        <v>2</v>
      </c>
      <c r="BT54">
        <v>2</v>
      </c>
      <c r="BU54">
        <v>2</v>
      </c>
      <c r="BV54">
        <v>4</v>
      </c>
      <c r="BW54">
        <v>4</v>
      </c>
      <c r="BX54">
        <v>3</v>
      </c>
      <c r="BY54">
        <v>3</v>
      </c>
      <c r="BZ54">
        <v>4</v>
      </c>
      <c r="CA54">
        <v>4</v>
      </c>
      <c r="CB54">
        <v>3</v>
      </c>
      <c r="CC54">
        <v>3</v>
      </c>
      <c r="CD54">
        <v>3</v>
      </c>
      <c r="CE54">
        <v>4</v>
      </c>
      <c r="CF54">
        <v>2</v>
      </c>
      <c r="CG54">
        <v>45</v>
      </c>
      <c r="CH54">
        <v>75</v>
      </c>
      <c r="CI54">
        <v>45</v>
      </c>
      <c r="CJ54">
        <v>25</v>
      </c>
      <c r="CK54">
        <v>45</v>
      </c>
      <c r="CL54">
        <v>25</v>
      </c>
      <c r="CM54">
        <v>75</v>
      </c>
      <c r="CN54">
        <v>35</v>
      </c>
      <c r="CO54">
        <v>55</v>
      </c>
      <c r="CP54">
        <v>75</v>
      </c>
      <c r="CQ54">
        <v>25</v>
      </c>
      <c r="CR54">
        <v>75</v>
      </c>
      <c r="CS54">
        <v>45</v>
      </c>
      <c r="CT54">
        <v>45</v>
      </c>
      <c r="CU54">
        <v>35</v>
      </c>
      <c r="CV54">
        <v>25</v>
      </c>
      <c r="CW54">
        <v>35</v>
      </c>
      <c r="CX54">
        <v>45</v>
      </c>
      <c r="CY54">
        <v>25</v>
      </c>
      <c r="CZ54">
        <v>65</v>
      </c>
      <c r="DA54" t="s">
        <v>872</v>
      </c>
      <c r="DB54" t="s">
        <v>736</v>
      </c>
      <c r="DC54" t="s">
        <v>875</v>
      </c>
      <c r="DD54" t="s">
        <v>876</v>
      </c>
      <c r="DE54">
        <v>2</v>
      </c>
      <c r="DF54">
        <v>2</v>
      </c>
      <c r="DG54">
        <v>3</v>
      </c>
      <c r="DH54">
        <v>2</v>
      </c>
      <c r="DI54">
        <v>3</v>
      </c>
      <c r="DJ54">
        <v>5</v>
      </c>
      <c r="DK54">
        <v>3</v>
      </c>
      <c r="DL54">
        <v>2</v>
      </c>
      <c r="DM54">
        <v>2</v>
      </c>
      <c r="DN54">
        <v>2</v>
      </c>
      <c r="DO54">
        <v>4</v>
      </c>
      <c r="DP54">
        <v>2</v>
      </c>
      <c r="DQ54">
        <v>3</v>
      </c>
      <c r="DR54">
        <v>3</v>
      </c>
      <c r="DS54">
        <v>4</v>
      </c>
      <c r="DT54">
        <v>4</v>
      </c>
      <c r="DU54">
        <v>5</v>
      </c>
      <c r="DV54">
        <v>4</v>
      </c>
      <c r="DW54">
        <v>4</v>
      </c>
      <c r="DX54">
        <v>5</v>
      </c>
      <c r="DY54">
        <v>5</v>
      </c>
      <c r="DZ54">
        <v>5</v>
      </c>
      <c r="EA54">
        <v>2</v>
      </c>
      <c r="EB54">
        <v>4</v>
      </c>
      <c r="EC54">
        <v>4</v>
      </c>
      <c r="ED54">
        <v>4</v>
      </c>
      <c r="EE54">
        <v>4</v>
      </c>
      <c r="EF54">
        <v>4</v>
      </c>
      <c r="EG54">
        <v>5</v>
      </c>
      <c r="EH54">
        <v>5</v>
      </c>
      <c r="EI54">
        <v>5</v>
      </c>
      <c r="EJ54" t="s">
        <v>877</v>
      </c>
      <c r="EK54" t="s">
        <v>878</v>
      </c>
      <c r="EL54" t="s">
        <v>879</v>
      </c>
      <c r="EM54">
        <v>3</v>
      </c>
      <c r="EN54">
        <v>4</v>
      </c>
      <c r="EO54">
        <v>2</v>
      </c>
      <c r="EP54" s="17">
        <f t="shared" si="0"/>
        <v>4</v>
      </c>
      <c r="EQ54">
        <v>3</v>
      </c>
      <c r="ER54">
        <v>3</v>
      </c>
      <c r="ES54" s="17">
        <f t="shared" si="1"/>
        <v>3</v>
      </c>
      <c r="ET54">
        <v>3</v>
      </c>
      <c r="EU54" s="17">
        <f t="shared" si="2"/>
        <v>3</v>
      </c>
      <c r="EV54">
        <v>5</v>
      </c>
      <c r="EW54">
        <v>3</v>
      </c>
      <c r="EX54">
        <v>4</v>
      </c>
      <c r="EY54">
        <v>4</v>
      </c>
      <c r="EZ54" s="17">
        <f t="shared" si="3"/>
        <v>2</v>
      </c>
      <c r="FA54">
        <v>4</v>
      </c>
      <c r="FB54">
        <v>4</v>
      </c>
      <c r="FC54">
        <v>3</v>
      </c>
      <c r="FD54" s="17">
        <f t="shared" si="41"/>
        <v>3</v>
      </c>
      <c r="FE54">
        <v>1</v>
      </c>
      <c r="FF54">
        <v>4</v>
      </c>
      <c r="FG54" s="17">
        <f t="shared" si="5"/>
        <v>2</v>
      </c>
      <c r="FH54">
        <v>4</v>
      </c>
      <c r="FI54" s="17">
        <f t="shared" si="6"/>
        <v>2</v>
      </c>
      <c r="FJ54">
        <v>4</v>
      </c>
      <c r="FK54">
        <v>3</v>
      </c>
      <c r="FL54" s="17">
        <f t="shared" si="7"/>
        <v>3</v>
      </c>
      <c r="FM54">
        <v>3</v>
      </c>
      <c r="FN54" s="17">
        <f t="shared" si="8"/>
        <v>3</v>
      </c>
      <c r="FO54">
        <v>2</v>
      </c>
      <c r="FP54" s="17">
        <f t="shared" si="9"/>
        <v>4</v>
      </c>
      <c r="FQ54">
        <v>4</v>
      </c>
      <c r="FR54">
        <v>3</v>
      </c>
      <c r="FS54">
        <v>4</v>
      </c>
      <c r="FT54">
        <v>4</v>
      </c>
      <c r="FU54" s="17">
        <f t="shared" si="10"/>
        <v>2</v>
      </c>
      <c r="FV54">
        <v>4</v>
      </c>
      <c r="FW54" s="17">
        <f t="shared" si="11"/>
        <v>2</v>
      </c>
      <c r="FX54">
        <v>3</v>
      </c>
      <c r="FY54" s="17">
        <f t="shared" si="12"/>
        <v>3</v>
      </c>
      <c r="FZ54">
        <f t="shared" si="13"/>
        <v>82</v>
      </c>
      <c r="GA54" s="19">
        <f t="shared" si="14"/>
        <v>3.1538461538461537</v>
      </c>
      <c r="GB54">
        <v>5</v>
      </c>
      <c r="GC54">
        <v>4</v>
      </c>
      <c r="GD54">
        <v>3</v>
      </c>
      <c r="GE54">
        <v>4</v>
      </c>
      <c r="GF54">
        <v>3</v>
      </c>
      <c r="GG54" s="20">
        <v>2</v>
      </c>
      <c r="GH54" s="10">
        <f t="shared" si="15"/>
        <v>4</v>
      </c>
      <c r="GI54">
        <v>2</v>
      </c>
      <c r="GJ54">
        <v>4</v>
      </c>
      <c r="GK54">
        <v>4</v>
      </c>
      <c r="GL54">
        <v>3</v>
      </c>
      <c r="GM54">
        <v>3</v>
      </c>
      <c r="GN54" s="20">
        <v>3</v>
      </c>
      <c r="GO54" s="10">
        <f t="shared" si="16"/>
        <v>3</v>
      </c>
      <c r="GP54">
        <v>3</v>
      </c>
      <c r="GQ54">
        <v>4</v>
      </c>
      <c r="GR54" s="20">
        <v>3</v>
      </c>
      <c r="GS54" s="10">
        <f t="shared" si="17"/>
        <v>3</v>
      </c>
      <c r="GT54" s="20">
        <v>2</v>
      </c>
      <c r="GU54" s="10">
        <f t="shared" si="18"/>
        <v>4</v>
      </c>
      <c r="GV54">
        <v>4</v>
      </c>
      <c r="GW54">
        <v>4</v>
      </c>
      <c r="GX54">
        <v>4</v>
      </c>
      <c r="GY54">
        <v>4</v>
      </c>
      <c r="GZ54" s="20">
        <v>2</v>
      </c>
      <c r="HA54" s="10">
        <f t="shared" si="19"/>
        <v>4</v>
      </c>
      <c r="HB54">
        <v>3</v>
      </c>
      <c r="HC54" s="20">
        <v>2</v>
      </c>
      <c r="HD54" s="10">
        <f t="shared" si="20"/>
        <v>4</v>
      </c>
      <c r="HE54">
        <v>2</v>
      </c>
      <c r="HF54">
        <v>5</v>
      </c>
      <c r="HG54">
        <v>4</v>
      </c>
      <c r="HH54">
        <v>4</v>
      </c>
      <c r="HI54" s="20">
        <v>3</v>
      </c>
      <c r="HJ54" s="10">
        <f t="shared" si="21"/>
        <v>3</v>
      </c>
      <c r="HK54">
        <v>4</v>
      </c>
      <c r="HL54" s="23">
        <v>2</v>
      </c>
      <c r="HM54" s="10">
        <f t="shared" si="22"/>
        <v>4</v>
      </c>
      <c r="HN54">
        <v>4</v>
      </c>
      <c r="HO54">
        <v>2</v>
      </c>
      <c r="HP54">
        <v>3</v>
      </c>
      <c r="HQ54">
        <v>4</v>
      </c>
      <c r="HR54" s="20">
        <v>2</v>
      </c>
      <c r="HS54" s="10">
        <f t="shared" si="23"/>
        <v>4</v>
      </c>
      <c r="HT54">
        <v>3</v>
      </c>
      <c r="HU54" s="20">
        <v>2</v>
      </c>
      <c r="HV54" s="10">
        <f t="shared" si="24"/>
        <v>4</v>
      </c>
      <c r="HW54">
        <v>4</v>
      </c>
      <c r="HX54" s="20">
        <v>4</v>
      </c>
      <c r="HY54" s="10">
        <f t="shared" si="25"/>
        <v>2</v>
      </c>
      <c r="HZ54">
        <v>3</v>
      </c>
      <c r="IA54" s="20">
        <v>3</v>
      </c>
      <c r="IB54" s="10">
        <f t="shared" si="26"/>
        <v>3</v>
      </c>
      <c r="IC54" s="20">
        <v>2</v>
      </c>
      <c r="ID54" s="10">
        <f t="shared" si="27"/>
        <v>4</v>
      </c>
      <c r="IE54">
        <v>4</v>
      </c>
      <c r="IF54">
        <v>4</v>
      </c>
      <c r="IG54">
        <v>4</v>
      </c>
      <c r="IH54">
        <v>3</v>
      </c>
      <c r="II54">
        <v>3</v>
      </c>
      <c r="IJ54">
        <v>5</v>
      </c>
      <c r="IK54">
        <v>2</v>
      </c>
      <c r="IL54">
        <v>5</v>
      </c>
      <c r="IM54">
        <v>4</v>
      </c>
      <c r="IN54">
        <v>5</v>
      </c>
      <c r="IO54" s="20">
        <v>1</v>
      </c>
      <c r="IP54" s="10">
        <f t="shared" si="28"/>
        <v>5</v>
      </c>
      <c r="IQ54" s="24">
        <f t="shared" si="29"/>
        <v>66</v>
      </c>
      <c r="IR54" s="30">
        <f t="shared" si="30"/>
        <v>3.8823529411764706</v>
      </c>
      <c r="IS54" s="30"/>
      <c r="IT54" s="30"/>
      <c r="IU54" s="30"/>
      <c r="IV54" s="30"/>
      <c r="IW54" s="22">
        <f t="shared" si="39"/>
        <v>31</v>
      </c>
      <c r="IX54" s="31">
        <f t="shared" si="40"/>
        <v>3.4444444444444446</v>
      </c>
      <c r="IY54" s="21">
        <f t="shared" si="33"/>
        <v>52</v>
      </c>
      <c r="IZ54" s="32">
        <f t="shared" si="34"/>
        <v>3.7142857142857144</v>
      </c>
      <c r="JA54" s="25">
        <f t="shared" si="35"/>
        <v>26</v>
      </c>
      <c r="JB54" s="33">
        <f t="shared" si="36"/>
        <v>4.333333333333333</v>
      </c>
      <c r="JC54" s="29">
        <f t="shared" si="37"/>
        <v>18</v>
      </c>
      <c r="JD54" s="34">
        <f t="shared" si="38"/>
        <v>2.5714285714285716</v>
      </c>
      <c r="JE54">
        <v>75</v>
      </c>
    </row>
    <row r="55" spans="1:265" x14ac:dyDescent="0.3">
      <c r="A55">
        <v>1</v>
      </c>
      <c r="B55">
        <v>55</v>
      </c>
      <c r="C55" t="s">
        <v>880</v>
      </c>
      <c r="D55">
        <v>19</v>
      </c>
      <c r="E55">
        <v>1</v>
      </c>
      <c r="F55">
        <v>185.42</v>
      </c>
      <c r="G55">
        <v>210</v>
      </c>
      <c r="H55">
        <v>1</v>
      </c>
      <c r="I55">
        <v>3</v>
      </c>
      <c r="J55" t="s">
        <v>759</v>
      </c>
      <c r="K55" t="s">
        <v>1485</v>
      </c>
      <c r="L55">
        <v>2</v>
      </c>
      <c r="M55" t="s">
        <v>752</v>
      </c>
      <c r="N55">
        <v>0</v>
      </c>
      <c r="O55">
        <v>9</v>
      </c>
      <c r="P55">
        <v>5</v>
      </c>
      <c r="Q55">
        <v>50</v>
      </c>
      <c r="R55">
        <v>20</v>
      </c>
      <c r="S55">
        <v>100</v>
      </c>
      <c r="T55">
        <v>1</v>
      </c>
      <c r="U55">
        <v>1</v>
      </c>
      <c r="V55">
        <v>5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I55">
        <v>1</v>
      </c>
      <c r="AJ55">
        <v>5</v>
      </c>
      <c r="AK55">
        <v>5</v>
      </c>
      <c r="AL55">
        <v>4</v>
      </c>
      <c r="AM55">
        <v>5</v>
      </c>
      <c r="AN55">
        <v>5</v>
      </c>
      <c r="AO55">
        <v>1</v>
      </c>
      <c r="AP55">
        <v>3</v>
      </c>
      <c r="AQ55">
        <v>4</v>
      </c>
      <c r="AR55">
        <v>3</v>
      </c>
      <c r="AS55">
        <v>4</v>
      </c>
      <c r="AT55">
        <v>4</v>
      </c>
      <c r="AU55">
        <v>4</v>
      </c>
      <c r="AV55">
        <v>7</v>
      </c>
      <c r="AW55">
        <v>9</v>
      </c>
      <c r="AX55">
        <v>4</v>
      </c>
      <c r="AY55">
        <v>7</v>
      </c>
      <c r="AZ55">
        <v>8</v>
      </c>
      <c r="BA55">
        <v>9</v>
      </c>
      <c r="BB55">
        <v>8</v>
      </c>
      <c r="BC55">
        <v>3</v>
      </c>
      <c r="BD55">
        <v>4</v>
      </c>
      <c r="BE55">
        <v>5</v>
      </c>
      <c r="BF55">
        <v>5</v>
      </c>
      <c r="BG55">
        <v>5</v>
      </c>
      <c r="BH55">
        <v>3</v>
      </c>
      <c r="BI55">
        <v>3</v>
      </c>
      <c r="BJ55">
        <v>5</v>
      </c>
      <c r="BK55">
        <v>2</v>
      </c>
      <c r="BL55">
        <v>2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2</v>
      </c>
      <c r="BU55">
        <v>2</v>
      </c>
      <c r="BV55">
        <v>5</v>
      </c>
      <c r="BW55">
        <v>4</v>
      </c>
      <c r="BX55">
        <v>4</v>
      </c>
      <c r="BY55">
        <v>4</v>
      </c>
      <c r="BZ55">
        <v>4</v>
      </c>
      <c r="CA55">
        <v>4</v>
      </c>
      <c r="CB55">
        <v>4</v>
      </c>
      <c r="CC55">
        <v>4</v>
      </c>
      <c r="CD55">
        <v>4</v>
      </c>
      <c r="CE55">
        <v>4</v>
      </c>
      <c r="CF55">
        <v>4</v>
      </c>
      <c r="CG55">
        <v>60</v>
      </c>
      <c r="CH55">
        <v>70</v>
      </c>
      <c r="CI55">
        <v>20</v>
      </c>
      <c r="CJ55">
        <v>10</v>
      </c>
      <c r="CK55">
        <v>50</v>
      </c>
      <c r="CL55">
        <v>10</v>
      </c>
      <c r="CM55">
        <v>80</v>
      </c>
      <c r="CN55">
        <v>20</v>
      </c>
      <c r="CO55">
        <v>60</v>
      </c>
      <c r="CP55">
        <v>60</v>
      </c>
      <c r="CQ55">
        <v>20</v>
      </c>
      <c r="CR55">
        <v>100</v>
      </c>
      <c r="CS55">
        <v>20</v>
      </c>
      <c r="CT55">
        <v>50</v>
      </c>
      <c r="CU55">
        <v>20</v>
      </c>
      <c r="CV55">
        <v>20</v>
      </c>
      <c r="CW55">
        <v>20</v>
      </c>
      <c r="CX55">
        <v>40</v>
      </c>
      <c r="CY55">
        <v>30</v>
      </c>
      <c r="CZ55">
        <v>40</v>
      </c>
      <c r="DA55" t="s">
        <v>880</v>
      </c>
      <c r="DB55" t="s">
        <v>736</v>
      </c>
      <c r="DC55" t="s">
        <v>881</v>
      </c>
      <c r="DD55" t="s">
        <v>882</v>
      </c>
      <c r="DE55">
        <v>1</v>
      </c>
      <c r="DF55">
        <v>3</v>
      </c>
      <c r="DG55">
        <v>1</v>
      </c>
      <c r="DH55">
        <v>1</v>
      </c>
      <c r="DI55">
        <v>1</v>
      </c>
      <c r="DJ55">
        <v>5</v>
      </c>
      <c r="DK55">
        <v>5</v>
      </c>
      <c r="DL55">
        <v>5</v>
      </c>
      <c r="DM55">
        <v>5</v>
      </c>
      <c r="DN55">
        <v>5</v>
      </c>
      <c r="DO55">
        <v>4</v>
      </c>
      <c r="DP55">
        <v>3</v>
      </c>
      <c r="DQ55">
        <v>4</v>
      </c>
      <c r="DR55">
        <v>4</v>
      </c>
      <c r="DS55">
        <v>4</v>
      </c>
      <c r="DT55">
        <v>4</v>
      </c>
      <c r="DU55">
        <v>3</v>
      </c>
      <c r="DV55">
        <v>5</v>
      </c>
      <c r="DW55">
        <v>5</v>
      </c>
      <c r="DX55">
        <v>3</v>
      </c>
      <c r="DY55">
        <v>3</v>
      </c>
      <c r="DZ55">
        <v>5</v>
      </c>
      <c r="EA55">
        <v>5</v>
      </c>
      <c r="EB55">
        <v>5</v>
      </c>
      <c r="EC55">
        <v>5</v>
      </c>
      <c r="ED55">
        <v>4</v>
      </c>
      <c r="EE55">
        <v>5</v>
      </c>
      <c r="EF55">
        <v>5</v>
      </c>
      <c r="EG55">
        <v>4</v>
      </c>
      <c r="EH55">
        <v>5</v>
      </c>
      <c r="EI55">
        <v>4</v>
      </c>
      <c r="EJ55" t="s">
        <v>883</v>
      </c>
      <c r="EK55" t="s">
        <v>685</v>
      </c>
      <c r="EL55" t="s">
        <v>581</v>
      </c>
      <c r="EM55">
        <v>5</v>
      </c>
      <c r="EN55">
        <v>4</v>
      </c>
      <c r="EO55">
        <v>3</v>
      </c>
      <c r="EP55" s="17">
        <f t="shared" si="0"/>
        <v>3</v>
      </c>
      <c r="EQ55">
        <v>3</v>
      </c>
      <c r="ER55">
        <v>3</v>
      </c>
      <c r="ES55" s="17">
        <f t="shared" si="1"/>
        <v>3</v>
      </c>
      <c r="ET55">
        <v>3</v>
      </c>
      <c r="EU55" s="17">
        <f t="shared" si="2"/>
        <v>3</v>
      </c>
      <c r="EV55">
        <v>4</v>
      </c>
      <c r="EW55">
        <v>2</v>
      </c>
      <c r="EX55">
        <v>5</v>
      </c>
      <c r="EY55">
        <v>4</v>
      </c>
      <c r="EZ55" s="17">
        <f t="shared" si="3"/>
        <v>2</v>
      </c>
      <c r="FA55">
        <v>5</v>
      </c>
      <c r="FB55">
        <v>4</v>
      </c>
      <c r="FC55">
        <v>4</v>
      </c>
      <c r="FD55" s="17">
        <f t="shared" si="41"/>
        <v>2</v>
      </c>
      <c r="FE55">
        <v>3</v>
      </c>
      <c r="FF55">
        <v>4</v>
      </c>
      <c r="FG55" s="17">
        <f t="shared" si="5"/>
        <v>2</v>
      </c>
      <c r="FH55">
        <v>5</v>
      </c>
      <c r="FI55" s="17">
        <f t="shared" si="6"/>
        <v>1</v>
      </c>
      <c r="FJ55">
        <v>3</v>
      </c>
      <c r="FK55">
        <v>4</v>
      </c>
      <c r="FL55" s="17">
        <f t="shared" si="7"/>
        <v>2</v>
      </c>
      <c r="FM55">
        <v>2</v>
      </c>
      <c r="FN55" s="17">
        <f t="shared" si="8"/>
        <v>4</v>
      </c>
      <c r="FO55">
        <v>2</v>
      </c>
      <c r="FP55" s="17">
        <f t="shared" si="9"/>
        <v>4</v>
      </c>
      <c r="FQ55">
        <v>2</v>
      </c>
      <c r="FR55">
        <v>3</v>
      </c>
      <c r="FS55">
        <v>5</v>
      </c>
      <c r="FT55">
        <v>3</v>
      </c>
      <c r="FU55" s="17">
        <f t="shared" si="10"/>
        <v>3</v>
      </c>
      <c r="FV55">
        <v>4</v>
      </c>
      <c r="FW55" s="17">
        <f t="shared" si="11"/>
        <v>2</v>
      </c>
      <c r="FX55">
        <v>2</v>
      </c>
      <c r="FY55" s="17">
        <f t="shared" si="12"/>
        <v>4</v>
      </c>
      <c r="FZ55">
        <f t="shared" si="13"/>
        <v>83</v>
      </c>
      <c r="GA55" s="19">
        <f t="shared" si="14"/>
        <v>3.1923076923076925</v>
      </c>
      <c r="GB55">
        <v>4</v>
      </c>
      <c r="GC55">
        <v>5</v>
      </c>
      <c r="GD55">
        <v>4</v>
      </c>
      <c r="GE55">
        <v>4</v>
      </c>
      <c r="GF55">
        <v>5</v>
      </c>
      <c r="GG55" s="20">
        <v>2</v>
      </c>
      <c r="GH55" s="10">
        <f t="shared" si="15"/>
        <v>4</v>
      </c>
      <c r="GI55">
        <v>4</v>
      </c>
      <c r="GJ55">
        <v>2</v>
      </c>
      <c r="GK55">
        <v>4</v>
      </c>
      <c r="GL55">
        <v>3</v>
      </c>
      <c r="GM55">
        <v>3</v>
      </c>
      <c r="GN55" s="20">
        <v>2</v>
      </c>
      <c r="GO55" s="10">
        <f t="shared" si="16"/>
        <v>4</v>
      </c>
      <c r="GP55">
        <v>4</v>
      </c>
      <c r="GQ55">
        <v>4</v>
      </c>
      <c r="GR55" s="20">
        <v>3</v>
      </c>
      <c r="GS55" s="10">
        <f t="shared" si="17"/>
        <v>3</v>
      </c>
      <c r="GT55" s="20">
        <v>2</v>
      </c>
      <c r="GU55" s="10">
        <f t="shared" si="18"/>
        <v>4</v>
      </c>
      <c r="GV55">
        <v>4</v>
      </c>
      <c r="GW55">
        <v>3</v>
      </c>
      <c r="GX55">
        <v>3</v>
      </c>
      <c r="GY55">
        <v>5</v>
      </c>
      <c r="GZ55" s="20">
        <v>2</v>
      </c>
      <c r="HA55" s="10">
        <f t="shared" si="19"/>
        <v>4</v>
      </c>
      <c r="HB55">
        <v>4</v>
      </c>
      <c r="HC55" s="20">
        <v>2</v>
      </c>
      <c r="HD55" s="10">
        <f t="shared" si="20"/>
        <v>4</v>
      </c>
      <c r="HE55">
        <v>4</v>
      </c>
      <c r="HF55">
        <v>5</v>
      </c>
      <c r="HG55">
        <v>4</v>
      </c>
      <c r="HH55">
        <v>4</v>
      </c>
      <c r="HI55" s="20">
        <v>2</v>
      </c>
      <c r="HJ55" s="10">
        <f t="shared" si="21"/>
        <v>4</v>
      </c>
      <c r="HK55">
        <v>4</v>
      </c>
      <c r="HL55" s="23">
        <v>1</v>
      </c>
      <c r="HM55" s="10">
        <f t="shared" si="22"/>
        <v>5</v>
      </c>
      <c r="HN55">
        <v>5</v>
      </c>
      <c r="HO55">
        <v>4</v>
      </c>
      <c r="HP55">
        <v>4</v>
      </c>
      <c r="HQ55">
        <v>4</v>
      </c>
      <c r="HR55" s="20">
        <v>2</v>
      </c>
      <c r="HS55" s="10">
        <f t="shared" si="23"/>
        <v>4</v>
      </c>
      <c r="HT55">
        <v>4</v>
      </c>
      <c r="HU55" s="20">
        <v>2</v>
      </c>
      <c r="HV55" s="10">
        <f t="shared" si="24"/>
        <v>4</v>
      </c>
      <c r="HW55">
        <v>2</v>
      </c>
      <c r="HX55" s="20">
        <v>4</v>
      </c>
      <c r="HY55" s="10">
        <f t="shared" si="25"/>
        <v>2</v>
      </c>
      <c r="HZ55">
        <v>3</v>
      </c>
      <c r="IA55" s="20">
        <v>3</v>
      </c>
      <c r="IB55" s="10">
        <f t="shared" si="26"/>
        <v>3</v>
      </c>
      <c r="IC55" s="20">
        <v>2</v>
      </c>
      <c r="ID55" s="10">
        <f t="shared" si="27"/>
        <v>4</v>
      </c>
      <c r="IE55">
        <v>2</v>
      </c>
      <c r="IF55">
        <v>4</v>
      </c>
      <c r="IG55">
        <v>4</v>
      </c>
      <c r="IH55">
        <v>4</v>
      </c>
      <c r="II55">
        <v>4</v>
      </c>
      <c r="IJ55">
        <v>4</v>
      </c>
      <c r="IK55">
        <v>2</v>
      </c>
      <c r="IL55">
        <v>3</v>
      </c>
      <c r="IM55">
        <v>4</v>
      </c>
      <c r="IN55">
        <v>3</v>
      </c>
      <c r="IO55" s="20">
        <v>2</v>
      </c>
      <c r="IP55" s="10">
        <f t="shared" si="28"/>
        <v>4</v>
      </c>
      <c r="IQ55" s="24">
        <f t="shared" si="29"/>
        <v>56</v>
      </c>
      <c r="IR55" s="30">
        <f t="shared" si="30"/>
        <v>3.2941176470588234</v>
      </c>
      <c r="IS55" s="30"/>
      <c r="IT55" s="30"/>
      <c r="IU55" s="30"/>
      <c r="IV55" s="30"/>
      <c r="IW55" s="22">
        <f t="shared" si="39"/>
        <v>36</v>
      </c>
      <c r="IX55" s="31">
        <f t="shared" si="40"/>
        <v>4</v>
      </c>
      <c r="IY55" s="21">
        <f t="shared" si="33"/>
        <v>61</v>
      </c>
      <c r="IZ55" s="32">
        <f t="shared" si="34"/>
        <v>4.3571428571428568</v>
      </c>
      <c r="JA55" s="25">
        <f t="shared" si="35"/>
        <v>21</v>
      </c>
      <c r="JB55" s="33">
        <f t="shared" si="36"/>
        <v>3.5</v>
      </c>
      <c r="JC55" s="29">
        <f t="shared" si="37"/>
        <v>25</v>
      </c>
      <c r="JD55" s="34">
        <f t="shared" si="38"/>
        <v>3.5714285714285716</v>
      </c>
      <c r="JE55">
        <v>70</v>
      </c>
    </row>
    <row r="56" spans="1:265" x14ac:dyDescent="0.3">
      <c r="A56">
        <v>0</v>
      </c>
      <c r="B56">
        <v>56</v>
      </c>
      <c r="C56" t="s">
        <v>884</v>
      </c>
      <c r="D56">
        <v>18</v>
      </c>
      <c r="E56">
        <v>1</v>
      </c>
      <c r="F56">
        <v>172.72</v>
      </c>
      <c r="G56">
        <v>160</v>
      </c>
      <c r="H56">
        <v>1</v>
      </c>
      <c r="I56">
        <v>3</v>
      </c>
      <c r="J56" t="s">
        <v>613</v>
      </c>
      <c r="K56" t="s">
        <v>1485</v>
      </c>
      <c r="L56">
        <v>2</v>
      </c>
      <c r="N56">
        <v>0</v>
      </c>
      <c r="O56">
        <v>0</v>
      </c>
      <c r="Q56">
        <v>70</v>
      </c>
      <c r="R56">
        <v>50</v>
      </c>
      <c r="S56">
        <v>80</v>
      </c>
      <c r="T56">
        <v>1</v>
      </c>
      <c r="U56">
        <v>1</v>
      </c>
      <c r="V56">
        <v>2</v>
      </c>
      <c r="W56">
        <v>1</v>
      </c>
      <c r="X56">
        <v>2</v>
      </c>
      <c r="Y56">
        <v>1</v>
      </c>
      <c r="Z56">
        <v>1</v>
      </c>
      <c r="AA56">
        <v>1</v>
      </c>
      <c r="AB56">
        <v>1</v>
      </c>
      <c r="AG56">
        <v>1</v>
      </c>
      <c r="AH56" t="s">
        <v>885</v>
      </c>
      <c r="AI56">
        <v>1</v>
      </c>
      <c r="AJ56">
        <v>1</v>
      </c>
      <c r="AK56">
        <v>5</v>
      </c>
      <c r="AL56">
        <v>1</v>
      </c>
      <c r="AM56">
        <v>1</v>
      </c>
      <c r="AN56">
        <v>3</v>
      </c>
      <c r="AO56">
        <v>1</v>
      </c>
      <c r="AP56">
        <v>1</v>
      </c>
      <c r="AQ56">
        <v>5</v>
      </c>
      <c r="AR56">
        <v>1</v>
      </c>
      <c r="AS56">
        <v>5</v>
      </c>
      <c r="AT56">
        <v>5</v>
      </c>
      <c r="AU56">
        <v>5</v>
      </c>
      <c r="AV56">
        <v>8</v>
      </c>
      <c r="AW56">
        <v>7</v>
      </c>
      <c r="AX56">
        <v>9</v>
      </c>
      <c r="AY56">
        <v>4</v>
      </c>
      <c r="AZ56">
        <v>9</v>
      </c>
      <c r="BA56">
        <v>4</v>
      </c>
      <c r="BB56">
        <v>4</v>
      </c>
      <c r="BC56">
        <v>5</v>
      </c>
      <c r="BD56">
        <v>5</v>
      </c>
      <c r="BE56">
        <v>5</v>
      </c>
      <c r="BF56">
        <v>5</v>
      </c>
      <c r="BG56">
        <v>4</v>
      </c>
      <c r="BH56">
        <v>5</v>
      </c>
      <c r="BI56">
        <v>3</v>
      </c>
      <c r="BJ56">
        <v>5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4</v>
      </c>
      <c r="BX56">
        <v>4</v>
      </c>
      <c r="BY56">
        <v>4</v>
      </c>
      <c r="BZ56">
        <v>4</v>
      </c>
      <c r="CA56">
        <v>4</v>
      </c>
      <c r="CB56">
        <v>4</v>
      </c>
      <c r="CC56">
        <v>4</v>
      </c>
      <c r="CD56">
        <v>5</v>
      </c>
      <c r="CE56">
        <v>5</v>
      </c>
      <c r="CF56">
        <v>3</v>
      </c>
      <c r="CG56">
        <v>40</v>
      </c>
      <c r="CH56">
        <v>80</v>
      </c>
      <c r="CI56">
        <v>20</v>
      </c>
      <c r="CJ56">
        <v>20</v>
      </c>
      <c r="CK56">
        <v>70</v>
      </c>
      <c r="CL56">
        <v>10</v>
      </c>
      <c r="CM56">
        <v>80</v>
      </c>
      <c r="CN56">
        <v>30</v>
      </c>
      <c r="CO56">
        <v>80</v>
      </c>
      <c r="CP56">
        <v>80</v>
      </c>
      <c r="CQ56">
        <v>30</v>
      </c>
      <c r="CR56">
        <v>90</v>
      </c>
      <c r="CS56">
        <v>30</v>
      </c>
      <c r="CT56">
        <v>80</v>
      </c>
      <c r="CU56">
        <v>40</v>
      </c>
      <c r="CV56">
        <v>10</v>
      </c>
      <c r="CW56">
        <v>10</v>
      </c>
      <c r="CX56">
        <v>20</v>
      </c>
      <c r="CY56">
        <v>20</v>
      </c>
      <c r="CZ56">
        <v>10</v>
      </c>
      <c r="DA56" t="s">
        <v>884</v>
      </c>
      <c r="DB56" t="s">
        <v>736</v>
      </c>
      <c r="DC56" t="s">
        <v>886</v>
      </c>
      <c r="DD56" t="s">
        <v>887</v>
      </c>
      <c r="DE56">
        <v>2</v>
      </c>
      <c r="DF56">
        <v>1</v>
      </c>
      <c r="DG56">
        <v>1</v>
      </c>
      <c r="DH56">
        <v>1</v>
      </c>
      <c r="DI56">
        <v>1</v>
      </c>
      <c r="DJ56">
        <v>5</v>
      </c>
      <c r="DK56">
        <v>4</v>
      </c>
      <c r="DL56">
        <v>4</v>
      </c>
      <c r="DM56">
        <v>4</v>
      </c>
      <c r="DN56">
        <v>4</v>
      </c>
      <c r="DO56">
        <v>2</v>
      </c>
      <c r="DP56">
        <v>3</v>
      </c>
      <c r="DQ56">
        <v>3</v>
      </c>
      <c r="DR56">
        <v>4</v>
      </c>
      <c r="DS56">
        <v>4</v>
      </c>
      <c r="DT56">
        <v>5</v>
      </c>
      <c r="DU56">
        <v>3</v>
      </c>
      <c r="DV56">
        <v>4</v>
      </c>
      <c r="DW56">
        <v>5</v>
      </c>
      <c r="DX56">
        <v>4</v>
      </c>
      <c r="DY56">
        <v>4</v>
      </c>
      <c r="DZ56">
        <v>3</v>
      </c>
      <c r="EA56">
        <v>4</v>
      </c>
      <c r="EB56">
        <v>3</v>
      </c>
      <c r="EC56">
        <v>5</v>
      </c>
      <c r="ED56">
        <v>3</v>
      </c>
      <c r="EE56">
        <v>4</v>
      </c>
      <c r="EF56">
        <v>4</v>
      </c>
      <c r="EG56">
        <v>2</v>
      </c>
      <c r="EH56">
        <v>4</v>
      </c>
      <c r="EI56">
        <v>5</v>
      </c>
      <c r="EJ56" t="s">
        <v>888</v>
      </c>
      <c r="EK56" t="s">
        <v>744</v>
      </c>
      <c r="EL56" t="s">
        <v>630</v>
      </c>
      <c r="EM56">
        <v>5</v>
      </c>
      <c r="EN56">
        <v>2</v>
      </c>
      <c r="EO56">
        <v>2</v>
      </c>
      <c r="EP56" s="17">
        <f t="shared" si="0"/>
        <v>4</v>
      </c>
      <c r="EQ56">
        <v>2</v>
      </c>
      <c r="ER56">
        <v>3</v>
      </c>
      <c r="ES56" s="17">
        <f t="shared" si="1"/>
        <v>3</v>
      </c>
      <c r="ET56">
        <v>2</v>
      </c>
      <c r="EU56" s="17">
        <f t="shared" si="2"/>
        <v>4</v>
      </c>
      <c r="EV56">
        <v>1</v>
      </c>
      <c r="EW56">
        <v>1</v>
      </c>
      <c r="EX56">
        <v>3</v>
      </c>
      <c r="EY56">
        <v>5</v>
      </c>
      <c r="EZ56" s="17">
        <f t="shared" si="3"/>
        <v>1</v>
      </c>
      <c r="FA56">
        <v>2</v>
      </c>
      <c r="FB56">
        <v>2</v>
      </c>
      <c r="FC56">
        <v>5</v>
      </c>
      <c r="FD56" s="17">
        <f t="shared" si="41"/>
        <v>1</v>
      </c>
      <c r="FE56">
        <v>2</v>
      </c>
      <c r="FF56">
        <v>4</v>
      </c>
      <c r="FG56" s="17">
        <f t="shared" si="5"/>
        <v>2</v>
      </c>
      <c r="FH56">
        <v>5</v>
      </c>
      <c r="FI56" s="17">
        <f t="shared" si="6"/>
        <v>1</v>
      </c>
      <c r="FJ56">
        <v>2</v>
      </c>
      <c r="FK56">
        <v>4</v>
      </c>
      <c r="FL56" s="17">
        <f t="shared" si="7"/>
        <v>2</v>
      </c>
      <c r="FM56">
        <v>3</v>
      </c>
      <c r="FN56" s="17">
        <f t="shared" si="8"/>
        <v>3</v>
      </c>
      <c r="FO56">
        <v>1</v>
      </c>
      <c r="FP56" s="17">
        <f t="shared" si="9"/>
        <v>5</v>
      </c>
      <c r="FQ56">
        <v>1</v>
      </c>
      <c r="FR56">
        <v>2</v>
      </c>
      <c r="FS56">
        <v>5</v>
      </c>
      <c r="FT56">
        <v>3</v>
      </c>
      <c r="FU56" s="17">
        <f t="shared" si="10"/>
        <v>3</v>
      </c>
      <c r="FV56">
        <v>5</v>
      </c>
      <c r="FW56" s="17">
        <f t="shared" si="11"/>
        <v>1</v>
      </c>
      <c r="FX56">
        <v>3</v>
      </c>
      <c r="FY56" s="17">
        <f t="shared" si="12"/>
        <v>3</v>
      </c>
      <c r="FZ56">
        <f t="shared" si="13"/>
        <v>63</v>
      </c>
      <c r="GA56" s="19">
        <f t="shared" si="14"/>
        <v>2.4230769230769229</v>
      </c>
      <c r="GB56">
        <v>4</v>
      </c>
      <c r="GC56">
        <v>5</v>
      </c>
      <c r="GD56">
        <v>3</v>
      </c>
      <c r="GE56">
        <v>2</v>
      </c>
      <c r="GF56">
        <v>4</v>
      </c>
      <c r="GG56" s="20">
        <v>2</v>
      </c>
      <c r="GH56" s="10">
        <f t="shared" si="15"/>
        <v>4</v>
      </c>
      <c r="GI56">
        <v>3</v>
      </c>
      <c r="GJ56">
        <v>2</v>
      </c>
      <c r="GK56">
        <v>2</v>
      </c>
      <c r="GL56">
        <v>1</v>
      </c>
      <c r="GM56">
        <v>3</v>
      </c>
      <c r="GN56" s="20">
        <v>2</v>
      </c>
      <c r="GO56" s="10">
        <f t="shared" si="16"/>
        <v>4</v>
      </c>
      <c r="GP56">
        <v>2</v>
      </c>
      <c r="GQ56">
        <v>4</v>
      </c>
      <c r="GR56" s="20">
        <v>2</v>
      </c>
      <c r="GS56" s="10">
        <f t="shared" si="17"/>
        <v>4</v>
      </c>
      <c r="GT56" s="20">
        <v>3</v>
      </c>
      <c r="GU56" s="10">
        <f t="shared" si="18"/>
        <v>3</v>
      </c>
      <c r="GV56">
        <v>4</v>
      </c>
      <c r="GW56">
        <v>2</v>
      </c>
      <c r="GX56">
        <v>2</v>
      </c>
      <c r="GY56">
        <v>1</v>
      </c>
      <c r="GZ56" s="20">
        <v>3</v>
      </c>
      <c r="HA56" s="10">
        <f t="shared" si="19"/>
        <v>3</v>
      </c>
      <c r="HB56">
        <v>4</v>
      </c>
      <c r="HC56" s="20">
        <v>3</v>
      </c>
      <c r="HD56" s="10">
        <f t="shared" si="20"/>
        <v>3</v>
      </c>
      <c r="HE56">
        <v>3</v>
      </c>
      <c r="HF56">
        <v>5</v>
      </c>
      <c r="HG56">
        <v>2</v>
      </c>
      <c r="HH56">
        <v>3</v>
      </c>
      <c r="HI56" s="20">
        <v>2</v>
      </c>
      <c r="HJ56" s="10">
        <f t="shared" si="21"/>
        <v>4</v>
      </c>
      <c r="HK56">
        <v>1</v>
      </c>
      <c r="HL56" s="23">
        <v>2</v>
      </c>
      <c r="HM56" s="10">
        <f t="shared" si="22"/>
        <v>4</v>
      </c>
      <c r="HN56">
        <v>3</v>
      </c>
      <c r="HO56">
        <v>4</v>
      </c>
      <c r="HP56">
        <v>2</v>
      </c>
      <c r="HQ56">
        <v>3</v>
      </c>
      <c r="HR56" s="20">
        <v>2</v>
      </c>
      <c r="HS56" s="10">
        <f t="shared" si="23"/>
        <v>4</v>
      </c>
      <c r="HT56">
        <v>1</v>
      </c>
      <c r="HU56" s="20">
        <v>1</v>
      </c>
      <c r="HV56" s="10">
        <f t="shared" si="24"/>
        <v>5</v>
      </c>
      <c r="HW56">
        <v>1</v>
      </c>
      <c r="HX56" s="20">
        <v>1</v>
      </c>
      <c r="HY56" s="10">
        <f t="shared" si="25"/>
        <v>5</v>
      </c>
      <c r="HZ56">
        <v>3</v>
      </c>
      <c r="IA56" s="20">
        <v>2</v>
      </c>
      <c r="IB56" s="10">
        <f t="shared" si="26"/>
        <v>4</v>
      </c>
      <c r="IC56" s="20">
        <v>2</v>
      </c>
      <c r="ID56" s="10">
        <f t="shared" si="27"/>
        <v>4</v>
      </c>
      <c r="IE56">
        <v>4</v>
      </c>
      <c r="IF56">
        <v>3</v>
      </c>
      <c r="IG56">
        <v>3</v>
      </c>
      <c r="IH56">
        <v>4</v>
      </c>
      <c r="II56">
        <v>4</v>
      </c>
      <c r="IJ56">
        <v>5</v>
      </c>
      <c r="IK56">
        <v>4</v>
      </c>
      <c r="IL56">
        <v>4</v>
      </c>
      <c r="IM56">
        <v>3</v>
      </c>
      <c r="IN56">
        <v>2</v>
      </c>
      <c r="IO56" s="20">
        <v>2</v>
      </c>
      <c r="IP56" s="10">
        <f t="shared" si="28"/>
        <v>4</v>
      </c>
      <c r="IQ56" s="24">
        <f t="shared" si="29"/>
        <v>53</v>
      </c>
      <c r="IR56" s="30">
        <f t="shared" si="30"/>
        <v>3.1176470588235294</v>
      </c>
      <c r="IS56" s="30"/>
      <c r="IT56" s="30"/>
      <c r="IU56" s="30"/>
      <c r="IV56" s="30"/>
      <c r="IW56" s="22">
        <f t="shared" si="39"/>
        <v>27</v>
      </c>
      <c r="IX56" s="31">
        <f t="shared" si="40"/>
        <v>3</v>
      </c>
      <c r="IY56" s="21">
        <f t="shared" si="33"/>
        <v>40</v>
      </c>
      <c r="IZ56" s="32">
        <f t="shared" si="34"/>
        <v>2.8571428571428572</v>
      </c>
      <c r="JA56" s="25">
        <f t="shared" si="35"/>
        <v>22</v>
      </c>
      <c r="JB56" s="33">
        <f t="shared" si="36"/>
        <v>3.6666666666666665</v>
      </c>
      <c r="JC56" s="29">
        <f t="shared" si="37"/>
        <v>28</v>
      </c>
      <c r="JD56" s="34">
        <f t="shared" si="38"/>
        <v>4</v>
      </c>
      <c r="JE56">
        <v>80</v>
      </c>
    </row>
    <row r="57" spans="1:265" x14ac:dyDescent="0.3">
      <c r="A57">
        <v>1</v>
      </c>
      <c r="B57">
        <v>57</v>
      </c>
      <c r="C57" t="s">
        <v>889</v>
      </c>
      <c r="D57">
        <v>18</v>
      </c>
      <c r="E57">
        <v>1</v>
      </c>
      <c r="F57">
        <v>177.8</v>
      </c>
      <c r="G57">
        <v>175</v>
      </c>
      <c r="H57">
        <v>1</v>
      </c>
      <c r="I57">
        <v>3</v>
      </c>
      <c r="J57" t="s">
        <v>735</v>
      </c>
      <c r="K57" t="s">
        <v>1485</v>
      </c>
      <c r="L57">
        <v>2</v>
      </c>
      <c r="M57" t="s">
        <v>752</v>
      </c>
      <c r="N57">
        <v>0</v>
      </c>
      <c r="O57">
        <v>4</v>
      </c>
      <c r="P57">
        <v>3</v>
      </c>
      <c r="Q57">
        <v>40</v>
      </c>
      <c r="R57">
        <v>10</v>
      </c>
      <c r="S57">
        <v>60</v>
      </c>
      <c r="T57">
        <v>1</v>
      </c>
      <c r="U57">
        <v>1</v>
      </c>
      <c r="V57">
        <v>3</v>
      </c>
      <c r="W57">
        <v>1</v>
      </c>
      <c r="X57">
        <v>1</v>
      </c>
      <c r="Y57">
        <v>1</v>
      </c>
      <c r="Z57">
        <v>2</v>
      </c>
      <c r="AI57">
        <v>2</v>
      </c>
      <c r="AJ57">
        <v>5</v>
      </c>
      <c r="AK57">
        <v>3</v>
      </c>
      <c r="AL57">
        <v>2</v>
      </c>
      <c r="AM57">
        <v>4</v>
      </c>
      <c r="AN57">
        <v>2</v>
      </c>
      <c r="AO57">
        <v>2</v>
      </c>
      <c r="AP57">
        <v>2</v>
      </c>
      <c r="AQ57">
        <v>5</v>
      </c>
      <c r="AR57">
        <v>2</v>
      </c>
      <c r="AS57">
        <v>5</v>
      </c>
      <c r="AT57">
        <v>5</v>
      </c>
      <c r="AU57">
        <v>4</v>
      </c>
      <c r="AV57">
        <v>7</v>
      </c>
      <c r="AW57">
        <v>9</v>
      </c>
      <c r="AX57">
        <v>2</v>
      </c>
      <c r="AY57">
        <v>7</v>
      </c>
      <c r="AZ57">
        <v>7</v>
      </c>
      <c r="BA57">
        <v>9</v>
      </c>
      <c r="BB57">
        <v>7</v>
      </c>
      <c r="BC57">
        <v>2</v>
      </c>
      <c r="BD57">
        <v>4</v>
      </c>
      <c r="BE57">
        <v>4</v>
      </c>
      <c r="BF57">
        <v>4</v>
      </c>
      <c r="BG57">
        <v>5</v>
      </c>
      <c r="BH57">
        <v>3</v>
      </c>
      <c r="BI57">
        <v>3</v>
      </c>
      <c r="BJ57">
        <v>4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3</v>
      </c>
      <c r="BX57">
        <v>4</v>
      </c>
      <c r="BY57">
        <v>4</v>
      </c>
      <c r="BZ57">
        <v>5</v>
      </c>
      <c r="CA57">
        <v>4</v>
      </c>
      <c r="CB57">
        <v>3</v>
      </c>
      <c r="CC57">
        <v>4</v>
      </c>
      <c r="CD57">
        <v>4</v>
      </c>
      <c r="CE57">
        <v>4</v>
      </c>
      <c r="CF57">
        <v>4</v>
      </c>
      <c r="CG57">
        <v>60</v>
      </c>
      <c r="CH57">
        <v>60</v>
      </c>
      <c r="CI57">
        <v>40</v>
      </c>
      <c r="CJ57">
        <v>30</v>
      </c>
      <c r="CK57">
        <v>60</v>
      </c>
      <c r="CL57">
        <v>50</v>
      </c>
      <c r="CM57">
        <v>80</v>
      </c>
      <c r="CN57">
        <v>40</v>
      </c>
      <c r="CO57">
        <v>60</v>
      </c>
      <c r="CP57">
        <v>70</v>
      </c>
      <c r="CQ57">
        <v>50</v>
      </c>
      <c r="CR57">
        <v>70</v>
      </c>
      <c r="CS57">
        <v>40</v>
      </c>
      <c r="CT57">
        <v>70</v>
      </c>
      <c r="CU57">
        <v>70</v>
      </c>
      <c r="CV57">
        <v>50</v>
      </c>
      <c r="CW57">
        <v>40</v>
      </c>
      <c r="CX57">
        <v>40</v>
      </c>
      <c r="CY57">
        <v>30</v>
      </c>
      <c r="CZ57">
        <v>50</v>
      </c>
      <c r="DA57" t="s">
        <v>889</v>
      </c>
      <c r="DB57" t="s">
        <v>736</v>
      </c>
      <c r="DC57" t="s">
        <v>890</v>
      </c>
      <c r="DD57" t="s">
        <v>891</v>
      </c>
      <c r="DE57">
        <v>1</v>
      </c>
      <c r="DF57">
        <v>1</v>
      </c>
      <c r="DG57">
        <v>1</v>
      </c>
      <c r="DH57">
        <v>3</v>
      </c>
      <c r="DI57">
        <v>3</v>
      </c>
      <c r="DJ57">
        <v>2</v>
      </c>
      <c r="DK57">
        <v>3</v>
      </c>
      <c r="DL57">
        <v>2</v>
      </c>
      <c r="DM57">
        <v>4</v>
      </c>
      <c r="DN57">
        <v>3</v>
      </c>
      <c r="DO57">
        <v>3</v>
      </c>
      <c r="DP57">
        <v>4</v>
      </c>
      <c r="DQ57">
        <v>4</v>
      </c>
      <c r="DR57">
        <v>2</v>
      </c>
      <c r="DS57">
        <v>2</v>
      </c>
      <c r="DT57">
        <v>4</v>
      </c>
      <c r="DU57">
        <v>4</v>
      </c>
      <c r="DV57">
        <v>4</v>
      </c>
      <c r="DW57">
        <v>4</v>
      </c>
      <c r="DX57">
        <v>4</v>
      </c>
      <c r="DY57">
        <v>4</v>
      </c>
      <c r="DZ57">
        <v>4</v>
      </c>
      <c r="EA57">
        <v>3</v>
      </c>
      <c r="EB57">
        <v>4</v>
      </c>
      <c r="EC57">
        <v>4</v>
      </c>
      <c r="ED57">
        <v>4</v>
      </c>
      <c r="EE57">
        <v>4</v>
      </c>
      <c r="EF57">
        <v>4</v>
      </c>
      <c r="EG57">
        <v>4</v>
      </c>
      <c r="EH57">
        <v>4</v>
      </c>
      <c r="EI57">
        <v>4</v>
      </c>
      <c r="EJ57" t="s">
        <v>685</v>
      </c>
      <c r="EK57" t="s">
        <v>892</v>
      </c>
      <c r="EL57" t="s">
        <v>731</v>
      </c>
      <c r="EM57">
        <v>3</v>
      </c>
      <c r="EN57">
        <v>3</v>
      </c>
      <c r="EO57">
        <v>4</v>
      </c>
      <c r="EP57" s="17">
        <f t="shared" si="0"/>
        <v>2</v>
      </c>
      <c r="EQ57">
        <v>2</v>
      </c>
      <c r="ER57">
        <v>3</v>
      </c>
      <c r="ES57" s="17">
        <f t="shared" si="1"/>
        <v>3</v>
      </c>
      <c r="ET57">
        <v>3</v>
      </c>
      <c r="EU57" s="17">
        <f t="shared" si="2"/>
        <v>3</v>
      </c>
      <c r="EV57">
        <v>2</v>
      </c>
      <c r="EW57">
        <v>2</v>
      </c>
      <c r="EX57">
        <v>2</v>
      </c>
      <c r="EY57">
        <v>4</v>
      </c>
      <c r="EZ57" s="17">
        <f t="shared" si="3"/>
        <v>2</v>
      </c>
      <c r="FA57">
        <v>2</v>
      </c>
      <c r="FB57">
        <v>3</v>
      </c>
      <c r="FC57">
        <v>4</v>
      </c>
      <c r="FD57" s="17">
        <f t="shared" si="41"/>
        <v>2</v>
      </c>
      <c r="FE57">
        <v>2</v>
      </c>
      <c r="FF57">
        <v>4</v>
      </c>
      <c r="FG57" s="17">
        <f t="shared" si="5"/>
        <v>2</v>
      </c>
      <c r="FH57">
        <v>4</v>
      </c>
      <c r="FI57" s="17">
        <f t="shared" si="6"/>
        <v>2</v>
      </c>
      <c r="FJ57">
        <v>3</v>
      </c>
      <c r="FK57">
        <v>3</v>
      </c>
      <c r="FL57" s="17">
        <f t="shared" si="7"/>
        <v>3</v>
      </c>
      <c r="FM57">
        <v>4</v>
      </c>
      <c r="FN57" s="17">
        <f t="shared" si="8"/>
        <v>2</v>
      </c>
      <c r="FO57">
        <v>2</v>
      </c>
      <c r="FP57" s="17">
        <f t="shared" si="9"/>
        <v>4</v>
      </c>
      <c r="FQ57">
        <v>2</v>
      </c>
      <c r="FR57">
        <v>2</v>
      </c>
      <c r="FS57">
        <v>3</v>
      </c>
      <c r="FT57">
        <v>3</v>
      </c>
      <c r="FU57" s="17">
        <f t="shared" si="10"/>
        <v>3</v>
      </c>
      <c r="FV57">
        <v>4</v>
      </c>
      <c r="FW57" s="17">
        <f t="shared" si="11"/>
        <v>2</v>
      </c>
      <c r="FX57">
        <v>2</v>
      </c>
      <c r="FY57" s="17">
        <f t="shared" si="12"/>
        <v>4</v>
      </c>
      <c r="FZ57">
        <f t="shared" si="13"/>
        <v>65</v>
      </c>
      <c r="GA57" s="19">
        <f t="shared" si="14"/>
        <v>2.5</v>
      </c>
      <c r="GB57">
        <v>3</v>
      </c>
      <c r="GC57">
        <v>4</v>
      </c>
      <c r="GD57">
        <v>2</v>
      </c>
      <c r="GE57">
        <v>3</v>
      </c>
      <c r="GF57">
        <v>2</v>
      </c>
      <c r="GG57" s="20">
        <v>2</v>
      </c>
      <c r="GH57" s="10">
        <f t="shared" si="15"/>
        <v>4</v>
      </c>
      <c r="GI57">
        <v>3</v>
      </c>
      <c r="GJ57">
        <v>2</v>
      </c>
      <c r="GK57">
        <v>3</v>
      </c>
      <c r="GL57">
        <v>4</v>
      </c>
      <c r="GM57">
        <v>3</v>
      </c>
      <c r="GN57" s="20">
        <v>2</v>
      </c>
      <c r="GO57" s="10">
        <f t="shared" si="16"/>
        <v>4</v>
      </c>
      <c r="GP57">
        <v>2</v>
      </c>
      <c r="GQ57">
        <v>4</v>
      </c>
      <c r="GR57" s="20">
        <v>2</v>
      </c>
      <c r="GS57" s="10">
        <f t="shared" si="17"/>
        <v>4</v>
      </c>
      <c r="GT57" s="20">
        <v>2</v>
      </c>
      <c r="GU57" s="10">
        <f t="shared" si="18"/>
        <v>4</v>
      </c>
      <c r="GV57">
        <v>4</v>
      </c>
      <c r="GW57">
        <v>2</v>
      </c>
      <c r="GX57">
        <v>2</v>
      </c>
      <c r="GY57">
        <v>3</v>
      </c>
      <c r="GZ57" s="20">
        <v>2</v>
      </c>
      <c r="HA57" s="10">
        <f t="shared" si="19"/>
        <v>4</v>
      </c>
      <c r="HB57">
        <v>2</v>
      </c>
      <c r="HC57" s="20">
        <v>2</v>
      </c>
      <c r="HD57" s="10">
        <f t="shared" si="20"/>
        <v>4</v>
      </c>
      <c r="HE57">
        <v>2</v>
      </c>
      <c r="HF57">
        <v>4</v>
      </c>
      <c r="HG57">
        <v>2</v>
      </c>
      <c r="HH57">
        <v>3</v>
      </c>
      <c r="HI57" s="20">
        <v>3</v>
      </c>
      <c r="HJ57" s="10">
        <f t="shared" si="21"/>
        <v>3</v>
      </c>
      <c r="HK57">
        <v>3</v>
      </c>
      <c r="HL57" s="23">
        <v>2</v>
      </c>
      <c r="HM57" s="10">
        <f t="shared" si="22"/>
        <v>4</v>
      </c>
      <c r="HN57">
        <v>4</v>
      </c>
      <c r="HO57">
        <v>3</v>
      </c>
      <c r="HP57">
        <v>3</v>
      </c>
      <c r="HQ57">
        <v>4</v>
      </c>
      <c r="HR57" s="20">
        <v>2</v>
      </c>
      <c r="HS57" s="10">
        <f t="shared" si="23"/>
        <v>4</v>
      </c>
      <c r="HT57">
        <v>2</v>
      </c>
      <c r="HU57" s="20">
        <v>2</v>
      </c>
      <c r="HV57" s="10">
        <f t="shared" si="24"/>
        <v>4</v>
      </c>
      <c r="HW57">
        <v>3</v>
      </c>
      <c r="HX57" s="20">
        <v>3</v>
      </c>
      <c r="HY57" s="10">
        <f t="shared" si="25"/>
        <v>3</v>
      </c>
      <c r="HZ57">
        <v>4</v>
      </c>
      <c r="IA57" s="20">
        <v>3</v>
      </c>
      <c r="IB57" s="10">
        <f t="shared" si="26"/>
        <v>3</v>
      </c>
      <c r="IC57" s="20">
        <v>3</v>
      </c>
      <c r="ID57" s="10">
        <f t="shared" si="27"/>
        <v>3</v>
      </c>
      <c r="IE57">
        <v>4</v>
      </c>
      <c r="IF57">
        <v>4</v>
      </c>
      <c r="IG57">
        <v>4</v>
      </c>
      <c r="IH57">
        <v>4</v>
      </c>
      <c r="II57">
        <v>2</v>
      </c>
      <c r="IJ57">
        <v>4</v>
      </c>
      <c r="IK57">
        <v>4</v>
      </c>
      <c r="IL57">
        <v>4</v>
      </c>
      <c r="IM57">
        <v>4</v>
      </c>
      <c r="IN57">
        <v>3</v>
      </c>
      <c r="IO57" s="20">
        <v>2</v>
      </c>
      <c r="IP57" s="10">
        <f t="shared" si="28"/>
        <v>4</v>
      </c>
      <c r="IQ57" s="24">
        <f t="shared" si="29"/>
        <v>62</v>
      </c>
      <c r="IR57" s="30">
        <f t="shared" si="30"/>
        <v>3.6470588235294117</v>
      </c>
      <c r="IS57" s="30"/>
      <c r="IT57" s="30"/>
      <c r="IU57" s="30"/>
      <c r="IV57" s="30"/>
      <c r="IW57" s="22">
        <f t="shared" si="39"/>
        <v>30</v>
      </c>
      <c r="IX57" s="31">
        <f t="shared" si="40"/>
        <v>3.3333333333333335</v>
      </c>
      <c r="IY57" s="21">
        <f t="shared" si="33"/>
        <v>41</v>
      </c>
      <c r="IZ57" s="32">
        <f t="shared" si="34"/>
        <v>2.9285714285714284</v>
      </c>
      <c r="JA57" s="25">
        <f t="shared" si="35"/>
        <v>20</v>
      </c>
      <c r="JB57" s="33">
        <f t="shared" si="36"/>
        <v>3.3333333333333335</v>
      </c>
      <c r="JC57" s="29">
        <f t="shared" si="37"/>
        <v>21</v>
      </c>
      <c r="JD57" s="34">
        <f t="shared" si="38"/>
        <v>3</v>
      </c>
      <c r="JE57">
        <v>60</v>
      </c>
    </row>
    <row r="58" spans="1:265" x14ac:dyDescent="0.3">
      <c r="A58">
        <v>1</v>
      </c>
      <c r="B58">
        <v>58</v>
      </c>
      <c r="C58" t="s">
        <v>893</v>
      </c>
      <c r="D58">
        <v>19</v>
      </c>
      <c r="E58">
        <v>1</v>
      </c>
      <c r="F58">
        <v>182.88</v>
      </c>
      <c r="G58">
        <v>180</v>
      </c>
      <c r="H58">
        <v>1</v>
      </c>
      <c r="I58">
        <v>3</v>
      </c>
      <c r="J58" t="s">
        <v>894</v>
      </c>
      <c r="K58" t="s">
        <v>1485</v>
      </c>
      <c r="L58">
        <v>2</v>
      </c>
      <c r="M58">
        <v>15</v>
      </c>
      <c r="N58">
        <v>0</v>
      </c>
      <c r="O58">
        <v>5</v>
      </c>
      <c r="P58">
        <v>4</v>
      </c>
      <c r="Q58">
        <v>60</v>
      </c>
      <c r="R58">
        <v>15</v>
      </c>
      <c r="S58">
        <v>80</v>
      </c>
      <c r="T58">
        <v>1</v>
      </c>
      <c r="U58">
        <v>1</v>
      </c>
      <c r="V58">
        <v>3</v>
      </c>
      <c r="W58">
        <v>4</v>
      </c>
      <c r="X58">
        <v>1</v>
      </c>
      <c r="Y58">
        <v>1</v>
      </c>
      <c r="Z58">
        <v>1</v>
      </c>
      <c r="AA58">
        <v>1</v>
      </c>
      <c r="AB58">
        <v>1</v>
      </c>
      <c r="AD58">
        <v>1</v>
      </c>
      <c r="AF58">
        <v>1</v>
      </c>
      <c r="AI58">
        <v>1</v>
      </c>
      <c r="AJ58">
        <v>1</v>
      </c>
      <c r="AK58">
        <v>4</v>
      </c>
      <c r="AL58">
        <v>3</v>
      </c>
      <c r="AM58">
        <v>5</v>
      </c>
      <c r="AN58">
        <v>3</v>
      </c>
      <c r="AO58">
        <v>3</v>
      </c>
      <c r="AP58">
        <v>2</v>
      </c>
      <c r="AQ58">
        <v>5</v>
      </c>
      <c r="AR58">
        <v>1</v>
      </c>
      <c r="AS58">
        <v>5</v>
      </c>
      <c r="AT58">
        <v>5</v>
      </c>
      <c r="AU58">
        <v>5</v>
      </c>
      <c r="AV58">
        <v>7</v>
      </c>
      <c r="AW58">
        <v>2</v>
      </c>
      <c r="AX58">
        <v>4</v>
      </c>
      <c r="AY58">
        <v>7</v>
      </c>
      <c r="AZ58">
        <v>7</v>
      </c>
      <c r="BA58">
        <v>9</v>
      </c>
      <c r="BB58">
        <v>8</v>
      </c>
      <c r="BC58">
        <v>4</v>
      </c>
      <c r="BD58">
        <v>4</v>
      </c>
      <c r="BE58">
        <v>5</v>
      </c>
      <c r="BF58">
        <v>5</v>
      </c>
      <c r="BG58">
        <v>5</v>
      </c>
      <c r="BH58">
        <v>4</v>
      </c>
      <c r="BI58">
        <v>4</v>
      </c>
      <c r="BJ58">
        <v>5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2</v>
      </c>
      <c r="BT58">
        <v>1</v>
      </c>
      <c r="BU58">
        <v>1</v>
      </c>
      <c r="BV58">
        <v>5</v>
      </c>
      <c r="BW58">
        <v>5</v>
      </c>
      <c r="BX58">
        <v>4</v>
      </c>
      <c r="BY58">
        <v>4</v>
      </c>
      <c r="BZ58">
        <v>5</v>
      </c>
      <c r="CA58">
        <v>4</v>
      </c>
      <c r="CB58">
        <v>4</v>
      </c>
      <c r="CC58">
        <v>4</v>
      </c>
      <c r="CD58">
        <v>4</v>
      </c>
      <c r="CE58">
        <v>5</v>
      </c>
      <c r="CF58">
        <v>4</v>
      </c>
      <c r="CG58">
        <v>80</v>
      </c>
      <c r="CH58">
        <v>70</v>
      </c>
      <c r="CI58">
        <v>0</v>
      </c>
      <c r="CJ58">
        <v>63</v>
      </c>
      <c r="CK58">
        <v>80</v>
      </c>
      <c r="CL58">
        <v>20</v>
      </c>
      <c r="CM58">
        <v>75</v>
      </c>
      <c r="CN58">
        <v>30</v>
      </c>
      <c r="CO58">
        <v>40</v>
      </c>
      <c r="CP58">
        <v>80</v>
      </c>
      <c r="CQ58">
        <v>30</v>
      </c>
      <c r="CR58">
        <v>97</v>
      </c>
      <c r="CS58">
        <v>20</v>
      </c>
      <c r="CT58">
        <v>22</v>
      </c>
      <c r="CU58">
        <v>40</v>
      </c>
      <c r="CV58">
        <v>12</v>
      </c>
      <c r="CW58">
        <v>38</v>
      </c>
      <c r="CX58">
        <v>18</v>
      </c>
      <c r="CY58">
        <v>16</v>
      </c>
      <c r="CZ58">
        <v>15</v>
      </c>
      <c r="DA58" t="s">
        <v>893</v>
      </c>
      <c r="DB58" t="s">
        <v>736</v>
      </c>
      <c r="DC58" t="s">
        <v>895</v>
      </c>
      <c r="DD58" t="s">
        <v>896</v>
      </c>
      <c r="DE58">
        <v>1</v>
      </c>
      <c r="DF58">
        <v>2</v>
      </c>
      <c r="DG58">
        <v>2</v>
      </c>
      <c r="DH58">
        <v>3</v>
      </c>
      <c r="DI58">
        <v>2</v>
      </c>
      <c r="DJ58">
        <v>4</v>
      </c>
      <c r="DK58">
        <v>3</v>
      </c>
      <c r="DL58">
        <v>4</v>
      </c>
      <c r="DM58">
        <v>4</v>
      </c>
      <c r="DN58">
        <v>3</v>
      </c>
      <c r="DO58">
        <v>4</v>
      </c>
      <c r="DP58">
        <v>4</v>
      </c>
      <c r="DQ58">
        <v>4</v>
      </c>
      <c r="DR58">
        <v>2</v>
      </c>
      <c r="DS58">
        <v>4</v>
      </c>
      <c r="DT58">
        <v>4</v>
      </c>
      <c r="DU58">
        <v>4</v>
      </c>
      <c r="DV58">
        <v>4</v>
      </c>
      <c r="DW58">
        <v>3</v>
      </c>
      <c r="DX58">
        <v>3</v>
      </c>
      <c r="DY58">
        <v>4</v>
      </c>
      <c r="DZ58">
        <v>4</v>
      </c>
      <c r="EA58">
        <v>4</v>
      </c>
      <c r="EB58">
        <v>4</v>
      </c>
      <c r="EC58">
        <v>4</v>
      </c>
      <c r="ED58">
        <v>4</v>
      </c>
      <c r="EE58">
        <v>5</v>
      </c>
      <c r="EF58">
        <v>5</v>
      </c>
      <c r="EG58">
        <v>4</v>
      </c>
      <c r="EH58">
        <v>5</v>
      </c>
      <c r="EI58">
        <v>5</v>
      </c>
      <c r="EJ58" t="s">
        <v>897</v>
      </c>
      <c r="EK58" t="s">
        <v>568</v>
      </c>
      <c r="EL58" t="s">
        <v>556</v>
      </c>
      <c r="EM58">
        <v>4</v>
      </c>
      <c r="EN58">
        <v>3</v>
      </c>
      <c r="EO58">
        <v>3</v>
      </c>
      <c r="EP58" s="17">
        <f t="shared" si="0"/>
        <v>3</v>
      </c>
      <c r="EQ58">
        <v>4</v>
      </c>
      <c r="ER58">
        <v>2</v>
      </c>
      <c r="ES58" s="17">
        <f t="shared" si="1"/>
        <v>4</v>
      </c>
      <c r="ET58">
        <v>2</v>
      </c>
      <c r="EU58" s="17">
        <f t="shared" si="2"/>
        <v>4</v>
      </c>
      <c r="EV58">
        <v>4</v>
      </c>
      <c r="EW58">
        <v>3</v>
      </c>
      <c r="EX58">
        <v>4</v>
      </c>
      <c r="EY58">
        <v>4</v>
      </c>
      <c r="EZ58" s="17">
        <f t="shared" si="3"/>
        <v>2</v>
      </c>
      <c r="FA58">
        <v>4</v>
      </c>
      <c r="FB58">
        <v>5</v>
      </c>
      <c r="FC58">
        <v>4</v>
      </c>
      <c r="FD58" s="17">
        <f t="shared" si="41"/>
        <v>2</v>
      </c>
      <c r="FE58">
        <v>2</v>
      </c>
      <c r="FF58">
        <v>3</v>
      </c>
      <c r="FG58" s="17">
        <f t="shared" si="5"/>
        <v>3</v>
      </c>
      <c r="FH58">
        <v>2</v>
      </c>
      <c r="FI58" s="17">
        <f t="shared" si="6"/>
        <v>4</v>
      </c>
      <c r="FJ58">
        <v>3</v>
      </c>
      <c r="FK58">
        <v>4</v>
      </c>
      <c r="FL58" s="17">
        <f t="shared" si="7"/>
        <v>2</v>
      </c>
      <c r="FM58">
        <v>4</v>
      </c>
      <c r="FN58" s="17">
        <f t="shared" si="8"/>
        <v>2</v>
      </c>
      <c r="FO58">
        <v>3</v>
      </c>
      <c r="FP58" s="17">
        <f t="shared" si="9"/>
        <v>3</v>
      </c>
      <c r="FQ58">
        <v>3</v>
      </c>
      <c r="FR58">
        <v>2</v>
      </c>
      <c r="FS58">
        <v>5</v>
      </c>
      <c r="FT58">
        <v>2</v>
      </c>
      <c r="FU58" s="17">
        <f t="shared" si="10"/>
        <v>4</v>
      </c>
      <c r="FV58">
        <v>4</v>
      </c>
      <c r="FW58" s="17">
        <f t="shared" si="11"/>
        <v>2</v>
      </c>
      <c r="FX58">
        <v>2</v>
      </c>
      <c r="FY58" s="17">
        <f t="shared" si="12"/>
        <v>4</v>
      </c>
      <c r="FZ58">
        <f t="shared" si="13"/>
        <v>85</v>
      </c>
      <c r="GA58" s="19">
        <f t="shared" si="14"/>
        <v>3.2692307692307692</v>
      </c>
      <c r="GB58">
        <v>5</v>
      </c>
      <c r="GC58">
        <v>4</v>
      </c>
      <c r="GD58">
        <v>3</v>
      </c>
      <c r="GE58">
        <v>4</v>
      </c>
      <c r="GF58">
        <v>2</v>
      </c>
      <c r="GG58" s="20">
        <v>2</v>
      </c>
      <c r="GH58" s="10">
        <f t="shared" si="15"/>
        <v>4</v>
      </c>
      <c r="GI58">
        <v>4</v>
      </c>
      <c r="GJ58">
        <v>4</v>
      </c>
      <c r="GK58">
        <v>4</v>
      </c>
      <c r="GL58">
        <v>4</v>
      </c>
      <c r="GM58">
        <v>4</v>
      </c>
      <c r="GN58" s="20">
        <v>2</v>
      </c>
      <c r="GO58" s="10">
        <f t="shared" si="16"/>
        <v>4</v>
      </c>
      <c r="GP58">
        <v>2</v>
      </c>
      <c r="GQ58">
        <v>4</v>
      </c>
      <c r="GR58" s="20">
        <v>2</v>
      </c>
      <c r="GS58" s="10">
        <f t="shared" si="17"/>
        <v>4</v>
      </c>
      <c r="GT58" s="20">
        <v>2</v>
      </c>
      <c r="GU58" s="10">
        <f t="shared" si="18"/>
        <v>4</v>
      </c>
      <c r="GV58">
        <v>5</v>
      </c>
      <c r="GW58">
        <v>5</v>
      </c>
      <c r="GX58">
        <v>2</v>
      </c>
      <c r="GY58">
        <v>4</v>
      </c>
      <c r="GZ58" s="20">
        <v>2</v>
      </c>
      <c r="HA58" s="10">
        <f t="shared" si="19"/>
        <v>4</v>
      </c>
      <c r="HB58">
        <v>4</v>
      </c>
      <c r="HC58" s="20">
        <v>2</v>
      </c>
      <c r="HD58" s="10">
        <f t="shared" si="20"/>
        <v>4</v>
      </c>
      <c r="HE58">
        <v>3</v>
      </c>
      <c r="HF58">
        <v>4</v>
      </c>
      <c r="HG58">
        <v>4</v>
      </c>
      <c r="HH58">
        <v>4</v>
      </c>
      <c r="HI58" s="20">
        <v>2</v>
      </c>
      <c r="HJ58" s="10">
        <f t="shared" si="21"/>
        <v>4</v>
      </c>
      <c r="HK58">
        <v>4</v>
      </c>
      <c r="HL58" s="23">
        <v>3</v>
      </c>
      <c r="HM58" s="10">
        <f t="shared" si="22"/>
        <v>3</v>
      </c>
      <c r="HN58">
        <v>4</v>
      </c>
      <c r="HO58">
        <v>4</v>
      </c>
      <c r="HP58">
        <v>2</v>
      </c>
      <c r="HQ58">
        <v>4</v>
      </c>
      <c r="HR58" s="20">
        <v>2</v>
      </c>
      <c r="HS58" s="10">
        <f t="shared" si="23"/>
        <v>4</v>
      </c>
      <c r="HT58">
        <v>3</v>
      </c>
      <c r="HU58" s="20">
        <v>2</v>
      </c>
      <c r="HV58" s="10">
        <f t="shared" si="24"/>
        <v>4</v>
      </c>
      <c r="HW58">
        <v>4</v>
      </c>
      <c r="HX58" s="20">
        <v>2</v>
      </c>
      <c r="HY58" s="10">
        <f t="shared" si="25"/>
        <v>4</v>
      </c>
      <c r="HZ58">
        <v>4</v>
      </c>
      <c r="IA58" s="20">
        <v>2</v>
      </c>
      <c r="IB58" s="10">
        <f t="shared" si="26"/>
        <v>4</v>
      </c>
      <c r="IC58" s="20">
        <v>2</v>
      </c>
      <c r="ID58" s="10">
        <f t="shared" si="27"/>
        <v>4</v>
      </c>
      <c r="IE58">
        <v>4</v>
      </c>
      <c r="IF58">
        <v>4</v>
      </c>
      <c r="IG58">
        <v>4</v>
      </c>
      <c r="IH58">
        <v>4</v>
      </c>
      <c r="II58">
        <v>3</v>
      </c>
      <c r="IJ58">
        <v>4</v>
      </c>
      <c r="IK58">
        <v>4</v>
      </c>
      <c r="IL58">
        <v>5</v>
      </c>
      <c r="IM58">
        <v>4</v>
      </c>
      <c r="IN58">
        <v>4</v>
      </c>
      <c r="IO58" s="20">
        <v>2</v>
      </c>
      <c r="IP58" s="10">
        <f t="shared" si="28"/>
        <v>4</v>
      </c>
      <c r="IQ58" s="24">
        <f t="shared" si="29"/>
        <v>69</v>
      </c>
      <c r="IR58" s="30">
        <f t="shared" si="30"/>
        <v>4.0588235294117645</v>
      </c>
      <c r="IS58" s="30"/>
      <c r="IT58" s="30"/>
      <c r="IU58" s="30"/>
      <c r="IV58" s="30"/>
      <c r="IW58" s="22">
        <f t="shared" si="39"/>
        <v>32</v>
      </c>
      <c r="IX58" s="31">
        <f t="shared" si="40"/>
        <v>3.5555555555555554</v>
      </c>
      <c r="IY58" s="21">
        <f t="shared" si="33"/>
        <v>49</v>
      </c>
      <c r="IZ58" s="32">
        <f t="shared" si="34"/>
        <v>3.5</v>
      </c>
      <c r="JA58" s="25">
        <f t="shared" si="35"/>
        <v>25</v>
      </c>
      <c r="JB58" s="33">
        <f t="shared" si="36"/>
        <v>4.166666666666667</v>
      </c>
      <c r="JC58" s="29">
        <f t="shared" si="37"/>
        <v>28</v>
      </c>
      <c r="JD58" s="34">
        <f t="shared" si="38"/>
        <v>4</v>
      </c>
      <c r="JE58">
        <v>70</v>
      </c>
    </row>
    <row r="59" spans="1:265" x14ac:dyDescent="0.3">
      <c r="A59">
        <v>1</v>
      </c>
      <c r="B59">
        <v>59</v>
      </c>
      <c r="C59" t="s">
        <v>898</v>
      </c>
      <c r="D59">
        <v>20</v>
      </c>
      <c r="E59">
        <v>1</v>
      </c>
      <c r="F59">
        <v>177.8</v>
      </c>
      <c r="G59">
        <v>168</v>
      </c>
      <c r="H59">
        <v>1</v>
      </c>
      <c r="J59" t="s">
        <v>778</v>
      </c>
      <c r="K59" t="s">
        <v>1485</v>
      </c>
      <c r="L59">
        <v>2</v>
      </c>
      <c r="M59" t="s">
        <v>726</v>
      </c>
      <c r="N59">
        <v>1</v>
      </c>
      <c r="O59">
        <v>5</v>
      </c>
      <c r="P59">
        <v>2</v>
      </c>
      <c r="Q59">
        <v>70</v>
      </c>
      <c r="R59">
        <v>50</v>
      </c>
      <c r="S59">
        <v>88</v>
      </c>
      <c r="T59">
        <v>1</v>
      </c>
      <c r="U59">
        <v>2</v>
      </c>
      <c r="V59">
        <v>4</v>
      </c>
      <c r="W59">
        <v>1</v>
      </c>
      <c r="X59">
        <v>1</v>
      </c>
      <c r="Y59">
        <v>1</v>
      </c>
      <c r="Z59">
        <v>1</v>
      </c>
      <c r="AB59">
        <v>1</v>
      </c>
      <c r="AD59">
        <v>1</v>
      </c>
      <c r="AF59">
        <v>1</v>
      </c>
      <c r="AI59">
        <v>1</v>
      </c>
      <c r="AJ59">
        <v>5</v>
      </c>
      <c r="AK59">
        <v>4</v>
      </c>
      <c r="AL59">
        <v>2</v>
      </c>
      <c r="AM59">
        <v>4</v>
      </c>
      <c r="AN59">
        <v>3</v>
      </c>
      <c r="AO59">
        <v>2</v>
      </c>
      <c r="AP59">
        <v>2</v>
      </c>
      <c r="AQ59">
        <v>5</v>
      </c>
      <c r="AR59">
        <v>2</v>
      </c>
      <c r="AS59">
        <v>4</v>
      </c>
      <c r="AT59">
        <v>3</v>
      </c>
      <c r="AU59">
        <v>3</v>
      </c>
      <c r="AV59">
        <v>8</v>
      </c>
      <c r="AW59">
        <v>4</v>
      </c>
      <c r="AX59">
        <v>8</v>
      </c>
      <c r="AY59">
        <v>4</v>
      </c>
      <c r="AZ59">
        <v>8</v>
      </c>
      <c r="BA59">
        <v>8</v>
      </c>
      <c r="BB59">
        <v>8</v>
      </c>
      <c r="BC59">
        <v>3</v>
      </c>
      <c r="BD59">
        <v>4</v>
      </c>
      <c r="BE59">
        <v>3</v>
      </c>
      <c r="BF59">
        <v>3</v>
      </c>
      <c r="BG59">
        <v>4</v>
      </c>
      <c r="BH59">
        <v>4</v>
      </c>
      <c r="BI59">
        <v>3</v>
      </c>
      <c r="BJ59">
        <v>4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3</v>
      </c>
      <c r="BW59">
        <v>3</v>
      </c>
      <c r="BX59">
        <v>2</v>
      </c>
      <c r="BY59">
        <v>3</v>
      </c>
      <c r="BZ59">
        <v>3</v>
      </c>
      <c r="CA59">
        <v>2</v>
      </c>
      <c r="CB59">
        <v>2</v>
      </c>
      <c r="CC59">
        <v>3</v>
      </c>
      <c r="CD59">
        <v>3</v>
      </c>
      <c r="CE59">
        <v>2</v>
      </c>
      <c r="CF59">
        <v>3</v>
      </c>
      <c r="CG59">
        <v>77</v>
      </c>
      <c r="CH59">
        <v>74</v>
      </c>
      <c r="CI59">
        <v>40</v>
      </c>
      <c r="CJ59">
        <v>50</v>
      </c>
      <c r="CK59">
        <v>35</v>
      </c>
      <c r="CL59">
        <v>30</v>
      </c>
      <c r="CM59">
        <v>88</v>
      </c>
      <c r="CN59">
        <v>35</v>
      </c>
      <c r="CO59">
        <v>75</v>
      </c>
      <c r="CP59">
        <v>80</v>
      </c>
      <c r="CQ59">
        <v>50</v>
      </c>
      <c r="CR59">
        <v>80</v>
      </c>
      <c r="CS59">
        <v>50</v>
      </c>
      <c r="CT59">
        <v>55</v>
      </c>
      <c r="CU59">
        <v>65</v>
      </c>
      <c r="CV59">
        <v>75</v>
      </c>
      <c r="CW59">
        <v>68</v>
      </c>
      <c r="CX59">
        <v>55</v>
      </c>
      <c r="CY59">
        <v>35</v>
      </c>
      <c r="CZ59">
        <v>50</v>
      </c>
      <c r="DA59" t="s">
        <v>898</v>
      </c>
      <c r="DB59" t="s">
        <v>736</v>
      </c>
      <c r="DC59" t="s">
        <v>899</v>
      </c>
      <c r="DD59" t="s">
        <v>900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4</v>
      </c>
      <c r="DK59">
        <v>3</v>
      </c>
      <c r="DL59">
        <v>2</v>
      </c>
      <c r="DM59">
        <v>3</v>
      </c>
      <c r="DN59">
        <v>5</v>
      </c>
      <c r="DO59">
        <v>4</v>
      </c>
      <c r="DP59">
        <v>4</v>
      </c>
      <c r="DQ59">
        <v>4</v>
      </c>
      <c r="DR59">
        <v>3</v>
      </c>
      <c r="DS59">
        <v>4</v>
      </c>
      <c r="DT59">
        <v>4</v>
      </c>
      <c r="DU59">
        <v>4</v>
      </c>
      <c r="DV59">
        <v>4</v>
      </c>
      <c r="DW59">
        <v>4</v>
      </c>
      <c r="DX59">
        <v>4</v>
      </c>
      <c r="DY59">
        <v>3</v>
      </c>
      <c r="DZ59">
        <v>4</v>
      </c>
      <c r="EA59">
        <v>3</v>
      </c>
      <c r="EB59">
        <v>4</v>
      </c>
      <c r="EC59">
        <v>4</v>
      </c>
      <c r="ED59">
        <v>2</v>
      </c>
      <c r="EE59">
        <v>4</v>
      </c>
      <c r="EF59">
        <v>4</v>
      </c>
      <c r="EG59">
        <v>2</v>
      </c>
      <c r="EH59">
        <v>4</v>
      </c>
      <c r="EI59">
        <v>4</v>
      </c>
      <c r="EJ59" t="s">
        <v>694</v>
      </c>
      <c r="EK59" t="s">
        <v>574</v>
      </c>
      <c r="EL59" t="s">
        <v>605</v>
      </c>
      <c r="EM59">
        <v>4</v>
      </c>
      <c r="EN59">
        <v>4</v>
      </c>
      <c r="EO59">
        <v>3</v>
      </c>
      <c r="EP59" s="17">
        <f t="shared" si="0"/>
        <v>3</v>
      </c>
      <c r="EQ59">
        <v>2</v>
      </c>
      <c r="ER59">
        <v>2</v>
      </c>
      <c r="ES59" s="17">
        <f t="shared" si="1"/>
        <v>4</v>
      </c>
      <c r="ET59">
        <v>3</v>
      </c>
      <c r="EU59" s="17">
        <f t="shared" si="2"/>
        <v>3</v>
      </c>
      <c r="EV59">
        <v>3</v>
      </c>
      <c r="EW59">
        <v>4</v>
      </c>
      <c r="EX59">
        <v>4</v>
      </c>
      <c r="EY59">
        <v>3</v>
      </c>
      <c r="EZ59" s="17">
        <f t="shared" si="3"/>
        <v>3</v>
      </c>
      <c r="FA59">
        <v>2</v>
      </c>
      <c r="FB59">
        <v>3</v>
      </c>
      <c r="FC59">
        <v>2</v>
      </c>
      <c r="FD59" s="17">
        <f t="shared" si="41"/>
        <v>4</v>
      </c>
      <c r="FE59">
        <v>2</v>
      </c>
      <c r="FF59">
        <v>4</v>
      </c>
      <c r="FG59" s="17">
        <f t="shared" si="5"/>
        <v>2</v>
      </c>
      <c r="FH59">
        <v>4</v>
      </c>
      <c r="FI59" s="17">
        <f t="shared" si="6"/>
        <v>2</v>
      </c>
      <c r="FJ59">
        <v>3</v>
      </c>
      <c r="FK59">
        <v>3</v>
      </c>
      <c r="FL59" s="17">
        <f t="shared" si="7"/>
        <v>3</v>
      </c>
      <c r="FM59">
        <v>3</v>
      </c>
      <c r="FN59" s="17">
        <f t="shared" si="8"/>
        <v>3</v>
      </c>
      <c r="FO59">
        <v>3</v>
      </c>
      <c r="FP59" s="17">
        <f t="shared" si="9"/>
        <v>3</v>
      </c>
      <c r="FQ59">
        <v>2</v>
      </c>
      <c r="FR59">
        <v>4</v>
      </c>
      <c r="FS59">
        <v>4</v>
      </c>
      <c r="FT59">
        <v>1</v>
      </c>
      <c r="FU59" s="17">
        <f t="shared" si="10"/>
        <v>5</v>
      </c>
      <c r="FV59">
        <v>4</v>
      </c>
      <c r="FW59" s="17">
        <f t="shared" si="11"/>
        <v>2</v>
      </c>
      <c r="FX59">
        <v>3</v>
      </c>
      <c r="FY59" s="17">
        <f t="shared" si="12"/>
        <v>3</v>
      </c>
      <c r="FZ59">
        <f t="shared" si="13"/>
        <v>81</v>
      </c>
      <c r="GA59" s="19">
        <f t="shared" si="14"/>
        <v>3.1153846153846154</v>
      </c>
      <c r="GB59">
        <v>4</v>
      </c>
      <c r="GC59">
        <v>5</v>
      </c>
      <c r="GD59">
        <v>2</v>
      </c>
      <c r="GE59">
        <v>3</v>
      </c>
      <c r="GF59">
        <v>4</v>
      </c>
      <c r="GG59" s="20">
        <v>1</v>
      </c>
      <c r="GH59" s="10">
        <f t="shared" si="15"/>
        <v>5</v>
      </c>
      <c r="GI59">
        <v>4</v>
      </c>
      <c r="GJ59">
        <v>4</v>
      </c>
      <c r="GK59">
        <v>3</v>
      </c>
      <c r="GL59">
        <v>3</v>
      </c>
      <c r="GM59">
        <v>3</v>
      </c>
      <c r="GN59" s="20">
        <v>2</v>
      </c>
      <c r="GO59" s="10">
        <f t="shared" si="16"/>
        <v>4</v>
      </c>
      <c r="GP59">
        <v>2</v>
      </c>
      <c r="GQ59">
        <v>4</v>
      </c>
      <c r="GR59" s="20">
        <v>2</v>
      </c>
      <c r="GS59" s="10">
        <f t="shared" si="17"/>
        <v>4</v>
      </c>
      <c r="GT59" s="20">
        <v>2</v>
      </c>
      <c r="GU59" s="10">
        <f t="shared" si="18"/>
        <v>4</v>
      </c>
      <c r="GV59">
        <v>4</v>
      </c>
      <c r="GW59">
        <v>2</v>
      </c>
      <c r="GX59">
        <v>2</v>
      </c>
      <c r="GY59">
        <v>3</v>
      </c>
      <c r="GZ59" s="20">
        <v>2</v>
      </c>
      <c r="HA59" s="10">
        <f t="shared" si="19"/>
        <v>4</v>
      </c>
      <c r="HB59">
        <v>4</v>
      </c>
      <c r="HC59" s="20">
        <v>3</v>
      </c>
      <c r="HD59" s="10">
        <f t="shared" si="20"/>
        <v>3</v>
      </c>
      <c r="HE59">
        <v>2</v>
      </c>
      <c r="HF59">
        <v>4</v>
      </c>
      <c r="HG59">
        <v>3</v>
      </c>
      <c r="HH59">
        <v>3</v>
      </c>
      <c r="HI59" s="20">
        <v>3</v>
      </c>
      <c r="HJ59" s="10">
        <f t="shared" si="21"/>
        <v>3</v>
      </c>
      <c r="HK59">
        <v>2</v>
      </c>
      <c r="HL59" s="23">
        <v>2</v>
      </c>
      <c r="HM59" s="10">
        <f t="shared" si="22"/>
        <v>4</v>
      </c>
      <c r="HN59">
        <v>4</v>
      </c>
      <c r="HO59">
        <v>3</v>
      </c>
      <c r="HP59">
        <v>2</v>
      </c>
      <c r="HQ59">
        <v>4</v>
      </c>
      <c r="HR59" s="20">
        <v>3</v>
      </c>
      <c r="HS59" s="10">
        <f t="shared" si="23"/>
        <v>3</v>
      </c>
      <c r="HT59">
        <v>3</v>
      </c>
      <c r="HU59" s="20">
        <v>2</v>
      </c>
      <c r="HV59" s="10">
        <f t="shared" si="24"/>
        <v>4</v>
      </c>
      <c r="HW59">
        <v>2</v>
      </c>
      <c r="HX59" s="20">
        <v>2</v>
      </c>
      <c r="HY59" s="10">
        <f t="shared" si="25"/>
        <v>4</v>
      </c>
      <c r="HZ59">
        <v>2</v>
      </c>
      <c r="IA59" s="20">
        <v>2</v>
      </c>
      <c r="IB59" s="10">
        <f t="shared" si="26"/>
        <v>4</v>
      </c>
      <c r="IC59" s="20">
        <v>2</v>
      </c>
      <c r="ID59" s="10">
        <f t="shared" si="27"/>
        <v>4</v>
      </c>
      <c r="IE59">
        <v>2</v>
      </c>
      <c r="IF59">
        <v>3</v>
      </c>
      <c r="IG59">
        <v>3</v>
      </c>
      <c r="IH59">
        <v>3</v>
      </c>
      <c r="II59">
        <v>2</v>
      </c>
      <c r="IJ59">
        <v>2</v>
      </c>
      <c r="IK59">
        <v>2</v>
      </c>
      <c r="IL59">
        <v>4</v>
      </c>
      <c r="IM59">
        <v>4</v>
      </c>
      <c r="IN59">
        <v>4</v>
      </c>
      <c r="IO59" s="20">
        <v>3</v>
      </c>
      <c r="IP59" s="10">
        <f t="shared" si="28"/>
        <v>3</v>
      </c>
      <c r="IQ59" s="24">
        <f t="shared" si="29"/>
        <v>55</v>
      </c>
      <c r="IR59" s="30">
        <f t="shared" si="30"/>
        <v>3.2352941176470589</v>
      </c>
      <c r="IS59" s="30"/>
      <c r="IT59" s="30"/>
      <c r="IU59" s="30"/>
      <c r="IV59" s="30"/>
      <c r="IW59" s="22">
        <f t="shared" si="39"/>
        <v>27</v>
      </c>
      <c r="IX59" s="31">
        <f t="shared" si="40"/>
        <v>3</v>
      </c>
      <c r="IY59" s="21">
        <f t="shared" si="33"/>
        <v>46</v>
      </c>
      <c r="IZ59" s="32">
        <f t="shared" si="34"/>
        <v>3.2857142857142856</v>
      </c>
      <c r="JA59" s="25">
        <f t="shared" si="35"/>
        <v>18</v>
      </c>
      <c r="JB59" s="33">
        <f t="shared" si="36"/>
        <v>3</v>
      </c>
      <c r="JC59" s="29">
        <f t="shared" si="37"/>
        <v>26</v>
      </c>
      <c r="JD59" s="34">
        <f t="shared" si="38"/>
        <v>3.7142857142857144</v>
      </c>
      <c r="JE59">
        <v>74</v>
      </c>
    </row>
    <row r="60" spans="1:265" x14ac:dyDescent="0.3">
      <c r="A60">
        <v>1</v>
      </c>
      <c r="B60">
        <v>60</v>
      </c>
      <c r="C60" t="s">
        <v>901</v>
      </c>
      <c r="D60">
        <v>19</v>
      </c>
      <c r="E60">
        <v>1</v>
      </c>
      <c r="F60">
        <v>182.88</v>
      </c>
      <c r="G60">
        <v>170</v>
      </c>
      <c r="H60">
        <v>1</v>
      </c>
      <c r="I60">
        <v>1</v>
      </c>
      <c r="J60" t="s">
        <v>902</v>
      </c>
      <c r="K60" t="s">
        <v>1485</v>
      </c>
      <c r="L60">
        <v>2</v>
      </c>
      <c r="M60" t="s">
        <v>726</v>
      </c>
      <c r="N60">
        <v>0</v>
      </c>
      <c r="O60">
        <v>4</v>
      </c>
      <c r="P60">
        <v>3</v>
      </c>
      <c r="Q60">
        <v>50</v>
      </c>
      <c r="R60">
        <v>10</v>
      </c>
      <c r="S60">
        <v>50</v>
      </c>
      <c r="T60">
        <v>1</v>
      </c>
      <c r="U60">
        <v>1</v>
      </c>
      <c r="V60">
        <v>3</v>
      </c>
      <c r="W60">
        <v>1</v>
      </c>
      <c r="X60">
        <v>1</v>
      </c>
      <c r="Y60">
        <v>1</v>
      </c>
      <c r="Z60">
        <v>1</v>
      </c>
      <c r="AB60">
        <v>1</v>
      </c>
      <c r="AD60">
        <v>1</v>
      </c>
      <c r="AF60">
        <v>1</v>
      </c>
      <c r="AI60">
        <v>1</v>
      </c>
      <c r="AJ60">
        <v>5</v>
      </c>
      <c r="AK60">
        <v>5</v>
      </c>
      <c r="AL60">
        <v>3</v>
      </c>
      <c r="AM60">
        <v>4</v>
      </c>
      <c r="AN60">
        <v>4</v>
      </c>
      <c r="AO60">
        <v>2</v>
      </c>
      <c r="AP60">
        <v>3</v>
      </c>
      <c r="AQ60">
        <v>5</v>
      </c>
      <c r="AR60">
        <v>1</v>
      </c>
      <c r="AS60">
        <v>5</v>
      </c>
      <c r="AT60">
        <v>4</v>
      </c>
      <c r="AU60">
        <v>5</v>
      </c>
      <c r="AV60">
        <v>2</v>
      </c>
      <c r="AW60">
        <v>4</v>
      </c>
      <c r="AX60">
        <v>4</v>
      </c>
      <c r="AY60">
        <v>8</v>
      </c>
      <c r="AZ60">
        <v>7</v>
      </c>
      <c r="BA60">
        <v>9</v>
      </c>
      <c r="BB60">
        <v>7</v>
      </c>
      <c r="BC60">
        <v>3</v>
      </c>
      <c r="BD60">
        <v>4</v>
      </c>
      <c r="BE60">
        <v>5</v>
      </c>
      <c r="BF60">
        <v>5</v>
      </c>
      <c r="BG60">
        <v>3</v>
      </c>
      <c r="BH60">
        <v>3</v>
      </c>
      <c r="BI60">
        <v>3</v>
      </c>
      <c r="BJ60">
        <v>4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2</v>
      </c>
      <c r="BQ60">
        <v>2</v>
      </c>
      <c r="BR60">
        <v>2</v>
      </c>
      <c r="BS60">
        <v>2</v>
      </c>
      <c r="BT60">
        <v>2</v>
      </c>
      <c r="BU60">
        <v>2</v>
      </c>
      <c r="BV60">
        <v>3</v>
      </c>
      <c r="BW60">
        <v>3</v>
      </c>
      <c r="BX60">
        <v>4</v>
      </c>
      <c r="BY60">
        <v>3</v>
      </c>
      <c r="BZ60">
        <v>4</v>
      </c>
      <c r="CA60">
        <v>4</v>
      </c>
      <c r="CB60">
        <v>4</v>
      </c>
      <c r="CC60">
        <v>4</v>
      </c>
      <c r="CD60">
        <v>3</v>
      </c>
      <c r="CE60">
        <v>5</v>
      </c>
      <c r="CF60">
        <v>3</v>
      </c>
      <c r="CG60">
        <v>30</v>
      </c>
      <c r="CH60">
        <v>80</v>
      </c>
      <c r="CI60">
        <v>50</v>
      </c>
      <c r="CJ60">
        <v>20</v>
      </c>
      <c r="CK60">
        <v>50</v>
      </c>
      <c r="CL60">
        <v>10</v>
      </c>
      <c r="CM60">
        <v>80</v>
      </c>
      <c r="CN60">
        <v>40</v>
      </c>
      <c r="CO60">
        <v>90</v>
      </c>
      <c r="CP60">
        <v>80</v>
      </c>
      <c r="CQ60">
        <v>30</v>
      </c>
      <c r="CR60">
        <v>90</v>
      </c>
      <c r="CS60">
        <v>20</v>
      </c>
      <c r="CT60">
        <v>20</v>
      </c>
      <c r="CU60">
        <v>50</v>
      </c>
      <c r="CV60">
        <v>40</v>
      </c>
      <c r="CW60">
        <v>20</v>
      </c>
      <c r="CX60">
        <v>10</v>
      </c>
      <c r="CY60">
        <v>10</v>
      </c>
      <c r="CZ60">
        <v>20</v>
      </c>
      <c r="DA60" t="s">
        <v>901</v>
      </c>
      <c r="DB60" t="s">
        <v>736</v>
      </c>
      <c r="DC60" t="s">
        <v>903</v>
      </c>
      <c r="DD60" t="s">
        <v>904</v>
      </c>
      <c r="DE60">
        <v>2</v>
      </c>
      <c r="DF60">
        <v>3</v>
      </c>
      <c r="DG60">
        <v>3</v>
      </c>
      <c r="DH60">
        <v>3</v>
      </c>
      <c r="DI60">
        <v>3</v>
      </c>
      <c r="DJ60">
        <v>4</v>
      </c>
      <c r="DK60">
        <v>3</v>
      </c>
      <c r="DL60">
        <v>2</v>
      </c>
      <c r="DM60">
        <v>4</v>
      </c>
      <c r="DN60">
        <v>3</v>
      </c>
      <c r="DO60">
        <v>4</v>
      </c>
      <c r="DP60">
        <v>3</v>
      </c>
      <c r="DQ60">
        <v>4</v>
      </c>
      <c r="DR60">
        <v>3</v>
      </c>
      <c r="DS60">
        <v>3</v>
      </c>
      <c r="DT60">
        <v>4</v>
      </c>
      <c r="DU60">
        <v>2</v>
      </c>
      <c r="DV60">
        <v>5</v>
      </c>
      <c r="DW60">
        <v>4</v>
      </c>
      <c r="DX60">
        <v>3</v>
      </c>
      <c r="DY60">
        <v>2</v>
      </c>
      <c r="DZ60">
        <v>3</v>
      </c>
      <c r="EA60">
        <v>2</v>
      </c>
      <c r="EB60">
        <v>4</v>
      </c>
      <c r="EC60">
        <v>4</v>
      </c>
      <c r="ED60">
        <v>3</v>
      </c>
      <c r="EE60">
        <v>4</v>
      </c>
      <c r="EF60">
        <v>4</v>
      </c>
      <c r="EG60">
        <v>4</v>
      </c>
      <c r="EH60">
        <v>4</v>
      </c>
      <c r="EI60">
        <v>4</v>
      </c>
      <c r="EJ60" t="s">
        <v>557</v>
      </c>
      <c r="EK60" t="s">
        <v>905</v>
      </c>
      <c r="EL60" t="s">
        <v>731</v>
      </c>
      <c r="EM60">
        <v>3</v>
      </c>
      <c r="EN60">
        <v>3</v>
      </c>
      <c r="EO60">
        <v>4</v>
      </c>
      <c r="EP60" s="17">
        <f t="shared" si="0"/>
        <v>2</v>
      </c>
      <c r="EQ60">
        <v>2</v>
      </c>
      <c r="ER60">
        <v>4</v>
      </c>
      <c r="ES60" s="17">
        <f t="shared" si="1"/>
        <v>2</v>
      </c>
      <c r="ET60">
        <v>2</v>
      </c>
      <c r="EU60" s="17">
        <f t="shared" si="2"/>
        <v>4</v>
      </c>
      <c r="EV60">
        <v>3</v>
      </c>
      <c r="EW60">
        <v>2</v>
      </c>
      <c r="EX60">
        <v>3</v>
      </c>
      <c r="EY60">
        <v>3</v>
      </c>
      <c r="EZ60" s="17">
        <f t="shared" si="3"/>
        <v>3</v>
      </c>
      <c r="FA60">
        <v>2</v>
      </c>
      <c r="FB60">
        <v>4</v>
      </c>
      <c r="FC60">
        <v>3</v>
      </c>
      <c r="FD60" s="17">
        <f t="shared" si="41"/>
        <v>3</v>
      </c>
      <c r="FE60">
        <v>2</v>
      </c>
      <c r="FF60">
        <v>5</v>
      </c>
      <c r="FG60" s="17">
        <f t="shared" si="5"/>
        <v>1</v>
      </c>
      <c r="FH60">
        <v>3</v>
      </c>
      <c r="FI60" s="17">
        <f t="shared" si="6"/>
        <v>3</v>
      </c>
      <c r="FJ60">
        <v>2</v>
      </c>
      <c r="FK60">
        <v>4</v>
      </c>
      <c r="FL60" s="17">
        <f t="shared" si="7"/>
        <v>2</v>
      </c>
      <c r="FM60">
        <v>4</v>
      </c>
      <c r="FN60" s="17">
        <f t="shared" si="8"/>
        <v>2</v>
      </c>
      <c r="FO60">
        <v>3</v>
      </c>
      <c r="FP60" s="17">
        <f t="shared" si="9"/>
        <v>3</v>
      </c>
      <c r="FQ60">
        <v>2</v>
      </c>
      <c r="FR60">
        <v>3</v>
      </c>
      <c r="FS60">
        <v>4</v>
      </c>
      <c r="FT60">
        <v>4</v>
      </c>
      <c r="FU60" s="17">
        <f t="shared" si="10"/>
        <v>2</v>
      </c>
      <c r="FV60">
        <v>5</v>
      </c>
      <c r="FW60" s="17">
        <f t="shared" si="11"/>
        <v>1</v>
      </c>
      <c r="FX60">
        <v>3</v>
      </c>
      <c r="FY60" s="17">
        <f t="shared" si="12"/>
        <v>3</v>
      </c>
      <c r="FZ60">
        <f t="shared" si="13"/>
        <v>66</v>
      </c>
      <c r="GA60" s="19">
        <f t="shared" si="14"/>
        <v>2.5384615384615383</v>
      </c>
      <c r="GB60">
        <v>2</v>
      </c>
      <c r="GC60">
        <v>3</v>
      </c>
      <c r="GD60">
        <v>2</v>
      </c>
      <c r="GE60">
        <v>3</v>
      </c>
      <c r="GF60">
        <v>2</v>
      </c>
      <c r="GG60" s="20">
        <v>3</v>
      </c>
      <c r="GH60" s="10">
        <f t="shared" si="15"/>
        <v>3</v>
      </c>
      <c r="GI60">
        <v>4</v>
      </c>
      <c r="GJ60">
        <v>3</v>
      </c>
      <c r="GK60">
        <v>2</v>
      </c>
      <c r="GL60">
        <v>3</v>
      </c>
      <c r="GM60">
        <v>3</v>
      </c>
      <c r="GN60" s="20">
        <v>3</v>
      </c>
      <c r="GO60" s="10">
        <f t="shared" si="16"/>
        <v>3</v>
      </c>
      <c r="GP60">
        <v>1</v>
      </c>
      <c r="GQ60">
        <v>4</v>
      </c>
      <c r="GR60" s="20">
        <v>2</v>
      </c>
      <c r="GS60" s="10">
        <f t="shared" si="17"/>
        <v>4</v>
      </c>
      <c r="GT60" s="20">
        <v>2</v>
      </c>
      <c r="GU60" s="10">
        <f t="shared" si="18"/>
        <v>4</v>
      </c>
      <c r="GV60">
        <v>2</v>
      </c>
      <c r="GW60">
        <v>2</v>
      </c>
      <c r="GX60">
        <v>2</v>
      </c>
      <c r="GY60">
        <v>2</v>
      </c>
      <c r="GZ60" s="20">
        <v>3</v>
      </c>
      <c r="HA60" s="10">
        <f t="shared" si="19"/>
        <v>3</v>
      </c>
      <c r="HB60">
        <v>4</v>
      </c>
      <c r="HC60" s="20">
        <v>3</v>
      </c>
      <c r="HD60" s="10">
        <f t="shared" si="20"/>
        <v>3</v>
      </c>
      <c r="HE60">
        <v>2</v>
      </c>
      <c r="HF60">
        <v>5</v>
      </c>
      <c r="HG60">
        <v>2</v>
      </c>
      <c r="HH60">
        <v>3</v>
      </c>
      <c r="HI60" s="20">
        <v>2</v>
      </c>
      <c r="HJ60" s="10">
        <f t="shared" si="21"/>
        <v>4</v>
      </c>
      <c r="HK60">
        <v>2</v>
      </c>
      <c r="HL60" s="23">
        <v>2</v>
      </c>
      <c r="HM60" s="10">
        <f t="shared" si="22"/>
        <v>4</v>
      </c>
      <c r="HN60">
        <v>4</v>
      </c>
      <c r="HO60">
        <v>4</v>
      </c>
      <c r="HP60">
        <v>3</v>
      </c>
      <c r="HQ60">
        <v>3</v>
      </c>
      <c r="HR60" s="20">
        <v>2</v>
      </c>
      <c r="HS60" s="10">
        <f t="shared" si="23"/>
        <v>4</v>
      </c>
      <c r="HT60">
        <v>1</v>
      </c>
      <c r="HU60" s="20">
        <v>3</v>
      </c>
      <c r="HV60" s="10">
        <f t="shared" si="24"/>
        <v>3</v>
      </c>
      <c r="HW60">
        <v>3</v>
      </c>
      <c r="HX60" s="20">
        <v>2</v>
      </c>
      <c r="HY60" s="10">
        <f t="shared" si="25"/>
        <v>4</v>
      </c>
      <c r="HZ60">
        <v>3</v>
      </c>
      <c r="IA60" s="20">
        <v>2</v>
      </c>
      <c r="IB60" s="10">
        <f t="shared" si="26"/>
        <v>4</v>
      </c>
      <c r="IC60" s="20">
        <v>3</v>
      </c>
      <c r="ID60" s="10">
        <f t="shared" si="27"/>
        <v>3</v>
      </c>
      <c r="IE60">
        <v>2</v>
      </c>
      <c r="IF60">
        <v>4</v>
      </c>
      <c r="IG60">
        <v>3</v>
      </c>
      <c r="IH60">
        <v>3</v>
      </c>
      <c r="II60">
        <v>2</v>
      </c>
      <c r="IJ60">
        <v>2</v>
      </c>
      <c r="IK60">
        <v>3</v>
      </c>
      <c r="IL60">
        <v>2</v>
      </c>
      <c r="IM60">
        <v>3</v>
      </c>
      <c r="IN60">
        <v>3</v>
      </c>
      <c r="IO60" s="20">
        <v>2</v>
      </c>
      <c r="IP60" s="10">
        <f t="shared" si="28"/>
        <v>4</v>
      </c>
      <c r="IQ60" s="24">
        <f t="shared" si="29"/>
        <v>55</v>
      </c>
      <c r="IR60" s="30">
        <f t="shared" si="30"/>
        <v>3.2352941176470589</v>
      </c>
      <c r="IS60" s="30"/>
      <c r="IT60" s="30"/>
      <c r="IU60" s="30"/>
      <c r="IV60" s="30"/>
      <c r="IW60" s="22">
        <f t="shared" si="39"/>
        <v>26</v>
      </c>
      <c r="IX60" s="31">
        <f t="shared" si="40"/>
        <v>2.8888888888888888</v>
      </c>
      <c r="IY60" s="21">
        <f t="shared" si="33"/>
        <v>35</v>
      </c>
      <c r="IZ60" s="32">
        <f t="shared" si="34"/>
        <v>2.5</v>
      </c>
      <c r="JA60" s="25">
        <f t="shared" si="35"/>
        <v>13</v>
      </c>
      <c r="JB60" s="33">
        <f t="shared" si="36"/>
        <v>2.1666666666666665</v>
      </c>
      <c r="JC60" s="29">
        <f t="shared" si="37"/>
        <v>27</v>
      </c>
      <c r="JD60" s="34">
        <f t="shared" si="38"/>
        <v>3.8571428571428572</v>
      </c>
      <c r="JE60">
        <v>80</v>
      </c>
    </row>
    <row r="61" spans="1:265" x14ac:dyDescent="0.3">
      <c r="A61">
        <v>1</v>
      </c>
      <c r="B61">
        <v>61</v>
      </c>
      <c r="C61" t="s">
        <v>906</v>
      </c>
      <c r="D61">
        <v>19</v>
      </c>
      <c r="E61">
        <v>1</v>
      </c>
      <c r="F61">
        <v>174</v>
      </c>
      <c r="G61">
        <v>165</v>
      </c>
      <c r="H61">
        <v>1</v>
      </c>
      <c r="I61">
        <v>3</v>
      </c>
      <c r="J61" t="s">
        <v>907</v>
      </c>
      <c r="K61" t="s">
        <v>1485</v>
      </c>
      <c r="L61">
        <v>2</v>
      </c>
      <c r="M61" t="s">
        <v>797</v>
      </c>
      <c r="N61">
        <v>2</v>
      </c>
      <c r="O61">
        <v>7</v>
      </c>
      <c r="P61">
        <v>2</v>
      </c>
      <c r="Q61">
        <v>90</v>
      </c>
      <c r="R61">
        <v>30</v>
      </c>
      <c r="S61">
        <v>100</v>
      </c>
      <c r="T61">
        <v>1</v>
      </c>
      <c r="U61">
        <v>3</v>
      </c>
      <c r="V61">
        <v>5</v>
      </c>
      <c r="W61">
        <v>2</v>
      </c>
      <c r="X61">
        <v>1</v>
      </c>
      <c r="Y61">
        <v>1</v>
      </c>
      <c r="Z61">
        <v>1</v>
      </c>
      <c r="AB61">
        <v>1</v>
      </c>
      <c r="AI61">
        <v>3</v>
      </c>
      <c r="AJ61">
        <v>3</v>
      </c>
      <c r="AK61">
        <v>5</v>
      </c>
      <c r="AL61">
        <v>1</v>
      </c>
      <c r="AM61">
        <v>4</v>
      </c>
      <c r="AN61">
        <v>1</v>
      </c>
      <c r="AO61">
        <v>5</v>
      </c>
      <c r="AP61">
        <v>1</v>
      </c>
      <c r="AQ61">
        <v>4</v>
      </c>
      <c r="AR61">
        <v>2</v>
      </c>
      <c r="AS61">
        <v>5</v>
      </c>
      <c r="AT61">
        <v>4</v>
      </c>
      <c r="AU61">
        <v>4</v>
      </c>
      <c r="AV61">
        <v>9</v>
      </c>
      <c r="AW61">
        <v>2</v>
      </c>
      <c r="AX61">
        <v>2</v>
      </c>
      <c r="AY61">
        <v>7</v>
      </c>
      <c r="AZ61">
        <v>7</v>
      </c>
      <c r="BA61">
        <v>9</v>
      </c>
      <c r="BB61">
        <v>9</v>
      </c>
      <c r="BC61">
        <v>4</v>
      </c>
      <c r="BD61">
        <v>5</v>
      </c>
      <c r="BE61">
        <v>5</v>
      </c>
      <c r="BF61">
        <v>4</v>
      </c>
      <c r="BG61">
        <v>4</v>
      </c>
      <c r="BH61">
        <v>4</v>
      </c>
      <c r="BI61">
        <v>4</v>
      </c>
      <c r="BJ61">
        <v>4</v>
      </c>
      <c r="BK61">
        <v>2</v>
      </c>
      <c r="BL61">
        <v>2</v>
      </c>
      <c r="BM61">
        <v>2</v>
      </c>
      <c r="BN61">
        <v>1</v>
      </c>
      <c r="BO61">
        <v>1</v>
      </c>
      <c r="BP61">
        <v>2</v>
      </c>
      <c r="BQ61">
        <v>2</v>
      </c>
      <c r="BR61">
        <v>2</v>
      </c>
      <c r="BS61">
        <v>2</v>
      </c>
      <c r="BT61">
        <v>1</v>
      </c>
      <c r="BU61">
        <v>2</v>
      </c>
      <c r="BV61">
        <v>5</v>
      </c>
      <c r="BW61">
        <v>5</v>
      </c>
      <c r="BX61">
        <v>5</v>
      </c>
      <c r="BY61">
        <v>5</v>
      </c>
      <c r="BZ61">
        <v>5</v>
      </c>
      <c r="CA61">
        <v>5</v>
      </c>
      <c r="CB61">
        <v>5</v>
      </c>
      <c r="CC61">
        <v>5</v>
      </c>
      <c r="CD61">
        <v>5</v>
      </c>
      <c r="CE61">
        <v>5</v>
      </c>
      <c r="CF61">
        <v>5</v>
      </c>
      <c r="CG61">
        <v>30</v>
      </c>
      <c r="CH61">
        <v>90</v>
      </c>
      <c r="CI61">
        <v>20</v>
      </c>
      <c r="CJ61">
        <v>40</v>
      </c>
      <c r="CK61">
        <v>50</v>
      </c>
      <c r="CL61">
        <v>0</v>
      </c>
      <c r="CM61">
        <v>100</v>
      </c>
      <c r="CN61">
        <v>50</v>
      </c>
      <c r="CO61">
        <v>70</v>
      </c>
      <c r="CP61">
        <v>80</v>
      </c>
      <c r="CQ61">
        <v>100</v>
      </c>
      <c r="CR61">
        <v>100</v>
      </c>
      <c r="CS61">
        <v>40</v>
      </c>
      <c r="CT61">
        <v>80</v>
      </c>
      <c r="CU61">
        <v>70</v>
      </c>
      <c r="CV61">
        <v>20</v>
      </c>
      <c r="CW61">
        <v>30</v>
      </c>
      <c r="CX61">
        <v>60</v>
      </c>
      <c r="CY61">
        <v>10</v>
      </c>
      <c r="CZ61">
        <v>10</v>
      </c>
      <c r="DA61" t="s">
        <v>906</v>
      </c>
      <c r="DB61" t="s">
        <v>736</v>
      </c>
      <c r="DC61" t="s">
        <v>908</v>
      </c>
      <c r="DD61" t="s">
        <v>909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5</v>
      </c>
      <c r="DK61">
        <v>5</v>
      </c>
      <c r="DL61">
        <v>5</v>
      </c>
      <c r="DM61">
        <v>5</v>
      </c>
      <c r="DN61">
        <v>5</v>
      </c>
      <c r="DO61">
        <v>2</v>
      </c>
      <c r="DP61">
        <v>3</v>
      </c>
      <c r="DQ61">
        <v>5</v>
      </c>
      <c r="DR61">
        <v>2</v>
      </c>
      <c r="DS61">
        <v>4</v>
      </c>
      <c r="DT61">
        <v>4</v>
      </c>
      <c r="DU61">
        <v>4</v>
      </c>
      <c r="DV61">
        <v>5</v>
      </c>
      <c r="DW61">
        <v>5</v>
      </c>
      <c r="DX61">
        <v>3</v>
      </c>
      <c r="DY61">
        <v>4</v>
      </c>
      <c r="DZ61">
        <v>4</v>
      </c>
      <c r="EA61">
        <v>1</v>
      </c>
      <c r="EB61">
        <v>5</v>
      </c>
      <c r="EC61">
        <v>3</v>
      </c>
      <c r="ED61">
        <v>4</v>
      </c>
      <c r="EE61">
        <v>4</v>
      </c>
      <c r="EF61">
        <v>5</v>
      </c>
      <c r="EG61">
        <v>5</v>
      </c>
      <c r="EH61">
        <v>4</v>
      </c>
      <c r="EI61">
        <v>3</v>
      </c>
      <c r="EJ61" t="s">
        <v>910</v>
      </c>
      <c r="EK61" t="s">
        <v>911</v>
      </c>
      <c r="EL61" t="s">
        <v>912</v>
      </c>
      <c r="EM61">
        <v>5</v>
      </c>
      <c r="EN61">
        <v>5</v>
      </c>
      <c r="EO61">
        <v>5</v>
      </c>
      <c r="EP61" s="17">
        <f t="shared" si="0"/>
        <v>1</v>
      </c>
      <c r="EQ61">
        <v>5</v>
      </c>
      <c r="ER61">
        <v>4</v>
      </c>
      <c r="ES61" s="17">
        <f t="shared" si="1"/>
        <v>2</v>
      </c>
      <c r="ET61">
        <v>2</v>
      </c>
      <c r="EU61" s="17">
        <f t="shared" si="2"/>
        <v>4</v>
      </c>
      <c r="EV61">
        <v>4</v>
      </c>
      <c r="EW61">
        <v>1</v>
      </c>
      <c r="EX61">
        <v>3</v>
      </c>
      <c r="EY61">
        <v>4</v>
      </c>
      <c r="EZ61" s="17">
        <f t="shared" si="3"/>
        <v>2</v>
      </c>
      <c r="FA61">
        <v>5</v>
      </c>
      <c r="FB61">
        <v>4</v>
      </c>
      <c r="FC61">
        <v>1</v>
      </c>
      <c r="FD61" s="17">
        <f t="shared" si="41"/>
        <v>5</v>
      </c>
      <c r="FE61">
        <v>1</v>
      </c>
      <c r="FF61">
        <v>4</v>
      </c>
      <c r="FG61" s="17">
        <f t="shared" si="5"/>
        <v>2</v>
      </c>
      <c r="FH61">
        <v>1</v>
      </c>
      <c r="FI61" s="17">
        <f t="shared" si="6"/>
        <v>5</v>
      </c>
      <c r="FJ61">
        <v>2</v>
      </c>
      <c r="FK61">
        <v>4</v>
      </c>
      <c r="FL61" s="17">
        <f t="shared" si="7"/>
        <v>2</v>
      </c>
      <c r="FM61">
        <v>4</v>
      </c>
      <c r="FN61" s="17">
        <f t="shared" si="8"/>
        <v>2</v>
      </c>
      <c r="FO61">
        <v>2</v>
      </c>
      <c r="FP61" s="17">
        <f t="shared" si="9"/>
        <v>4</v>
      </c>
      <c r="FQ61">
        <v>4</v>
      </c>
      <c r="FR61">
        <v>3</v>
      </c>
      <c r="FS61">
        <v>5</v>
      </c>
      <c r="FT61">
        <v>3</v>
      </c>
      <c r="FU61" s="17">
        <f t="shared" si="10"/>
        <v>3</v>
      </c>
      <c r="FV61">
        <v>4</v>
      </c>
      <c r="FW61" s="17">
        <f t="shared" si="11"/>
        <v>2</v>
      </c>
      <c r="FX61">
        <v>1</v>
      </c>
      <c r="FY61" s="17">
        <f t="shared" si="12"/>
        <v>5</v>
      </c>
      <c r="FZ61">
        <f t="shared" si="13"/>
        <v>86</v>
      </c>
      <c r="GA61" s="19">
        <f t="shared" si="14"/>
        <v>3.3076923076923075</v>
      </c>
      <c r="GB61">
        <v>3</v>
      </c>
      <c r="GC61">
        <v>5</v>
      </c>
      <c r="GD61">
        <v>4</v>
      </c>
      <c r="GE61">
        <v>4</v>
      </c>
      <c r="GF61">
        <v>5</v>
      </c>
      <c r="GG61" s="20">
        <v>2</v>
      </c>
      <c r="GH61" s="10">
        <f t="shared" si="15"/>
        <v>4</v>
      </c>
      <c r="GI61">
        <v>4</v>
      </c>
      <c r="GJ61">
        <v>1</v>
      </c>
      <c r="GK61">
        <v>4</v>
      </c>
      <c r="GL61">
        <v>2</v>
      </c>
      <c r="GM61">
        <v>4</v>
      </c>
      <c r="GN61" s="20">
        <v>1</v>
      </c>
      <c r="GO61" s="10">
        <f t="shared" si="16"/>
        <v>5</v>
      </c>
      <c r="GP61">
        <v>5</v>
      </c>
      <c r="GQ61">
        <v>4</v>
      </c>
      <c r="GR61" s="20">
        <v>2</v>
      </c>
      <c r="GS61" s="10">
        <f t="shared" si="17"/>
        <v>4</v>
      </c>
      <c r="GT61" s="20">
        <v>1</v>
      </c>
      <c r="GU61" s="10">
        <f t="shared" si="18"/>
        <v>5</v>
      </c>
      <c r="GV61">
        <v>5</v>
      </c>
      <c r="GW61">
        <v>5</v>
      </c>
      <c r="GX61">
        <v>5</v>
      </c>
      <c r="GY61">
        <v>4</v>
      </c>
      <c r="GZ61" s="20">
        <v>1</v>
      </c>
      <c r="HA61" s="10">
        <f t="shared" si="19"/>
        <v>5</v>
      </c>
      <c r="HB61">
        <v>3</v>
      </c>
      <c r="HC61" s="20">
        <v>2</v>
      </c>
      <c r="HD61" s="10">
        <f t="shared" si="20"/>
        <v>4</v>
      </c>
      <c r="HE61">
        <v>3</v>
      </c>
      <c r="HF61">
        <v>5</v>
      </c>
      <c r="HG61">
        <v>5</v>
      </c>
      <c r="HH61">
        <v>4</v>
      </c>
      <c r="HI61" s="20">
        <v>2</v>
      </c>
      <c r="HJ61" s="10">
        <f t="shared" si="21"/>
        <v>4</v>
      </c>
      <c r="HK61">
        <v>4</v>
      </c>
      <c r="HL61" s="23">
        <v>1</v>
      </c>
      <c r="HM61" s="10">
        <f t="shared" si="22"/>
        <v>5</v>
      </c>
      <c r="HN61">
        <v>4</v>
      </c>
      <c r="HO61">
        <v>4</v>
      </c>
      <c r="HP61">
        <v>3</v>
      </c>
      <c r="HQ61">
        <v>4</v>
      </c>
      <c r="HR61" s="20">
        <v>2</v>
      </c>
      <c r="HS61" s="10">
        <f t="shared" si="23"/>
        <v>4</v>
      </c>
      <c r="HT61">
        <v>4</v>
      </c>
      <c r="HU61" s="20">
        <v>2</v>
      </c>
      <c r="HV61" s="10">
        <f t="shared" si="24"/>
        <v>4</v>
      </c>
      <c r="HW61">
        <v>3</v>
      </c>
      <c r="HX61" s="20">
        <v>2</v>
      </c>
      <c r="HY61" s="10">
        <f t="shared" si="25"/>
        <v>4</v>
      </c>
      <c r="HZ61">
        <v>1</v>
      </c>
      <c r="IA61" s="20">
        <v>1</v>
      </c>
      <c r="IB61" s="10">
        <f t="shared" si="26"/>
        <v>5</v>
      </c>
      <c r="IC61" s="20">
        <v>1</v>
      </c>
      <c r="ID61" s="10">
        <f t="shared" si="27"/>
        <v>5</v>
      </c>
      <c r="IE61">
        <v>4</v>
      </c>
      <c r="IF61">
        <v>4</v>
      </c>
      <c r="IG61">
        <v>5</v>
      </c>
      <c r="IH61">
        <v>3</v>
      </c>
      <c r="II61">
        <v>4</v>
      </c>
      <c r="IJ61">
        <v>5</v>
      </c>
      <c r="IK61">
        <v>1</v>
      </c>
      <c r="IL61">
        <v>5</v>
      </c>
      <c r="IM61">
        <v>5</v>
      </c>
      <c r="IN61">
        <v>3</v>
      </c>
      <c r="IO61" s="20">
        <v>2</v>
      </c>
      <c r="IP61" s="10">
        <f t="shared" si="28"/>
        <v>4</v>
      </c>
      <c r="IQ61" s="24">
        <f t="shared" si="29"/>
        <v>56</v>
      </c>
      <c r="IR61" s="30">
        <f t="shared" si="30"/>
        <v>3.2941176470588234</v>
      </c>
      <c r="IS61" s="30"/>
      <c r="IT61" s="30"/>
      <c r="IU61" s="30"/>
      <c r="IV61" s="30"/>
      <c r="IW61" s="22">
        <f t="shared" si="39"/>
        <v>36</v>
      </c>
      <c r="IX61" s="31">
        <f t="shared" si="40"/>
        <v>4</v>
      </c>
      <c r="IY61" s="21">
        <f t="shared" si="33"/>
        <v>62</v>
      </c>
      <c r="IZ61" s="32">
        <f t="shared" si="34"/>
        <v>4.4285714285714288</v>
      </c>
      <c r="JA61" s="25">
        <f t="shared" si="35"/>
        <v>29</v>
      </c>
      <c r="JB61" s="33">
        <f t="shared" si="36"/>
        <v>4.833333333333333</v>
      </c>
      <c r="JC61" s="29">
        <f t="shared" si="37"/>
        <v>29</v>
      </c>
      <c r="JD61" s="34">
        <f t="shared" si="38"/>
        <v>4.1428571428571432</v>
      </c>
      <c r="JE61">
        <v>90</v>
      </c>
    </row>
    <row r="62" spans="1:265" x14ac:dyDescent="0.3">
      <c r="A62">
        <v>0</v>
      </c>
      <c r="B62">
        <v>62</v>
      </c>
      <c r="C62" t="s">
        <v>913</v>
      </c>
      <c r="D62">
        <v>20</v>
      </c>
      <c r="E62">
        <v>1</v>
      </c>
      <c r="F62">
        <v>177.8</v>
      </c>
      <c r="G62">
        <v>184</v>
      </c>
      <c r="H62">
        <v>1</v>
      </c>
      <c r="I62">
        <v>2</v>
      </c>
      <c r="J62" t="s">
        <v>914</v>
      </c>
      <c r="K62" t="s">
        <v>1485</v>
      </c>
      <c r="L62">
        <v>2</v>
      </c>
      <c r="M62" t="s">
        <v>915</v>
      </c>
      <c r="N62">
        <v>0</v>
      </c>
      <c r="O62">
        <v>1</v>
      </c>
      <c r="P62">
        <v>4</v>
      </c>
      <c r="Q62">
        <v>50</v>
      </c>
      <c r="R62">
        <v>70</v>
      </c>
      <c r="S62">
        <v>60</v>
      </c>
      <c r="T62">
        <v>2</v>
      </c>
      <c r="X62">
        <v>2</v>
      </c>
      <c r="Y62">
        <v>2</v>
      </c>
      <c r="Z62">
        <v>2</v>
      </c>
      <c r="AI62">
        <v>1</v>
      </c>
      <c r="AJ62">
        <v>1</v>
      </c>
      <c r="AK62">
        <v>4</v>
      </c>
      <c r="AL62">
        <v>3</v>
      </c>
      <c r="AM62">
        <v>3</v>
      </c>
      <c r="AN62">
        <v>3</v>
      </c>
      <c r="AO62">
        <v>2</v>
      </c>
      <c r="AP62">
        <v>3</v>
      </c>
      <c r="AQ62">
        <v>4</v>
      </c>
      <c r="AR62">
        <v>3</v>
      </c>
      <c r="AS62">
        <v>4</v>
      </c>
      <c r="AT62">
        <v>5</v>
      </c>
      <c r="AU62">
        <v>3</v>
      </c>
      <c r="AV62">
        <v>7</v>
      </c>
      <c r="AW62">
        <v>4</v>
      </c>
      <c r="AX62">
        <v>7</v>
      </c>
      <c r="AY62">
        <v>4</v>
      </c>
      <c r="AZ62">
        <v>4</v>
      </c>
      <c r="BA62">
        <v>7</v>
      </c>
      <c r="BB62">
        <v>7</v>
      </c>
      <c r="BC62">
        <v>3</v>
      </c>
      <c r="BD62">
        <v>2</v>
      </c>
      <c r="BE62">
        <v>4</v>
      </c>
      <c r="BF62">
        <v>5</v>
      </c>
      <c r="BG62">
        <v>4</v>
      </c>
      <c r="BH62">
        <v>3</v>
      </c>
      <c r="BI62">
        <v>4</v>
      </c>
      <c r="BJ62">
        <v>4</v>
      </c>
      <c r="BK62">
        <v>2</v>
      </c>
      <c r="BL62">
        <v>1</v>
      </c>
      <c r="BM62">
        <v>1</v>
      </c>
      <c r="BN62">
        <v>2</v>
      </c>
      <c r="BO62">
        <v>2</v>
      </c>
      <c r="BP62">
        <v>2</v>
      </c>
      <c r="BQ62">
        <v>2</v>
      </c>
      <c r="BR62">
        <v>2</v>
      </c>
      <c r="BS62">
        <v>2</v>
      </c>
      <c r="BT62">
        <v>2</v>
      </c>
      <c r="BU62">
        <v>1</v>
      </c>
      <c r="BV62">
        <v>3</v>
      </c>
      <c r="BW62">
        <v>3</v>
      </c>
      <c r="BX62">
        <v>3</v>
      </c>
      <c r="BY62">
        <v>2</v>
      </c>
      <c r="BZ62">
        <v>4</v>
      </c>
      <c r="CA62">
        <v>4</v>
      </c>
      <c r="CB62">
        <v>4</v>
      </c>
      <c r="CC62">
        <v>4</v>
      </c>
      <c r="CD62">
        <v>5</v>
      </c>
      <c r="CE62">
        <v>5</v>
      </c>
      <c r="CF62">
        <v>3</v>
      </c>
      <c r="CG62">
        <v>5</v>
      </c>
      <c r="CH62">
        <v>85</v>
      </c>
      <c r="CI62">
        <v>15</v>
      </c>
      <c r="CJ62">
        <v>15</v>
      </c>
      <c r="CK62">
        <v>65</v>
      </c>
      <c r="CL62">
        <v>15</v>
      </c>
      <c r="CM62">
        <v>85</v>
      </c>
      <c r="CN62">
        <v>75</v>
      </c>
      <c r="CO62">
        <v>45</v>
      </c>
      <c r="CP62">
        <v>75</v>
      </c>
      <c r="CQ62">
        <v>15</v>
      </c>
      <c r="CR62">
        <v>55</v>
      </c>
      <c r="CS62">
        <v>5</v>
      </c>
      <c r="CT62">
        <v>65</v>
      </c>
      <c r="CU62">
        <v>45</v>
      </c>
      <c r="CV62">
        <v>15</v>
      </c>
      <c r="CW62">
        <v>15</v>
      </c>
      <c r="CX62">
        <v>5</v>
      </c>
      <c r="CY62">
        <v>5</v>
      </c>
      <c r="CZ62">
        <v>45</v>
      </c>
      <c r="DA62" t="s">
        <v>913</v>
      </c>
      <c r="DB62" t="s">
        <v>736</v>
      </c>
      <c r="DC62" t="s">
        <v>916</v>
      </c>
      <c r="DD62" t="s">
        <v>917</v>
      </c>
      <c r="DE62">
        <v>2</v>
      </c>
      <c r="DF62">
        <v>1</v>
      </c>
      <c r="DG62">
        <v>3</v>
      </c>
      <c r="DH62">
        <v>2</v>
      </c>
      <c r="DI62">
        <v>2</v>
      </c>
      <c r="DJ62">
        <v>1</v>
      </c>
      <c r="DK62">
        <v>4</v>
      </c>
      <c r="DL62">
        <v>2</v>
      </c>
      <c r="DM62">
        <v>3</v>
      </c>
      <c r="DN62">
        <v>3</v>
      </c>
      <c r="DO62">
        <v>4</v>
      </c>
      <c r="DP62">
        <v>4</v>
      </c>
      <c r="DQ62">
        <v>5</v>
      </c>
      <c r="DR62">
        <v>3</v>
      </c>
      <c r="DS62">
        <v>4</v>
      </c>
      <c r="DT62">
        <v>4</v>
      </c>
      <c r="DU62">
        <v>4</v>
      </c>
      <c r="DV62">
        <v>5</v>
      </c>
      <c r="DW62">
        <v>4</v>
      </c>
      <c r="DX62">
        <v>4</v>
      </c>
      <c r="DY62">
        <v>4</v>
      </c>
      <c r="DZ62">
        <v>4</v>
      </c>
      <c r="EA62">
        <v>3</v>
      </c>
      <c r="EB62">
        <v>4</v>
      </c>
      <c r="EC62">
        <v>5</v>
      </c>
      <c r="ED62">
        <v>4</v>
      </c>
      <c r="EE62">
        <v>4</v>
      </c>
      <c r="EF62">
        <v>4</v>
      </c>
      <c r="EG62">
        <v>3</v>
      </c>
      <c r="EH62">
        <v>5</v>
      </c>
      <c r="EI62">
        <v>4</v>
      </c>
      <c r="EJ62" t="s">
        <v>533</v>
      </c>
      <c r="EK62" t="s">
        <v>598</v>
      </c>
      <c r="EL62" t="s">
        <v>918</v>
      </c>
      <c r="EM62">
        <v>4</v>
      </c>
      <c r="EN62">
        <v>4</v>
      </c>
      <c r="EO62">
        <v>2</v>
      </c>
      <c r="EP62" s="17">
        <f t="shared" si="0"/>
        <v>4</v>
      </c>
      <c r="EQ62">
        <v>3</v>
      </c>
      <c r="ER62">
        <v>2</v>
      </c>
      <c r="ES62" s="17">
        <f t="shared" si="1"/>
        <v>4</v>
      </c>
      <c r="ET62">
        <v>1</v>
      </c>
      <c r="EU62" s="17">
        <f t="shared" si="2"/>
        <v>5</v>
      </c>
      <c r="EV62">
        <v>4</v>
      </c>
      <c r="EW62">
        <v>4</v>
      </c>
      <c r="EX62">
        <v>5</v>
      </c>
      <c r="EY62">
        <v>5</v>
      </c>
      <c r="EZ62" s="17">
        <f t="shared" si="3"/>
        <v>1</v>
      </c>
      <c r="FA62">
        <v>3</v>
      </c>
      <c r="FB62">
        <v>3</v>
      </c>
      <c r="FC62">
        <v>2</v>
      </c>
      <c r="FD62" s="17">
        <f t="shared" si="41"/>
        <v>4</v>
      </c>
      <c r="FE62">
        <v>1</v>
      </c>
      <c r="FF62">
        <v>2</v>
      </c>
      <c r="FG62" s="17">
        <f t="shared" si="5"/>
        <v>4</v>
      </c>
      <c r="FH62">
        <v>3</v>
      </c>
      <c r="FI62" s="17">
        <f t="shared" si="6"/>
        <v>3</v>
      </c>
      <c r="FJ62">
        <v>2</v>
      </c>
      <c r="FK62">
        <v>2</v>
      </c>
      <c r="FL62" s="17">
        <f t="shared" si="7"/>
        <v>4</v>
      </c>
      <c r="FM62">
        <v>3</v>
      </c>
      <c r="FN62" s="17">
        <f t="shared" si="8"/>
        <v>3</v>
      </c>
      <c r="FO62">
        <v>1</v>
      </c>
      <c r="FP62" s="17">
        <f t="shared" si="9"/>
        <v>5</v>
      </c>
      <c r="FQ62">
        <v>3</v>
      </c>
      <c r="FR62">
        <v>2</v>
      </c>
      <c r="FS62">
        <v>4</v>
      </c>
      <c r="FT62">
        <v>4</v>
      </c>
      <c r="FU62" s="17">
        <f t="shared" si="10"/>
        <v>2</v>
      </c>
      <c r="FV62">
        <v>4</v>
      </c>
      <c r="FW62" s="17">
        <f t="shared" si="11"/>
        <v>2</v>
      </c>
      <c r="FX62">
        <v>3</v>
      </c>
      <c r="FY62" s="17">
        <f t="shared" si="12"/>
        <v>3</v>
      </c>
      <c r="FZ62">
        <f t="shared" si="13"/>
        <v>86</v>
      </c>
      <c r="GA62" s="19">
        <f t="shared" si="14"/>
        <v>3.3076923076923075</v>
      </c>
      <c r="GB62">
        <v>4</v>
      </c>
      <c r="GC62">
        <v>5</v>
      </c>
      <c r="GD62">
        <v>3</v>
      </c>
      <c r="GE62">
        <v>4</v>
      </c>
      <c r="GF62">
        <v>4</v>
      </c>
      <c r="GG62" s="20">
        <v>2</v>
      </c>
      <c r="GH62" s="10">
        <f t="shared" si="15"/>
        <v>4</v>
      </c>
      <c r="GI62">
        <v>2</v>
      </c>
      <c r="GJ62">
        <v>3</v>
      </c>
      <c r="GK62">
        <v>4</v>
      </c>
      <c r="GL62">
        <v>4</v>
      </c>
      <c r="GM62">
        <v>4</v>
      </c>
      <c r="GN62" s="20">
        <v>3</v>
      </c>
      <c r="GO62" s="10">
        <f t="shared" si="16"/>
        <v>3</v>
      </c>
      <c r="GP62">
        <v>2</v>
      </c>
      <c r="GQ62">
        <v>3</v>
      </c>
      <c r="GR62" s="20">
        <v>2</v>
      </c>
      <c r="GS62" s="10">
        <f t="shared" si="17"/>
        <v>4</v>
      </c>
      <c r="GT62" s="20">
        <v>2</v>
      </c>
      <c r="GU62" s="10">
        <f t="shared" si="18"/>
        <v>4</v>
      </c>
      <c r="GV62">
        <v>3</v>
      </c>
      <c r="GW62">
        <v>2</v>
      </c>
      <c r="GX62">
        <v>1</v>
      </c>
      <c r="GY62">
        <v>4</v>
      </c>
      <c r="GZ62" s="20">
        <v>2</v>
      </c>
      <c r="HA62" s="10">
        <f t="shared" si="19"/>
        <v>4</v>
      </c>
      <c r="HB62">
        <v>3</v>
      </c>
      <c r="HC62" s="20">
        <v>3</v>
      </c>
      <c r="HD62" s="10">
        <f t="shared" si="20"/>
        <v>3</v>
      </c>
      <c r="HE62">
        <v>4</v>
      </c>
      <c r="HF62">
        <v>5</v>
      </c>
      <c r="HG62">
        <v>4</v>
      </c>
      <c r="HH62">
        <v>3</v>
      </c>
      <c r="HI62" s="20">
        <v>3</v>
      </c>
      <c r="HJ62" s="10">
        <f t="shared" si="21"/>
        <v>3</v>
      </c>
      <c r="HK62">
        <v>1</v>
      </c>
      <c r="HL62" s="23">
        <v>2</v>
      </c>
      <c r="HM62" s="10">
        <f t="shared" si="22"/>
        <v>4</v>
      </c>
      <c r="HN62">
        <v>4</v>
      </c>
      <c r="HO62">
        <v>3</v>
      </c>
      <c r="HP62">
        <v>4</v>
      </c>
      <c r="HQ62">
        <v>5</v>
      </c>
      <c r="HR62" s="20">
        <v>1</v>
      </c>
      <c r="HS62" s="10">
        <f t="shared" si="23"/>
        <v>5</v>
      </c>
      <c r="HT62">
        <v>3</v>
      </c>
      <c r="HU62" s="20">
        <v>3</v>
      </c>
      <c r="HV62" s="10">
        <f t="shared" si="24"/>
        <v>3</v>
      </c>
      <c r="HW62">
        <v>4</v>
      </c>
      <c r="HX62" s="20">
        <v>3</v>
      </c>
      <c r="HY62" s="10">
        <f t="shared" si="25"/>
        <v>3</v>
      </c>
      <c r="HZ62">
        <v>5</v>
      </c>
      <c r="IA62" s="20">
        <v>1</v>
      </c>
      <c r="IB62" s="10">
        <f t="shared" si="26"/>
        <v>5</v>
      </c>
      <c r="IC62" s="20">
        <v>1</v>
      </c>
      <c r="ID62" s="10">
        <f t="shared" si="27"/>
        <v>5</v>
      </c>
      <c r="IE62">
        <v>5</v>
      </c>
      <c r="IF62">
        <v>2</v>
      </c>
      <c r="IG62">
        <v>4</v>
      </c>
      <c r="IH62">
        <v>5</v>
      </c>
      <c r="II62">
        <v>1</v>
      </c>
      <c r="IJ62">
        <v>4</v>
      </c>
      <c r="IK62">
        <v>5</v>
      </c>
      <c r="IL62">
        <v>2</v>
      </c>
      <c r="IM62">
        <v>3</v>
      </c>
      <c r="IN62">
        <v>4</v>
      </c>
      <c r="IO62" s="20">
        <v>3</v>
      </c>
      <c r="IP62" s="10">
        <f t="shared" si="28"/>
        <v>3</v>
      </c>
      <c r="IQ62" s="24">
        <f t="shared" si="29"/>
        <v>68</v>
      </c>
      <c r="IR62" s="30">
        <f t="shared" si="30"/>
        <v>4</v>
      </c>
      <c r="IS62" s="30"/>
      <c r="IT62" s="30"/>
      <c r="IU62" s="30"/>
      <c r="IV62" s="30"/>
      <c r="IW62" s="22">
        <f t="shared" si="39"/>
        <v>36</v>
      </c>
      <c r="IX62" s="31">
        <f t="shared" si="40"/>
        <v>4</v>
      </c>
      <c r="IY62" s="21">
        <f t="shared" si="33"/>
        <v>47</v>
      </c>
      <c r="IZ62" s="32">
        <f t="shared" si="34"/>
        <v>3.3571428571428572</v>
      </c>
      <c r="JA62" s="25">
        <f t="shared" si="35"/>
        <v>15</v>
      </c>
      <c r="JB62" s="33">
        <f t="shared" si="36"/>
        <v>2.5</v>
      </c>
      <c r="JC62" s="29">
        <f t="shared" si="37"/>
        <v>22</v>
      </c>
      <c r="JD62" s="34">
        <f t="shared" si="38"/>
        <v>3.1428571428571428</v>
      </c>
      <c r="JE62">
        <v>85</v>
      </c>
    </row>
    <row r="63" spans="1:265" x14ac:dyDescent="0.3">
      <c r="A63">
        <v>0</v>
      </c>
      <c r="B63">
        <v>63</v>
      </c>
      <c r="C63" t="s">
        <v>919</v>
      </c>
      <c r="D63">
        <v>18</v>
      </c>
      <c r="E63">
        <v>1</v>
      </c>
      <c r="F63">
        <v>185.42</v>
      </c>
      <c r="G63">
        <v>198</v>
      </c>
      <c r="H63">
        <v>1</v>
      </c>
      <c r="I63">
        <v>3</v>
      </c>
      <c r="J63" t="s">
        <v>920</v>
      </c>
      <c r="K63" t="s">
        <v>1485</v>
      </c>
      <c r="L63">
        <v>2</v>
      </c>
      <c r="M63">
        <v>10</v>
      </c>
      <c r="N63">
        <v>0</v>
      </c>
      <c r="O63">
        <v>5</v>
      </c>
      <c r="P63">
        <v>6</v>
      </c>
      <c r="Q63">
        <v>40</v>
      </c>
      <c r="R63">
        <v>20</v>
      </c>
      <c r="S63">
        <v>70</v>
      </c>
      <c r="T63">
        <v>2</v>
      </c>
      <c r="Y63">
        <v>1</v>
      </c>
      <c r="Z63">
        <v>1</v>
      </c>
      <c r="AB63">
        <v>1</v>
      </c>
      <c r="AE63">
        <v>1</v>
      </c>
      <c r="AF63">
        <v>1</v>
      </c>
      <c r="AI63">
        <v>1</v>
      </c>
      <c r="AJ63">
        <v>5</v>
      </c>
      <c r="AK63">
        <v>4</v>
      </c>
      <c r="AL63">
        <v>2</v>
      </c>
      <c r="AM63">
        <v>4</v>
      </c>
      <c r="AN63">
        <v>2</v>
      </c>
      <c r="AO63">
        <v>4</v>
      </c>
      <c r="AP63">
        <v>3</v>
      </c>
      <c r="AQ63">
        <v>5</v>
      </c>
      <c r="AR63">
        <v>2</v>
      </c>
      <c r="AS63">
        <v>5</v>
      </c>
      <c r="AT63">
        <v>2</v>
      </c>
      <c r="AU63">
        <v>5</v>
      </c>
      <c r="AV63">
        <v>7</v>
      </c>
      <c r="AW63">
        <v>2</v>
      </c>
      <c r="AX63">
        <v>2</v>
      </c>
      <c r="AY63">
        <v>8</v>
      </c>
      <c r="AZ63">
        <v>8</v>
      </c>
      <c r="BA63">
        <v>9</v>
      </c>
      <c r="BB63">
        <v>8</v>
      </c>
      <c r="BC63">
        <v>2</v>
      </c>
      <c r="BD63">
        <v>2</v>
      </c>
      <c r="BE63">
        <v>1</v>
      </c>
      <c r="BF63">
        <v>1</v>
      </c>
      <c r="BG63">
        <v>1</v>
      </c>
      <c r="BH63">
        <v>2</v>
      </c>
      <c r="BI63">
        <v>4</v>
      </c>
      <c r="BJ63">
        <v>4</v>
      </c>
      <c r="BK63">
        <v>2</v>
      </c>
      <c r="BL63">
        <v>2</v>
      </c>
      <c r="BM63">
        <v>2</v>
      </c>
      <c r="BN63">
        <v>2</v>
      </c>
      <c r="BO63">
        <v>2</v>
      </c>
      <c r="BP63">
        <v>2</v>
      </c>
      <c r="BQ63">
        <v>2</v>
      </c>
      <c r="BR63">
        <v>2</v>
      </c>
      <c r="BS63">
        <v>2</v>
      </c>
      <c r="BT63">
        <v>2</v>
      </c>
      <c r="BU63">
        <v>2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50</v>
      </c>
      <c r="CH63">
        <v>70</v>
      </c>
      <c r="CI63">
        <v>40</v>
      </c>
      <c r="CJ63">
        <v>20</v>
      </c>
      <c r="CK63">
        <v>60</v>
      </c>
      <c r="CL63">
        <v>20</v>
      </c>
      <c r="CM63">
        <v>80</v>
      </c>
      <c r="CN63">
        <v>50</v>
      </c>
      <c r="CO63">
        <v>80</v>
      </c>
      <c r="CP63">
        <v>80</v>
      </c>
      <c r="CQ63">
        <v>10</v>
      </c>
      <c r="CR63">
        <v>90</v>
      </c>
      <c r="CS63">
        <v>20</v>
      </c>
      <c r="CT63">
        <v>50</v>
      </c>
      <c r="CU63">
        <v>40</v>
      </c>
      <c r="CV63">
        <v>20</v>
      </c>
      <c r="CW63">
        <v>20</v>
      </c>
      <c r="CX63">
        <v>20</v>
      </c>
      <c r="CY63">
        <v>10</v>
      </c>
      <c r="CZ63">
        <v>40</v>
      </c>
      <c r="DA63" t="s">
        <v>919</v>
      </c>
      <c r="DB63" t="s">
        <v>736</v>
      </c>
      <c r="DC63" t="s">
        <v>921</v>
      </c>
      <c r="DD63" t="s">
        <v>922</v>
      </c>
      <c r="DE63">
        <v>1</v>
      </c>
      <c r="DF63">
        <v>2</v>
      </c>
      <c r="DG63">
        <v>2</v>
      </c>
      <c r="DH63">
        <v>2</v>
      </c>
      <c r="DI63">
        <v>1</v>
      </c>
      <c r="DJ63">
        <v>2</v>
      </c>
      <c r="DK63">
        <v>3</v>
      </c>
      <c r="DL63">
        <v>2</v>
      </c>
      <c r="DM63">
        <v>4</v>
      </c>
      <c r="DN63">
        <v>3</v>
      </c>
      <c r="DO63">
        <v>2</v>
      </c>
      <c r="DP63">
        <v>4</v>
      </c>
      <c r="DQ63">
        <v>4</v>
      </c>
      <c r="DR63">
        <v>1</v>
      </c>
      <c r="DS63">
        <v>5</v>
      </c>
      <c r="DT63">
        <v>2</v>
      </c>
      <c r="DU63">
        <v>5</v>
      </c>
      <c r="DV63">
        <v>5</v>
      </c>
      <c r="DW63">
        <v>3</v>
      </c>
      <c r="DX63">
        <v>4</v>
      </c>
      <c r="DY63">
        <v>4</v>
      </c>
      <c r="DZ63">
        <v>5</v>
      </c>
      <c r="EA63">
        <v>3</v>
      </c>
      <c r="EB63">
        <v>4</v>
      </c>
      <c r="EC63">
        <v>4</v>
      </c>
      <c r="ED63">
        <v>1</v>
      </c>
      <c r="EE63">
        <v>3</v>
      </c>
      <c r="EF63">
        <v>4</v>
      </c>
      <c r="EG63">
        <v>3</v>
      </c>
      <c r="EH63">
        <v>5</v>
      </c>
      <c r="EI63">
        <v>4</v>
      </c>
      <c r="EJ63" t="s">
        <v>923</v>
      </c>
      <c r="EK63" t="s">
        <v>556</v>
      </c>
      <c r="EL63" t="s">
        <v>842</v>
      </c>
      <c r="EM63">
        <v>4</v>
      </c>
      <c r="EN63">
        <v>2</v>
      </c>
      <c r="EO63">
        <v>4</v>
      </c>
      <c r="EP63" s="17">
        <f t="shared" si="0"/>
        <v>2</v>
      </c>
      <c r="EQ63">
        <v>3</v>
      </c>
      <c r="ER63">
        <v>4</v>
      </c>
      <c r="ES63" s="17">
        <f t="shared" si="1"/>
        <v>2</v>
      </c>
      <c r="ET63">
        <v>2</v>
      </c>
      <c r="EU63" s="17">
        <f t="shared" si="2"/>
        <v>4</v>
      </c>
      <c r="EV63">
        <v>3</v>
      </c>
      <c r="EW63">
        <v>2</v>
      </c>
      <c r="EX63">
        <v>4</v>
      </c>
      <c r="EY63">
        <v>5</v>
      </c>
      <c r="EZ63" s="17">
        <f t="shared" si="3"/>
        <v>1</v>
      </c>
      <c r="FA63">
        <v>4</v>
      </c>
      <c r="FB63">
        <v>5</v>
      </c>
      <c r="FC63">
        <v>4</v>
      </c>
      <c r="FD63" s="17">
        <f t="shared" si="41"/>
        <v>2</v>
      </c>
      <c r="FE63">
        <v>2</v>
      </c>
      <c r="FF63">
        <v>5</v>
      </c>
      <c r="FG63" s="17"/>
      <c r="FH63">
        <v>2</v>
      </c>
      <c r="FI63" s="17">
        <f t="shared" si="6"/>
        <v>4</v>
      </c>
      <c r="FJ63">
        <v>4</v>
      </c>
      <c r="FK63">
        <v>2</v>
      </c>
      <c r="FL63" s="17">
        <f t="shared" si="7"/>
        <v>4</v>
      </c>
      <c r="FM63">
        <v>4</v>
      </c>
      <c r="FN63" s="17">
        <f t="shared" si="8"/>
        <v>2</v>
      </c>
      <c r="FO63">
        <v>2</v>
      </c>
      <c r="FP63" s="17">
        <f t="shared" si="9"/>
        <v>4</v>
      </c>
      <c r="FQ63">
        <v>3</v>
      </c>
      <c r="FR63">
        <v>4</v>
      </c>
      <c r="FS63">
        <v>4</v>
      </c>
      <c r="FT63">
        <v>5</v>
      </c>
      <c r="FU63" s="17">
        <f t="shared" si="10"/>
        <v>1</v>
      </c>
      <c r="FV63">
        <v>5</v>
      </c>
      <c r="FW63" s="17">
        <f t="shared" si="11"/>
        <v>1</v>
      </c>
      <c r="FX63">
        <v>2</v>
      </c>
      <c r="FY63" s="17">
        <f t="shared" si="12"/>
        <v>4</v>
      </c>
      <c r="FZ63">
        <f t="shared" si="13"/>
        <v>75</v>
      </c>
      <c r="GA63" s="19">
        <f t="shared" si="14"/>
        <v>3</v>
      </c>
      <c r="GB63">
        <v>2</v>
      </c>
      <c r="GC63">
        <v>5</v>
      </c>
      <c r="GD63">
        <v>1</v>
      </c>
      <c r="GE63">
        <v>5</v>
      </c>
      <c r="GF63">
        <v>2</v>
      </c>
      <c r="GG63" s="20">
        <v>1</v>
      </c>
      <c r="GH63" s="10">
        <f t="shared" si="15"/>
        <v>5</v>
      </c>
      <c r="GI63">
        <v>4</v>
      </c>
      <c r="GJ63">
        <v>2</v>
      </c>
      <c r="GK63">
        <v>2</v>
      </c>
      <c r="GL63">
        <v>3</v>
      </c>
      <c r="GM63">
        <v>3</v>
      </c>
      <c r="GN63" s="20">
        <v>2</v>
      </c>
      <c r="GO63" s="10">
        <f t="shared" si="16"/>
        <v>4</v>
      </c>
      <c r="GP63">
        <v>1</v>
      </c>
      <c r="GQ63">
        <v>5</v>
      </c>
      <c r="GR63" s="20">
        <v>2</v>
      </c>
      <c r="GS63" s="10">
        <f t="shared" si="17"/>
        <v>4</v>
      </c>
      <c r="GT63" s="20">
        <v>2</v>
      </c>
      <c r="GU63" s="10">
        <f t="shared" si="18"/>
        <v>4</v>
      </c>
      <c r="GV63">
        <v>5</v>
      </c>
      <c r="GW63">
        <v>4</v>
      </c>
      <c r="GX63">
        <v>4</v>
      </c>
      <c r="GY63">
        <v>4</v>
      </c>
      <c r="GZ63" s="20">
        <v>3</v>
      </c>
      <c r="HA63" s="10">
        <f t="shared" si="19"/>
        <v>3</v>
      </c>
      <c r="HB63">
        <v>4</v>
      </c>
      <c r="HC63" s="20">
        <v>1</v>
      </c>
      <c r="HD63" s="10">
        <f t="shared" si="20"/>
        <v>5</v>
      </c>
      <c r="HE63">
        <v>2</v>
      </c>
      <c r="HF63">
        <v>5</v>
      </c>
      <c r="HG63">
        <v>4</v>
      </c>
      <c r="HH63">
        <v>4</v>
      </c>
      <c r="HI63" s="20">
        <v>2</v>
      </c>
      <c r="HJ63" s="10">
        <f t="shared" si="21"/>
        <v>4</v>
      </c>
      <c r="HK63">
        <v>4</v>
      </c>
      <c r="HL63" s="23">
        <v>3</v>
      </c>
      <c r="HM63" s="10">
        <f t="shared" si="22"/>
        <v>3</v>
      </c>
      <c r="HN63">
        <v>4</v>
      </c>
      <c r="HO63">
        <v>4</v>
      </c>
      <c r="HP63">
        <v>3</v>
      </c>
      <c r="HQ63">
        <v>3</v>
      </c>
      <c r="HR63" s="20">
        <v>3</v>
      </c>
      <c r="HS63" s="10">
        <f t="shared" si="23"/>
        <v>3</v>
      </c>
      <c r="HT63">
        <v>2</v>
      </c>
      <c r="HU63" s="20">
        <v>2</v>
      </c>
      <c r="HV63" s="10">
        <f t="shared" si="24"/>
        <v>4</v>
      </c>
      <c r="HW63">
        <v>2</v>
      </c>
      <c r="HX63" s="20">
        <v>4</v>
      </c>
      <c r="HY63" s="10">
        <f t="shared" si="25"/>
        <v>2</v>
      </c>
      <c r="HZ63">
        <v>2</v>
      </c>
      <c r="IA63" s="20">
        <v>2</v>
      </c>
      <c r="IB63" s="10">
        <f t="shared" si="26"/>
        <v>4</v>
      </c>
      <c r="IC63" s="20">
        <v>3</v>
      </c>
      <c r="ID63" s="10">
        <f t="shared" si="27"/>
        <v>3</v>
      </c>
      <c r="IE63">
        <v>3</v>
      </c>
      <c r="IF63">
        <v>4</v>
      </c>
      <c r="IG63">
        <v>5</v>
      </c>
      <c r="IH63">
        <v>4</v>
      </c>
      <c r="II63">
        <v>3</v>
      </c>
      <c r="IJ63">
        <v>4</v>
      </c>
      <c r="IK63">
        <v>4</v>
      </c>
      <c r="IL63">
        <v>4</v>
      </c>
      <c r="IM63">
        <v>4</v>
      </c>
      <c r="IN63">
        <v>4</v>
      </c>
      <c r="IO63" s="20">
        <v>2</v>
      </c>
      <c r="IP63" s="10">
        <f t="shared" si="28"/>
        <v>4</v>
      </c>
      <c r="IQ63" s="24">
        <f t="shared" si="29"/>
        <v>57</v>
      </c>
      <c r="IR63" s="30">
        <f t="shared" si="30"/>
        <v>3.3529411764705883</v>
      </c>
      <c r="IS63" s="30"/>
      <c r="IT63" s="30"/>
      <c r="IU63" s="30"/>
      <c r="IV63" s="30"/>
      <c r="IW63" s="22">
        <f t="shared" si="39"/>
        <v>29</v>
      </c>
      <c r="IX63" s="31">
        <f t="shared" si="40"/>
        <v>3.2222222222222223</v>
      </c>
      <c r="IY63" s="21">
        <f t="shared" si="33"/>
        <v>49</v>
      </c>
      <c r="IZ63" s="32">
        <f t="shared" si="34"/>
        <v>3.5</v>
      </c>
      <c r="JA63" s="25">
        <f t="shared" si="35"/>
        <v>25</v>
      </c>
      <c r="JB63" s="33">
        <f t="shared" si="36"/>
        <v>4.166666666666667</v>
      </c>
      <c r="JC63" s="29">
        <f t="shared" si="37"/>
        <v>26</v>
      </c>
      <c r="JD63" s="34">
        <f t="shared" si="38"/>
        <v>3.7142857142857144</v>
      </c>
      <c r="JE63">
        <v>70</v>
      </c>
    </row>
    <row r="64" spans="1:265" x14ac:dyDescent="0.3">
      <c r="A64">
        <v>1</v>
      </c>
      <c r="B64">
        <v>64</v>
      </c>
      <c r="C64" t="s">
        <v>924</v>
      </c>
      <c r="D64">
        <v>21</v>
      </c>
      <c r="E64">
        <v>1</v>
      </c>
      <c r="F64">
        <v>182.88</v>
      </c>
      <c r="G64">
        <v>185</v>
      </c>
      <c r="H64">
        <v>1</v>
      </c>
      <c r="I64">
        <v>1</v>
      </c>
      <c r="J64" t="s">
        <v>925</v>
      </c>
      <c r="K64" t="s">
        <v>1485</v>
      </c>
      <c r="L64">
        <v>2</v>
      </c>
      <c r="M64" t="s">
        <v>726</v>
      </c>
      <c r="N64">
        <v>2</v>
      </c>
      <c r="O64">
        <v>2</v>
      </c>
      <c r="P64">
        <v>2</v>
      </c>
      <c r="Q64">
        <v>0</v>
      </c>
      <c r="R64">
        <v>0</v>
      </c>
      <c r="S64">
        <v>0</v>
      </c>
      <c r="T64">
        <v>2</v>
      </c>
      <c r="Y64">
        <v>1</v>
      </c>
      <c r="Z64">
        <v>1</v>
      </c>
      <c r="AE64">
        <v>1</v>
      </c>
      <c r="AF64">
        <v>1</v>
      </c>
      <c r="AI64">
        <v>1</v>
      </c>
      <c r="AJ64">
        <v>3</v>
      </c>
      <c r="AK64">
        <v>5</v>
      </c>
      <c r="AL64">
        <v>3</v>
      </c>
      <c r="AM64">
        <v>5</v>
      </c>
      <c r="AN64">
        <v>2</v>
      </c>
      <c r="AO64">
        <v>3</v>
      </c>
      <c r="AP64">
        <v>5</v>
      </c>
      <c r="AQ64">
        <v>5</v>
      </c>
      <c r="AR64">
        <v>1</v>
      </c>
      <c r="AS64">
        <v>5</v>
      </c>
      <c r="AT64">
        <v>5</v>
      </c>
      <c r="AU64">
        <v>5</v>
      </c>
      <c r="AV64">
        <v>2</v>
      </c>
      <c r="AW64">
        <v>2</v>
      </c>
      <c r="AX64">
        <v>7</v>
      </c>
      <c r="AY64">
        <v>7</v>
      </c>
      <c r="AZ64">
        <v>7</v>
      </c>
      <c r="BA64">
        <v>9</v>
      </c>
      <c r="BB64">
        <v>7</v>
      </c>
      <c r="BC64">
        <v>4</v>
      </c>
      <c r="BD64">
        <v>4</v>
      </c>
      <c r="BE64">
        <v>5</v>
      </c>
      <c r="BF64">
        <v>2</v>
      </c>
      <c r="BG64">
        <v>4</v>
      </c>
      <c r="BH64">
        <v>5</v>
      </c>
      <c r="BI64">
        <v>3</v>
      </c>
      <c r="BJ64">
        <v>5</v>
      </c>
      <c r="BK64">
        <v>2</v>
      </c>
      <c r="BL64">
        <v>2</v>
      </c>
      <c r="BM64">
        <v>2</v>
      </c>
      <c r="BN64">
        <v>2</v>
      </c>
      <c r="BO64">
        <v>2</v>
      </c>
      <c r="BP64">
        <v>2</v>
      </c>
      <c r="BQ64">
        <v>2</v>
      </c>
      <c r="BR64">
        <v>2</v>
      </c>
      <c r="BS64">
        <v>2</v>
      </c>
      <c r="BT64">
        <v>2</v>
      </c>
      <c r="BU64">
        <v>2</v>
      </c>
      <c r="BV64">
        <v>3</v>
      </c>
      <c r="BW64">
        <v>3</v>
      </c>
      <c r="BX64">
        <v>3</v>
      </c>
      <c r="BY64">
        <v>3</v>
      </c>
      <c r="BZ64">
        <v>3</v>
      </c>
      <c r="CA64">
        <v>5</v>
      </c>
      <c r="CB64">
        <v>3</v>
      </c>
      <c r="CC64">
        <v>5</v>
      </c>
      <c r="CD64">
        <v>5</v>
      </c>
      <c r="CE64">
        <v>5</v>
      </c>
      <c r="CF64">
        <v>3</v>
      </c>
      <c r="CG64">
        <v>50</v>
      </c>
      <c r="CH64">
        <v>70</v>
      </c>
      <c r="CI64">
        <v>20</v>
      </c>
      <c r="CJ64">
        <v>0</v>
      </c>
      <c r="CK64">
        <v>60</v>
      </c>
      <c r="CL64">
        <v>0</v>
      </c>
      <c r="CM64">
        <v>100</v>
      </c>
      <c r="CN64">
        <v>30</v>
      </c>
      <c r="CO64">
        <v>70</v>
      </c>
      <c r="CP64">
        <v>100</v>
      </c>
      <c r="CQ64">
        <v>0</v>
      </c>
      <c r="CR64">
        <v>100</v>
      </c>
      <c r="CS64">
        <v>0</v>
      </c>
      <c r="CT64">
        <v>30</v>
      </c>
      <c r="CU64">
        <v>80</v>
      </c>
      <c r="CV64">
        <v>40</v>
      </c>
      <c r="CW64">
        <v>40</v>
      </c>
      <c r="CX64">
        <v>20</v>
      </c>
      <c r="CY64">
        <v>0</v>
      </c>
      <c r="CZ64">
        <v>70</v>
      </c>
      <c r="DA64" t="s">
        <v>924</v>
      </c>
      <c r="DB64" t="s">
        <v>736</v>
      </c>
      <c r="DC64" t="s">
        <v>926</v>
      </c>
      <c r="DD64" t="s">
        <v>927</v>
      </c>
      <c r="DE64">
        <v>1</v>
      </c>
      <c r="DF64">
        <v>1</v>
      </c>
      <c r="DG64">
        <v>1</v>
      </c>
      <c r="DH64">
        <v>3</v>
      </c>
      <c r="DI64">
        <v>1</v>
      </c>
      <c r="DJ64">
        <v>5</v>
      </c>
      <c r="DK64">
        <v>3</v>
      </c>
      <c r="DL64">
        <v>5</v>
      </c>
      <c r="DM64">
        <v>5</v>
      </c>
      <c r="DN64">
        <v>5</v>
      </c>
      <c r="DO64">
        <v>5</v>
      </c>
      <c r="DP64">
        <v>5</v>
      </c>
      <c r="DQ64">
        <v>5</v>
      </c>
      <c r="DR64">
        <v>1</v>
      </c>
      <c r="DS64">
        <v>3</v>
      </c>
      <c r="DT64">
        <v>5</v>
      </c>
      <c r="DU64">
        <v>5</v>
      </c>
      <c r="DV64">
        <v>5</v>
      </c>
      <c r="DW64">
        <v>5</v>
      </c>
      <c r="DX64">
        <v>4</v>
      </c>
      <c r="DY64">
        <v>5</v>
      </c>
      <c r="DZ64">
        <v>5</v>
      </c>
      <c r="EA64">
        <v>3</v>
      </c>
      <c r="EB64">
        <v>5</v>
      </c>
      <c r="EC64">
        <v>3</v>
      </c>
      <c r="ED64">
        <v>1</v>
      </c>
      <c r="EE64">
        <v>5</v>
      </c>
      <c r="EF64">
        <v>5</v>
      </c>
      <c r="EG64">
        <v>2</v>
      </c>
      <c r="EH64">
        <v>5</v>
      </c>
      <c r="EI64">
        <v>5</v>
      </c>
      <c r="EJ64" t="s">
        <v>557</v>
      </c>
      <c r="EK64" t="s">
        <v>928</v>
      </c>
      <c r="EL64" t="s">
        <v>929</v>
      </c>
      <c r="EM64">
        <v>4</v>
      </c>
      <c r="EN64">
        <v>5</v>
      </c>
      <c r="EO64">
        <v>5</v>
      </c>
      <c r="EP64" s="17">
        <f t="shared" si="0"/>
        <v>1</v>
      </c>
      <c r="EQ64">
        <v>5</v>
      </c>
      <c r="ER64">
        <v>1</v>
      </c>
      <c r="ES64" s="17">
        <f t="shared" si="1"/>
        <v>5</v>
      </c>
      <c r="ET64">
        <v>3</v>
      </c>
      <c r="EU64" s="17">
        <f t="shared" si="2"/>
        <v>3</v>
      </c>
      <c r="EV64">
        <v>1</v>
      </c>
      <c r="EW64">
        <v>5</v>
      </c>
      <c r="EX64">
        <v>5</v>
      </c>
      <c r="EY64">
        <v>5</v>
      </c>
      <c r="EZ64" s="17">
        <f t="shared" si="3"/>
        <v>1</v>
      </c>
      <c r="FA64">
        <v>5</v>
      </c>
      <c r="FB64">
        <v>3</v>
      </c>
      <c r="FC64">
        <v>5</v>
      </c>
      <c r="FD64" s="17">
        <f t="shared" si="41"/>
        <v>1</v>
      </c>
      <c r="FE64">
        <v>4</v>
      </c>
      <c r="FF64">
        <v>4</v>
      </c>
      <c r="FG64" s="17">
        <f t="shared" si="5"/>
        <v>2</v>
      </c>
      <c r="FH64">
        <v>5</v>
      </c>
      <c r="FI64" s="17">
        <f t="shared" si="6"/>
        <v>1</v>
      </c>
      <c r="FJ64">
        <v>5</v>
      </c>
      <c r="FK64">
        <v>3</v>
      </c>
      <c r="FL64" s="17">
        <f t="shared" si="7"/>
        <v>3</v>
      </c>
      <c r="FM64">
        <v>3</v>
      </c>
      <c r="FN64" s="17">
        <f t="shared" si="8"/>
        <v>3</v>
      </c>
      <c r="FO64">
        <v>1</v>
      </c>
      <c r="FP64" s="17">
        <f t="shared" si="9"/>
        <v>5</v>
      </c>
      <c r="FQ64">
        <v>1</v>
      </c>
      <c r="FR64">
        <v>3</v>
      </c>
      <c r="FS64">
        <v>5</v>
      </c>
      <c r="FT64">
        <v>1</v>
      </c>
      <c r="FU64" s="17">
        <f t="shared" si="10"/>
        <v>5</v>
      </c>
      <c r="FV64">
        <v>3</v>
      </c>
      <c r="FW64" s="17">
        <f t="shared" si="11"/>
        <v>3</v>
      </c>
      <c r="FX64">
        <v>5</v>
      </c>
      <c r="FY64" s="17">
        <f t="shared" si="12"/>
        <v>1</v>
      </c>
      <c r="FZ64">
        <f t="shared" si="13"/>
        <v>85</v>
      </c>
      <c r="GA64" s="19">
        <f t="shared" si="14"/>
        <v>3.2692307692307692</v>
      </c>
      <c r="GB64">
        <v>5</v>
      </c>
      <c r="GC64">
        <v>5</v>
      </c>
      <c r="GD64">
        <v>1</v>
      </c>
      <c r="GE64">
        <v>3</v>
      </c>
      <c r="GF64">
        <v>3</v>
      </c>
      <c r="GG64" s="20">
        <v>3</v>
      </c>
      <c r="GH64" s="10">
        <f t="shared" si="15"/>
        <v>3</v>
      </c>
      <c r="GI64">
        <v>5</v>
      </c>
      <c r="GJ64">
        <v>2</v>
      </c>
      <c r="GK64">
        <v>2</v>
      </c>
      <c r="GL64">
        <v>5</v>
      </c>
      <c r="GM64">
        <v>1</v>
      </c>
      <c r="GN64" s="20">
        <v>2</v>
      </c>
      <c r="GO64" s="10">
        <f t="shared" si="16"/>
        <v>4</v>
      </c>
      <c r="GP64">
        <v>1</v>
      </c>
      <c r="GQ64">
        <v>5</v>
      </c>
      <c r="GR64" s="20">
        <v>1</v>
      </c>
      <c r="GS64" s="10">
        <f t="shared" si="17"/>
        <v>5</v>
      </c>
      <c r="GT64" s="20">
        <v>1</v>
      </c>
      <c r="GU64" s="10">
        <f t="shared" si="18"/>
        <v>5</v>
      </c>
      <c r="GV64">
        <v>1</v>
      </c>
      <c r="GW64">
        <v>1</v>
      </c>
      <c r="GX64">
        <v>1</v>
      </c>
      <c r="GY64">
        <v>1</v>
      </c>
      <c r="GZ64" s="20">
        <v>2</v>
      </c>
      <c r="HA64" s="10">
        <f t="shared" si="19"/>
        <v>4</v>
      </c>
      <c r="HB64">
        <v>1</v>
      </c>
      <c r="HC64" s="20">
        <v>1</v>
      </c>
      <c r="HD64" s="10">
        <f t="shared" si="20"/>
        <v>5</v>
      </c>
      <c r="HE64">
        <v>1</v>
      </c>
      <c r="HF64">
        <v>5</v>
      </c>
      <c r="HG64">
        <v>1</v>
      </c>
      <c r="HH64">
        <v>2</v>
      </c>
      <c r="HI64" s="20">
        <v>3</v>
      </c>
      <c r="HJ64" s="10">
        <f t="shared" si="21"/>
        <v>3</v>
      </c>
      <c r="HK64">
        <v>1</v>
      </c>
      <c r="HL64" s="23">
        <v>3</v>
      </c>
      <c r="HM64" s="10">
        <f t="shared" si="22"/>
        <v>3</v>
      </c>
      <c r="HN64">
        <v>4</v>
      </c>
      <c r="HO64">
        <v>3</v>
      </c>
      <c r="HP64">
        <v>3</v>
      </c>
      <c r="HQ64">
        <v>5</v>
      </c>
      <c r="HR64" s="20">
        <v>2</v>
      </c>
      <c r="HS64" s="10">
        <f t="shared" si="23"/>
        <v>4</v>
      </c>
      <c r="HT64">
        <v>1</v>
      </c>
      <c r="HU64" s="20">
        <v>1</v>
      </c>
      <c r="HV64" s="10">
        <f t="shared" si="24"/>
        <v>5</v>
      </c>
      <c r="HW64">
        <v>5</v>
      </c>
      <c r="HX64" s="20">
        <v>2</v>
      </c>
      <c r="HY64" s="10">
        <f t="shared" si="25"/>
        <v>4</v>
      </c>
      <c r="HZ64">
        <v>4</v>
      </c>
      <c r="IA64" s="20">
        <v>2</v>
      </c>
      <c r="IB64" s="10">
        <f t="shared" si="26"/>
        <v>4</v>
      </c>
      <c r="IC64" s="20">
        <v>1</v>
      </c>
      <c r="ID64" s="10">
        <f t="shared" si="27"/>
        <v>5</v>
      </c>
      <c r="IE64">
        <v>5</v>
      </c>
      <c r="IF64">
        <v>4</v>
      </c>
      <c r="IG64">
        <v>5</v>
      </c>
      <c r="IH64">
        <v>5</v>
      </c>
      <c r="II64">
        <v>1</v>
      </c>
      <c r="IJ64">
        <v>4</v>
      </c>
      <c r="IK64">
        <v>5</v>
      </c>
      <c r="IL64">
        <v>4</v>
      </c>
      <c r="IM64">
        <v>1</v>
      </c>
      <c r="IN64">
        <v>5</v>
      </c>
      <c r="IO64" s="20">
        <v>1</v>
      </c>
      <c r="IP64" s="10">
        <f t="shared" si="28"/>
        <v>5</v>
      </c>
      <c r="IQ64" s="24">
        <f t="shared" si="29"/>
        <v>79</v>
      </c>
      <c r="IR64" s="30">
        <f t="shared" si="30"/>
        <v>4.6470588235294121</v>
      </c>
      <c r="IS64" s="30"/>
      <c r="IT64" s="30"/>
      <c r="IU64" s="30"/>
      <c r="IV64" s="30"/>
      <c r="IW64" s="22">
        <f t="shared" si="39"/>
        <v>26</v>
      </c>
      <c r="IX64" s="31">
        <f t="shared" si="40"/>
        <v>2.8888888888888888</v>
      </c>
      <c r="IY64" s="21">
        <f t="shared" si="33"/>
        <v>31</v>
      </c>
      <c r="IZ64" s="32">
        <f t="shared" si="34"/>
        <v>2.2142857142857144</v>
      </c>
      <c r="JA64" s="25">
        <f t="shared" si="35"/>
        <v>16</v>
      </c>
      <c r="JB64" s="33">
        <f t="shared" si="36"/>
        <v>2.6666666666666665</v>
      </c>
      <c r="JC64" s="29">
        <f t="shared" si="37"/>
        <v>24</v>
      </c>
      <c r="JD64" s="34">
        <f t="shared" si="38"/>
        <v>3.4285714285714284</v>
      </c>
      <c r="JE64">
        <v>70</v>
      </c>
    </row>
    <row r="65" spans="1:265" x14ac:dyDescent="0.3">
      <c r="A65">
        <v>0</v>
      </c>
      <c r="B65">
        <v>65</v>
      </c>
      <c r="C65" t="s">
        <v>930</v>
      </c>
      <c r="D65">
        <v>21</v>
      </c>
      <c r="E65">
        <v>1</v>
      </c>
      <c r="F65">
        <v>180.34</v>
      </c>
      <c r="G65">
        <v>175</v>
      </c>
      <c r="H65">
        <v>1</v>
      </c>
      <c r="I65">
        <v>3</v>
      </c>
      <c r="J65" t="s">
        <v>759</v>
      </c>
      <c r="K65" t="s">
        <v>1485</v>
      </c>
      <c r="L65">
        <v>2</v>
      </c>
      <c r="M65" t="s">
        <v>931</v>
      </c>
      <c r="N65">
        <v>3</v>
      </c>
      <c r="O65">
        <v>8</v>
      </c>
      <c r="P65">
        <v>3</v>
      </c>
      <c r="Q65">
        <v>55</v>
      </c>
      <c r="R65">
        <v>40</v>
      </c>
      <c r="S65">
        <v>40</v>
      </c>
      <c r="T65">
        <v>1</v>
      </c>
      <c r="U65">
        <v>3</v>
      </c>
      <c r="V65">
        <v>1</v>
      </c>
      <c r="W65">
        <v>1</v>
      </c>
      <c r="X65">
        <v>2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I65">
        <v>1</v>
      </c>
      <c r="AJ65">
        <v>5</v>
      </c>
      <c r="AK65">
        <v>4</v>
      </c>
      <c r="AL65">
        <v>3</v>
      </c>
      <c r="AM65">
        <v>4</v>
      </c>
      <c r="AN65">
        <v>2</v>
      </c>
      <c r="AO65">
        <v>2</v>
      </c>
      <c r="AP65">
        <v>2</v>
      </c>
      <c r="AQ65">
        <v>4</v>
      </c>
      <c r="AR65">
        <v>3</v>
      </c>
      <c r="AS65">
        <v>3</v>
      </c>
      <c r="AT65">
        <v>3</v>
      </c>
      <c r="AU65">
        <v>5</v>
      </c>
      <c r="AV65">
        <v>7</v>
      </c>
      <c r="AW65">
        <v>4</v>
      </c>
      <c r="AX65">
        <v>2</v>
      </c>
      <c r="AY65">
        <v>8</v>
      </c>
      <c r="AZ65">
        <v>8</v>
      </c>
      <c r="BA65">
        <v>8</v>
      </c>
      <c r="BB65">
        <v>7</v>
      </c>
      <c r="BC65">
        <v>4</v>
      </c>
      <c r="BD65">
        <v>5</v>
      </c>
      <c r="BE65">
        <v>4</v>
      </c>
      <c r="BF65">
        <v>4</v>
      </c>
      <c r="BG65">
        <v>4</v>
      </c>
      <c r="BH65">
        <v>3</v>
      </c>
      <c r="BI65">
        <v>4</v>
      </c>
      <c r="BJ65">
        <v>5</v>
      </c>
      <c r="BK65">
        <v>1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2</v>
      </c>
      <c r="BS65">
        <v>2</v>
      </c>
      <c r="BT65">
        <v>2</v>
      </c>
      <c r="BU65">
        <v>2</v>
      </c>
      <c r="BV65">
        <v>5</v>
      </c>
      <c r="BW65">
        <v>5</v>
      </c>
      <c r="BX65">
        <v>5</v>
      </c>
      <c r="BY65">
        <v>5</v>
      </c>
      <c r="BZ65">
        <v>5</v>
      </c>
      <c r="CA65">
        <v>5</v>
      </c>
      <c r="CB65">
        <v>5</v>
      </c>
      <c r="CC65">
        <v>5</v>
      </c>
      <c r="CD65">
        <v>5</v>
      </c>
      <c r="CE65">
        <v>5</v>
      </c>
      <c r="CF65">
        <v>5</v>
      </c>
      <c r="CG65">
        <v>80</v>
      </c>
      <c r="CH65">
        <v>84</v>
      </c>
      <c r="CI65">
        <v>55</v>
      </c>
      <c r="CJ65">
        <v>60</v>
      </c>
      <c r="CK65">
        <v>70</v>
      </c>
      <c r="CL65">
        <v>20</v>
      </c>
      <c r="CM65">
        <v>90</v>
      </c>
      <c r="CN65">
        <v>60</v>
      </c>
      <c r="CO65">
        <v>77</v>
      </c>
      <c r="CP65">
        <v>90</v>
      </c>
      <c r="CQ65">
        <v>43</v>
      </c>
      <c r="CR65">
        <v>90</v>
      </c>
      <c r="CS65">
        <v>65</v>
      </c>
      <c r="CT65">
        <v>90</v>
      </c>
      <c r="CU65">
        <v>45</v>
      </c>
      <c r="CV65">
        <v>23</v>
      </c>
      <c r="CW65">
        <v>87</v>
      </c>
      <c r="CX65">
        <v>73</v>
      </c>
      <c r="CY65">
        <v>43</v>
      </c>
      <c r="CZ65">
        <v>78</v>
      </c>
      <c r="DA65" t="s">
        <v>930</v>
      </c>
      <c r="DB65" t="s">
        <v>736</v>
      </c>
      <c r="DC65" t="s">
        <v>932</v>
      </c>
      <c r="DD65" t="s">
        <v>933</v>
      </c>
      <c r="DE65">
        <v>3</v>
      </c>
      <c r="DF65">
        <v>2</v>
      </c>
      <c r="DG65">
        <v>1</v>
      </c>
      <c r="DH65">
        <v>2</v>
      </c>
      <c r="DI65">
        <v>1</v>
      </c>
      <c r="DJ65">
        <v>2</v>
      </c>
      <c r="DK65">
        <v>2</v>
      </c>
      <c r="DL65">
        <v>4</v>
      </c>
      <c r="DM65">
        <v>4</v>
      </c>
      <c r="DN65">
        <v>3</v>
      </c>
      <c r="DO65">
        <v>4</v>
      </c>
      <c r="DP65">
        <v>3</v>
      </c>
      <c r="DQ65">
        <v>4</v>
      </c>
      <c r="DR65">
        <v>4</v>
      </c>
      <c r="DS65">
        <v>3</v>
      </c>
      <c r="DT65">
        <v>4</v>
      </c>
      <c r="DU65">
        <v>3</v>
      </c>
      <c r="DV65">
        <v>5</v>
      </c>
      <c r="DW65">
        <v>4</v>
      </c>
      <c r="DX65">
        <v>4</v>
      </c>
      <c r="DY65">
        <v>4</v>
      </c>
      <c r="DZ65">
        <v>4</v>
      </c>
      <c r="EA65">
        <v>4</v>
      </c>
      <c r="EB65">
        <v>4</v>
      </c>
      <c r="EC65">
        <v>4</v>
      </c>
      <c r="ED65">
        <v>5</v>
      </c>
      <c r="EE65">
        <v>4</v>
      </c>
      <c r="EF65">
        <v>4</v>
      </c>
      <c r="EG65">
        <v>4</v>
      </c>
      <c r="EH65">
        <v>4</v>
      </c>
      <c r="EI65">
        <v>4</v>
      </c>
      <c r="EJ65" t="s">
        <v>934</v>
      </c>
      <c r="EK65" t="s">
        <v>935</v>
      </c>
      <c r="EL65" t="s">
        <v>936</v>
      </c>
      <c r="EM65">
        <v>3</v>
      </c>
      <c r="EN65">
        <v>4</v>
      </c>
      <c r="EO65">
        <v>2</v>
      </c>
      <c r="EP65" s="17">
        <f t="shared" si="0"/>
        <v>4</v>
      </c>
      <c r="EQ65">
        <v>2</v>
      </c>
      <c r="ER65">
        <v>2</v>
      </c>
      <c r="ES65" s="17">
        <f t="shared" si="1"/>
        <v>4</v>
      </c>
      <c r="ET65">
        <v>2</v>
      </c>
      <c r="EU65" s="17">
        <f t="shared" si="2"/>
        <v>4</v>
      </c>
      <c r="EV65">
        <v>3</v>
      </c>
      <c r="EW65">
        <v>4</v>
      </c>
      <c r="EX65">
        <v>2</v>
      </c>
      <c r="EY65">
        <v>2</v>
      </c>
      <c r="EZ65" s="17">
        <f t="shared" si="3"/>
        <v>4</v>
      </c>
      <c r="FA65">
        <v>3</v>
      </c>
      <c r="FB65">
        <v>2</v>
      </c>
      <c r="FC65">
        <v>2</v>
      </c>
      <c r="FD65" s="17">
        <f t="shared" si="41"/>
        <v>4</v>
      </c>
      <c r="FE65">
        <v>3</v>
      </c>
      <c r="FF65">
        <v>2</v>
      </c>
      <c r="FG65" s="17">
        <f t="shared" si="5"/>
        <v>4</v>
      </c>
      <c r="FH65">
        <v>2</v>
      </c>
      <c r="FI65" s="17">
        <f t="shared" si="6"/>
        <v>4</v>
      </c>
      <c r="FJ65">
        <v>4</v>
      </c>
      <c r="FK65">
        <v>2</v>
      </c>
      <c r="FL65" s="17">
        <f t="shared" si="7"/>
        <v>4</v>
      </c>
      <c r="FM65">
        <v>3</v>
      </c>
      <c r="FN65" s="17">
        <f t="shared" si="8"/>
        <v>3</v>
      </c>
      <c r="FO65">
        <v>2</v>
      </c>
      <c r="FP65" s="17">
        <f t="shared" si="9"/>
        <v>4</v>
      </c>
      <c r="FQ65">
        <v>2</v>
      </c>
      <c r="FR65">
        <v>3</v>
      </c>
      <c r="FS65">
        <v>4</v>
      </c>
      <c r="FT65">
        <v>2</v>
      </c>
      <c r="FU65" s="17">
        <f t="shared" si="10"/>
        <v>4</v>
      </c>
      <c r="FV65">
        <v>4</v>
      </c>
      <c r="FW65" s="17">
        <f t="shared" si="11"/>
        <v>2</v>
      </c>
      <c r="FX65">
        <v>2</v>
      </c>
      <c r="FY65" s="17">
        <f t="shared" si="12"/>
        <v>4</v>
      </c>
      <c r="FZ65">
        <f t="shared" si="13"/>
        <v>88</v>
      </c>
      <c r="GA65" s="19">
        <f t="shared" si="14"/>
        <v>3.3846153846153846</v>
      </c>
      <c r="GB65">
        <v>4</v>
      </c>
      <c r="GD65">
        <v>2</v>
      </c>
      <c r="GE65">
        <v>4</v>
      </c>
      <c r="GF65">
        <v>4</v>
      </c>
      <c r="GG65" s="20">
        <v>5</v>
      </c>
      <c r="GH65" s="10">
        <f t="shared" si="15"/>
        <v>1</v>
      </c>
      <c r="GI65">
        <v>4</v>
      </c>
      <c r="GJ65">
        <v>2</v>
      </c>
      <c r="GK65">
        <v>4</v>
      </c>
      <c r="GL65">
        <v>2</v>
      </c>
      <c r="GM65">
        <v>3</v>
      </c>
      <c r="GN65" s="20">
        <v>2</v>
      </c>
      <c r="GO65" s="10">
        <f t="shared" si="16"/>
        <v>4</v>
      </c>
      <c r="GP65">
        <v>2</v>
      </c>
      <c r="GQ65">
        <v>4</v>
      </c>
      <c r="GR65" s="20">
        <v>2</v>
      </c>
      <c r="GS65" s="10">
        <f t="shared" si="17"/>
        <v>4</v>
      </c>
      <c r="GT65" s="20">
        <v>2</v>
      </c>
      <c r="GU65" s="10">
        <f t="shared" si="18"/>
        <v>4</v>
      </c>
      <c r="GV65">
        <v>4</v>
      </c>
      <c r="GW65">
        <v>3</v>
      </c>
      <c r="GX65">
        <v>2</v>
      </c>
      <c r="GY65">
        <v>4</v>
      </c>
      <c r="GZ65" s="20">
        <v>2</v>
      </c>
      <c r="HA65" s="10">
        <f t="shared" si="19"/>
        <v>4</v>
      </c>
      <c r="HB65">
        <v>4</v>
      </c>
      <c r="HC65" s="20">
        <v>2</v>
      </c>
      <c r="HD65" s="10">
        <f t="shared" si="20"/>
        <v>4</v>
      </c>
      <c r="HE65">
        <v>4</v>
      </c>
      <c r="HF65">
        <v>5</v>
      </c>
      <c r="HG65">
        <v>4</v>
      </c>
      <c r="HH65">
        <v>4</v>
      </c>
      <c r="HI65" s="20">
        <v>1</v>
      </c>
      <c r="HJ65" s="10">
        <f t="shared" si="21"/>
        <v>5</v>
      </c>
      <c r="HK65">
        <v>2</v>
      </c>
      <c r="HL65" s="23">
        <v>1</v>
      </c>
      <c r="HM65" s="10">
        <f t="shared" si="22"/>
        <v>5</v>
      </c>
      <c r="HN65">
        <v>4</v>
      </c>
      <c r="HO65">
        <v>4</v>
      </c>
      <c r="HP65">
        <v>4</v>
      </c>
      <c r="HQ65">
        <v>4</v>
      </c>
      <c r="HR65" s="20">
        <v>2</v>
      </c>
      <c r="HS65" s="10">
        <f t="shared" si="23"/>
        <v>4</v>
      </c>
      <c r="HT65">
        <v>2</v>
      </c>
      <c r="HU65" s="20">
        <v>2</v>
      </c>
      <c r="HV65" s="10">
        <f t="shared" si="24"/>
        <v>4</v>
      </c>
      <c r="HW65">
        <v>3</v>
      </c>
      <c r="HX65" s="20">
        <v>2</v>
      </c>
      <c r="HY65" s="10">
        <f t="shared" si="25"/>
        <v>4</v>
      </c>
      <c r="HZ65">
        <v>2</v>
      </c>
      <c r="IA65" s="20">
        <v>1</v>
      </c>
      <c r="IB65" s="10">
        <f t="shared" si="26"/>
        <v>5</v>
      </c>
      <c r="IC65" s="20">
        <v>2</v>
      </c>
      <c r="ID65" s="10">
        <f t="shared" si="27"/>
        <v>4</v>
      </c>
      <c r="IE65">
        <v>3</v>
      </c>
      <c r="IF65">
        <v>2</v>
      </c>
      <c r="IG65">
        <v>4</v>
      </c>
      <c r="IH65">
        <v>3</v>
      </c>
      <c r="II65">
        <v>2</v>
      </c>
      <c r="IJ65">
        <v>5</v>
      </c>
      <c r="IK65">
        <v>1</v>
      </c>
      <c r="IL65">
        <v>4</v>
      </c>
      <c r="IM65">
        <v>4</v>
      </c>
      <c r="IN65">
        <v>4</v>
      </c>
      <c r="IO65" s="20">
        <v>2</v>
      </c>
      <c r="IP65" s="10">
        <f t="shared" si="28"/>
        <v>4</v>
      </c>
      <c r="IQ65" s="24">
        <f t="shared" si="29"/>
        <v>55</v>
      </c>
      <c r="IR65" s="30">
        <f t="shared" si="30"/>
        <v>3.2352941176470589</v>
      </c>
      <c r="IS65" s="30"/>
      <c r="IT65" s="30"/>
      <c r="IU65" s="30"/>
      <c r="IV65" s="30"/>
      <c r="IW65" s="22">
        <f t="shared" si="39"/>
        <v>35</v>
      </c>
      <c r="IX65" s="31">
        <f t="shared" si="40"/>
        <v>3.8888888888888888</v>
      </c>
      <c r="IY65" s="21">
        <f t="shared" si="33"/>
        <v>40</v>
      </c>
      <c r="IZ65" s="32">
        <f t="shared" si="34"/>
        <v>3.0769230769230771</v>
      </c>
      <c r="JA65" s="25">
        <f t="shared" si="35"/>
        <v>22</v>
      </c>
      <c r="JB65" s="33">
        <f t="shared" si="36"/>
        <v>3.6666666666666665</v>
      </c>
      <c r="JC65" s="29">
        <f t="shared" si="37"/>
        <v>30</v>
      </c>
      <c r="JD65" s="34">
        <f t="shared" si="38"/>
        <v>4.2857142857142856</v>
      </c>
      <c r="JE65">
        <v>84</v>
      </c>
    </row>
    <row r="66" spans="1:265" x14ac:dyDescent="0.3">
      <c r="A66">
        <v>0</v>
      </c>
      <c r="B66">
        <v>66</v>
      </c>
      <c r="C66" t="s">
        <v>937</v>
      </c>
      <c r="D66">
        <v>19</v>
      </c>
      <c r="E66">
        <v>1</v>
      </c>
      <c r="F66">
        <v>172.72</v>
      </c>
      <c r="G66">
        <v>160</v>
      </c>
      <c r="H66">
        <v>1</v>
      </c>
      <c r="I66">
        <v>3</v>
      </c>
      <c r="J66" t="s">
        <v>759</v>
      </c>
      <c r="K66" t="s">
        <v>1485</v>
      </c>
      <c r="L66">
        <v>2</v>
      </c>
      <c r="M66" t="s">
        <v>867</v>
      </c>
      <c r="N66">
        <v>1</v>
      </c>
      <c r="O66">
        <v>5</v>
      </c>
      <c r="P66">
        <v>2</v>
      </c>
      <c r="Q66">
        <v>38</v>
      </c>
      <c r="R66">
        <v>22</v>
      </c>
      <c r="S66">
        <v>65</v>
      </c>
      <c r="T66">
        <v>2</v>
      </c>
      <c r="Y66">
        <v>1</v>
      </c>
      <c r="Z66">
        <v>1</v>
      </c>
      <c r="AB66">
        <v>1</v>
      </c>
      <c r="AC66">
        <v>1</v>
      </c>
      <c r="AD66">
        <v>1</v>
      </c>
      <c r="AF66">
        <v>1</v>
      </c>
      <c r="AI66">
        <v>1</v>
      </c>
      <c r="AJ66">
        <v>4</v>
      </c>
      <c r="AK66">
        <v>5</v>
      </c>
      <c r="AL66">
        <v>1</v>
      </c>
      <c r="AM66">
        <v>5</v>
      </c>
      <c r="AN66">
        <v>2</v>
      </c>
      <c r="AO66">
        <v>4</v>
      </c>
      <c r="AP66">
        <v>3</v>
      </c>
      <c r="AQ66">
        <v>4</v>
      </c>
      <c r="AR66">
        <v>2</v>
      </c>
      <c r="AS66">
        <v>3</v>
      </c>
      <c r="AT66">
        <v>3</v>
      </c>
      <c r="AU66">
        <v>2</v>
      </c>
      <c r="AV66">
        <v>9</v>
      </c>
      <c r="AW66">
        <v>7</v>
      </c>
      <c r="AX66">
        <v>2</v>
      </c>
      <c r="AY66">
        <v>8</v>
      </c>
      <c r="AZ66">
        <v>8</v>
      </c>
      <c r="BA66">
        <v>8</v>
      </c>
      <c r="BB66">
        <v>8</v>
      </c>
      <c r="BC66">
        <v>3</v>
      </c>
      <c r="BD66">
        <v>4</v>
      </c>
      <c r="BE66">
        <v>5</v>
      </c>
      <c r="BF66">
        <v>5</v>
      </c>
      <c r="BG66">
        <v>5</v>
      </c>
      <c r="BH66">
        <v>5</v>
      </c>
      <c r="BI66">
        <v>2</v>
      </c>
      <c r="BJ66">
        <v>2</v>
      </c>
      <c r="BK66">
        <v>2</v>
      </c>
      <c r="BL66">
        <v>2</v>
      </c>
      <c r="BM66">
        <v>2</v>
      </c>
      <c r="BN66">
        <v>2</v>
      </c>
      <c r="BO66">
        <v>2</v>
      </c>
      <c r="BP66">
        <v>2</v>
      </c>
      <c r="BQ66">
        <v>2</v>
      </c>
      <c r="BR66">
        <v>2</v>
      </c>
      <c r="BS66">
        <v>2</v>
      </c>
      <c r="BT66">
        <v>2</v>
      </c>
      <c r="BU66">
        <v>2</v>
      </c>
      <c r="BV66">
        <v>5</v>
      </c>
      <c r="BW66">
        <v>5</v>
      </c>
      <c r="BX66">
        <v>5</v>
      </c>
      <c r="BY66">
        <v>5</v>
      </c>
      <c r="BZ66">
        <v>5</v>
      </c>
      <c r="CA66">
        <v>5</v>
      </c>
      <c r="CB66">
        <v>5</v>
      </c>
      <c r="CC66">
        <v>5</v>
      </c>
      <c r="CD66">
        <v>5</v>
      </c>
      <c r="CE66">
        <v>5</v>
      </c>
      <c r="CF66">
        <v>5</v>
      </c>
      <c r="CG66">
        <v>11</v>
      </c>
      <c r="CH66">
        <v>77</v>
      </c>
      <c r="CI66">
        <v>45</v>
      </c>
      <c r="CJ66">
        <v>12</v>
      </c>
      <c r="CK66">
        <v>63</v>
      </c>
      <c r="CL66">
        <v>36</v>
      </c>
      <c r="CM66">
        <v>98</v>
      </c>
      <c r="CN66">
        <v>38</v>
      </c>
      <c r="CO66">
        <v>38</v>
      </c>
      <c r="CP66">
        <v>65</v>
      </c>
      <c r="CQ66">
        <v>43</v>
      </c>
      <c r="CR66">
        <v>95</v>
      </c>
      <c r="CS66">
        <v>12</v>
      </c>
      <c r="CT66">
        <v>77</v>
      </c>
      <c r="CU66">
        <v>45</v>
      </c>
      <c r="CV66">
        <v>44</v>
      </c>
      <c r="CW66">
        <v>46</v>
      </c>
      <c r="CX66">
        <v>35</v>
      </c>
      <c r="CY66">
        <v>25</v>
      </c>
      <c r="CZ66">
        <v>29</v>
      </c>
      <c r="DA66" t="s">
        <v>937</v>
      </c>
      <c r="DB66" t="s">
        <v>736</v>
      </c>
      <c r="DC66" t="s">
        <v>938</v>
      </c>
      <c r="DD66" t="s">
        <v>939</v>
      </c>
      <c r="DE66">
        <v>2</v>
      </c>
      <c r="DF66">
        <v>1</v>
      </c>
      <c r="DG66">
        <v>2</v>
      </c>
      <c r="DH66">
        <v>2</v>
      </c>
      <c r="DI66">
        <v>3</v>
      </c>
      <c r="DJ66">
        <v>4</v>
      </c>
      <c r="DK66">
        <v>5</v>
      </c>
      <c r="DL66">
        <v>5</v>
      </c>
      <c r="DM66">
        <v>3</v>
      </c>
      <c r="DN66">
        <v>2</v>
      </c>
      <c r="DO66">
        <v>4</v>
      </c>
      <c r="DP66">
        <v>5</v>
      </c>
      <c r="DQ66">
        <v>4</v>
      </c>
      <c r="DR66">
        <v>4</v>
      </c>
      <c r="DS66">
        <v>3</v>
      </c>
      <c r="DT66">
        <v>4</v>
      </c>
      <c r="DU66">
        <v>2</v>
      </c>
      <c r="DV66">
        <v>5</v>
      </c>
      <c r="DW66">
        <v>4</v>
      </c>
      <c r="DX66">
        <v>1</v>
      </c>
      <c r="DY66">
        <v>3</v>
      </c>
      <c r="DZ66">
        <v>3</v>
      </c>
      <c r="EA66">
        <v>2</v>
      </c>
      <c r="EB66">
        <v>4</v>
      </c>
      <c r="EC66">
        <v>4</v>
      </c>
      <c r="ED66">
        <v>3</v>
      </c>
      <c r="EE66">
        <v>2</v>
      </c>
      <c r="EF66">
        <v>4</v>
      </c>
      <c r="EG66">
        <v>3</v>
      </c>
      <c r="EH66">
        <v>2</v>
      </c>
      <c r="EI66">
        <v>2</v>
      </c>
      <c r="EJ66" t="s">
        <v>940</v>
      </c>
      <c r="EK66" t="s">
        <v>941</v>
      </c>
      <c r="EL66" t="s">
        <v>942</v>
      </c>
      <c r="EM66">
        <v>4</v>
      </c>
      <c r="EN66">
        <v>3</v>
      </c>
      <c r="EO66">
        <v>5</v>
      </c>
      <c r="EP66" s="17">
        <f t="shared" si="0"/>
        <v>1</v>
      </c>
      <c r="EQ66">
        <v>2</v>
      </c>
      <c r="ER66">
        <v>1</v>
      </c>
      <c r="ES66" s="17">
        <f t="shared" si="1"/>
        <v>5</v>
      </c>
      <c r="ET66">
        <v>4</v>
      </c>
      <c r="EU66" s="17">
        <f t="shared" si="2"/>
        <v>2</v>
      </c>
      <c r="EV66">
        <v>2</v>
      </c>
      <c r="EW66">
        <v>3</v>
      </c>
      <c r="EX66">
        <v>2</v>
      </c>
      <c r="EY66">
        <v>3</v>
      </c>
      <c r="EZ66" s="17">
        <f t="shared" si="3"/>
        <v>3</v>
      </c>
      <c r="FA66">
        <v>4</v>
      </c>
      <c r="FB66">
        <v>3</v>
      </c>
      <c r="FC66">
        <v>2</v>
      </c>
      <c r="FD66" s="17">
        <f t="shared" si="41"/>
        <v>4</v>
      </c>
      <c r="FE66">
        <v>4</v>
      </c>
      <c r="FF66">
        <v>5</v>
      </c>
      <c r="FG66" s="17">
        <f t="shared" si="5"/>
        <v>1</v>
      </c>
      <c r="FH66">
        <v>3</v>
      </c>
      <c r="FI66" s="17">
        <f t="shared" si="6"/>
        <v>3</v>
      </c>
      <c r="FJ66">
        <v>2</v>
      </c>
      <c r="FK66">
        <v>4</v>
      </c>
      <c r="FL66" s="17">
        <f t="shared" si="7"/>
        <v>2</v>
      </c>
      <c r="FM66">
        <v>4</v>
      </c>
      <c r="FN66" s="17">
        <f t="shared" si="8"/>
        <v>2</v>
      </c>
      <c r="FO66">
        <v>1</v>
      </c>
      <c r="FP66" s="17">
        <f t="shared" si="9"/>
        <v>5</v>
      </c>
      <c r="FQ66">
        <v>3</v>
      </c>
      <c r="FR66">
        <v>4</v>
      </c>
      <c r="FS66">
        <v>5</v>
      </c>
      <c r="FT66">
        <v>2</v>
      </c>
      <c r="FU66" s="17">
        <f t="shared" si="10"/>
        <v>4</v>
      </c>
      <c r="FV66">
        <v>3</v>
      </c>
      <c r="FW66" s="17">
        <f t="shared" si="11"/>
        <v>3</v>
      </c>
      <c r="FX66">
        <v>2</v>
      </c>
      <c r="FY66" s="17">
        <f t="shared" si="12"/>
        <v>4</v>
      </c>
      <c r="FZ66">
        <f t="shared" si="13"/>
        <v>80</v>
      </c>
      <c r="GA66" s="19">
        <f t="shared" si="14"/>
        <v>3.0769230769230771</v>
      </c>
      <c r="GB66">
        <v>4</v>
      </c>
      <c r="GC66">
        <v>5</v>
      </c>
      <c r="GD66">
        <v>2</v>
      </c>
      <c r="GE66">
        <v>5</v>
      </c>
      <c r="GF66">
        <v>5</v>
      </c>
      <c r="GG66" s="20">
        <v>1</v>
      </c>
      <c r="GH66" s="10">
        <f t="shared" si="15"/>
        <v>5</v>
      </c>
      <c r="GI66">
        <v>5</v>
      </c>
      <c r="GJ66">
        <v>2</v>
      </c>
      <c r="GK66">
        <v>3</v>
      </c>
      <c r="GL66">
        <v>3</v>
      </c>
      <c r="GM66">
        <v>4</v>
      </c>
      <c r="GN66" s="20">
        <v>1</v>
      </c>
      <c r="GO66" s="10">
        <f t="shared" si="16"/>
        <v>5</v>
      </c>
      <c r="GP66">
        <v>1</v>
      </c>
      <c r="GQ66">
        <v>4</v>
      </c>
      <c r="GR66" s="20">
        <v>3</v>
      </c>
      <c r="GS66" s="10">
        <f t="shared" si="17"/>
        <v>3</v>
      </c>
      <c r="GT66" s="20">
        <v>2</v>
      </c>
      <c r="GU66" s="10">
        <f t="shared" si="18"/>
        <v>4</v>
      </c>
      <c r="GV66">
        <v>4</v>
      </c>
      <c r="GW66">
        <v>3</v>
      </c>
      <c r="GX66">
        <v>4</v>
      </c>
      <c r="GY66">
        <v>4</v>
      </c>
      <c r="GZ66" s="20">
        <v>2</v>
      </c>
      <c r="HA66" s="10">
        <f t="shared" si="19"/>
        <v>4</v>
      </c>
      <c r="HB66">
        <v>5</v>
      </c>
      <c r="HC66" s="20">
        <v>1</v>
      </c>
      <c r="HD66" s="10">
        <f t="shared" si="20"/>
        <v>5</v>
      </c>
      <c r="HE66">
        <v>2</v>
      </c>
      <c r="HF66">
        <v>5</v>
      </c>
      <c r="HG66">
        <v>4</v>
      </c>
      <c r="HH66">
        <v>4</v>
      </c>
      <c r="HI66" s="20">
        <v>1</v>
      </c>
      <c r="HJ66" s="10">
        <f t="shared" si="21"/>
        <v>5</v>
      </c>
      <c r="HK66">
        <v>4</v>
      </c>
      <c r="HL66" s="23">
        <v>2</v>
      </c>
      <c r="HM66" s="10">
        <f t="shared" si="22"/>
        <v>4</v>
      </c>
      <c r="HN66">
        <v>5</v>
      </c>
      <c r="HO66">
        <v>5</v>
      </c>
      <c r="HP66">
        <v>4</v>
      </c>
      <c r="HQ66">
        <v>3</v>
      </c>
      <c r="HR66" s="20">
        <v>2</v>
      </c>
      <c r="HS66" s="10">
        <f t="shared" si="23"/>
        <v>4</v>
      </c>
      <c r="HT66">
        <v>4</v>
      </c>
      <c r="HU66" s="20">
        <v>1</v>
      </c>
      <c r="HV66" s="10">
        <f t="shared" si="24"/>
        <v>5</v>
      </c>
      <c r="HW66">
        <v>2</v>
      </c>
      <c r="HX66" s="20">
        <v>1</v>
      </c>
      <c r="HY66" s="10">
        <f t="shared" si="25"/>
        <v>5</v>
      </c>
      <c r="HZ66">
        <v>2</v>
      </c>
      <c r="IA66" s="20">
        <v>1</v>
      </c>
      <c r="IB66" s="10">
        <f t="shared" si="26"/>
        <v>5</v>
      </c>
      <c r="IC66" s="20">
        <v>3</v>
      </c>
      <c r="ID66" s="10">
        <f t="shared" si="27"/>
        <v>3</v>
      </c>
      <c r="IE66">
        <v>4</v>
      </c>
      <c r="IF66">
        <v>4</v>
      </c>
      <c r="IG66">
        <v>4</v>
      </c>
      <c r="IH66">
        <v>4</v>
      </c>
      <c r="II66">
        <v>3</v>
      </c>
      <c r="IJ66">
        <v>4</v>
      </c>
      <c r="IK66">
        <v>4</v>
      </c>
      <c r="IL66">
        <v>5</v>
      </c>
      <c r="IM66">
        <v>4</v>
      </c>
      <c r="IN66">
        <v>4</v>
      </c>
      <c r="IO66" s="20">
        <v>2</v>
      </c>
      <c r="IP66" s="10">
        <f t="shared" si="28"/>
        <v>4</v>
      </c>
      <c r="IQ66" s="24">
        <f t="shared" si="29"/>
        <v>59</v>
      </c>
      <c r="IR66" s="30">
        <f t="shared" si="30"/>
        <v>3.4705882352941178</v>
      </c>
      <c r="IS66" s="30"/>
      <c r="IT66" s="30"/>
      <c r="IU66" s="30"/>
      <c r="IV66" s="30"/>
      <c r="IW66" s="22">
        <f t="shared" si="39"/>
        <v>33</v>
      </c>
      <c r="IX66" s="31">
        <f t="shared" si="40"/>
        <v>3.6666666666666665</v>
      </c>
      <c r="IY66" s="21">
        <f t="shared" si="33"/>
        <v>56</v>
      </c>
      <c r="IZ66" s="32">
        <f t="shared" si="34"/>
        <v>4</v>
      </c>
      <c r="JA66" s="25">
        <f t="shared" si="35"/>
        <v>25</v>
      </c>
      <c r="JB66" s="33">
        <f t="shared" si="36"/>
        <v>4.166666666666667</v>
      </c>
      <c r="JC66" s="29">
        <f t="shared" si="37"/>
        <v>35</v>
      </c>
      <c r="JD66" s="34">
        <f t="shared" si="38"/>
        <v>5</v>
      </c>
      <c r="JE66">
        <v>77</v>
      </c>
    </row>
    <row r="67" spans="1:265" x14ac:dyDescent="0.3">
      <c r="A67">
        <v>1</v>
      </c>
      <c r="B67">
        <v>67</v>
      </c>
      <c r="C67" t="s">
        <v>943</v>
      </c>
      <c r="D67">
        <v>20</v>
      </c>
      <c r="E67">
        <v>1</v>
      </c>
      <c r="F67">
        <v>177.8</v>
      </c>
      <c r="G67">
        <v>197</v>
      </c>
      <c r="H67">
        <v>1</v>
      </c>
      <c r="I67">
        <v>3</v>
      </c>
      <c r="J67" t="s">
        <v>944</v>
      </c>
      <c r="K67" t="s">
        <v>1485</v>
      </c>
      <c r="L67">
        <v>2</v>
      </c>
      <c r="M67" t="s">
        <v>832</v>
      </c>
      <c r="N67">
        <v>1</v>
      </c>
      <c r="O67">
        <v>7</v>
      </c>
      <c r="P67">
        <v>3</v>
      </c>
      <c r="Q67">
        <v>50</v>
      </c>
      <c r="R67">
        <v>50</v>
      </c>
      <c r="S67">
        <v>50</v>
      </c>
      <c r="T67">
        <v>1</v>
      </c>
      <c r="U67">
        <v>1</v>
      </c>
      <c r="V67">
        <v>4</v>
      </c>
      <c r="W67">
        <v>1</v>
      </c>
      <c r="X67">
        <v>1</v>
      </c>
      <c r="Y67">
        <v>1</v>
      </c>
      <c r="Z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I67">
        <v>1</v>
      </c>
      <c r="AJ67">
        <v>5</v>
      </c>
      <c r="AK67">
        <v>4</v>
      </c>
      <c r="AL67">
        <v>2</v>
      </c>
      <c r="AM67">
        <v>4</v>
      </c>
      <c r="AN67">
        <v>3</v>
      </c>
      <c r="AO67">
        <v>3</v>
      </c>
      <c r="AP67">
        <v>3</v>
      </c>
      <c r="AQ67">
        <v>5</v>
      </c>
      <c r="AR67">
        <v>2</v>
      </c>
      <c r="AS67">
        <v>4</v>
      </c>
      <c r="AT67">
        <v>4</v>
      </c>
      <c r="AU67">
        <v>4</v>
      </c>
      <c r="AV67">
        <v>2</v>
      </c>
      <c r="AW67">
        <v>9</v>
      </c>
      <c r="AX67">
        <v>2</v>
      </c>
      <c r="AY67">
        <v>7</v>
      </c>
      <c r="AZ67">
        <v>9</v>
      </c>
      <c r="BA67">
        <v>8</v>
      </c>
      <c r="BB67">
        <v>7</v>
      </c>
      <c r="BC67">
        <v>3</v>
      </c>
      <c r="BD67">
        <v>4</v>
      </c>
      <c r="BE67">
        <v>4</v>
      </c>
      <c r="BF67">
        <v>5</v>
      </c>
      <c r="BG67">
        <v>5</v>
      </c>
      <c r="BH67">
        <v>3</v>
      </c>
      <c r="BI67">
        <v>3</v>
      </c>
      <c r="BJ67">
        <v>4</v>
      </c>
      <c r="BK67">
        <v>2</v>
      </c>
      <c r="BL67">
        <v>2</v>
      </c>
      <c r="BM67">
        <v>2</v>
      </c>
      <c r="BN67">
        <v>2</v>
      </c>
      <c r="BO67">
        <v>2</v>
      </c>
      <c r="BP67">
        <v>2</v>
      </c>
      <c r="BQ67">
        <v>2</v>
      </c>
      <c r="BR67">
        <v>2</v>
      </c>
      <c r="BS67">
        <v>2</v>
      </c>
      <c r="BT67">
        <v>2</v>
      </c>
      <c r="BU67">
        <v>2</v>
      </c>
      <c r="BV67">
        <v>3</v>
      </c>
      <c r="BW67">
        <v>3</v>
      </c>
      <c r="BX67">
        <v>3</v>
      </c>
      <c r="BY67">
        <v>3</v>
      </c>
      <c r="BZ67">
        <v>4</v>
      </c>
      <c r="CA67">
        <v>3</v>
      </c>
      <c r="CB67">
        <v>3</v>
      </c>
      <c r="CC67">
        <v>3</v>
      </c>
      <c r="CD67">
        <v>3</v>
      </c>
      <c r="CE67">
        <v>4</v>
      </c>
      <c r="CF67">
        <v>3</v>
      </c>
      <c r="CG67">
        <v>20</v>
      </c>
      <c r="CH67">
        <v>80</v>
      </c>
      <c r="CI67">
        <v>30</v>
      </c>
      <c r="CJ67">
        <v>10</v>
      </c>
      <c r="CK67">
        <v>50</v>
      </c>
      <c r="CL67">
        <v>10</v>
      </c>
      <c r="CM67">
        <v>80</v>
      </c>
      <c r="CN67">
        <v>40</v>
      </c>
      <c r="CO67">
        <v>80</v>
      </c>
      <c r="CP67">
        <v>70</v>
      </c>
      <c r="CQ67">
        <v>30</v>
      </c>
      <c r="CR67">
        <v>100</v>
      </c>
      <c r="CS67">
        <v>30</v>
      </c>
      <c r="CT67">
        <v>70</v>
      </c>
      <c r="CU67">
        <v>50</v>
      </c>
      <c r="CV67">
        <v>40</v>
      </c>
      <c r="CW67">
        <v>40</v>
      </c>
      <c r="CX67">
        <v>30</v>
      </c>
      <c r="CY67">
        <v>30</v>
      </c>
      <c r="CZ67">
        <v>30</v>
      </c>
      <c r="DA67" t="s">
        <v>943</v>
      </c>
      <c r="DB67" t="s">
        <v>736</v>
      </c>
      <c r="DC67" t="s">
        <v>945</v>
      </c>
      <c r="DD67" t="s">
        <v>946</v>
      </c>
      <c r="DE67">
        <v>1</v>
      </c>
      <c r="DF67">
        <v>1</v>
      </c>
      <c r="DG67">
        <v>1</v>
      </c>
      <c r="DH67">
        <v>1</v>
      </c>
      <c r="DI67">
        <v>3</v>
      </c>
      <c r="DJ67">
        <v>5</v>
      </c>
      <c r="DK67">
        <v>5</v>
      </c>
      <c r="DL67">
        <v>5</v>
      </c>
      <c r="DM67">
        <v>5</v>
      </c>
      <c r="DN67">
        <v>4</v>
      </c>
      <c r="DO67">
        <v>1</v>
      </c>
      <c r="DP67">
        <v>3</v>
      </c>
      <c r="DQ67">
        <v>3</v>
      </c>
      <c r="DR67">
        <v>2</v>
      </c>
      <c r="DS67">
        <v>3</v>
      </c>
      <c r="DT67">
        <v>3</v>
      </c>
      <c r="DU67">
        <v>3</v>
      </c>
      <c r="DV67">
        <v>4</v>
      </c>
      <c r="DW67">
        <v>2</v>
      </c>
      <c r="DX67">
        <v>4</v>
      </c>
      <c r="DY67">
        <v>3</v>
      </c>
      <c r="DZ67">
        <v>4</v>
      </c>
      <c r="EA67">
        <v>2</v>
      </c>
      <c r="EB67">
        <v>4</v>
      </c>
      <c r="EC67">
        <v>4</v>
      </c>
      <c r="ED67">
        <v>3</v>
      </c>
      <c r="EE67">
        <v>4</v>
      </c>
      <c r="EF67">
        <v>4</v>
      </c>
      <c r="EG67">
        <v>4</v>
      </c>
      <c r="EH67">
        <v>4</v>
      </c>
      <c r="EI67">
        <v>4</v>
      </c>
      <c r="EJ67" t="s">
        <v>947</v>
      </c>
      <c r="EK67" t="s">
        <v>603</v>
      </c>
      <c r="EL67" t="s">
        <v>948</v>
      </c>
      <c r="EM67">
        <v>5</v>
      </c>
      <c r="EN67">
        <v>3</v>
      </c>
      <c r="EO67">
        <v>3</v>
      </c>
      <c r="EP67" s="17">
        <f t="shared" ref="EP67:EP130" si="42">IF(EO67=1,5,IF(EO67=2,4,IF(EO67=3,3,IF(EO67=4,2,IF(EO67=5,1)))))</f>
        <v>3</v>
      </c>
      <c r="EQ67">
        <v>3</v>
      </c>
      <c r="ER67">
        <v>2</v>
      </c>
      <c r="ES67" s="17">
        <f t="shared" ref="ES67:ES130" si="43">IF(ER67=1,5,IF(ER67=2,4,IF(ER67=3,3,IF(ER67=4,2,IF(ER67=5,1)))))</f>
        <v>4</v>
      </c>
      <c r="ET67">
        <v>2</v>
      </c>
      <c r="EU67" s="17">
        <f t="shared" ref="EU67:EU130" si="44">IF(ET67=1,5,IF(ET67=2,4,IF(ET67=3,3,IF(ET67=4,2,IF(ET67=5,1)))))</f>
        <v>4</v>
      </c>
      <c r="EV67">
        <v>3</v>
      </c>
      <c r="EW67">
        <v>3</v>
      </c>
      <c r="EX67">
        <v>4</v>
      </c>
      <c r="EY67">
        <v>3</v>
      </c>
      <c r="EZ67" s="17">
        <f t="shared" ref="EZ67:EZ129" si="45">IF(EY67=1,5,IF(EY67=2,4,IF(EY67=3,3,IF(EY67=4,2,IF(EY67=5,1)))))</f>
        <v>3</v>
      </c>
      <c r="FA67">
        <v>2</v>
      </c>
      <c r="FB67">
        <v>3</v>
      </c>
      <c r="FC67">
        <v>3</v>
      </c>
      <c r="FD67" s="17">
        <f t="shared" si="41"/>
        <v>3</v>
      </c>
      <c r="FE67">
        <v>3</v>
      </c>
      <c r="FF67">
        <v>3</v>
      </c>
      <c r="FG67" s="17">
        <f t="shared" ref="FG67:FG130" si="46">IF(FF67=1,5,IF(FF67=2,4,IF(FF67=3,3,IF(FF67=4,2,IF(FF67=5,1)))))</f>
        <v>3</v>
      </c>
      <c r="FH67">
        <v>2</v>
      </c>
      <c r="FI67" s="17">
        <f t="shared" ref="FI67:FI130" si="47">IF(FH67=1,5,IF(FH67=2,4,IF(FH67=3,3,IF(FH67=4,2,IF(FH67=5,1)))))</f>
        <v>4</v>
      </c>
      <c r="FJ67">
        <v>3</v>
      </c>
      <c r="FK67">
        <v>2</v>
      </c>
      <c r="FL67" s="17">
        <f t="shared" ref="FL67:FL130" si="48">IF(FK67=1,5,IF(FK67=2,4,IF(FK67=3,3,IF(FK67=4,2,IF(FK67=5,1)))))</f>
        <v>4</v>
      </c>
      <c r="FM67">
        <v>3</v>
      </c>
      <c r="FN67" s="17">
        <f t="shared" ref="FN67:FN130" si="49">IF(FM67=1,5,IF(FM67=2,4,IF(FM67=3,3,IF(FM67=4,2,IF(FM67=5,1)))))</f>
        <v>3</v>
      </c>
      <c r="FO67">
        <v>2</v>
      </c>
      <c r="FP67" s="17">
        <f t="shared" ref="FP67:FP130" si="50">IF(FO67=1,5,IF(FO67=2,4,IF(FO67=3,3,IF(FO67=4,2,IF(FO67=5,1)))))</f>
        <v>4</v>
      </c>
      <c r="FQ67">
        <v>4</v>
      </c>
      <c r="FR67">
        <v>4</v>
      </c>
      <c r="FS67">
        <v>4</v>
      </c>
      <c r="FT67">
        <v>3</v>
      </c>
      <c r="FU67" s="17">
        <f t="shared" ref="FU67:FU130" si="51">IF(FT67=1,5,IF(FT67=2,4,IF(FT67=3,3,IF(FT67=4,2,IF(FT67=5,1)))))</f>
        <v>3</v>
      </c>
      <c r="FV67">
        <v>5</v>
      </c>
      <c r="FW67" s="17">
        <f t="shared" ref="FW67:FW130" si="52">IF(FV67=1,5,IF(FV67=2,4,IF(FV67=3,3,IF(FV67=4,2,IF(FV67=5,1)))))</f>
        <v>1</v>
      </c>
      <c r="FX67">
        <v>3</v>
      </c>
      <c r="FY67" s="17">
        <f t="shared" ref="FY67:FY130" si="53">IF(FX67=1,5,IF(FX67=2,4,IF(FX67=3,3,IF(FX67=4,2,IF(FX67=5,1)))))</f>
        <v>3</v>
      </c>
      <c r="FZ67">
        <f t="shared" ref="FZ67:FZ130" si="54">SUM(EM67,EN67,EP67,EQ67,ES67,EU67,EV67,EW67,EX67,EZ67,FA67,FB67,FD67,FE67,FG67,FI67,FJ67,FL67,FN67,FP67,FQ67,FR67,FS67,FU67,FW67,FY67)</f>
        <v>86</v>
      </c>
      <c r="GA67" s="19">
        <f t="shared" ref="GA67:GA130" si="55">AVERAGE(FA67,EM67,EN67,EP67,EQ67,ES67,EU67,EV67,EW67,EX67,EZ67,FB67,FD67,FE67,FG67,FI67,FJ67,FL67,FN67,FP67,FQ67,FR67,FS67,FU67,FW67,FY67)</f>
        <v>3.3076923076923075</v>
      </c>
      <c r="GB67">
        <v>4</v>
      </c>
      <c r="GC67">
        <v>5</v>
      </c>
      <c r="GD67">
        <v>3</v>
      </c>
      <c r="GE67">
        <v>5</v>
      </c>
      <c r="GF67">
        <v>4</v>
      </c>
      <c r="GG67" s="20">
        <v>1</v>
      </c>
      <c r="GH67" s="10">
        <f t="shared" ref="GH67:GH130" si="56">IF(GG67=1,5,IF(GG67=2,4,IF(GG67=3,3,IF(GG67=4,2,IF(GG67=5,1)))))</f>
        <v>5</v>
      </c>
      <c r="GI67">
        <v>5</v>
      </c>
      <c r="GJ67">
        <v>1</v>
      </c>
      <c r="GK67">
        <v>5</v>
      </c>
      <c r="GL67">
        <v>3</v>
      </c>
      <c r="GM67">
        <v>3</v>
      </c>
      <c r="GN67" s="20">
        <v>1</v>
      </c>
      <c r="GO67" s="10">
        <f t="shared" ref="GO67:GO130" si="57">IF(GN67=1,5,IF(GN67=2,4,IF(GN67=3,3,IF(GN67=4,2,IF(GN67=5,1)))))</f>
        <v>5</v>
      </c>
      <c r="GP67">
        <v>1</v>
      </c>
      <c r="GQ67">
        <v>4</v>
      </c>
      <c r="GR67" s="20">
        <v>2</v>
      </c>
      <c r="GS67" s="10">
        <f t="shared" ref="GS67:GS130" si="58">IF(GR67=1,5,IF(GR67=2,4,IF(GR67=3,3,IF(GR67=4,2,IF(GR67=5,1)))))</f>
        <v>4</v>
      </c>
      <c r="GT67" s="20">
        <v>1</v>
      </c>
      <c r="GU67" s="10">
        <f t="shared" ref="GU67:GU130" si="59">IF(GT67=1,5,IF(GT67=2,4,IF(GT67=3,3,IF(GT67=4,2,IF(GT67=5,1)))))</f>
        <v>5</v>
      </c>
      <c r="GV67">
        <v>5</v>
      </c>
      <c r="GW67">
        <v>5</v>
      </c>
      <c r="GX67">
        <v>5</v>
      </c>
      <c r="GY67">
        <v>4</v>
      </c>
      <c r="GZ67" s="20">
        <v>1</v>
      </c>
      <c r="HA67" s="10">
        <f t="shared" ref="HA67:HA130" si="60">IF(GZ67=1,5,IF(GZ67=2,4,IF(GZ67=3,3,IF(GZ67=4,2,IF(GZ67=5,1)))))</f>
        <v>5</v>
      </c>
      <c r="HB67">
        <v>4</v>
      </c>
      <c r="HC67" s="20">
        <v>1</v>
      </c>
      <c r="HD67" s="10">
        <f t="shared" ref="HD67:HD130" si="61">IF(HC67=1,5,IF(HC67=2,4,IF(HC67=3,3,IF(HC67=4,2,IF(HC67=5,1)))))</f>
        <v>5</v>
      </c>
      <c r="HE67">
        <v>3</v>
      </c>
      <c r="HF67">
        <v>5</v>
      </c>
      <c r="HG67">
        <v>5</v>
      </c>
      <c r="HH67">
        <v>5</v>
      </c>
      <c r="HI67" s="20">
        <v>1</v>
      </c>
      <c r="HJ67" s="10">
        <f t="shared" ref="HJ67:HJ130" si="62">IF(HI67=1,5,IF(HI67=2,4,IF(HI67=3,3,IF(HI67=4,2,IF(HI67=5,1)))))</f>
        <v>5</v>
      </c>
      <c r="HK67">
        <v>3</v>
      </c>
      <c r="HL67" s="23">
        <v>1</v>
      </c>
      <c r="HM67" s="10">
        <f t="shared" ref="HM67:HM130" si="63">IF(HL67=1,5,IF(HL67=2,4,IF(HL67=3,3,IF(HL67=4,2,IF(HL67=5,1)))))</f>
        <v>5</v>
      </c>
      <c r="HN67">
        <v>4</v>
      </c>
      <c r="HO67">
        <v>5</v>
      </c>
      <c r="HP67">
        <v>3</v>
      </c>
      <c r="HQ67">
        <v>4</v>
      </c>
      <c r="HR67" s="20">
        <v>2</v>
      </c>
      <c r="HS67" s="10">
        <f t="shared" ref="HS67:HS130" si="64">IF(HR67=1,5,IF(HR67=2,4,IF(HR67=3,3,IF(HR67=4,2,IF(HR67=5,1)))))</f>
        <v>4</v>
      </c>
      <c r="HT67">
        <v>2</v>
      </c>
      <c r="HU67" s="20">
        <v>1</v>
      </c>
      <c r="HV67" s="10">
        <f t="shared" ref="HV67:HV130" si="65">IF(HU67=1,5,IF(HU67=2,4,IF(HU67=3,3,IF(HU67=4,2,IF(HU67=5,1)))))</f>
        <v>5</v>
      </c>
      <c r="HW67">
        <v>3</v>
      </c>
      <c r="HX67" s="20">
        <v>1</v>
      </c>
      <c r="HY67" s="10">
        <f t="shared" ref="HY67:HY130" si="66">IF(HX67=1,5,IF(HX67=2,4,IF(HX67=3,3,IF(HX67=4,2,IF(HX67=5,1)))))</f>
        <v>5</v>
      </c>
      <c r="HZ67">
        <v>2</v>
      </c>
      <c r="IA67" s="20">
        <v>1</v>
      </c>
      <c r="IB67" s="10">
        <f t="shared" ref="IB67:IB130" si="67">IF(IA67=1,5,IF(IA67=2,4,IF(IA67=3,3,IF(IA67=4,2,IF(IA67=5,1)))))</f>
        <v>5</v>
      </c>
      <c r="IC67" s="20">
        <v>1</v>
      </c>
      <c r="ID67" s="10">
        <f t="shared" ref="ID67:ID130" si="68">IF(IC67=1,5,IF(IC67=2,4,IF(IC67=3,3,IF(IC67=4,2,IF(IC67=5,1)))))</f>
        <v>5</v>
      </c>
      <c r="IE67">
        <v>3</v>
      </c>
      <c r="IF67">
        <v>2</v>
      </c>
      <c r="IG67">
        <v>4</v>
      </c>
      <c r="IH67">
        <v>3</v>
      </c>
      <c r="II67">
        <v>2</v>
      </c>
      <c r="IJ67">
        <v>5</v>
      </c>
      <c r="IK67">
        <v>2</v>
      </c>
      <c r="IL67">
        <v>5</v>
      </c>
      <c r="IM67">
        <v>4</v>
      </c>
      <c r="IN67">
        <v>4</v>
      </c>
      <c r="IO67" s="20">
        <v>2</v>
      </c>
      <c r="IP67" s="10">
        <f t="shared" ref="IP67:IP130" si="69">IF(IO67=1,5,IF(IO67=2,4,IF(IO67=3,3,IF(IO67=4,2,IF(IO67=5,1)))))</f>
        <v>4</v>
      </c>
      <c r="IQ67" s="24">
        <f t="shared" ref="IQ67:IQ130" si="70">SUM(GL67,GJ67,GB67,GS67,GU67,GQ67,HD67,HQ67,HS67,HW67,HZ67,ID67,IE67,IF67,IK67,IN67,IP67)</f>
        <v>59</v>
      </c>
      <c r="IR67" s="30">
        <f t="shared" ref="IR67:IR130" si="71">AVERAGE(GL67,GJ67,GB67,GS67,GU67,GQ67,HD67,HQ67,HS67,HW67,HZ67,ID67,IE67,IF67,IK67,IN67,IP67)</f>
        <v>3.4705882352941178</v>
      </c>
      <c r="IS67" s="30"/>
      <c r="IT67" s="30"/>
      <c r="IU67" s="30"/>
      <c r="IV67" s="30"/>
      <c r="IW67" s="22">
        <f t="shared" si="39"/>
        <v>36</v>
      </c>
      <c r="IX67" s="31">
        <f t="shared" si="40"/>
        <v>4</v>
      </c>
      <c r="IY67" s="21">
        <f t="shared" ref="IY67:IY130" si="72">SUM(GC67,GD67,GE67,GF67,GH67,GP67,GY67,HF67,HG67,HK67,HN67,HT67,II67,IM67)</f>
        <v>52</v>
      </c>
      <c r="IZ67" s="32">
        <f t="shared" ref="IZ67:IZ130" si="73">AVERAGE(GC67,GD67,GE67,GF67,GH67,GP67,GY67,HF67,HG67,HK67,HN67,HT67,II67,IM67)</f>
        <v>3.7142857142857144</v>
      </c>
      <c r="JA67" s="25">
        <f t="shared" ref="JA67:JA130" si="74">SUM(GV67,GW67,GX67,HV67,IJ67,IL67)</f>
        <v>30</v>
      </c>
      <c r="JB67" s="33">
        <f t="shared" ref="JB67:JB130" si="75">AVERAGE(GV67,GW67,GX67,HV67,IJ67,IL67)</f>
        <v>5</v>
      </c>
      <c r="JC67" s="29">
        <f t="shared" ref="JC67:JC130" si="76">SUM(GI67,GO67,HB67,HJ67,HO67,HY67,IB67)</f>
        <v>34</v>
      </c>
      <c r="JD67" s="34">
        <f t="shared" ref="JD67:JD130" si="77">AVERAGE(GI67,GO67,HB67,HJ67,HO67,HY67,IB67)</f>
        <v>4.8571428571428568</v>
      </c>
      <c r="JE67">
        <v>80</v>
      </c>
    </row>
    <row r="68" spans="1:265" x14ac:dyDescent="0.3">
      <c r="A68">
        <v>1</v>
      </c>
      <c r="B68">
        <v>68</v>
      </c>
      <c r="C68" t="s">
        <v>949</v>
      </c>
      <c r="D68">
        <v>19</v>
      </c>
      <c r="E68">
        <v>1</v>
      </c>
      <c r="F68">
        <v>190.5</v>
      </c>
      <c r="G68">
        <v>160</v>
      </c>
      <c r="H68">
        <v>1</v>
      </c>
      <c r="I68">
        <v>3</v>
      </c>
      <c r="J68" t="s">
        <v>950</v>
      </c>
      <c r="K68" t="s">
        <v>2016</v>
      </c>
      <c r="L68">
        <v>3</v>
      </c>
      <c r="M68" t="s">
        <v>614</v>
      </c>
      <c r="N68">
        <v>0</v>
      </c>
      <c r="O68">
        <v>17</v>
      </c>
      <c r="P68">
        <v>3</v>
      </c>
      <c r="Q68">
        <v>30</v>
      </c>
      <c r="R68">
        <v>15</v>
      </c>
      <c r="S68">
        <v>30</v>
      </c>
      <c r="T68">
        <v>1</v>
      </c>
      <c r="U68">
        <v>1</v>
      </c>
      <c r="V68">
        <v>4</v>
      </c>
      <c r="W68">
        <v>1</v>
      </c>
      <c r="X68">
        <v>1</v>
      </c>
      <c r="Y68">
        <v>1</v>
      </c>
      <c r="Z68">
        <v>1</v>
      </c>
      <c r="AD68">
        <v>1</v>
      </c>
      <c r="AE68">
        <v>1</v>
      </c>
      <c r="AF68">
        <v>1</v>
      </c>
      <c r="AG68">
        <v>1</v>
      </c>
      <c r="AH68" t="s">
        <v>952</v>
      </c>
      <c r="AI68">
        <v>1</v>
      </c>
      <c r="AJ68">
        <v>1</v>
      </c>
      <c r="AK68">
        <v>5</v>
      </c>
      <c r="AL68">
        <v>2</v>
      </c>
      <c r="AM68">
        <v>3</v>
      </c>
      <c r="AN68">
        <v>4</v>
      </c>
      <c r="AO68">
        <v>2</v>
      </c>
      <c r="AP68">
        <v>2</v>
      </c>
      <c r="AQ68">
        <v>5</v>
      </c>
      <c r="AR68">
        <v>1</v>
      </c>
      <c r="AS68">
        <v>5</v>
      </c>
      <c r="AT68">
        <v>3</v>
      </c>
      <c r="AU68">
        <v>5</v>
      </c>
      <c r="AV68">
        <v>7</v>
      </c>
      <c r="AW68">
        <v>7</v>
      </c>
      <c r="AX68">
        <v>2</v>
      </c>
      <c r="AY68">
        <v>2</v>
      </c>
      <c r="AZ68">
        <v>7</v>
      </c>
      <c r="BA68">
        <v>9</v>
      </c>
      <c r="BB68">
        <v>7</v>
      </c>
      <c r="BC68">
        <v>3</v>
      </c>
      <c r="BD68">
        <v>4</v>
      </c>
      <c r="BE68">
        <v>4</v>
      </c>
      <c r="BF68">
        <v>3</v>
      </c>
      <c r="BG68">
        <v>4</v>
      </c>
      <c r="BH68">
        <v>4</v>
      </c>
      <c r="BI68">
        <v>3</v>
      </c>
      <c r="BJ68">
        <v>4</v>
      </c>
      <c r="BK68">
        <v>1</v>
      </c>
      <c r="BL68">
        <v>2</v>
      </c>
      <c r="BM68">
        <v>2</v>
      </c>
      <c r="BN68">
        <v>2</v>
      </c>
      <c r="BO68">
        <v>2</v>
      </c>
      <c r="BP68">
        <v>2</v>
      </c>
      <c r="BQ68">
        <v>2</v>
      </c>
      <c r="BR68">
        <v>2</v>
      </c>
      <c r="BS68">
        <v>2</v>
      </c>
      <c r="BT68">
        <v>2</v>
      </c>
      <c r="BU68">
        <v>2</v>
      </c>
      <c r="BV68">
        <v>3</v>
      </c>
      <c r="BW68">
        <v>4</v>
      </c>
      <c r="BX68">
        <v>3</v>
      </c>
      <c r="BY68">
        <v>4</v>
      </c>
      <c r="BZ68">
        <v>3</v>
      </c>
      <c r="CA68">
        <v>5</v>
      </c>
      <c r="CB68">
        <v>3</v>
      </c>
      <c r="CC68">
        <v>5</v>
      </c>
      <c r="CD68">
        <v>4</v>
      </c>
      <c r="CE68">
        <v>5</v>
      </c>
      <c r="CF68">
        <v>2</v>
      </c>
      <c r="CG68">
        <v>50</v>
      </c>
      <c r="CH68">
        <v>70</v>
      </c>
      <c r="CI68">
        <v>50</v>
      </c>
      <c r="CJ68">
        <v>50</v>
      </c>
      <c r="CK68">
        <v>70</v>
      </c>
      <c r="CL68">
        <v>10</v>
      </c>
      <c r="CM68">
        <v>90</v>
      </c>
      <c r="CN68">
        <v>50</v>
      </c>
      <c r="CO68">
        <v>70</v>
      </c>
      <c r="CP68">
        <v>70</v>
      </c>
      <c r="CQ68">
        <v>30</v>
      </c>
      <c r="CR68">
        <v>70</v>
      </c>
      <c r="CS68">
        <v>20</v>
      </c>
      <c r="CT68">
        <v>20</v>
      </c>
      <c r="CU68">
        <v>20</v>
      </c>
      <c r="CV68">
        <v>20</v>
      </c>
      <c r="CW68">
        <v>20</v>
      </c>
      <c r="CX68">
        <v>20</v>
      </c>
      <c r="CY68">
        <v>20</v>
      </c>
      <c r="CZ68">
        <v>20</v>
      </c>
      <c r="DA68" t="s">
        <v>949</v>
      </c>
      <c r="DB68" t="s">
        <v>953</v>
      </c>
      <c r="DC68" t="s">
        <v>954</v>
      </c>
      <c r="DD68" t="s">
        <v>955</v>
      </c>
      <c r="DE68">
        <v>2</v>
      </c>
      <c r="DF68">
        <v>2</v>
      </c>
      <c r="DG68">
        <v>1</v>
      </c>
      <c r="DH68">
        <v>1</v>
      </c>
      <c r="DI68">
        <v>2</v>
      </c>
      <c r="DJ68">
        <v>3</v>
      </c>
      <c r="DK68">
        <v>3</v>
      </c>
      <c r="DL68">
        <v>3</v>
      </c>
      <c r="DM68">
        <v>3</v>
      </c>
      <c r="DN68">
        <v>3</v>
      </c>
      <c r="DO68">
        <v>4</v>
      </c>
      <c r="DP68">
        <v>3</v>
      </c>
      <c r="DQ68">
        <v>4</v>
      </c>
      <c r="DR68">
        <v>2</v>
      </c>
      <c r="DS68">
        <v>4</v>
      </c>
      <c r="DT68">
        <v>3</v>
      </c>
      <c r="DU68">
        <v>3</v>
      </c>
      <c r="DV68">
        <v>4</v>
      </c>
      <c r="DW68">
        <v>4</v>
      </c>
      <c r="DX68">
        <v>2</v>
      </c>
      <c r="DY68">
        <v>4</v>
      </c>
      <c r="DZ68">
        <v>4</v>
      </c>
      <c r="EA68">
        <v>4</v>
      </c>
      <c r="EB68">
        <v>4</v>
      </c>
      <c r="EC68">
        <v>4</v>
      </c>
      <c r="ED68">
        <v>3</v>
      </c>
      <c r="EE68">
        <v>4</v>
      </c>
      <c r="EF68">
        <v>4</v>
      </c>
      <c r="EG68">
        <v>3</v>
      </c>
      <c r="EH68">
        <v>4</v>
      </c>
      <c r="EI68">
        <v>4</v>
      </c>
      <c r="EJ68" t="s">
        <v>567</v>
      </c>
      <c r="EK68" t="s">
        <v>956</v>
      </c>
      <c r="EL68" t="s">
        <v>540</v>
      </c>
      <c r="EM68">
        <v>2</v>
      </c>
      <c r="EN68">
        <v>2</v>
      </c>
      <c r="EO68">
        <v>3</v>
      </c>
      <c r="EP68" s="17">
        <f t="shared" si="42"/>
        <v>3</v>
      </c>
      <c r="EQ68">
        <v>1</v>
      </c>
      <c r="ER68">
        <v>3</v>
      </c>
      <c r="ES68" s="17">
        <f t="shared" si="43"/>
        <v>3</v>
      </c>
      <c r="ET68">
        <v>3</v>
      </c>
      <c r="EU68" s="17">
        <f t="shared" si="44"/>
        <v>3</v>
      </c>
      <c r="EV68">
        <v>2</v>
      </c>
      <c r="EW68">
        <v>1</v>
      </c>
      <c r="EX68">
        <v>1</v>
      </c>
      <c r="EY68">
        <v>5</v>
      </c>
      <c r="EZ68" s="17">
        <f t="shared" si="45"/>
        <v>1</v>
      </c>
      <c r="FA68">
        <v>3</v>
      </c>
      <c r="FB68">
        <v>3</v>
      </c>
      <c r="FC68">
        <v>4</v>
      </c>
      <c r="FD68" s="17">
        <f t="shared" si="41"/>
        <v>2</v>
      </c>
      <c r="FE68">
        <v>1</v>
      </c>
      <c r="FF68">
        <v>5</v>
      </c>
      <c r="FG68" s="17">
        <f t="shared" si="46"/>
        <v>1</v>
      </c>
      <c r="FH68">
        <v>5</v>
      </c>
      <c r="FI68" s="17">
        <f t="shared" si="47"/>
        <v>1</v>
      </c>
      <c r="FJ68">
        <v>2</v>
      </c>
      <c r="FK68">
        <v>2</v>
      </c>
      <c r="FL68" s="17">
        <f t="shared" si="48"/>
        <v>4</v>
      </c>
      <c r="FM68">
        <v>3</v>
      </c>
      <c r="FN68" s="17">
        <f t="shared" si="49"/>
        <v>3</v>
      </c>
      <c r="FO68">
        <v>3</v>
      </c>
      <c r="FP68" s="17">
        <f t="shared" si="50"/>
        <v>3</v>
      </c>
      <c r="FQ68">
        <v>2</v>
      </c>
      <c r="FR68">
        <v>3</v>
      </c>
      <c r="FS68">
        <v>4</v>
      </c>
      <c r="FT68">
        <v>2</v>
      </c>
      <c r="FU68" s="17">
        <f t="shared" si="51"/>
        <v>4</v>
      </c>
      <c r="FV68">
        <v>2</v>
      </c>
      <c r="FW68" s="17">
        <f t="shared" si="52"/>
        <v>4</v>
      </c>
      <c r="FX68">
        <v>3</v>
      </c>
      <c r="FY68" s="17">
        <f t="shared" si="53"/>
        <v>3</v>
      </c>
      <c r="FZ68">
        <f t="shared" si="54"/>
        <v>62</v>
      </c>
      <c r="GA68" s="19">
        <f t="shared" si="55"/>
        <v>2.3846153846153846</v>
      </c>
      <c r="GB68">
        <v>3</v>
      </c>
      <c r="GC68">
        <v>4</v>
      </c>
      <c r="GD68">
        <v>4</v>
      </c>
      <c r="GE68">
        <v>4</v>
      </c>
      <c r="GF68">
        <v>2</v>
      </c>
      <c r="GG68" s="20">
        <v>1</v>
      </c>
      <c r="GH68" s="10">
        <f t="shared" si="56"/>
        <v>5</v>
      </c>
      <c r="GI68">
        <v>5</v>
      </c>
      <c r="GJ68">
        <v>2</v>
      </c>
      <c r="GK68">
        <v>2</v>
      </c>
      <c r="GL68">
        <v>4</v>
      </c>
      <c r="GM68">
        <v>3</v>
      </c>
      <c r="GN68" s="20">
        <v>1</v>
      </c>
      <c r="GO68" s="10">
        <f t="shared" si="57"/>
        <v>5</v>
      </c>
      <c r="GP68">
        <v>1</v>
      </c>
      <c r="GQ68">
        <v>5</v>
      </c>
      <c r="GR68" s="20">
        <v>2</v>
      </c>
      <c r="GS68" s="10">
        <f t="shared" si="58"/>
        <v>4</v>
      </c>
      <c r="GT68" s="20">
        <v>2</v>
      </c>
      <c r="GU68" s="10">
        <f t="shared" si="59"/>
        <v>4</v>
      </c>
      <c r="GV68">
        <v>5</v>
      </c>
      <c r="GW68">
        <v>5</v>
      </c>
      <c r="GX68">
        <v>5</v>
      </c>
      <c r="GY68">
        <v>4</v>
      </c>
      <c r="GZ68" s="20">
        <v>3</v>
      </c>
      <c r="HA68" s="10">
        <f t="shared" si="60"/>
        <v>3</v>
      </c>
      <c r="HC68" s="20">
        <v>3</v>
      </c>
      <c r="HD68" s="10">
        <f t="shared" si="61"/>
        <v>3</v>
      </c>
      <c r="HE68">
        <v>2</v>
      </c>
      <c r="HF68">
        <v>4</v>
      </c>
      <c r="HG68">
        <v>2</v>
      </c>
      <c r="HH68">
        <v>4</v>
      </c>
      <c r="HI68" s="20">
        <v>3</v>
      </c>
      <c r="HJ68" s="10">
        <f t="shared" si="62"/>
        <v>3</v>
      </c>
      <c r="HK68">
        <v>2</v>
      </c>
      <c r="HL68" s="23">
        <v>2</v>
      </c>
      <c r="HM68" s="10">
        <f t="shared" si="63"/>
        <v>4</v>
      </c>
      <c r="HN68">
        <v>5</v>
      </c>
      <c r="HO68">
        <v>5</v>
      </c>
      <c r="HP68">
        <v>2</v>
      </c>
      <c r="HQ68">
        <v>4</v>
      </c>
      <c r="HR68" s="20">
        <v>4</v>
      </c>
      <c r="HS68" s="10">
        <f t="shared" si="64"/>
        <v>2</v>
      </c>
      <c r="HT68">
        <v>2</v>
      </c>
      <c r="HU68" s="20">
        <v>4</v>
      </c>
      <c r="HV68" s="10">
        <f t="shared" si="65"/>
        <v>2</v>
      </c>
      <c r="HW68">
        <v>2</v>
      </c>
      <c r="HX68" s="20">
        <v>3</v>
      </c>
      <c r="HY68" s="10">
        <f t="shared" si="66"/>
        <v>3</v>
      </c>
      <c r="HZ68">
        <v>3</v>
      </c>
      <c r="IA68" s="20">
        <v>3</v>
      </c>
      <c r="IB68" s="10">
        <f t="shared" si="67"/>
        <v>3</v>
      </c>
      <c r="IC68" s="20">
        <v>3</v>
      </c>
      <c r="ID68" s="10">
        <f t="shared" si="68"/>
        <v>3</v>
      </c>
      <c r="IE68">
        <v>4</v>
      </c>
      <c r="IF68">
        <v>2</v>
      </c>
      <c r="IG68">
        <v>3</v>
      </c>
      <c r="IH68">
        <v>4</v>
      </c>
      <c r="II68">
        <v>2</v>
      </c>
      <c r="IJ68">
        <v>2</v>
      </c>
      <c r="IK68">
        <v>3</v>
      </c>
      <c r="IL68">
        <v>4</v>
      </c>
      <c r="IM68">
        <v>2</v>
      </c>
      <c r="IN68">
        <v>4</v>
      </c>
      <c r="IO68" s="20">
        <v>3</v>
      </c>
      <c r="IP68" s="10">
        <f t="shared" si="69"/>
        <v>3</v>
      </c>
      <c r="IQ68" s="24">
        <f t="shared" si="70"/>
        <v>55</v>
      </c>
      <c r="IR68" s="30">
        <f t="shared" si="71"/>
        <v>3.2352941176470589</v>
      </c>
      <c r="IS68" s="30"/>
      <c r="IT68" s="30"/>
      <c r="IU68" s="30"/>
      <c r="IV68" s="30"/>
      <c r="IW68" s="22">
        <f t="shared" si="39"/>
        <v>27</v>
      </c>
      <c r="IX68" s="31">
        <f t="shared" si="40"/>
        <v>3</v>
      </c>
      <c r="IY68" s="21">
        <f t="shared" si="72"/>
        <v>43</v>
      </c>
      <c r="IZ68" s="32">
        <f t="shared" si="73"/>
        <v>3.0714285714285716</v>
      </c>
      <c r="JA68" s="25">
        <f t="shared" si="74"/>
        <v>23</v>
      </c>
      <c r="JB68" s="33">
        <f t="shared" si="75"/>
        <v>3.8333333333333335</v>
      </c>
      <c r="JC68" s="29">
        <f t="shared" si="76"/>
        <v>24</v>
      </c>
      <c r="JD68" s="34">
        <f t="shared" si="77"/>
        <v>4</v>
      </c>
      <c r="JE68">
        <v>50</v>
      </c>
    </row>
    <row r="69" spans="1:265" x14ac:dyDescent="0.3">
      <c r="A69">
        <v>1</v>
      </c>
      <c r="B69">
        <v>69</v>
      </c>
      <c r="C69" t="s">
        <v>957</v>
      </c>
      <c r="D69">
        <v>18</v>
      </c>
      <c r="E69">
        <v>1</v>
      </c>
      <c r="F69">
        <v>185.42</v>
      </c>
      <c r="G69">
        <v>168</v>
      </c>
      <c r="H69">
        <v>1</v>
      </c>
      <c r="I69">
        <v>3</v>
      </c>
      <c r="J69" t="s">
        <v>741</v>
      </c>
      <c r="K69" t="s">
        <v>2016</v>
      </c>
      <c r="L69">
        <v>3</v>
      </c>
      <c r="M69" t="s">
        <v>958</v>
      </c>
      <c r="N69">
        <v>1</v>
      </c>
      <c r="O69">
        <v>14</v>
      </c>
      <c r="P69">
        <v>2</v>
      </c>
      <c r="Q69">
        <v>20</v>
      </c>
      <c r="R69">
        <v>10</v>
      </c>
      <c r="S69">
        <v>30</v>
      </c>
      <c r="T69">
        <v>2</v>
      </c>
      <c r="Y69">
        <v>1</v>
      </c>
      <c r="Z69">
        <v>1</v>
      </c>
      <c r="AG69">
        <v>1</v>
      </c>
      <c r="AH69" t="s">
        <v>959</v>
      </c>
      <c r="AI69">
        <v>1</v>
      </c>
      <c r="AJ69">
        <v>1</v>
      </c>
      <c r="AK69">
        <v>4</v>
      </c>
      <c r="AL69">
        <v>2</v>
      </c>
      <c r="AM69">
        <v>2</v>
      </c>
      <c r="AN69">
        <v>1</v>
      </c>
      <c r="AO69">
        <v>3</v>
      </c>
      <c r="AP69">
        <v>2</v>
      </c>
      <c r="AQ69">
        <v>4</v>
      </c>
      <c r="AR69">
        <v>2</v>
      </c>
      <c r="AS69">
        <v>4</v>
      </c>
      <c r="AT69">
        <v>3</v>
      </c>
      <c r="AU69">
        <v>4</v>
      </c>
      <c r="AV69">
        <v>7</v>
      </c>
      <c r="AW69">
        <v>8</v>
      </c>
      <c r="AX69">
        <v>4</v>
      </c>
      <c r="AY69">
        <v>7</v>
      </c>
      <c r="AZ69">
        <v>7</v>
      </c>
      <c r="BA69">
        <v>9</v>
      </c>
      <c r="BB69">
        <v>7</v>
      </c>
      <c r="BC69">
        <v>4</v>
      </c>
      <c r="BD69">
        <v>4</v>
      </c>
      <c r="BE69">
        <v>5</v>
      </c>
      <c r="BF69">
        <v>4</v>
      </c>
      <c r="BG69">
        <v>4</v>
      </c>
      <c r="BH69">
        <v>3</v>
      </c>
      <c r="BI69">
        <v>3</v>
      </c>
      <c r="BJ69">
        <v>4</v>
      </c>
      <c r="BK69">
        <v>2</v>
      </c>
      <c r="BL69">
        <v>2</v>
      </c>
      <c r="BM69">
        <v>2</v>
      </c>
      <c r="BN69">
        <v>2</v>
      </c>
      <c r="BO69">
        <v>2</v>
      </c>
      <c r="BP69">
        <v>2</v>
      </c>
      <c r="BQ69">
        <v>2</v>
      </c>
      <c r="BR69">
        <v>2</v>
      </c>
      <c r="BS69">
        <v>2</v>
      </c>
      <c r="BT69">
        <v>2</v>
      </c>
      <c r="BU69">
        <v>2</v>
      </c>
      <c r="BV69">
        <v>5</v>
      </c>
      <c r="BW69">
        <v>5</v>
      </c>
      <c r="BX69">
        <v>4</v>
      </c>
      <c r="BY69">
        <v>5</v>
      </c>
      <c r="BZ69">
        <v>5</v>
      </c>
      <c r="CA69">
        <v>4</v>
      </c>
      <c r="CB69">
        <v>3</v>
      </c>
      <c r="CC69">
        <v>5</v>
      </c>
      <c r="CD69">
        <v>3</v>
      </c>
      <c r="CE69">
        <v>4</v>
      </c>
      <c r="CF69">
        <v>3</v>
      </c>
      <c r="CG69">
        <v>25</v>
      </c>
      <c r="CH69">
        <v>80</v>
      </c>
      <c r="CI69">
        <v>28</v>
      </c>
      <c r="CJ69">
        <v>28</v>
      </c>
      <c r="CK69">
        <v>50</v>
      </c>
      <c r="CL69">
        <v>1</v>
      </c>
      <c r="CM69">
        <v>85</v>
      </c>
      <c r="CN69">
        <v>48</v>
      </c>
      <c r="CO69">
        <v>65</v>
      </c>
      <c r="CP69">
        <v>73</v>
      </c>
      <c r="CQ69">
        <v>25</v>
      </c>
      <c r="CR69">
        <v>92</v>
      </c>
      <c r="CS69">
        <v>38</v>
      </c>
      <c r="CT69">
        <v>65</v>
      </c>
      <c r="CU69">
        <v>45</v>
      </c>
      <c r="CV69">
        <v>38</v>
      </c>
      <c r="CW69">
        <v>48</v>
      </c>
      <c r="CX69">
        <v>50</v>
      </c>
      <c r="CY69">
        <v>55</v>
      </c>
      <c r="CZ69">
        <v>43</v>
      </c>
      <c r="DA69" t="s">
        <v>957</v>
      </c>
      <c r="DB69" t="s">
        <v>953</v>
      </c>
      <c r="DC69" t="s">
        <v>960</v>
      </c>
      <c r="DD69" t="s">
        <v>961</v>
      </c>
      <c r="DE69">
        <v>4</v>
      </c>
      <c r="DF69">
        <v>4</v>
      </c>
      <c r="DG69">
        <v>5</v>
      </c>
      <c r="DH69">
        <v>4</v>
      </c>
      <c r="DI69">
        <v>2</v>
      </c>
      <c r="DJ69">
        <v>4</v>
      </c>
      <c r="DK69">
        <v>4</v>
      </c>
      <c r="DL69">
        <v>2</v>
      </c>
      <c r="DM69">
        <v>4</v>
      </c>
      <c r="DN69">
        <v>3</v>
      </c>
      <c r="DO69">
        <v>4</v>
      </c>
      <c r="DP69">
        <v>5</v>
      </c>
      <c r="DQ69">
        <v>4</v>
      </c>
      <c r="DR69">
        <v>4</v>
      </c>
      <c r="DS69">
        <v>4</v>
      </c>
      <c r="DT69">
        <v>4</v>
      </c>
      <c r="DU69">
        <v>4</v>
      </c>
      <c r="DV69">
        <v>5</v>
      </c>
      <c r="DW69">
        <v>4</v>
      </c>
      <c r="DX69">
        <v>4</v>
      </c>
      <c r="DY69">
        <v>4</v>
      </c>
      <c r="DZ69">
        <v>5</v>
      </c>
      <c r="EA69">
        <v>3</v>
      </c>
      <c r="EB69">
        <v>4</v>
      </c>
      <c r="EC69">
        <v>4</v>
      </c>
      <c r="ED69">
        <v>3</v>
      </c>
      <c r="EE69">
        <v>4</v>
      </c>
      <c r="EF69">
        <v>4</v>
      </c>
      <c r="EG69">
        <v>4</v>
      </c>
      <c r="EH69">
        <v>4</v>
      </c>
      <c r="EI69">
        <v>4</v>
      </c>
      <c r="EJ69" t="s">
        <v>962</v>
      </c>
      <c r="EK69" t="s">
        <v>963</v>
      </c>
      <c r="EL69" t="s">
        <v>603</v>
      </c>
      <c r="EM69">
        <v>4</v>
      </c>
      <c r="EN69">
        <v>3</v>
      </c>
      <c r="EO69">
        <v>3</v>
      </c>
      <c r="EP69" s="17">
        <f t="shared" si="42"/>
        <v>3</v>
      </c>
      <c r="EQ69">
        <v>3</v>
      </c>
      <c r="ER69">
        <v>3</v>
      </c>
      <c r="ES69" s="17">
        <f t="shared" si="43"/>
        <v>3</v>
      </c>
      <c r="ET69">
        <v>4</v>
      </c>
      <c r="EU69" s="17">
        <f t="shared" si="44"/>
        <v>2</v>
      </c>
      <c r="EV69">
        <v>3</v>
      </c>
      <c r="EW69">
        <v>3</v>
      </c>
      <c r="EX69">
        <v>3</v>
      </c>
      <c r="EY69">
        <v>4</v>
      </c>
      <c r="EZ69" s="17">
        <f t="shared" si="45"/>
        <v>2</v>
      </c>
      <c r="FA69">
        <v>2</v>
      </c>
      <c r="FB69">
        <v>4</v>
      </c>
      <c r="FC69">
        <v>3</v>
      </c>
      <c r="FD69" s="17">
        <f t="shared" si="41"/>
        <v>3</v>
      </c>
      <c r="FE69">
        <v>3</v>
      </c>
      <c r="FF69">
        <v>2</v>
      </c>
      <c r="FG69" s="17">
        <f t="shared" si="46"/>
        <v>4</v>
      </c>
      <c r="FH69">
        <v>3</v>
      </c>
      <c r="FI69" s="17">
        <f t="shared" si="47"/>
        <v>3</v>
      </c>
      <c r="FJ69">
        <v>3</v>
      </c>
      <c r="FK69">
        <v>3</v>
      </c>
      <c r="FL69" s="17">
        <f t="shared" si="48"/>
        <v>3</v>
      </c>
      <c r="FM69">
        <v>2</v>
      </c>
      <c r="FN69" s="17">
        <f t="shared" si="49"/>
        <v>4</v>
      </c>
      <c r="FO69">
        <v>2</v>
      </c>
      <c r="FP69" s="17">
        <f t="shared" si="50"/>
        <v>4</v>
      </c>
      <c r="FQ69">
        <v>3</v>
      </c>
      <c r="FR69">
        <v>3</v>
      </c>
      <c r="FS69">
        <v>4</v>
      </c>
      <c r="FT69">
        <v>3</v>
      </c>
      <c r="FU69" s="17">
        <f t="shared" si="51"/>
        <v>3</v>
      </c>
      <c r="FV69">
        <v>4</v>
      </c>
      <c r="FW69" s="17">
        <f t="shared" si="52"/>
        <v>2</v>
      </c>
      <c r="FX69">
        <v>3</v>
      </c>
      <c r="FY69" s="17">
        <f t="shared" si="53"/>
        <v>3</v>
      </c>
      <c r="FZ69">
        <f t="shared" si="54"/>
        <v>80</v>
      </c>
      <c r="GA69" s="19">
        <f t="shared" si="55"/>
        <v>3.0769230769230771</v>
      </c>
      <c r="GB69">
        <v>3</v>
      </c>
      <c r="GC69">
        <v>5</v>
      </c>
      <c r="GD69">
        <v>3</v>
      </c>
      <c r="GE69">
        <v>5</v>
      </c>
      <c r="GF69">
        <v>4</v>
      </c>
      <c r="GG69" s="20">
        <v>2</v>
      </c>
      <c r="GH69" s="10">
        <f t="shared" si="56"/>
        <v>4</v>
      </c>
      <c r="GI69">
        <v>4</v>
      </c>
      <c r="GJ69">
        <v>2</v>
      </c>
      <c r="GK69">
        <v>3</v>
      </c>
      <c r="GL69">
        <v>3</v>
      </c>
      <c r="GM69">
        <v>4</v>
      </c>
      <c r="GN69" s="20">
        <v>2</v>
      </c>
      <c r="GO69" s="10">
        <f t="shared" si="57"/>
        <v>4</v>
      </c>
      <c r="GP69">
        <v>2</v>
      </c>
      <c r="GQ69">
        <v>3</v>
      </c>
      <c r="GR69" s="20">
        <v>2</v>
      </c>
      <c r="GS69" s="10">
        <f t="shared" si="58"/>
        <v>4</v>
      </c>
      <c r="GT69" s="20">
        <v>2</v>
      </c>
      <c r="GU69" s="10">
        <f t="shared" si="59"/>
        <v>4</v>
      </c>
      <c r="GV69">
        <v>4</v>
      </c>
      <c r="GW69">
        <v>3</v>
      </c>
      <c r="GX69">
        <v>3</v>
      </c>
      <c r="GY69">
        <v>3</v>
      </c>
      <c r="GZ69" s="20">
        <v>2</v>
      </c>
      <c r="HA69" s="10">
        <f t="shared" si="60"/>
        <v>4</v>
      </c>
      <c r="HB69">
        <v>3</v>
      </c>
      <c r="HC69" s="20">
        <v>3</v>
      </c>
      <c r="HD69" s="10">
        <f t="shared" si="61"/>
        <v>3</v>
      </c>
      <c r="HE69">
        <v>2</v>
      </c>
      <c r="HF69">
        <v>4</v>
      </c>
      <c r="HG69">
        <v>3</v>
      </c>
      <c r="HH69">
        <v>4</v>
      </c>
      <c r="HI69" s="20">
        <v>3</v>
      </c>
      <c r="HJ69" s="10">
        <f t="shared" si="62"/>
        <v>3</v>
      </c>
      <c r="HK69">
        <v>2</v>
      </c>
      <c r="HL69" s="23">
        <v>2</v>
      </c>
      <c r="HM69" s="10">
        <f t="shared" si="63"/>
        <v>4</v>
      </c>
      <c r="HN69">
        <v>3</v>
      </c>
      <c r="HO69">
        <v>3</v>
      </c>
      <c r="HP69">
        <v>3</v>
      </c>
      <c r="HQ69">
        <v>3</v>
      </c>
      <c r="HR69" s="20">
        <v>2</v>
      </c>
      <c r="HS69" s="10">
        <f t="shared" si="64"/>
        <v>4</v>
      </c>
      <c r="HT69">
        <v>2</v>
      </c>
      <c r="HU69" s="20">
        <v>2</v>
      </c>
      <c r="HV69" s="10">
        <f t="shared" si="65"/>
        <v>4</v>
      </c>
      <c r="HW69">
        <v>3</v>
      </c>
      <c r="HX69" s="20">
        <v>3</v>
      </c>
      <c r="HY69" s="10">
        <f t="shared" si="66"/>
        <v>3</v>
      </c>
      <c r="HZ69">
        <v>3</v>
      </c>
      <c r="IA69" s="20">
        <v>3</v>
      </c>
      <c r="IB69" s="10">
        <f t="shared" si="67"/>
        <v>3</v>
      </c>
      <c r="IC69" s="20">
        <v>2</v>
      </c>
      <c r="ID69" s="10">
        <f t="shared" si="68"/>
        <v>4</v>
      </c>
      <c r="IE69">
        <v>3</v>
      </c>
      <c r="IF69">
        <v>2</v>
      </c>
      <c r="IG69">
        <v>2</v>
      </c>
      <c r="IH69">
        <v>4</v>
      </c>
      <c r="II69">
        <v>2</v>
      </c>
      <c r="IJ69">
        <v>4</v>
      </c>
      <c r="IK69">
        <v>4</v>
      </c>
      <c r="IL69">
        <v>4</v>
      </c>
      <c r="IM69">
        <v>3</v>
      </c>
      <c r="IN69">
        <v>4</v>
      </c>
      <c r="IO69" s="20">
        <v>2</v>
      </c>
      <c r="IP69" s="10">
        <f t="shared" si="69"/>
        <v>4</v>
      </c>
      <c r="IQ69" s="24">
        <f t="shared" si="70"/>
        <v>56</v>
      </c>
      <c r="IR69" s="30">
        <f t="shared" si="71"/>
        <v>3.2941176470588234</v>
      </c>
      <c r="IS69" s="30"/>
      <c r="IT69" s="30"/>
      <c r="IU69" s="30"/>
      <c r="IV69" s="30"/>
      <c r="IW69" s="22">
        <f t="shared" si="39"/>
        <v>30</v>
      </c>
      <c r="IX69" s="31">
        <f t="shared" si="40"/>
        <v>3.3333333333333335</v>
      </c>
      <c r="IY69" s="21">
        <f t="shared" si="72"/>
        <v>45</v>
      </c>
      <c r="IZ69" s="32">
        <f t="shared" si="73"/>
        <v>3.2142857142857144</v>
      </c>
      <c r="JA69" s="25">
        <f t="shared" si="74"/>
        <v>22</v>
      </c>
      <c r="JB69" s="33">
        <f t="shared" si="75"/>
        <v>3.6666666666666665</v>
      </c>
      <c r="JC69" s="29">
        <f t="shared" si="76"/>
        <v>23</v>
      </c>
      <c r="JD69" s="34">
        <f t="shared" si="77"/>
        <v>3.2857142857142856</v>
      </c>
      <c r="JE69">
        <v>48</v>
      </c>
    </row>
    <row r="70" spans="1:265" x14ac:dyDescent="0.3">
      <c r="A70">
        <v>1</v>
      </c>
      <c r="B70">
        <v>70</v>
      </c>
      <c r="C70" t="s">
        <v>964</v>
      </c>
      <c r="D70">
        <v>22</v>
      </c>
      <c r="E70">
        <v>1</v>
      </c>
      <c r="F70">
        <v>174</v>
      </c>
      <c r="G70">
        <v>149</v>
      </c>
      <c r="H70">
        <v>1</v>
      </c>
      <c r="I70">
        <v>3</v>
      </c>
      <c r="J70" t="s">
        <v>965</v>
      </c>
      <c r="K70" t="s">
        <v>2016</v>
      </c>
      <c r="L70">
        <v>3</v>
      </c>
      <c r="M70" t="s">
        <v>966</v>
      </c>
      <c r="N70">
        <v>3</v>
      </c>
      <c r="O70">
        <v>16</v>
      </c>
      <c r="P70">
        <v>2</v>
      </c>
      <c r="Q70">
        <v>30</v>
      </c>
      <c r="R70">
        <v>30</v>
      </c>
      <c r="S70">
        <v>30</v>
      </c>
      <c r="Z70">
        <v>1</v>
      </c>
      <c r="AA70">
        <v>1</v>
      </c>
      <c r="AC70">
        <v>1</v>
      </c>
      <c r="AE70">
        <v>1</v>
      </c>
      <c r="AF70">
        <v>1</v>
      </c>
      <c r="AI70">
        <v>1</v>
      </c>
      <c r="AJ70">
        <v>1</v>
      </c>
      <c r="AK70">
        <v>3</v>
      </c>
      <c r="AL70">
        <v>1</v>
      </c>
      <c r="AM70">
        <v>1</v>
      </c>
      <c r="AN70">
        <v>2</v>
      </c>
      <c r="AO70">
        <v>2</v>
      </c>
      <c r="AP70">
        <v>1</v>
      </c>
      <c r="AQ70">
        <v>4</v>
      </c>
      <c r="AR70">
        <v>1</v>
      </c>
      <c r="AS70">
        <v>5</v>
      </c>
      <c r="AT70">
        <v>5</v>
      </c>
      <c r="AU70">
        <v>5</v>
      </c>
      <c r="AV70">
        <v>7</v>
      </c>
      <c r="AW70">
        <v>7</v>
      </c>
      <c r="AX70">
        <v>7</v>
      </c>
      <c r="AY70">
        <v>9</v>
      </c>
      <c r="AZ70">
        <v>8</v>
      </c>
      <c r="BA70">
        <v>7</v>
      </c>
      <c r="BB70">
        <v>7</v>
      </c>
      <c r="BC70">
        <v>3</v>
      </c>
      <c r="BD70">
        <v>3</v>
      </c>
      <c r="BE70">
        <v>1</v>
      </c>
      <c r="BF70">
        <v>2</v>
      </c>
      <c r="BG70">
        <v>2</v>
      </c>
      <c r="BH70">
        <v>4</v>
      </c>
      <c r="BI70">
        <v>4</v>
      </c>
      <c r="BJ70">
        <v>4</v>
      </c>
      <c r="BK70">
        <v>2</v>
      </c>
      <c r="BL70">
        <v>2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2</v>
      </c>
      <c r="BS70">
        <v>2</v>
      </c>
      <c r="BT70">
        <v>2</v>
      </c>
      <c r="BU70">
        <v>2</v>
      </c>
      <c r="BV70">
        <v>4</v>
      </c>
      <c r="BW70">
        <v>4</v>
      </c>
      <c r="BX70">
        <v>3</v>
      </c>
      <c r="BY70">
        <v>3</v>
      </c>
      <c r="BZ70">
        <v>4</v>
      </c>
      <c r="CA70">
        <v>5</v>
      </c>
      <c r="CB70">
        <v>5</v>
      </c>
      <c r="CC70">
        <v>5</v>
      </c>
      <c r="CD70">
        <v>5</v>
      </c>
      <c r="CE70">
        <v>5</v>
      </c>
      <c r="CF70">
        <v>4</v>
      </c>
      <c r="CG70">
        <v>60</v>
      </c>
      <c r="CH70">
        <v>90</v>
      </c>
      <c r="CI70">
        <v>60</v>
      </c>
      <c r="CJ70">
        <v>30</v>
      </c>
      <c r="CK70">
        <v>60</v>
      </c>
      <c r="CL70">
        <v>10</v>
      </c>
      <c r="CM70">
        <v>90</v>
      </c>
      <c r="CN70">
        <v>30</v>
      </c>
      <c r="CO70">
        <v>80</v>
      </c>
      <c r="CP70">
        <v>80</v>
      </c>
      <c r="CQ70">
        <v>40</v>
      </c>
      <c r="CR70">
        <v>90</v>
      </c>
      <c r="CS70">
        <v>30</v>
      </c>
      <c r="CT70">
        <v>60</v>
      </c>
      <c r="CU70">
        <v>60</v>
      </c>
      <c r="CV70">
        <v>30</v>
      </c>
      <c r="CW70">
        <v>30</v>
      </c>
      <c r="CX70">
        <v>60</v>
      </c>
      <c r="CY70">
        <v>30</v>
      </c>
      <c r="CZ70">
        <v>30</v>
      </c>
      <c r="DA70" t="s">
        <v>964</v>
      </c>
      <c r="DB70" t="s">
        <v>953</v>
      </c>
      <c r="DC70" t="s">
        <v>967</v>
      </c>
      <c r="DD70" t="s">
        <v>968</v>
      </c>
      <c r="DE70">
        <v>3</v>
      </c>
      <c r="DF70">
        <v>3</v>
      </c>
      <c r="DG70">
        <v>3</v>
      </c>
      <c r="DH70">
        <v>3</v>
      </c>
      <c r="DI70">
        <v>3</v>
      </c>
      <c r="DJ70">
        <v>3</v>
      </c>
      <c r="DK70">
        <v>3</v>
      </c>
      <c r="DL70">
        <v>3</v>
      </c>
      <c r="DM70">
        <v>3</v>
      </c>
      <c r="DN70">
        <v>3</v>
      </c>
      <c r="DO70">
        <v>4</v>
      </c>
      <c r="DP70">
        <v>4</v>
      </c>
      <c r="DQ70">
        <v>4</v>
      </c>
      <c r="DR70">
        <v>3</v>
      </c>
      <c r="DS70">
        <v>4</v>
      </c>
      <c r="DT70">
        <v>3</v>
      </c>
      <c r="DU70">
        <v>4</v>
      </c>
      <c r="DV70">
        <v>5</v>
      </c>
      <c r="DW70">
        <v>4</v>
      </c>
      <c r="DX70">
        <v>3</v>
      </c>
      <c r="DY70">
        <v>4</v>
      </c>
      <c r="DZ70">
        <v>4</v>
      </c>
      <c r="EA70">
        <v>2</v>
      </c>
      <c r="EB70">
        <v>4</v>
      </c>
      <c r="EC70">
        <v>4</v>
      </c>
      <c r="ED70">
        <v>4</v>
      </c>
      <c r="EE70">
        <v>3</v>
      </c>
      <c r="EF70">
        <v>4</v>
      </c>
      <c r="EG70">
        <v>4</v>
      </c>
      <c r="EH70">
        <v>4</v>
      </c>
      <c r="EI70">
        <v>4</v>
      </c>
      <c r="EJ70" t="s">
        <v>808</v>
      </c>
      <c r="EK70" t="s">
        <v>762</v>
      </c>
      <c r="EL70" t="s">
        <v>556</v>
      </c>
      <c r="EM70">
        <v>2</v>
      </c>
      <c r="EN70">
        <v>2</v>
      </c>
      <c r="EO70">
        <v>3</v>
      </c>
      <c r="EP70" s="17">
        <f t="shared" si="42"/>
        <v>3</v>
      </c>
      <c r="EQ70">
        <v>1</v>
      </c>
      <c r="ER70">
        <v>1</v>
      </c>
      <c r="ES70" s="17">
        <f t="shared" si="43"/>
        <v>5</v>
      </c>
      <c r="ET70">
        <v>1</v>
      </c>
      <c r="EU70" s="17">
        <f t="shared" si="44"/>
        <v>5</v>
      </c>
      <c r="EV70">
        <v>1</v>
      </c>
      <c r="EW70">
        <v>1</v>
      </c>
      <c r="EX70">
        <v>1</v>
      </c>
      <c r="EY70">
        <v>3</v>
      </c>
      <c r="EZ70" s="17">
        <f t="shared" si="45"/>
        <v>3</v>
      </c>
      <c r="FA70">
        <v>1</v>
      </c>
      <c r="FB70">
        <v>4</v>
      </c>
      <c r="FC70">
        <v>2</v>
      </c>
      <c r="FD70" s="17">
        <f t="shared" si="41"/>
        <v>4</v>
      </c>
      <c r="FE70">
        <v>1</v>
      </c>
      <c r="FF70">
        <v>1</v>
      </c>
      <c r="FG70" s="17">
        <f t="shared" si="46"/>
        <v>5</v>
      </c>
      <c r="FH70">
        <v>2</v>
      </c>
      <c r="FI70" s="17">
        <f t="shared" si="47"/>
        <v>4</v>
      </c>
      <c r="FJ70">
        <v>1</v>
      </c>
      <c r="FK70">
        <v>3</v>
      </c>
      <c r="FL70" s="17">
        <f t="shared" si="48"/>
        <v>3</v>
      </c>
      <c r="FM70">
        <v>3</v>
      </c>
      <c r="FN70" s="17">
        <f t="shared" si="49"/>
        <v>3</v>
      </c>
      <c r="FO70">
        <v>3</v>
      </c>
      <c r="FP70" s="17">
        <f t="shared" si="50"/>
        <v>3</v>
      </c>
      <c r="FQ70">
        <v>2</v>
      </c>
      <c r="FR70">
        <v>4</v>
      </c>
      <c r="FS70">
        <v>4</v>
      </c>
      <c r="FT70">
        <v>2</v>
      </c>
      <c r="FU70" s="17">
        <f t="shared" si="51"/>
        <v>4</v>
      </c>
      <c r="FV70">
        <v>4</v>
      </c>
      <c r="FW70" s="17">
        <f t="shared" si="52"/>
        <v>2</v>
      </c>
      <c r="FX70">
        <v>4</v>
      </c>
      <c r="FY70" s="17">
        <f t="shared" si="53"/>
        <v>2</v>
      </c>
      <c r="FZ70">
        <f t="shared" si="54"/>
        <v>71</v>
      </c>
      <c r="GA70" s="19">
        <f t="shared" si="55"/>
        <v>2.7307692307692308</v>
      </c>
      <c r="GB70">
        <v>4</v>
      </c>
      <c r="GC70">
        <v>4</v>
      </c>
      <c r="GD70">
        <v>4</v>
      </c>
      <c r="GE70">
        <v>4</v>
      </c>
      <c r="GF70">
        <v>4</v>
      </c>
      <c r="GG70" s="20">
        <v>4</v>
      </c>
      <c r="GH70" s="10">
        <f t="shared" si="56"/>
        <v>2</v>
      </c>
      <c r="GI70">
        <v>3</v>
      </c>
      <c r="GJ70">
        <v>3</v>
      </c>
      <c r="GK70">
        <v>4</v>
      </c>
      <c r="GL70">
        <v>3</v>
      </c>
      <c r="GM70">
        <v>3</v>
      </c>
      <c r="GN70" s="20">
        <v>2</v>
      </c>
      <c r="GO70" s="10">
        <f t="shared" si="57"/>
        <v>4</v>
      </c>
      <c r="GP70">
        <v>2</v>
      </c>
      <c r="GQ70">
        <v>4</v>
      </c>
      <c r="GR70" s="20">
        <v>3</v>
      </c>
      <c r="GS70" s="10">
        <f t="shared" si="58"/>
        <v>3</v>
      </c>
      <c r="GT70" s="20">
        <v>3</v>
      </c>
      <c r="GU70" s="10">
        <f t="shared" si="59"/>
        <v>3</v>
      </c>
      <c r="GV70">
        <v>4</v>
      </c>
      <c r="GW70">
        <v>4</v>
      </c>
      <c r="GX70">
        <v>3</v>
      </c>
      <c r="GY70">
        <v>3</v>
      </c>
      <c r="GZ70" s="20">
        <v>2</v>
      </c>
      <c r="HA70" s="10">
        <f t="shared" si="60"/>
        <v>4</v>
      </c>
      <c r="HB70">
        <v>3</v>
      </c>
      <c r="HC70" s="20">
        <v>3</v>
      </c>
      <c r="HD70" s="10">
        <f t="shared" si="61"/>
        <v>3</v>
      </c>
      <c r="HE70">
        <v>4</v>
      </c>
      <c r="HF70">
        <v>4</v>
      </c>
      <c r="HG70">
        <v>4</v>
      </c>
      <c r="HH70">
        <v>3</v>
      </c>
      <c r="HI70" s="20">
        <v>3</v>
      </c>
      <c r="HJ70" s="10">
        <f t="shared" si="62"/>
        <v>3</v>
      </c>
      <c r="HK70">
        <v>3</v>
      </c>
      <c r="HL70" s="23">
        <v>2</v>
      </c>
      <c r="HM70" s="10">
        <f t="shared" si="63"/>
        <v>4</v>
      </c>
      <c r="HN70">
        <v>4</v>
      </c>
      <c r="HO70">
        <v>4</v>
      </c>
      <c r="HP70">
        <v>4</v>
      </c>
      <c r="HQ70">
        <v>4</v>
      </c>
      <c r="HR70" s="20">
        <v>2</v>
      </c>
      <c r="HS70" s="10">
        <f t="shared" si="64"/>
        <v>4</v>
      </c>
      <c r="HT70">
        <v>2</v>
      </c>
      <c r="HU70" s="20">
        <v>3</v>
      </c>
      <c r="HV70" s="10">
        <f t="shared" si="65"/>
        <v>3</v>
      </c>
      <c r="HW70">
        <v>4</v>
      </c>
      <c r="HX70" s="20">
        <v>3</v>
      </c>
      <c r="HY70" s="10">
        <f t="shared" si="66"/>
        <v>3</v>
      </c>
      <c r="HZ70">
        <v>3</v>
      </c>
      <c r="IA70" s="20">
        <v>3</v>
      </c>
      <c r="IB70" s="10">
        <f t="shared" si="67"/>
        <v>3</v>
      </c>
      <c r="IC70" s="20">
        <v>3</v>
      </c>
      <c r="ID70" s="10">
        <f t="shared" si="68"/>
        <v>3</v>
      </c>
      <c r="IE70">
        <v>4</v>
      </c>
      <c r="IF70">
        <v>4</v>
      </c>
      <c r="IG70">
        <v>4</v>
      </c>
      <c r="IH70">
        <v>3</v>
      </c>
      <c r="II70">
        <v>4</v>
      </c>
      <c r="IJ70">
        <v>4</v>
      </c>
      <c r="IK70">
        <v>3</v>
      </c>
      <c r="IL70">
        <v>4</v>
      </c>
      <c r="IM70">
        <v>3</v>
      </c>
      <c r="IN70">
        <v>3</v>
      </c>
      <c r="IO70" s="20">
        <v>3</v>
      </c>
      <c r="IP70" s="10">
        <f t="shared" si="69"/>
        <v>3</v>
      </c>
      <c r="IQ70" s="24">
        <f t="shared" si="70"/>
        <v>58</v>
      </c>
      <c r="IR70" s="30">
        <f t="shared" si="71"/>
        <v>3.4117647058823528</v>
      </c>
      <c r="IS70" s="30"/>
      <c r="IT70" s="30"/>
      <c r="IU70" s="30"/>
      <c r="IV70" s="30"/>
      <c r="IW70" s="22">
        <f t="shared" si="39"/>
        <v>33</v>
      </c>
      <c r="IX70" s="31">
        <f t="shared" si="40"/>
        <v>3.6666666666666665</v>
      </c>
      <c r="IY70" s="21">
        <f t="shared" si="72"/>
        <v>47</v>
      </c>
      <c r="IZ70" s="32">
        <f t="shared" si="73"/>
        <v>3.3571428571428572</v>
      </c>
      <c r="JA70" s="25">
        <f t="shared" si="74"/>
        <v>22</v>
      </c>
      <c r="JB70" s="33">
        <f t="shared" si="75"/>
        <v>3.6666666666666665</v>
      </c>
      <c r="JC70" s="29">
        <f t="shared" si="76"/>
        <v>23</v>
      </c>
      <c r="JD70" s="34">
        <f t="shared" si="77"/>
        <v>3.2857142857142856</v>
      </c>
      <c r="JE70">
        <v>30</v>
      </c>
    </row>
    <row r="71" spans="1:265" x14ac:dyDescent="0.3">
      <c r="A71">
        <v>1</v>
      </c>
      <c r="B71">
        <v>71</v>
      </c>
      <c r="C71" t="s">
        <v>969</v>
      </c>
      <c r="D71">
        <v>18</v>
      </c>
      <c r="E71">
        <v>1</v>
      </c>
      <c r="F71">
        <v>177.8</v>
      </c>
      <c r="G71">
        <v>155</v>
      </c>
      <c r="H71">
        <v>1</v>
      </c>
      <c r="I71">
        <v>3</v>
      </c>
      <c r="J71" t="s">
        <v>741</v>
      </c>
      <c r="K71" t="s">
        <v>2016</v>
      </c>
      <c r="L71">
        <v>3</v>
      </c>
      <c r="M71" t="s">
        <v>614</v>
      </c>
      <c r="N71">
        <v>1</v>
      </c>
      <c r="O71">
        <v>14</v>
      </c>
      <c r="P71">
        <v>2</v>
      </c>
      <c r="Q71">
        <v>20</v>
      </c>
      <c r="R71">
        <v>5</v>
      </c>
      <c r="S71">
        <v>40</v>
      </c>
      <c r="T71">
        <v>2</v>
      </c>
      <c r="Y71">
        <v>1</v>
      </c>
      <c r="Z71">
        <v>1</v>
      </c>
      <c r="AD71">
        <v>1</v>
      </c>
      <c r="AE71">
        <v>1</v>
      </c>
      <c r="AI71">
        <v>1</v>
      </c>
      <c r="AJ71">
        <v>1</v>
      </c>
      <c r="AK71">
        <v>4</v>
      </c>
      <c r="AL71">
        <v>2</v>
      </c>
      <c r="AM71">
        <v>2</v>
      </c>
      <c r="AN71">
        <v>2</v>
      </c>
      <c r="AO71">
        <v>3</v>
      </c>
      <c r="AP71">
        <v>2</v>
      </c>
      <c r="AQ71">
        <v>4</v>
      </c>
      <c r="AR71">
        <v>2</v>
      </c>
      <c r="AS71">
        <v>4</v>
      </c>
      <c r="AT71">
        <v>5</v>
      </c>
      <c r="AU71">
        <v>4</v>
      </c>
      <c r="AV71">
        <v>8</v>
      </c>
      <c r="AW71">
        <v>4</v>
      </c>
      <c r="AX71">
        <v>2</v>
      </c>
      <c r="AY71">
        <v>7</v>
      </c>
      <c r="AZ71">
        <v>8</v>
      </c>
      <c r="BA71">
        <v>8</v>
      </c>
      <c r="BB71">
        <v>7</v>
      </c>
      <c r="BC71">
        <v>4</v>
      </c>
      <c r="BD71">
        <v>2</v>
      </c>
      <c r="BE71">
        <v>4</v>
      </c>
      <c r="BF71">
        <v>2</v>
      </c>
      <c r="BG71">
        <v>2</v>
      </c>
      <c r="BH71">
        <v>3</v>
      </c>
      <c r="BI71">
        <v>5</v>
      </c>
      <c r="BJ71">
        <v>5</v>
      </c>
      <c r="BK71">
        <v>1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4</v>
      </c>
      <c r="BW71">
        <v>4</v>
      </c>
      <c r="BX71">
        <v>4</v>
      </c>
      <c r="BY71">
        <v>5</v>
      </c>
      <c r="BZ71">
        <v>4</v>
      </c>
      <c r="CA71">
        <v>3</v>
      </c>
      <c r="CB71">
        <v>2</v>
      </c>
      <c r="CC71">
        <v>5</v>
      </c>
      <c r="CD71">
        <v>3</v>
      </c>
      <c r="CE71">
        <v>5</v>
      </c>
      <c r="CF71">
        <v>2</v>
      </c>
      <c r="CG71">
        <v>0</v>
      </c>
      <c r="CH71">
        <v>70</v>
      </c>
      <c r="CI71">
        <v>50</v>
      </c>
      <c r="CJ71">
        <v>30</v>
      </c>
      <c r="CK71">
        <v>60</v>
      </c>
      <c r="CL71">
        <v>0</v>
      </c>
      <c r="CM71">
        <v>90</v>
      </c>
      <c r="CN71">
        <v>50</v>
      </c>
      <c r="CO71">
        <v>40</v>
      </c>
      <c r="CP71">
        <v>80</v>
      </c>
      <c r="CQ71">
        <v>20</v>
      </c>
      <c r="CR71">
        <v>80</v>
      </c>
      <c r="CS71">
        <v>20</v>
      </c>
      <c r="CT71">
        <v>10</v>
      </c>
      <c r="CU71">
        <v>40</v>
      </c>
      <c r="CV71">
        <v>10</v>
      </c>
      <c r="CW71">
        <v>30</v>
      </c>
      <c r="CX71">
        <v>20</v>
      </c>
      <c r="CY71">
        <v>10</v>
      </c>
      <c r="CZ71">
        <v>0</v>
      </c>
      <c r="DA71" t="s">
        <v>969</v>
      </c>
      <c r="DB71" t="s">
        <v>953</v>
      </c>
      <c r="DC71" t="s">
        <v>970</v>
      </c>
      <c r="DD71" t="s">
        <v>971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2</v>
      </c>
      <c r="DK71">
        <v>1</v>
      </c>
      <c r="DL71">
        <v>1</v>
      </c>
      <c r="DM71">
        <v>2</v>
      </c>
      <c r="DN71">
        <v>2</v>
      </c>
      <c r="DO71">
        <v>4</v>
      </c>
      <c r="DP71">
        <v>5</v>
      </c>
      <c r="DQ71">
        <v>2</v>
      </c>
      <c r="DR71">
        <v>2</v>
      </c>
      <c r="DS71">
        <v>2</v>
      </c>
      <c r="DT71">
        <v>4</v>
      </c>
      <c r="DU71">
        <v>3</v>
      </c>
      <c r="DV71">
        <v>4</v>
      </c>
      <c r="DW71">
        <v>2</v>
      </c>
      <c r="DX71">
        <v>4</v>
      </c>
      <c r="DY71">
        <v>4</v>
      </c>
      <c r="DZ71">
        <v>2</v>
      </c>
      <c r="EA71">
        <v>2</v>
      </c>
      <c r="EB71">
        <v>5</v>
      </c>
      <c r="EC71">
        <v>5</v>
      </c>
      <c r="ED71">
        <v>3</v>
      </c>
      <c r="EE71">
        <v>2</v>
      </c>
      <c r="EF71">
        <v>2</v>
      </c>
      <c r="EG71">
        <v>4</v>
      </c>
      <c r="EH71">
        <v>2</v>
      </c>
      <c r="EI71">
        <v>2</v>
      </c>
      <c r="EJ71" t="s">
        <v>972</v>
      </c>
      <c r="EM71">
        <v>4</v>
      </c>
      <c r="EN71">
        <v>2</v>
      </c>
      <c r="EO71">
        <v>2</v>
      </c>
      <c r="EP71" s="17">
        <f t="shared" si="42"/>
        <v>4</v>
      </c>
      <c r="EQ71">
        <v>1</v>
      </c>
      <c r="ER71">
        <v>1</v>
      </c>
      <c r="ES71" s="17">
        <f t="shared" si="43"/>
        <v>5</v>
      </c>
      <c r="ET71">
        <v>2</v>
      </c>
      <c r="EU71" s="17">
        <f t="shared" si="44"/>
        <v>4</v>
      </c>
      <c r="EV71">
        <v>3</v>
      </c>
      <c r="EW71">
        <v>1</v>
      </c>
      <c r="EX71">
        <v>2</v>
      </c>
      <c r="EY71">
        <v>2</v>
      </c>
      <c r="EZ71" s="17">
        <f t="shared" si="45"/>
        <v>4</v>
      </c>
      <c r="FA71">
        <v>3</v>
      </c>
      <c r="FB71">
        <v>4</v>
      </c>
      <c r="FC71">
        <v>3</v>
      </c>
      <c r="FD71" s="17">
        <f t="shared" si="41"/>
        <v>3</v>
      </c>
      <c r="FE71">
        <v>2</v>
      </c>
      <c r="FF71">
        <v>3</v>
      </c>
      <c r="FG71" s="17">
        <f t="shared" si="46"/>
        <v>3</v>
      </c>
      <c r="FH71">
        <v>2</v>
      </c>
      <c r="FI71" s="17">
        <f t="shared" si="47"/>
        <v>4</v>
      </c>
      <c r="FJ71">
        <v>3</v>
      </c>
      <c r="FK71">
        <v>4</v>
      </c>
      <c r="FL71" s="17">
        <f t="shared" si="48"/>
        <v>2</v>
      </c>
      <c r="FM71">
        <v>2</v>
      </c>
      <c r="FN71" s="17">
        <f t="shared" si="49"/>
        <v>4</v>
      </c>
      <c r="FO71">
        <v>2</v>
      </c>
      <c r="FP71" s="17">
        <f t="shared" si="50"/>
        <v>4</v>
      </c>
      <c r="FQ71">
        <v>3</v>
      </c>
      <c r="FR71">
        <v>2</v>
      </c>
      <c r="FS71">
        <v>5</v>
      </c>
      <c r="FT71">
        <v>3</v>
      </c>
      <c r="FU71" s="17">
        <f t="shared" si="51"/>
        <v>3</v>
      </c>
      <c r="FV71">
        <v>3</v>
      </c>
      <c r="FW71" s="17">
        <f t="shared" si="52"/>
        <v>3</v>
      </c>
      <c r="FX71">
        <v>3</v>
      </c>
      <c r="FY71" s="17">
        <f t="shared" si="53"/>
        <v>3</v>
      </c>
      <c r="FZ71">
        <f t="shared" si="54"/>
        <v>81</v>
      </c>
      <c r="GA71" s="19">
        <f t="shared" si="55"/>
        <v>3.1153846153846154</v>
      </c>
      <c r="GB71">
        <v>3</v>
      </c>
      <c r="GC71">
        <v>4</v>
      </c>
      <c r="GD71">
        <v>2</v>
      </c>
      <c r="GE71">
        <v>4</v>
      </c>
      <c r="GF71">
        <v>1</v>
      </c>
      <c r="GG71" s="20">
        <v>4</v>
      </c>
      <c r="GH71" s="10">
        <f t="shared" si="56"/>
        <v>2</v>
      </c>
      <c r="GI71">
        <v>5</v>
      </c>
      <c r="GJ71">
        <v>2</v>
      </c>
      <c r="GK71">
        <v>4</v>
      </c>
      <c r="GL71">
        <v>2</v>
      </c>
      <c r="GM71">
        <v>3</v>
      </c>
      <c r="GN71" s="20">
        <v>1</v>
      </c>
      <c r="GO71" s="10">
        <f t="shared" si="57"/>
        <v>5</v>
      </c>
      <c r="GP71">
        <v>1</v>
      </c>
      <c r="GQ71">
        <v>1</v>
      </c>
      <c r="GR71" s="20">
        <v>2</v>
      </c>
      <c r="GS71" s="10">
        <f t="shared" si="58"/>
        <v>4</v>
      </c>
      <c r="GT71" s="20">
        <v>2</v>
      </c>
      <c r="GU71" s="10">
        <f t="shared" si="59"/>
        <v>4</v>
      </c>
      <c r="GV71">
        <v>2</v>
      </c>
      <c r="GW71">
        <v>1</v>
      </c>
      <c r="GX71">
        <v>1</v>
      </c>
      <c r="GY71">
        <v>3</v>
      </c>
      <c r="GZ71" s="20">
        <v>2</v>
      </c>
      <c r="HA71" s="10">
        <f t="shared" si="60"/>
        <v>4</v>
      </c>
      <c r="HB71">
        <v>5</v>
      </c>
      <c r="HC71" s="20">
        <v>1</v>
      </c>
      <c r="HD71" s="10">
        <f t="shared" si="61"/>
        <v>5</v>
      </c>
      <c r="HE71">
        <v>4</v>
      </c>
      <c r="HF71">
        <v>5</v>
      </c>
      <c r="HG71">
        <v>3</v>
      </c>
      <c r="HH71">
        <v>4</v>
      </c>
      <c r="HI71" s="20">
        <v>1</v>
      </c>
      <c r="HJ71" s="10">
        <f t="shared" si="62"/>
        <v>5</v>
      </c>
      <c r="HK71">
        <v>1</v>
      </c>
      <c r="HL71" s="23">
        <v>2</v>
      </c>
      <c r="HM71" s="10">
        <f t="shared" si="63"/>
        <v>4</v>
      </c>
      <c r="HN71">
        <v>4</v>
      </c>
      <c r="HO71">
        <v>4</v>
      </c>
      <c r="HP71">
        <v>5</v>
      </c>
      <c r="HQ71">
        <v>2</v>
      </c>
      <c r="HR71" s="20">
        <v>1</v>
      </c>
      <c r="HS71" s="10">
        <f t="shared" si="64"/>
        <v>5</v>
      </c>
      <c r="HT71">
        <v>1</v>
      </c>
      <c r="HU71" s="20">
        <v>1</v>
      </c>
      <c r="HV71" s="10">
        <f t="shared" si="65"/>
        <v>5</v>
      </c>
      <c r="HW71">
        <v>2</v>
      </c>
      <c r="HX71" s="20">
        <v>1</v>
      </c>
      <c r="HY71" s="10">
        <f t="shared" si="66"/>
        <v>5</v>
      </c>
      <c r="HZ71">
        <v>4</v>
      </c>
      <c r="IA71" s="20">
        <v>1</v>
      </c>
      <c r="IB71" s="10">
        <f t="shared" si="67"/>
        <v>5</v>
      </c>
      <c r="IC71" s="20">
        <v>1</v>
      </c>
      <c r="ID71" s="10">
        <f t="shared" si="68"/>
        <v>5</v>
      </c>
      <c r="IE71">
        <v>1</v>
      </c>
      <c r="IF71">
        <v>3</v>
      </c>
      <c r="IG71">
        <v>3</v>
      </c>
      <c r="IH71">
        <v>4</v>
      </c>
      <c r="II71">
        <v>1</v>
      </c>
      <c r="IJ71">
        <v>4</v>
      </c>
      <c r="IK71">
        <v>3</v>
      </c>
      <c r="IL71">
        <v>4</v>
      </c>
      <c r="IM71">
        <v>3</v>
      </c>
      <c r="IN71">
        <v>3</v>
      </c>
      <c r="IO71" s="20">
        <v>1</v>
      </c>
      <c r="IP71" s="10">
        <f t="shared" si="69"/>
        <v>5</v>
      </c>
      <c r="IQ71" s="24">
        <f t="shared" si="70"/>
        <v>54</v>
      </c>
      <c r="IR71" s="30">
        <f t="shared" si="71"/>
        <v>3.1764705882352939</v>
      </c>
      <c r="IS71" s="30"/>
      <c r="IT71" s="30"/>
      <c r="IU71" s="30"/>
      <c r="IV71" s="30"/>
      <c r="IW71" s="22">
        <f t="shared" si="39"/>
        <v>35</v>
      </c>
      <c r="IX71" s="31">
        <f t="shared" si="40"/>
        <v>3.8888888888888888</v>
      </c>
      <c r="IY71" s="21">
        <f t="shared" si="72"/>
        <v>35</v>
      </c>
      <c r="IZ71" s="32">
        <f t="shared" si="73"/>
        <v>2.5</v>
      </c>
      <c r="JA71" s="25">
        <f t="shared" si="74"/>
        <v>17</v>
      </c>
      <c r="JB71" s="33">
        <f t="shared" si="75"/>
        <v>2.8333333333333335</v>
      </c>
      <c r="JC71" s="29">
        <f t="shared" si="76"/>
        <v>34</v>
      </c>
      <c r="JD71" s="34">
        <f t="shared" si="77"/>
        <v>4.8571428571428568</v>
      </c>
      <c r="JE71">
        <v>50</v>
      </c>
    </row>
    <row r="72" spans="1:265" x14ac:dyDescent="0.3">
      <c r="A72">
        <v>1</v>
      </c>
      <c r="B72">
        <v>72</v>
      </c>
      <c r="C72" t="s">
        <v>973</v>
      </c>
      <c r="D72">
        <v>18</v>
      </c>
      <c r="E72">
        <v>1</v>
      </c>
      <c r="F72">
        <v>185.42</v>
      </c>
      <c r="G72">
        <v>182</v>
      </c>
      <c r="H72">
        <v>1</v>
      </c>
      <c r="I72">
        <v>3</v>
      </c>
      <c r="J72" t="s">
        <v>974</v>
      </c>
      <c r="K72" t="s">
        <v>2016</v>
      </c>
      <c r="L72">
        <v>3</v>
      </c>
      <c r="M72" t="s">
        <v>975</v>
      </c>
      <c r="N72">
        <v>2</v>
      </c>
      <c r="O72">
        <v>15</v>
      </c>
      <c r="P72">
        <v>4</v>
      </c>
      <c r="Q72">
        <v>15</v>
      </c>
      <c r="R72">
        <v>1</v>
      </c>
      <c r="S72">
        <v>30</v>
      </c>
      <c r="T72">
        <v>1</v>
      </c>
      <c r="V72">
        <v>4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F72">
        <v>1</v>
      </c>
      <c r="AI72">
        <v>1</v>
      </c>
      <c r="AJ72">
        <v>1</v>
      </c>
      <c r="AK72">
        <v>4</v>
      </c>
      <c r="AL72">
        <v>1</v>
      </c>
      <c r="AM72">
        <v>1</v>
      </c>
      <c r="AN72">
        <v>1</v>
      </c>
      <c r="AO72">
        <v>2</v>
      </c>
      <c r="AP72">
        <v>1</v>
      </c>
      <c r="AQ72">
        <v>4</v>
      </c>
      <c r="AR72">
        <v>3</v>
      </c>
      <c r="AS72">
        <v>4</v>
      </c>
      <c r="AT72">
        <v>1</v>
      </c>
      <c r="AU72">
        <v>4</v>
      </c>
      <c r="AV72">
        <v>4</v>
      </c>
      <c r="AW72">
        <v>8</v>
      </c>
      <c r="AX72">
        <v>4</v>
      </c>
      <c r="AY72">
        <v>7</v>
      </c>
      <c r="AZ72">
        <v>8</v>
      </c>
      <c r="BA72">
        <v>8</v>
      </c>
      <c r="BB72">
        <v>9</v>
      </c>
      <c r="BC72">
        <v>4</v>
      </c>
      <c r="BD72">
        <v>4</v>
      </c>
      <c r="BE72">
        <v>5</v>
      </c>
      <c r="BF72">
        <v>2</v>
      </c>
      <c r="BG72">
        <v>3</v>
      </c>
      <c r="BH72">
        <v>3</v>
      </c>
      <c r="BI72">
        <v>4</v>
      </c>
      <c r="BJ72">
        <v>5</v>
      </c>
      <c r="BK72">
        <v>2</v>
      </c>
      <c r="BL72">
        <v>2</v>
      </c>
      <c r="BM72">
        <v>1</v>
      </c>
      <c r="BN72">
        <v>2</v>
      </c>
      <c r="BO72">
        <v>1</v>
      </c>
      <c r="BP72">
        <v>2</v>
      </c>
      <c r="BQ72">
        <v>2</v>
      </c>
      <c r="BR72">
        <v>2</v>
      </c>
      <c r="BS72">
        <v>2</v>
      </c>
      <c r="BT72">
        <v>2</v>
      </c>
      <c r="BU72">
        <v>2</v>
      </c>
      <c r="BV72">
        <v>4</v>
      </c>
      <c r="BW72">
        <v>4</v>
      </c>
      <c r="BX72">
        <v>3</v>
      </c>
      <c r="BY72">
        <v>4</v>
      </c>
      <c r="BZ72">
        <v>5</v>
      </c>
      <c r="CA72">
        <v>4</v>
      </c>
      <c r="CB72">
        <v>3</v>
      </c>
      <c r="CC72">
        <v>3</v>
      </c>
      <c r="CD72">
        <v>5</v>
      </c>
      <c r="CE72">
        <v>3</v>
      </c>
      <c r="CF72">
        <v>5</v>
      </c>
      <c r="CG72">
        <v>25</v>
      </c>
      <c r="CH72">
        <v>60</v>
      </c>
      <c r="CI72">
        <v>40</v>
      </c>
      <c r="CJ72">
        <v>25</v>
      </c>
      <c r="CK72">
        <v>60</v>
      </c>
      <c r="CL72">
        <v>10</v>
      </c>
      <c r="CM72">
        <v>60</v>
      </c>
      <c r="CN72">
        <v>50</v>
      </c>
      <c r="CO72">
        <v>20</v>
      </c>
      <c r="CP72">
        <v>40</v>
      </c>
      <c r="CQ72">
        <v>20</v>
      </c>
      <c r="CR72">
        <v>75</v>
      </c>
      <c r="CS72">
        <v>15</v>
      </c>
      <c r="CT72">
        <v>20</v>
      </c>
      <c r="CU72">
        <v>25</v>
      </c>
      <c r="CV72">
        <v>10</v>
      </c>
      <c r="CW72">
        <v>10</v>
      </c>
      <c r="CX72">
        <v>15</v>
      </c>
      <c r="CY72">
        <v>10</v>
      </c>
      <c r="CZ72">
        <v>10</v>
      </c>
      <c r="DA72" t="s">
        <v>973</v>
      </c>
      <c r="DB72" t="s">
        <v>953</v>
      </c>
      <c r="DC72" t="s">
        <v>976</v>
      </c>
      <c r="DD72" t="s">
        <v>977</v>
      </c>
      <c r="DE72">
        <v>4</v>
      </c>
      <c r="DF72">
        <v>4</v>
      </c>
      <c r="DG72">
        <v>5</v>
      </c>
      <c r="DH72">
        <v>2</v>
      </c>
      <c r="DI72">
        <v>4</v>
      </c>
      <c r="DJ72">
        <v>4</v>
      </c>
      <c r="DK72">
        <v>4</v>
      </c>
      <c r="DL72">
        <v>4</v>
      </c>
      <c r="DM72">
        <v>4</v>
      </c>
      <c r="DN72">
        <v>4</v>
      </c>
      <c r="DO72">
        <v>2</v>
      </c>
      <c r="DP72">
        <v>3</v>
      </c>
      <c r="DQ72">
        <v>2</v>
      </c>
      <c r="DR72">
        <v>2</v>
      </c>
      <c r="DS72">
        <v>4</v>
      </c>
      <c r="DT72">
        <v>2</v>
      </c>
      <c r="DU72">
        <v>4</v>
      </c>
      <c r="DV72">
        <v>4</v>
      </c>
      <c r="DW72">
        <v>3</v>
      </c>
      <c r="DX72">
        <v>4</v>
      </c>
      <c r="DY72">
        <v>1</v>
      </c>
      <c r="DZ72">
        <v>2</v>
      </c>
      <c r="EA72">
        <v>3</v>
      </c>
      <c r="EB72">
        <v>4</v>
      </c>
      <c r="EC72">
        <v>4</v>
      </c>
      <c r="ED72">
        <v>3</v>
      </c>
      <c r="EE72">
        <v>2</v>
      </c>
      <c r="EF72">
        <v>2</v>
      </c>
      <c r="EG72">
        <v>4</v>
      </c>
      <c r="EH72">
        <v>2</v>
      </c>
      <c r="EI72">
        <v>2</v>
      </c>
      <c r="EJ72" t="s">
        <v>630</v>
      </c>
      <c r="EK72" t="s">
        <v>978</v>
      </c>
      <c r="EL72" t="s">
        <v>557</v>
      </c>
      <c r="EM72">
        <v>4</v>
      </c>
      <c r="EN72">
        <v>4</v>
      </c>
      <c r="EO72">
        <v>4</v>
      </c>
      <c r="EP72" s="17">
        <f t="shared" si="42"/>
        <v>2</v>
      </c>
      <c r="EQ72">
        <v>3</v>
      </c>
      <c r="ER72">
        <v>2</v>
      </c>
      <c r="ES72" s="17">
        <f t="shared" si="43"/>
        <v>4</v>
      </c>
      <c r="ET72">
        <v>4</v>
      </c>
      <c r="EU72" s="17">
        <f t="shared" si="44"/>
        <v>2</v>
      </c>
      <c r="EV72">
        <v>2</v>
      </c>
      <c r="EW72">
        <v>3</v>
      </c>
      <c r="EX72">
        <v>2</v>
      </c>
      <c r="EY72">
        <v>4</v>
      </c>
      <c r="EZ72" s="17">
        <f t="shared" si="45"/>
        <v>2</v>
      </c>
      <c r="FA72">
        <v>4</v>
      </c>
      <c r="FB72">
        <v>4</v>
      </c>
      <c r="FC72">
        <v>4</v>
      </c>
      <c r="FD72" s="17">
        <f t="shared" si="41"/>
        <v>2</v>
      </c>
      <c r="FE72">
        <v>1</v>
      </c>
      <c r="FF72">
        <v>4</v>
      </c>
      <c r="FG72" s="17">
        <f t="shared" si="46"/>
        <v>2</v>
      </c>
      <c r="FH72">
        <v>4</v>
      </c>
      <c r="FI72" s="17">
        <f t="shared" si="47"/>
        <v>2</v>
      </c>
      <c r="FJ72">
        <v>2</v>
      </c>
      <c r="FK72">
        <v>2</v>
      </c>
      <c r="FL72" s="17">
        <f t="shared" si="48"/>
        <v>4</v>
      </c>
      <c r="FM72">
        <v>4</v>
      </c>
      <c r="FN72" s="17">
        <f t="shared" si="49"/>
        <v>2</v>
      </c>
      <c r="FO72">
        <v>2</v>
      </c>
      <c r="FP72" s="17">
        <f t="shared" si="50"/>
        <v>4</v>
      </c>
      <c r="FQ72">
        <v>3</v>
      </c>
      <c r="FR72">
        <v>3</v>
      </c>
      <c r="FS72">
        <v>5</v>
      </c>
      <c r="FT72">
        <v>2</v>
      </c>
      <c r="FU72" s="17">
        <f t="shared" si="51"/>
        <v>4</v>
      </c>
      <c r="FV72">
        <v>5</v>
      </c>
      <c r="FW72" s="17">
        <f t="shared" si="52"/>
        <v>1</v>
      </c>
      <c r="FX72">
        <v>4</v>
      </c>
      <c r="FY72" s="17">
        <f t="shared" si="53"/>
        <v>2</v>
      </c>
      <c r="FZ72">
        <f t="shared" si="54"/>
        <v>73</v>
      </c>
      <c r="GA72" s="19">
        <f t="shared" si="55"/>
        <v>2.8076923076923075</v>
      </c>
      <c r="GB72">
        <v>3</v>
      </c>
      <c r="GC72">
        <v>5</v>
      </c>
      <c r="GD72">
        <v>2</v>
      </c>
      <c r="GE72">
        <v>2</v>
      </c>
      <c r="GF72">
        <v>2</v>
      </c>
      <c r="GG72" s="20">
        <v>2</v>
      </c>
      <c r="GH72" s="10">
        <f t="shared" si="56"/>
        <v>4</v>
      </c>
      <c r="GI72">
        <v>4</v>
      </c>
      <c r="GJ72">
        <v>3</v>
      </c>
      <c r="GK72">
        <v>3</v>
      </c>
      <c r="GL72">
        <v>4</v>
      </c>
      <c r="GM72">
        <v>4</v>
      </c>
      <c r="GN72" s="20">
        <v>1</v>
      </c>
      <c r="GO72" s="10">
        <f t="shared" si="57"/>
        <v>5</v>
      </c>
      <c r="GP72">
        <v>3</v>
      </c>
      <c r="GQ72">
        <v>4</v>
      </c>
      <c r="GR72" s="20">
        <v>1</v>
      </c>
      <c r="GS72" s="10">
        <f t="shared" si="58"/>
        <v>5</v>
      </c>
      <c r="GV72">
        <v>2</v>
      </c>
      <c r="GW72">
        <v>2</v>
      </c>
      <c r="GX72">
        <v>2</v>
      </c>
      <c r="GY72">
        <v>3</v>
      </c>
      <c r="GZ72" s="20">
        <v>2</v>
      </c>
      <c r="HA72" s="10">
        <f t="shared" si="60"/>
        <v>4</v>
      </c>
      <c r="HB72">
        <v>4</v>
      </c>
      <c r="HC72" s="20">
        <v>2</v>
      </c>
      <c r="HD72" s="10">
        <f t="shared" si="61"/>
        <v>4</v>
      </c>
      <c r="HE72">
        <v>2</v>
      </c>
      <c r="HF72">
        <v>5</v>
      </c>
      <c r="HG72">
        <v>1</v>
      </c>
      <c r="HH72">
        <v>4</v>
      </c>
      <c r="HI72" s="20">
        <v>2</v>
      </c>
      <c r="HJ72" s="10">
        <f t="shared" si="62"/>
        <v>4</v>
      </c>
      <c r="HK72">
        <v>2</v>
      </c>
      <c r="HL72" s="23">
        <v>2</v>
      </c>
      <c r="HM72" s="10">
        <f t="shared" si="63"/>
        <v>4</v>
      </c>
      <c r="HN72">
        <v>4</v>
      </c>
      <c r="HO72">
        <v>4</v>
      </c>
      <c r="HP72">
        <v>4</v>
      </c>
      <c r="HQ72">
        <v>3</v>
      </c>
      <c r="HR72" s="20">
        <v>2</v>
      </c>
      <c r="HS72" s="10">
        <f t="shared" si="64"/>
        <v>4</v>
      </c>
      <c r="HT72">
        <v>2</v>
      </c>
      <c r="HU72" s="20">
        <v>3</v>
      </c>
      <c r="HV72" s="10">
        <f t="shared" si="65"/>
        <v>3</v>
      </c>
      <c r="HW72">
        <v>2</v>
      </c>
      <c r="HX72" s="20">
        <v>2</v>
      </c>
      <c r="HY72" s="10">
        <f t="shared" si="66"/>
        <v>4</v>
      </c>
      <c r="IA72" s="20">
        <v>1</v>
      </c>
      <c r="IB72" s="10">
        <f t="shared" si="67"/>
        <v>5</v>
      </c>
      <c r="IC72" s="20">
        <v>2</v>
      </c>
      <c r="ID72" s="10">
        <f t="shared" si="68"/>
        <v>4</v>
      </c>
      <c r="IE72">
        <v>2</v>
      </c>
      <c r="IF72">
        <v>4</v>
      </c>
      <c r="IG72">
        <v>3</v>
      </c>
      <c r="IH72">
        <v>4</v>
      </c>
      <c r="II72">
        <v>2</v>
      </c>
      <c r="IJ72">
        <v>4</v>
      </c>
      <c r="IK72">
        <v>3</v>
      </c>
      <c r="IL72">
        <v>2</v>
      </c>
      <c r="IM72">
        <v>2</v>
      </c>
      <c r="IN72">
        <v>3</v>
      </c>
      <c r="IO72" s="20">
        <v>2</v>
      </c>
      <c r="IP72" s="10">
        <f t="shared" si="69"/>
        <v>4</v>
      </c>
      <c r="IQ72" s="24">
        <f t="shared" si="70"/>
        <v>52</v>
      </c>
      <c r="IR72" s="30">
        <f t="shared" si="71"/>
        <v>3.4666666666666668</v>
      </c>
      <c r="IS72" s="30"/>
      <c r="IT72" s="30"/>
      <c r="IU72" s="30"/>
      <c r="IV72" s="30"/>
      <c r="IW72" s="22">
        <f t="shared" si="39"/>
        <v>32</v>
      </c>
      <c r="IX72" s="31">
        <f t="shared" si="40"/>
        <v>3.5555555555555554</v>
      </c>
      <c r="IY72" s="21">
        <f t="shared" si="72"/>
        <v>39</v>
      </c>
      <c r="IZ72" s="32">
        <f t="shared" si="73"/>
        <v>2.7857142857142856</v>
      </c>
      <c r="JA72" s="25">
        <f t="shared" si="74"/>
        <v>15</v>
      </c>
      <c r="JB72" s="33">
        <f t="shared" si="75"/>
        <v>2.5</v>
      </c>
      <c r="JC72" s="29">
        <f t="shared" si="76"/>
        <v>30</v>
      </c>
      <c r="JD72" s="34">
        <f t="shared" si="77"/>
        <v>4.2857142857142856</v>
      </c>
      <c r="JE72">
        <v>50</v>
      </c>
    </row>
    <row r="73" spans="1:265" x14ac:dyDescent="0.3">
      <c r="A73">
        <v>1</v>
      </c>
      <c r="B73">
        <v>73</v>
      </c>
      <c r="C73" t="s">
        <v>979</v>
      </c>
      <c r="D73">
        <v>18</v>
      </c>
      <c r="E73">
        <v>1</v>
      </c>
      <c r="F73">
        <v>175.26</v>
      </c>
      <c r="G73">
        <v>160</v>
      </c>
      <c r="H73">
        <v>1</v>
      </c>
      <c r="I73">
        <v>3</v>
      </c>
      <c r="J73" t="s">
        <v>980</v>
      </c>
      <c r="K73" t="s">
        <v>2016</v>
      </c>
      <c r="L73">
        <v>3</v>
      </c>
      <c r="M73" t="s">
        <v>915</v>
      </c>
      <c r="N73">
        <v>1</v>
      </c>
      <c r="O73">
        <v>14</v>
      </c>
      <c r="P73">
        <v>2</v>
      </c>
      <c r="Q73">
        <v>20</v>
      </c>
      <c r="R73">
        <v>20</v>
      </c>
      <c r="S73">
        <v>40</v>
      </c>
      <c r="T73">
        <v>2</v>
      </c>
      <c r="Y73">
        <v>1</v>
      </c>
      <c r="Z73">
        <v>1</v>
      </c>
      <c r="AB73">
        <v>1</v>
      </c>
      <c r="AI73">
        <v>1</v>
      </c>
      <c r="AJ73">
        <v>1</v>
      </c>
      <c r="AK73">
        <v>5</v>
      </c>
      <c r="AL73">
        <v>1</v>
      </c>
      <c r="AM73">
        <v>3</v>
      </c>
      <c r="AN73">
        <v>1</v>
      </c>
      <c r="AO73">
        <v>4</v>
      </c>
      <c r="AP73">
        <v>3</v>
      </c>
      <c r="AQ73">
        <v>4</v>
      </c>
      <c r="AR73">
        <v>1</v>
      </c>
      <c r="AS73">
        <v>4</v>
      </c>
      <c r="AT73">
        <v>4</v>
      </c>
      <c r="AU73">
        <v>5</v>
      </c>
      <c r="AV73">
        <v>7</v>
      </c>
      <c r="AW73">
        <v>4</v>
      </c>
      <c r="AX73">
        <v>4</v>
      </c>
      <c r="AY73">
        <v>4</v>
      </c>
      <c r="AZ73">
        <v>8</v>
      </c>
      <c r="BA73">
        <v>9</v>
      </c>
      <c r="BB73">
        <v>9</v>
      </c>
      <c r="BC73">
        <v>4</v>
      </c>
      <c r="BD73">
        <v>4</v>
      </c>
      <c r="BE73">
        <v>5</v>
      </c>
      <c r="BF73">
        <v>3</v>
      </c>
      <c r="BG73">
        <v>4</v>
      </c>
      <c r="BH73">
        <v>3</v>
      </c>
      <c r="BI73">
        <v>4</v>
      </c>
      <c r="BJ73">
        <v>5</v>
      </c>
      <c r="BK73">
        <v>2</v>
      </c>
      <c r="BL73">
        <v>2</v>
      </c>
      <c r="BM73">
        <v>2</v>
      </c>
      <c r="BN73">
        <v>2</v>
      </c>
      <c r="BO73">
        <v>2</v>
      </c>
      <c r="BP73">
        <v>2</v>
      </c>
      <c r="BQ73">
        <v>2</v>
      </c>
      <c r="BR73">
        <v>2</v>
      </c>
      <c r="BS73">
        <v>2</v>
      </c>
      <c r="BT73">
        <v>2</v>
      </c>
      <c r="BU73">
        <v>2</v>
      </c>
      <c r="BV73">
        <v>5</v>
      </c>
      <c r="BW73">
        <v>5</v>
      </c>
      <c r="BX73">
        <v>3</v>
      </c>
      <c r="BY73">
        <v>4</v>
      </c>
      <c r="BZ73">
        <v>4</v>
      </c>
      <c r="CA73">
        <v>5</v>
      </c>
      <c r="CB73">
        <v>4</v>
      </c>
      <c r="CC73">
        <v>5</v>
      </c>
      <c r="CD73">
        <v>5</v>
      </c>
      <c r="CE73">
        <v>5</v>
      </c>
      <c r="CF73">
        <v>3</v>
      </c>
      <c r="CG73">
        <v>20</v>
      </c>
      <c r="CH73">
        <v>95</v>
      </c>
      <c r="CI73">
        <v>55</v>
      </c>
      <c r="CJ73">
        <v>35</v>
      </c>
      <c r="CK73">
        <v>75</v>
      </c>
      <c r="CL73">
        <v>5</v>
      </c>
      <c r="CM73">
        <v>95</v>
      </c>
      <c r="CN73">
        <v>65</v>
      </c>
      <c r="CO73">
        <v>85</v>
      </c>
      <c r="CP73">
        <v>85</v>
      </c>
      <c r="CQ73">
        <v>25</v>
      </c>
      <c r="CR73">
        <v>95</v>
      </c>
      <c r="CS73">
        <v>5</v>
      </c>
      <c r="CT73">
        <v>65</v>
      </c>
      <c r="CU73">
        <v>25</v>
      </c>
      <c r="CV73">
        <v>25</v>
      </c>
      <c r="CW73">
        <v>25</v>
      </c>
      <c r="CX73">
        <v>25</v>
      </c>
      <c r="CY73">
        <v>5</v>
      </c>
      <c r="CZ73">
        <v>45</v>
      </c>
      <c r="DA73" t="s">
        <v>979</v>
      </c>
      <c r="DB73" t="s">
        <v>953</v>
      </c>
      <c r="DC73" t="s">
        <v>981</v>
      </c>
      <c r="DD73" t="s">
        <v>982</v>
      </c>
      <c r="DE73">
        <v>1</v>
      </c>
      <c r="DF73">
        <v>2</v>
      </c>
      <c r="DG73">
        <v>1</v>
      </c>
      <c r="DH73">
        <v>1</v>
      </c>
      <c r="DI73">
        <v>1</v>
      </c>
      <c r="DJ73">
        <v>3</v>
      </c>
      <c r="DK73">
        <v>3</v>
      </c>
      <c r="DL73">
        <v>3</v>
      </c>
      <c r="DM73">
        <v>3</v>
      </c>
      <c r="DN73">
        <v>3</v>
      </c>
      <c r="DO73">
        <v>4</v>
      </c>
      <c r="DP73">
        <v>3</v>
      </c>
      <c r="DQ73">
        <v>3</v>
      </c>
      <c r="DR73">
        <v>3</v>
      </c>
      <c r="DS73">
        <v>4</v>
      </c>
      <c r="DT73">
        <v>4</v>
      </c>
      <c r="DU73">
        <v>4</v>
      </c>
      <c r="DV73">
        <v>4</v>
      </c>
      <c r="DW73">
        <v>2</v>
      </c>
      <c r="DX73">
        <v>4</v>
      </c>
      <c r="DY73">
        <v>4</v>
      </c>
      <c r="DZ73">
        <v>4</v>
      </c>
      <c r="EA73">
        <v>3</v>
      </c>
      <c r="EB73">
        <v>4</v>
      </c>
      <c r="EC73">
        <v>5</v>
      </c>
      <c r="ED73">
        <v>4</v>
      </c>
      <c r="EE73">
        <v>4</v>
      </c>
      <c r="EF73">
        <v>4</v>
      </c>
      <c r="EG73">
        <v>5</v>
      </c>
      <c r="EH73">
        <v>5</v>
      </c>
      <c r="EI73">
        <v>5</v>
      </c>
      <c r="EJ73" t="s">
        <v>879</v>
      </c>
      <c r="EK73" t="s">
        <v>983</v>
      </c>
      <c r="EL73" t="s">
        <v>984</v>
      </c>
      <c r="EM73">
        <v>5</v>
      </c>
      <c r="EN73">
        <v>5</v>
      </c>
      <c r="EO73">
        <v>4</v>
      </c>
      <c r="EP73" s="17">
        <f t="shared" si="42"/>
        <v>2</v>
      </c>
      <c r="EQ73">
        <v>2</v>
      </c>
      <c r="ER73">
        <v>2</v>
      </c>
      <c r="ES73" s="17">
        <f t="shared" si="43"/>
        <v>4</v>
      </c>
      <c r="ET73">
        <v>2</v>
      </c>
      <c r="EU73" s="17">
        <f t="shared" si="44"/>
        <v>4</v>
      </c>
      <c r="EV73">
        <v>5</v>
      </c>
      <c r="EW73">
        <v>2</v>
      </c>
      <c r="EX73">
        <v>2</v>
      </c>
      <c r="EY73">
        <v>3</v>
      </c>
      <c r="EZ73" s="17">
        <f t="shared" si="45"/>
        <v>3</v>
      </c>
      <c r="FA73">
        <v>4</v>
      </c>
      <c r="FB73">
        <v>4</v>
      </c>
      <c r="FC73">
        <v>4</v>
      </c>
      <c r="FD73" s="17">
        <f t="shared" si="41"/>
        <v>2</v>
      </c>
      <c r="FE73">
        <v>4</v>
      </c>
      <c r="FF73">
        <v>4</v>
      </c>
      <c r="FG73" s="17">
        <f t="shared" si="46"/>
        <v>2</v>
      </c>
      <c r="FH73">
        <v>4</v>
      </c>
      <c r="FI73" s="17">
        <f t="shared" si="47"/>
        <v>2</v>
      </c>
      <c r="FJ73">
        <v>4</v>
      </c>
      <c r="FK73">
        <v>2</v>
      </c>
      <c r="FL73" s="17">
        <f t="shared" si="48"/>
        <v>4</v>
      </c>
      <c r="FM73">
        <v>3</v>
      </c>
      <c r="FN73" s="17">
        <f t="shared" si="49"/>
        <v>3</v>
      </c>
      <c r="FO73">
        <v>2</v>
      </c>
      <c r="FP73" s="17">
        <f t="shared" si="50"/>
        <v>4</v>
      </c>
      <c r="FQ73">
        <v>2</v>
      </c>
      <c r="FR73">
        <v>4</v>
      </c>
      <c r="FS73">
        <v>3</v>
      </c>
      <c r="FT73">
        <v>3</v>
      </c>
      <c r="FU73" s="17">
        <f t="shared" si="51"/>
        <v>3</v>
      </c>
      <c r="FV73">
        <v>4</v>
      </c>
      <c r="FW73" s="17">
        <f t="shared" si="52"/>
        <v>2</v>
      </c>
      <c r="FX73">
        <v>2</v>
      </c>
      <c r="FY73" s="17">
        <f t="shared" si="53"/>
        <v>4</v>
      </c>
      <c r="FZ73">
        <f t="shared" si="54"/>
        <v>85</v>
      </c>
      <c r="GA73" s="19">
        <f t="shared" si="55"/>
        <v>3.2692307692307692</v>
      </c>
      <c r="GB73">
        <v>4</v>
      </c>
      <c r="GC73">
        <v>5</v>
      </c>
      <c r="GD73">
        <v>2</v>
      </c>
      <c r="GE73">
        <v>5</v>
      </c>
      <c r="GF73">
        <v>5</v>
      </c>
      <c r="GG73" s="20">
        <v>5</v>
      </c>
      <c r="GH73" s="10">
        <f t="shared" si="56"/>
        <v>1</v>
      </c>
      <c r="GI73">
        <v>4</v>
      </c>
      <c r="GJ73">
        <v>5</v>
      </c>
      <c r="GK73">
        <v>5</v>
      </c>
      <c r="GM73">
        <v>4</v>
      </c>
      <c r="GN73" s="20">
        <v>2</v>
      </c>
      <c r="GO73" s="10">
        <f t="shared" si="57"/>
        <v>4</v>
      </c>
      <c r="GQ73">
        <v>3</v>
      </c>
      <c r="GR73" s="20">
        <v>3</v>
      </c>
      <c r="GS73" s="10">
        <f t="shared" si="58"/>
        <v>3</v>
      </c>
      <c r="GT73" s="20">
        <v>2</v>
      </c>
      <c r="GU73" s="10">
        <f t="shared" si="59"/>
        <v>4</v>
      </c>
      <c r="GV73">
        <v>5</v>
      </c>
      <c r="GW73">
        <v>3</v>
      </c>
      <c r="GX73">
        <v>4</v>
      </c>
      <c r="GY73">
        <v>3</v>
      </c>
      <c r="GZ73" s="20">
        <v>2</v>
      </c>
      <c r="HA73" s="10">
        <f t="shared" si="60"/>
        <v>4</v>
      </c>
      <c r="HB73">
        <v>4</v>
      </c>
      <c r="HC73" s="20">
        <v>4</v>
      </c>
      <c r="HD73" s="10">
        <f t="shared" si="61"/>
        <v>2</v>
      </c>
      <c r="HE73">
        <v>3</v>
      </c>
      <c r="HF73">
        <v>5</v>
      </c>
      <c r="HG73">
        <v>4</v>
      </c>
      <c r="HH73">
        <v>5</v>
      </c>
      <c r="HI73" s="20">
        <v>2</v>
      </c>
      <c r="HJ73" s="10">
        <f t="shared" si="62"/>
        <v>4</v>
      </c>
      <c r="HK73">
        <v>2</v>
      </c>
      <c r="HL73" s="23">
        <v>2</v>
      </c>
      <c r="HM73" s="10">
        <f t="shared" si="63"/>
        <v>4</v>
      </c>
      <c r="HN73">
        <v>4</v>
      </c>
      <c r="HO73">
        <v>4</v>
      </c>
      <c r="HP73">
        <v>3</v>
      </c>
      <c r="HQ73">
        <v>3</v>
      </c>
      <c r="HR73" s="20">
        <v>3</v>
      </c>
      <c r="HS73" s="10">
        <f t="shared" si="64"/>
        <v>3</v>
      </c>
      <c r="HT73">
        <v>2</v>
      </c>
      <c r="HU73" s="20">
        <v>1</v>
      </c>
      <c r="HV73" s="10">
        <f t="shared" si="65"/>
        <v>5</v>
      </c>
      <c r="HW73">
        <v>1</v>
      </c>
      <c r="HX73" s="20">
        <v>3</v>
      </c>
      <c r="HY73" s="10">
        <f t="shared" si="66"/>
        <v>3</v>
      </c>
      <c r="HZ73">
        <v>4</v>
      </c>
      <c r="IA73" s="20">
        <v>1</v>
      </c>
      <c r="IB73" s="10">
        <f t="shared" si="67"/>
        <v>5</v>
      </c>
      <c r="IC73" s="20">
        <v>2</v>
      </c>
      <c r="ID73" s="10">
        <f t="shared" si="68"/>
        <v>4</v>
      </c>
      <c r="IE73">
        <v>2</v>
      </c>
      <c r="IF73">
        <v>3</v>
      </c>
      <c r="IG73">
        <v>3</v>
      </c>
      <c r="IH73">
        <v>4</v>
      </c>
      <c r="II73">
        <v>3</v>
      </c>
      <c r="IJ73">
        <v>4</v>
      </c>
      <c r="IK73">
        <v>4</v>
      </c>
      <c r="IL73">
        <v>5</v>
      </c>
      <c r="IM73">
        <v>3</v>
      </c>
      <c r="IN73">
        <v>5</v>
      </c>
      <c r="IO73" s="20">
        <v>4</v>
      </c>
      <c r="IP73" s="10">
        <f t="shared" si="69"/>
        <v>2</v>
      </c>
      <c r="IQ73" s="24">
        <f t="shared" si="70"/>
        <v>52</v>
      </c>
      <c r="IR73" s="30">
        <f t="shared" si="71"/>
        <v>3.25</v>
      </c>
      <c r="IS73" s="30"/>
      <c r="IT73" s="30"/>
      <c r="IU73" s="30"/>
      <c r="IV73" s="30"/>
      <c r="IW73" s="22">
        <f t="shared" ref="IW73:IW136" si="78">SUM(IG73,GK73,GM73,HA73,HE73,HH73,HM73,HP73,IH73)</f>
        <v>35</v>
      </c>
      <c r="IX73" s="31">
        <f t="shared" ref="IX73:IX136" si="79">AVERAGE(IG73,GK73,GM73,HA73,HE73,HH73,HM73,HP73,IH73)</f>
        <v>3.8888888888888888</v>
      </c>
      <c r="IY73" s="21">
        <f t="shared" si="72"/>
        <v>44</v>
      </c>
      <c r="IZ73" s="32">
        <f t="shared" si="73"/>
        <v>3.3846153846153846</v>
      </c>
      <c r="JA73" s="25">
        <f t="shared" si="74"/>
        <v>26</v>
      </c>
      <c r="JB73" s="33">
        <f t="shared" si="75"/>
        <v>4.333333333333333</v>
      </c>
      <c r="JC73" s="29">
        <f t="shared" si="76"/>
        <v>28</v>
      </c>
      <c r="JD73" s="34">
        <f t="shared" si="77"/>
        <v>4</v>
      </c>
      <c r="JE73">
        <v>65</v>
      </c>
    </row>
    <row r="74" spans="1:265" x14ac:dyDescent="0.3">
      <c r="A74">
        <v>1</v>
      </c>
      <c r="B74">
        <v>74</v>
      </c>
      <c r="C74" t="s">
        <v>985</v>
      </c>
      <c r="D74">
        <v>19</v>
      </c>
      <c r="E74">
        <v>1</v>
      </c>
      <c r="F74">
        <v>170.18</v>
      </c>
      <c r="G74">
        <v>165</v>
      </c>
      <c r="H74">
        <v>1</v>
      </c>
      <c r="I74">
        <v>1</v>
      </c>
      <c r="J74" t="s">
        <v>986</v>
      </c>
      <c r="K74" t="s">
        <v>2016</v>
      </c>
      <c r="L74">
        <v>3</v>
      </c>
      <c r="M74" t="s">
        <v>987</v>
      </c>
      <c r="N74">
        <v>1</v>
      </c>
      <c r="O74">
        <v>15</v>
      </c>
      <c r="P74">
        <v>2</v>
      </c>
      <c r="Q74">
        <v>30</v>
      </c>
      <c r="R74">
        <v>20</v>
      </c>
      <c r="S74">
        <v>40</v>
      </c>
      <c r="T74">
        <v>2</v>
      </c>
      <c r="Y74">
        <v>2</v>
      </c>
      <c r="Z74">
        <v>1</v>
      </c>
      <c r="AA74">
        <v>1</v>
      </c>
      <c r="AI74">
        <v>1</v>
      </c>
      <c r="AJ74">
        <v>1</v>
      </c>
      <c r="AK74">
        <v>2</v>
      </c>
      <c r="AL74">
        <v>2</v>
      </c>
      <c r="AM74">
        <v>3</v>
      </c>
      <c r="AN74">
        <v>2</v>
      </c>
      <c r="AO74">
        <v>2</v>
      </c>
      <c r="AP74">
        <v>3</v>
      </c>
      <c r="AQ74">
        <v>4</v>
      </c>
      <c r="AR74">
        <v>1</v>
      </c>
      <c r="AS74">
        <v>5</v>
      </c>
      <c r="AT74">
        <v>5</v>
      </c>
      <c r="AU74">
        <v>5</v>
      </c>
      <c r="AV74">
        <v>9</v>
      </c>
      <c r="AW74">
        <v>7</v>
      </c>
      <c r="AX74">
        <v>7</v>
      </c>
      <c r="AY74">
        <v>7</v>
      </c>
      <c r="AZ74">
        <v>7</v>
      </c>
      <c r="BA74">
        <v>8</v>
      </c>
      <c r="BB74">
        <v>9</v>
      </c>
      <c r="BC74">
        <v>4</v>
      </c>
      <c r="BD74">
        <v>4</v>
      </c>
      <c r="BE74">
        <v>4</v>
      </c>
      <c r="BF74">
        <v>2</v>
      </c>
      <c r="BG74">
        <v>2</v>
      </c>
      <c r="BH74">
        <v>3</v>
      </c>
      <c r="BI74">
        <v>3</v>
      </c>
      <c r="BJ74">
        <v>3</v>
      </c>
      <c r="BK74">
        <v>2</v>
      </c>
      <c r="BL74">
        <v>2</v>
      </c>
      <c r="BM74">
        <v>2</v>
      </c>
      <c r="BN74">
        <v>2</v>
      </c>
      <c r="BO74">
        <v>2</v>
      </c>
      <c r="BP74">
        <v>2</v>
      </c>
      <c r="BQ74">
        <v>2</v>
      </c>
      <c r="BR74">
        <v>2</v>
      </c>
      <c r="BS74">
        <v>2</v>
      </c>
      <c r="BT74">
        <v>2</v>
      </c>
      <c r="BU74">
        <v>2</v>
      </c>
      <c r="BV74">
        <v>3</v>
      </c>
      <c r="BW74">
        <v>4</v>
      </c>
      <c r="BX74">
        <v>2</v>
      </c>
      <c r="BY74">
        <v>2</v>
      </c>
      <c r="BZ74">
        <v>3</v>
      </c>
      <c r="CA74">
        <v>3</v>
      </c>
      <c r="CB74">
        <v>3</v>
      </c>
      <c r="CC74">
        <v>4</v>
      </c>
      <c r="CD74">
        <v>4</v>
      </c>
      <c r="CE74">
        <v>5</v>
      </c>
      <c r="CF74">
        <v>3</v>
      </c>
      <c r="CG74">
        <v>40</v>
      </c>
      <c r="CH74">
        <v>80</v>
      </c>
      <c r="CI74">
        <v>30</v>
      </c>
      <c r="CJ74">
        <v>20</v>
      </c>
      <c r="CK74">
        <v>20</v>
      </c>
      <c r="CL74">
        <v>20</v>
      </c>
      <c r="CM74">
        <v>80</v>
      </c>
      <c r="CN74">
        <v>40</v>
      </c>
      <c r="CO74">
        <v>70</v>
      </c>
      <c r="CP74">
        <v>70</v>
      </c>
      <c r="CQ74">
        <v>10</v>
      </c>
      <c r="CR74">
        <v>90</v>
      </c>
      <c r="CS74">
        <v>30</v>
      </c>
      <c r="CT74">
        <v>30</v>
      </c>
      <c r="CU74">
        <v>40</v>
      </c>
      <c r="CV74">
        <v>30</v>
      </c>
      <c r="CW74">
        <v>30</v>
      </c>
      <c r="CX74">
        <v>20</v>
      </c>
      <c r="CY74">
        <v>40</v>
      </c>
      <c r="CZ74">
        <v>20</v>
      </c>
      <c r="DA74" t="s">
        <v>985</v>
      </c>
      <c r="DB74" t="s">
        <v>953</v>
      </c>
      <c r="DC74" t="s">
        <v>988</v>
      </c>
      <c r="DD74" t="s">
        <v>989</v>
      </c>
      <c r="DE74">
        <v>3</v>
      </c>
      <c r="DF74">
        <v>1</v>
      </c>
      <c r="DG74">
        <v>2</v>
      </c>
      <c r="DH74">
        <v>1</v>
      </c>
      <c r="DI74">
        <v>2</v>
      </c>
      <c r="DJ74">
        <v>3</v>
      </c>
      <c r="DK74">
        <v>2</v>
      </c>
      <c r="DL74">
        <v>3</v>
      </c>
      <c r="DM74">
        <v>5</v>
      </c>
      <c r="DN74">
        <v>2</v>
      </c>
      <c r="DO74">
        <v>3</v>
      </c>
      <c r="DP74">
        <v>4</v>
      </c>
      <c r="DQ74">
        <v>3</v>
      </c>
      <c r="DR74">
        <v>3</v>
      </c>
      <c r="DS74">
        <v>2</v>
      </c>
      <c r="DT74">
        <v>3</v>
      </c>
      <c r="DU74">
        <v>2</v>
      </c>
      <c r="DV74">
        <v>4</v>
      </c>
      <c r="DW74">
        <v>4</v>
      </c>
      <c r="DX74">
        <v>4</v>
      </c>
      <c r="DY74">
        <v>3</v>
      </c>
      <c r="DZ74">
        <v>3</v>
      </c>
      <c r="EA74">
        <v>4</v>
      </c>
      <c r="EB74">
        <v>4</v>
      </c>
      <c r="EC74">
        <v>3</v>
      </c>
      <c r="ED74">
        <v>3</v>
      </c>
      <c r="EE74">
        <v>5</v>
      </c>
      <c r="EF74">
        <v>5</v>
      </c>
      <c r="EG74">
        <v>3</v>
      </c>
      <c r="EH74">
        <v>4</v>
      </c>
      <c r="EI74">
        <v>5</v>
      </c>
      <c r="EJ74" t="s">
        <v>670</v>
      </c>
      <c r="EK74" t="s">
        <v>990</v>
      </c>
      <c r="EL74" t="s">
        <v>749</v>
      </c>
      <c r="EM74">
        <v>4</v>
      </c>
      <c r="EN74">
        <v>4</v>
      </c>
      <c r="EO74">
        <v>4</v>
      </c>
      <c r="EP74" s="17">
        <f t="shared" si="42"/>
        <v>2</v>
      </c>
      <c r="EQ74">
        <v>4</v>
      </c>
      <c r="ER74">
        <v>3</v>
      </c>
      <c r="ES74" s="17">
        <f t="shared" si="43"/>
        <v>3</v>
      </c>
      <c r="ET74">
        <v>2</v>
      </c>
      <c r="EU74" s="17">
        <f t="shared" si="44"/>
        <v>4</v>
      </c>
      <c r="EV74">
        <v>2</v>
      </c>
      <c r="EW74">
        <v>2</v>
      </c>
      <c r="EX74">
        <v>2</v>
      </c>
      <c r="EY74">
        <v>2</v>
      </c>
      <c r="EZ74" s="17">
        <f t="shared" si="45"/>
        <v>4</v>
      </c>
      <c r="FA74">
        <v>1</v>
      </c>
      <c r="FB74">
        <v>2</v>
      </c>
      <c r="FC74">
        <v>2</v>
      </c>
      <c r="FD74" s="17">
        <f t="shared" si="41"/>
        <v>4</v>
      </c>
      <c r="FE74">
        <v>1</v>
      </c>
      <c r="FF74">
        <v>3</v>
      </c>
      <c r="FG74" s="17">
        <f t="shared" si="46"/>
        <v>3</v>
      </c>
      <c r="FH74">
        <v>5</v>
      </c>
      <c r="FI74" s="17">
        <f t="shared" si="47"/>
        <v>1</v>
      </c>
      <c r="FJ74">
        <v>3</v>
      </c>
      <c r="FK74">
        <v>4</v>
      </c>
      <c r="FL74" s="17">
        <f t="shared" si="48"/>
        <v>2</v>
      </c>
      <c r="FM74">
        <v>4</v>
      </c>
      <c r="FN74" s="17">
        <f t="shared" si="49"/>
        <v>2</v>
      </c>
      <c r="FO74">
        <v>3</v>
      </c>
      <c r="FP74" s="17">
        <f t="shared" si="50"/>
        <v>3</v>
      </c>
      <c r="FQ74">
        <v>3</v>
      </c>
      <c r="FR74">
        <v>4</v>
      </c>
      <c r="FS74">
        <v>4</v>
      </c>
      <c r="FT74">
        <v>2</v>
      </c>
      <c r="FU74" s="17">
        <f t="shared" si="51"/>
        <v>4</v>
      </c>
      <c r="FV74">
        <v>2</v>
      </c>
      <c r="FW74" s="17">
        <f t="shared" si="52"/>
        <v>4</v>
      </c>
      <c r="FX74">
        <v>2</v>
      </c>
      <c r="FY74" s="17">
        <f t="shared" si="53"/>
        <v>4</v>
      </c>
      <c r="FZ74">
        <f t="shared" si="54"/>
        <v>76</v>
      </c>
      <c r="GA74" s="19">
        <f t="shared" si="55"/>
        <v>2.9230769230769229</v>
      </c>
      <c r="GB74">
        <v>4</v>
      </c>
      <c r="GC74">
        <v>5</v>
      </c>
      <c r="GD74">
        <v>1</v>
      </c>
      <c r="GE74">
        <v>2</v>
      </c>
      <c r="GF74">
        <v>3</v>
      </c>
      <c r="GG74" s="20">
        <v>2</v>
      </c>
      <c r="GH74" s="10">
        <f t="shared" si="56"/>
        <v>4</v>
      </c>
      <c r="GI74">
        <v>2</v>
      </c>
      <c r="GJ74">
        <v>4</v>
      </c>
      <c r="GK74">
        <v>3</v>
      </c>
      <c r="GL74">
        <v>4</v>
      </c>
      <c r="GM74">
        <v>4</v>
      </c>
      <c r="GN74" s="20">
        <v>2</v>
      </c>
      <c r="GO74" s="10">
        <f t="shared" si="57"/>
        <v>4</v>
      </c>
      <c r="GP74">
        <v>2</v>
      </c>
      <c r="GQ74">
        <v>2</v>
      </c>
      <c r="GR74" s="20">
        <v>4</v>
      </c>
      <c r="GS74" s="10">
        <f t="shared" si="58"/>
        <v>2</v>
      </c>
      <c r="GT74" s="20">
        <v>3</v>
      </c>
      <c r="GU74" s="10">
        <f t="shared" si="59"/>
        <v>3</v>
      </c>
      <c r="GV74">
        <v>3</v>
      </c>
      <c r="GW74">
        <v>2</v>
      </c>
      <c r="GX74">
        <v>2</v>
      </c>
      <c r="GY74">
        <v>4</v>
      </c>
      <c r="GZ74" s="20">
        <v>2</v>
      </c>
      <c r="HA74" s="10">
        <f t="shared" si="60"/>
        <v>4</v>
      </c>
      <c r="HB74">
        <v>4</v>
      </c>
      <c r="HC74" s="20">
        <v>3</v>
      </c>
      <c r="HD74" s="10">
        <f t="shared" si="61"/>
        <v>3</v>
      </c>
      <c r="HE74">
        <v>3</v>
      </c>
      <c r="HF74">
        <v>5</v>
      </c>
      <c r="HG74">
        <v>5</v>
      </c>
      <c r="HH74">
        <v>3</v>
      </c>
      <c r="HI74" s="20">
        <v>2</v>
      </c>
      <c r="HJ74" s="10">
        <f t="shared" si="62"/>
        <v>4</v>
      </c>
      <c r="HK74">
        <v>3</v>
      </c>
      <c r="HL74" s="23">
        <v>3</v>
      </c>
      <c r="HM74" s="10">
        <f t="shared" si="63"/>
        <v>3</v>
      </c>
      <c r="HN74">
        <v>4</v>
      </c>
      <c r="HO74">
        <v>4</v>
      </c>
      <c r="HP74">
        <v>4</v>
      </c>
      <c r="HQ74">
        <v>4</v>
      </c>
      <c r="HR74" s="20">
        <v>2</v>
      </c>
      <c r="HS74" s="10">
        <f t="shared" si="64"/>
        <v>4</v>
      </c>
      <c r="HT74">
        <v>1</v>
      </c>
      <c r="HU74" s="20">
        <v>4</v>
      </c>
      <c r="HV74" s="10">
        <f t="shared" si="65"/>
        <v>2</v>
      </c>
      <c r="HW74">
        <v>4</v>
      </c>
      <c r="HX74" s="20">
        <v>3</v>
      </c>
      <c r="HY74" s="10">
        <f t="shared" si="66"/>
        <v>3</v>
      </c>
      <c r="HZ74">
        <v>2</v>
      </c>
      <c r="IA74" s="20">
        <v>2</v>
      </c>
      <c r="IB74" s="10">
        <f t="shared" si="67"/>
        <v>4</v>
      </c>
      <c r="IC74" s="20">
        <v>2</v>
      </c>
      <c r="ID74" s="10">
        <f t="shared" si="68"/>
        <v>4</v>
      </c>
      <c r="IE74">
        <v>4</v>
      </c>
      <c r="IF74">
        <v>3</v>
      </c>
      <c r="IG74">
        <v>3</v>
      </c>
      <c r="IH74">
        <v>3</v>
      </c>
      <c r="II74">
        <v>4</v>
      </c>
      <c r="IJ74">
        <v>2</v>
      </c>
      <c r="IK74">
        <v>1</v>
      </c>
      <c r="IL74">
        <v>1</v>
      </c>
      <c r="IM74">
        <v>2</v>
      </c>
      <c r="IN74">
        <v>3</v>
      </c>
      <c r="IO74" s="20">
        <v>4</v>
      </c>
      <c r="IP74" s="10">
        <f t="shared" si="69"/>
        <v>2</v>
      </c>
      <c r="IQ74" s="24">
        <f t="shared" si="70"/>
        <v>53</v>
      </c>
      <c r="IR74" s="30">
        <f t="shared" si="71"/>
        <v>3.1176470588235294</v>
      </c>
      <c r="IS74" s="30"/>
      <c r="IT74" s="30"/>
      <c r="IU74" s="30"/>
      <c r="IV74" s="30"/>
      <c r="IW74" s="22">
        <f t="shared" si="78"/>
        <v>30</v>
      </c>
      <c r="IX74" s="31">
        <f t="shared" si="79"/>
        <v>3.3333333333333335</v>
      </c>
      <c r="IY74" s="21">
        <f t="shared" si="72"/>
        <v>45</v>
      </c>
      <c r="IZ74" s="32">
        <f t="shared" si="73"/>
        <v>3.2142857142857144</v>
      </c>
      <c r="JA74" s="25">
        <f t="shared" si="74"/>
        <v>12</v>
      </c>
      <c r="JB74" s="33">
        <f t="shared" si="75"/>
        <v>2</v>
      </c>
      <c r="JC74" s="29">
        <f t="shared" si="76"/>
        <v>25</v>
      </c>
      <c r="JD74" s="34">
        <f t="shared" si="77"/>
        <v>3.5714285714285716</v>
      </c>
      <c r="JE74">
        <v>40</v>
      </c>
    </row>
    <row r="75" spans="1:265" x14ac:dyDescent="0.3">
      <c r="A75">
        <v>1</v>
      </c>
      <c r="B75">
        <v>75</v>
      </c>
      <c r="C75" t="s">
        <v>991</v>
      </c>
      <c r="D75">
        <v>23</v>
      </c>
      <c r="E75">
        <v>1</v>
      </c>
      <c r="F75">
        <v>180.34</v>
      </c>
      <c r="G75">
        <v>170</v>
      </c>
      <c r="H75">
        <v>1</v>
      </c>
      <c r="I75">
        <v>3</v>
      </c>
      <c r="J75" t="s">
        <v>992</v>
      </c>
      <c r="K75" t="s">
        <v>2016</v>
      </c>
      <c r="L75">
        <v>3</v>
      </c>
      <c r="M75" t="s">
        <v>614</v>
      </c>
      <c r="N75">
        <v>1</v>
      </c>
      <c r="O75">
        <v>18</v>
      </c>
      <c r="P75">
        <v>2</v>
      </c>
      <c r="Q75">
        <v>35</v>
      </c>
      <c r="R75">
        <v>5</v>
      </c>
      <c r="S75">
        <v>80</v>
      </c>
      <c r="T75">
        <v>2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I75">
        <v>1</v>
      </c>
      <c r="AJ75">
        <v>1</v>
      </c>
      <c r="AK75">
        <v>4</v>
      </c>
      <c r="AL75">
        <v>1</v>
      </c>
      <c r="AM75">
        <v>3</v>
      </c>
      <c r="AN75">
        <v>3</v>
      </c>
      <c r="AO75">
        <v>5</v>
      </c>
      <c r="AP75">
        <v>1</v>
      </c>
      <c r="AQ75">
        <v>5</v>
      </c>
      <c r="AR75">
        <v>1</v>
      </c>
      <c r="AS75">
        <v>3</v>
      </c>
      <c r="AT75">
        <v>3</v>
      </c>
      <c r="AU75">
        <v>4</v>
      </c>
      <c r="AV75">
        <v>2</v>
      </c>
      <c r="AW75">
        <v>2</v>
      </c>
      <c r="AX75">
        <v>9</v>
      </c>
      <c r="AY75">
        <v>2</v>
      </c>
      <c r="AZ75">
        <v>2</v>
      </c>
      <c r="BA75">
        <v>9</v>
      </c>
      <c r="BB75">
        <v>8</v>
      </c>
      <c r="BC75">
        <v>4</v>
      </c>
      <c r="BD75">
        <v>5</v>
      </c>
      <c r="BE75">
        <v>5</v>
      </c>
      <c r="BF75">
        <v>5</v>
      </c>
      <c r="BG75">
        <v>5</v>
      </c>
      <c r="BH75">
        <v>5</v>
      </c>
      <c r="BI75">
        <v>5</v>
      </c>
      <c r="BJ75">
        <v>5</v>
      </c>
      <c r="BK75">
        <v>2</v>
      </c>
      <c r="BL75">
        <v>2</v>
      </c>
      <c r="BM75">
        <v>2</v>
      </c>
      <c r="BN75">
        <v>2</v>
      </c>
      <c r="BO75">
        <v>2</v>
      </c>
      <c r="BP75">
        <v>2</v>
      </c>
      <c r="BQ75">
        <v>2</v>
      </c>
      <c r="BR75">
        <v>2</v>
      </c>
      <c r="BS75">
        <v>2</v>
      </c>
      <c r="BT75">
        <v>2</v>
      </c>
      <c r="BU75">
        <v>2</v>
      </c>
      <c r="BV75">
        <v>5</v>
      </c>
      <c r="BW75">
        <v>5</v>
      </c>
      <c r="BX75">
        <v>5</v>
      </c>
      <c r="BY75">
        <v>5</v>
      </c>
      <c r="BZ75">
        <v>5</v>
      </c>
      <c r="CA75">
        <v>5</v>
      </c>
      <c r="CB75">
        <v>5</v>
      </c>
      <c r="CC75">
        <v>5</v>
      </c>
      <c r="CD75">
        <v>5</v>
      </c>
      <c r="CE75">
        <v>5</v>
      </c>
      <c r="CF75">
        <v>5</v>
      </c>
      <c r="CG75">
        <v>30</v>
      </c>
      <c r="CH75">
        <v>100</v>
      </c>
      <c r="CI75">
        <v>50</v>
      </c>
      <c r="CJ75">
        <v>50</v>
      </c>
      <c r="CK75">
        <v>100</v>
      </c>
      <c r="CL75">
        <v>10</v>
      </c>
      <c r="CM75">
        <v>100</v>
      </c>
      <c r="CN75">
        <v>50</v>
      </c>
      <c r="CO75">
        <v>100</v>
      </c>
      <c r="CP75">
        <v>100</v>
      </c>
      <c r="CQ75">
        <v>30</v>
      </c>
      <c r="CR75">
        <v>100</v>
      </c>
      <c r="CS75">
        <v>10</v>
      </c>
      <c r="CT75">
        <v>100</v>
      </c>
      <c r="CU75">
        <v>50</v>
      </c>
      <c r="CV75">
        <v>30</v>
      </c>
      <c r="CW75">
        <v>30</v>
      </c>
      <c r="CX75">
        <v>50</v>
      </c>
      <c r="CY75">
        <v>10</v>
      </c>
      <c r="CZ75">
        <v>30</v>
      </c>
      <c r="DA75" t="s">
        <v>991</v>
      </c>
      <c r="DB75" t="s">
        <v>953</v>
      </c>
      <c r="DC75" t="s">
        <v>993</v>
      </c>
      <c r="DD75" t="s">
        <v>994</v>
      </c>
      <c r="DE75">
        <v>3</v>
      </c>
      <c r="DF75">
        <v>1</v>
      </c>
      <c r="DG75">
        <v>3</v>
      </c>
      <c r="DH75">
        <v>3</v>
      </c>
      <c r="DI75">
        <v>3</v>
      </c>
      <c r="DJ75">
        <v>3</v>
      </c>
      <c r="DK75">
        <v>5</v>
      </c>
      <c r="DL75">
        <v>4</v>
      </c>
      <c r="DM75">
        <v>3</v>
      </c>
      <c r="DN75">
        <v>3</v>
      </c>
      <c r="DO75">
        <v>2</v>
      </c>
      <c r="DP75">
        <v>4</v>
      </c>
      <c r="DQ75">
        <v>4</v>
      </c>
      <c r="DR75">
        <v>4</v>
      </c>
      <c r="DS75">
        <v>4</v>
      </c>
      <c r="DT75">
        <v>4</v>
      </c>
      <c r="DU75">
        <v>4</v>
      </c>
      <c r="DV75">
        <v>5</v>
      </c>
      <c r="DW75">
        <v>3</v>
      </c>
      <c r="DX75">
        <v>4</v>
      </c>
      <c r="DY75">
        <v>4</v>
      </c>
      <c r="DZ75">
        <v>4</v>
      </c>
      <c r="EA75">
        <v>3</v>
      </c>
      <c r="EB75">
        <v>5</v>
      </c>
      <c r="EC75">
        <v>5</v>
      </c>
      <c r="ED75">
        <v>4</v>
      </c>
      <c r="EE75">
        <v>5</v>
      </c>
      <c r="EF75">
        <v>5</v>
      </c>
      <c r="EG75">
        <v>4</v>
      </c>
      <c r="EH75">
        <v>5</v>
      </c>
      <c r="EI75">
        <v>4</v>
      </c>
      <c r="EJ75" t="s">
        <v>995</v>
      </c>
      <c r="EK75" t="s">
        <v>956</v>
      </c>
      <c r="EL75" t="s">
        <v>996</v>
      </c>
      <c r="EM75">
        <v>4</v>
      </c>
      <c r="EN75">
        <v>4</v>
      </c>
      <c r="EO75">
        <v>4</v>
      </c>
      <c r="EP75" s="17">
        <f t="shared" si="42"/>
        <v>2</v>
      </c>
      <c r="EQ75">
        <v>3</v>
      </c>
      <c r="ER75">
        <v>3</v>
      </c>
      <c r="ES75" s="17">
        <f t="shared" si="43"/>
        <v>3</v>
      </c>
      <c r="ET75">
        <v>2</v>
      </c>
      <c r="EU75" s="17">
        <f t="shared" si="44"/>
        <v>4</v>
      </c>
      <c r="EV75">
        <v>2</v>
      </c>
      <c r="EW75">
        <v>3</v>
      </c>
      <c r="EX75">
        <v>2</v>
      </c>
      <c r="EY75">
        <v>4</v>
      </c>
      <c r="EZ75" s="17">
        <f t="shared" si="45"/>
        <v>2</v>
      </c>
      <c r="FA75">
        <v>5</v>
      </c>
      <c r="FB75">
        <v>3</v>
      </c>
      <c r="FC75">
        <v>4</v>
      </c>
      <c r="FD75" s="17">
        <f t="shared" ref="FD75:FD138" si="80">IF(FC75=1,5,IF(FC75=2,4,IF(FC75=3,3,IF(FC75=4,2,IF(FC75=5,1)))))</f>
        <v>2</v>
      </c>
      <c r="FE75">
        <v>4</v>
      </c>
      <c r="FF75">
        <v>4</v>
      </c>
      <c r="FG75" s="17">
        <f t="shared" si="46"/>
        <v>2</v>
      </c>
      <c r="FH75">
        <v>5</v>
      </c>
      <c r="FI75" s="17">
        <f t="shared" si="47"/>
        <v>1</v>
      </c>
      <c r="FJ75">
        <v>2</v>
      </c>
      <c r="FK75">
        <v>3</v>
      </c>
      <c r="FL75" s="17">
        <f t="shared" si="48"/>
        <v>3</v>
      </c>
      <c r="FM75">
        <v>5</v>
      </c>
      <c r="FN75" s="17">
        <f t="shared" si="49"/>
        <v>1</v>
      </c>
      <c r="FO75">
        <v>2</v>
      </c>
      <c r="FP75" s="17">
        <f t="shared" si="50"/>
        <v>4</v>
      </c>
      <c r="FQ75">
        <v>3</v>
      </c>
      <c r="FR75">
        <v>3</v>
      </c>
      <c r="FS75">
        <v>4</v>
      </c>
      <c r="FT75">
        <v>2</v>
      </c>
      <c r="FU75" s="17">
        <f t="shared" si="51"/>
        <v>4</v>
      </c>
      <c r="FV75">
        <v>4</v>
      </c>
      <c r="FW75" s="17">
        <f t="shared" si="52"/>
        <v>2</v>
      </c>
      <c r="FX75">
        <v>4</v>
      </c>
      <c r="FY75" s="17">
        <f t="shared" si="53"/>
        <v>2</v>
      </c>
      <c r="FZ75">
        <f t="shared" si="54"/>
        <v>74</v>
      </c>
      <c r="GA75" s="19">
        <f t="shared" si="55"/>
        <v>2.8461538461538463</v>
      </c>
      <c r="GB75">
        <v>4</v>
      </c>
      <c r="GC75">
        <v>5</v>
      </c>
      <c r="GD75">
        <v>2</v>
      </c>
      <c r="GE75">
        <v>4</v>
      </c>
      <c r="GF75">
        <v>4</v>
      </c>
      <c r="GG75" s="20">
        <v>2</v>
      </c>
      <c r="GH75" s="10">
        <f t="shared" si="56"/>
        <v>4</v>
      </c>
      <c r="GI75">
        <v>5</v>
      </c>
      <c r="GJ75">
        <v>2</v>
      </c>
      <c r="GK75">
        <v>2</v>
      </c>
      <c r="GL75">
        <v>4</v>
      </c>
      <c r="GM75">
        <v>4</v>
      </c>
      <c r="GN75" s="20">
        <v>1</v>
      </c>
      <c r="GO75" s="10">
        <f t="shared" si="57"/>
        <v>5</v>
      </c>
      <c r="GP75">
        <v>3</v>
      </c>
      <c r="GQ75">
        <v>5</v>
      </c>
      <c r="GR75" s="20">
        <v>2</v>
      </c>
      <c r="GS75" s="10">
        <f t="shared" si="58"/>
        <v>4</v>
      </c>
      <c r="GT75" s="20">
        <v>2</v>
      </c>
      <c r="GU75" s="10">
        <f t="shared" si="59"/>
        <v>4</v>
      </c>
      <c r="GV75">
        <v>2</v>
      </c>
      <c r="GW75">
        <v>2</v>
      </c>
      <c r="GX75">
        <v>2</v>
      </c>
      <c r="GY75">
        <v>2</v>
      </c>
      <c r="GZ75" s="20">
        <v>2</v>
      </c>
      <c r="HA75" s="10">
        <f t="shared" si="60"/>
        <v>4</v>
      </c>
      <c r="HB75">
        <v>5</v>
      </c>
      <c r="HC75" s="20">
        <v>2</v>
      </c>
      <c r="HD75" s="10">
        <f t="shared" si="61"/>
        <v>4</v>
      </c>
      <c r="HE75">
        <v>2</v>
      </c>
      <c r="HF75">
        <v>5</v>
      </c>
      <c r="HG75">
        <v>4</v>
      </c>
      <c r="HH75">
        <v>4</v>
      </c>
      <c r="HI75" s="20">
        <v>1</v>
      </c>
      <c r="HJ75" s="10">
        <f t="shared" si="62"/>
        <v>5</v>
      </c>
      <c r="HK75">
        <v>2</v>
      </c>
      <c r="HL75" s="23">
        <v>3</v>
      </c>
      <c r="HM75" s="10">
        <f t="shared" si="63"/>
        <v>3</v>
      </c>
      <c r="HN75">
        <v>4</v>
      </c>
      <c r="HO75">
        <v>4</v>
      </c>
      <c r="HP75">
        <v>3</v>
      </c>
      <c r="HQ75">
        <v>4</v>
      </c>
      <c r="HR75" s="20">
        <v>2</v>
      </c>
      <c r="HS75" s="10">
        <f t="shared" si="64"/>
        <v>4</v>
      </c>
      <c r="HT75">
        <v>3</v>
      </c>
      <c r="HU75" s="20">
        <v>2</v>
      </c>
      <c r="HV75" s="10">
        <f t="shared" si="65"/>
        <v>4</v>
      </c>
      <c r="HW75">
        <v>4</v>
      </c>
      <c r="HX75" s="20">
        <v>2</v>
      </c>
      <c r="HY75" s="10">
        <f t="shared" si="66"/>
        <v>4</v>
      </c>
      <c r="HZ75">
        <v>3</v>
      </c>
      <c r="IA75" s="20">
        <v>2</v>
      </c>
      <c r="IB75" s="10">
        <f t="shared" si="67"/>
        <v>4</v>
      </c>
      <c r="IC75" s="20">
        <v>2</v>
      </c>
      <c r="ID75" s="10">
        <f t="shared" si="68"/>
        <v>4</v>
      </c>
      <c r="IE75">
        <v>4</v>
      </c>
      <c r="IF75">
        <v>4</v>
      </c>
      <c r="IG75">
        <v>4</v>
      </c>
      <c r="IH75">
        <v>4</v>
      </c>
      <c r="II75">
        <v>2</v>
      </c>
      <c r="IJ75">
        <v>2</v>
      </c>
      <c r="IK75">
        <v>4</v>
      </c>
      <c r="IL75">
        <v>2</v>
      </c>
      <c r="IM75">
        <v>4</v>
      </c>
      <c r="IN75">
        <v>4</v>
      </c>
      <c r="IO75" s="20">
        <v>2</v>
      </c>
      <c r="IP75" s="10">
        <f t="shared" si="69"/>
        <v>4</v>
      </c>
      <c r="IQ75" s="24">
        <f t="shared" si="70"/>
        <v>66</v>
      </c>
      <c r="IR75" s="30">
        <f t="shared" si="71"/>
        <v>3.8823529411764706</v>
      </c>
      <c r="IS75" s="30"/>
      <c r="IT75" s="30"/>
      <c r="IU75" s="30"/>
      <c r="IV75" s="30"/>
      <c r="IW75" s="22">
        <f t="shared" si="78"/>
        <v>30</v>
      </c>
      <c r="IX75" s="31">
        <f t="shared" si="79"/>
        <v>3.3333333333333335</v>
      </c>
      <c r="IY75" s="21">
        <f t="shared" si="72"/>
        <v>48</v>
      </c>
      <c r="IZ75" s="32">
        <f t="shared" si="73"/>
        <v>3.4285714285714284</v>
      </c>
      <c r="JA75" s="25">
        <f t="shared" si="74"/>
        <v>14</v>
      </c>
      <c r="JB75" s="33">
        <f t="shared" si="75"/>
        <v>2.3333333333333335</v>
      </c>
      <c r="JC75" s="29">
        <f t="shared" si="76"/>
        <v>32</v>
      </c>
      <c r="JD75" s="34">
        <f t="shared" si="77"/>
        <v>4.5714285714285712</v>
      </c>
      <c r="JE75">
        <v>50</v>
      </c>
    </row>
    <row r="76" spans="1:265" x14ac:dyDescent="0.3">
      <c r="A76">
        <v>1</v>
      </c>
      <c r="B76">
        <v>76</v>
      </c>
      <c r="C76" t="s">
        <v>997</v>
      </c>
      <c r="D76">
        <v>19</v>
      </c>
      <c r="E76">
        <v>1</v>
      </c>
      <c r="F76">
        <v>175.26</v>
      </c>
      <c r="G76">
        <v>154</v>
      </c>
      <c r="H76">
        <v>1</v>
      </c>
      <c r="I76">
        <v>3</v>
      </c>
      <c r="J76" t="s">
        <v>998</v>
      </c>
      <c r="K76" t="s">
        <v>2016</v>
      </c>
      <c r="L76">
        <v>3</v>
      </c>
      <c r="M76" t="s">
        <v>999</v>
      </c>
      <c r="N76">
        <v>0</v>
      </c>
      <c r="O76">
        <v>16</v>
      </c>
      <c r="P76">
        <v>2</v>
      </c>
      <c r="Q76">
        <v>50</v>
      </c>
      <c r="R76">
        <v>20</v>
      </c>
      <c r="S76">
        <v>90</v>
      </c>
      <c r="T76">
        <v>1</v>
      </c>
      <c r="U76">
        <v>1</v>
      </c>
      <c r="V76">
        <v>2</v>
      </c>
      <c r="W76">
        <v>2</v>
      </c>
      <c r="X76">
        <v>2</v>
      </c>
      <c r="Y76">
        <v>1</v>
      </c>
      <c r="Z76">
        <v>1</v>
      </c>
      <c r="AD76">
        <v>1</v>
      </c>
      <c r="AI76">
        <v>1</v>
      </c>
      <c r="AJ76">
        <v>1</v>
      </c>
      <c r="AK76">
        <v>1</v>
      </c>
      <c r="AL76">
        <v>1</v>
      </c>
      <c r="AM76">
        <v>3</v>
      </c>
      <c r="AN76">
        <v>3</v>
      </c>
      <c r="AO76">
        <v>3</v>
      </c>
      <c r="AP76">
        <v>3</v>
      </c>
      <c r="AQ76">
        <v>2</v>
      </c>
      <c r="AR76">
        <v>3</v>
      </c>
      <c r="AS76">
        <v>5</v>
      </c>
      <c r="AT76">
        <v>5</v>
      </c>
      <c r="AU76">
        <v>4</v>
      </c>
      <c r="AV76">
        <v>4</v>
      </c>
      <c r="AW76">
        <v>4</v>
      </c>
      <c r="AX76">
        <v>2</v>
      </c>
      <c r="AY76">
        <v>4</v>
      </c>
      <c r="AZ76">
        <v>8</v>
      </c>
      <c r="BA76">
        <v>8</v>
      </c>
      <c r="BB76">
        <v>8</v>
      </c>
      <c r="BC76">
        <v>3</v>
      </c>
      <c r="BD76">
        <v>3</v>
      </c>
      <c r="BE76">
        <v>4</v>
      </c>
      <c r="BF76">
        <v>4</v>
      </c>
      <c r="BG76">
        <v>3</v>
      </c>
      <c r="BH76">
        <v>3</v>
      </c>
      <c r="BI76">
        <v>3</v>
      </c>
      <c r="BJ76">
        <v>4</v>
      </c>
      <c r="BK76">
        <v>2</v>
      </c>
      <c r="BL76">
        <v>2</v>
      </c>
      <c r="BM76">
        <v>2</v>
      </c>
      <c r="BN76">
        <v>2</v>
      </c>
      <c r="BO76">
        <v>2</v>
      </c>
      <c r="BP76">
        <v>2</v>
      </c>
      <c r="BQ76">
        <v>2</v>
      </c>
      <c r="BR76">
        <v>2</v>
      </c>
      <c r="BS76">
        <v>2</v>
      </c>
      <c r="BT76">
        <v>2</v>
      </c>
      <c r="BU76">
        <v>2</v>
      </c>
      <c r="BV76">
        <v>4</v>
      </c>
      <c r="BW76">
        <v>4</v>
      </c>
      <c r="BX76">
        <v>1</v>
      </c>
      <c r="BY76">
        <v>3</v>
      </c>
      <c r="BZ76">
        <v>3</v>
      </c>
      <c r="CA76">
        <v>5</v>
      </c>
      <c r="CB76">
        <v>2</v>
      </c>
      <c r="CC76">
        <v>4</v>
      </c>
      <c r="CD76">
        <v>5</v>
      </c>
      <c r="CE76">
        <v>5</v>
      </c>
      <c r="CF76">
        <v>2</v>
      </c>
      <c r="CG76">
        <v>15</v>
      </c>
      <c r="CH76">
        <v>93</v>
      </c>
      <c r="CI76">
        <v>32</v>
      </c>
      <c r="CJ76">
        <v>34</v>
      </c>
      <c r="CK76">
        <v>65</v>
      </c>
      <c r="CL76">
        <v>5</v>
      </c>
      <c r="CM76">
        <v>95</v>
      </c>
      <c r="CN76">
        <v>75</v>
      </c>
      <c r="CO76">
        <v>55</v>
      </c>
      <c r="CP76">
        <v>85</v>
      </c>
      <c r="CQ76">
        <v>15</v>
      </c>
      <c r="CR76">
        <v>95</v>
      </c>
      <c r="CS76">
        <v>25</v>
      </c>
      <c r="CT76">
        <v>75</v>
      </c>
      <c r="CU76">
        <v>65</v>
      </c>
      <c r="CV76">
        <v>25</v>
      </c>
      <c r="CW76">
        <v>25</v>
      </c>
      <c r="CX76">
        <v>33</v>
      </c>
      <c r="CY76">
        <v>13</v>
      </c>
      <c r="CZ76">
        <v>32</v>
      </c>
      <c r="DA76" t="s">
        <v>997</v>
      </c>
      <c r="DB76" s="2">
        <v>39585</v>
      </c>
      <c r="DC76" s="2">
        <v>38185</v>
      </c>
      <c r="DD76" t="s">
        <v>1000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3</v>
      </c>
      <c r="DK76">
        <v>4</v>
      </c>
      <c r="DL76">
        <v>4</v>
      </c>
      <c r="DM76">
        <v>3</v>
      </c>
      <c r="DN76">
        <v>2</v>
      </c>
      <c r="DO76">
        <v>2</v>
      </c>
      <c r="DP76">
        <v>4</v>
      </c>
      <c r="DQ76">
        <v>5</v>
      </c>
      <c r="DR76">
        <v>4</v>
      </c>
      <c r="DS76">
        <v>5</v>
      </c>
      <c r="DT76">
        <v>4</v>
      </c>
      <c r="DU76">
        <v>4</v>
      </c>
      <c r="DV76">
        <v>5</v>
      </c>
      <c r="DW76">
        <v>4</v>
      </c>
      <c r="DX76">
        <v>5</v>
      </c>
      <c r="DY76">
        <v>4</v>
      </c>
      <c r="DZ76">
        <v>3</v>
      </c>
      <c r="EA76">
        <v>3</v>
      </c>
      <c r="EB76">
        <v>4</v>
      </c>
      <c r="EC76">
        <v>5</v>
      </c>
      <c r="ED76">
        <v>2</v>
      </c>
      <c r="EE76">
        <v>4</v>
      </c>
      <c r="EF76">
        <v>4</v>
      </c>
      <c r="EG76">
        <v>4</v>
      </c>
      <c r="EH76">
        <v>3</v>
      </c>
      <c r="EI76">
        <v>4</v>
      </c>
      <c r="EJ76" t="s">
        <v>1001</v>
      </c>
      <c r="EK76" t="s">
        <v>557</v>
      </c>
      <c r="EL76" t="s">
        <v>1002</v>
      </c>
      <c r="EM76">
        <v>3</v>
      </c>
      <c r="EN76">
        <v>3</v>
      </c>
      <c r="EO76">
        <v>3</v>
      </c>
      <c r="EP76" s="17">
        <f t="shared" si="42"/>
        <v>3</v>
      </c>
      <c r="EQ76">
        <v>2</v>
      </c>
      <c r="ER76">
        <v>1</v>
      </c>
      <c r="ES76" s="17">
        <f t="shared" si="43"/>
        <v>5</v>
      </c>
      <c r="ET76">
        <v>1</v>
      </c>
      <c r="EU76" s="17">
        <f t="shared" si="44"/>
        <v>5</v>
      </c>
      <c r="EV76">
        <v>3</v>
      </c>
      <c r="EW76">
        <v>2</v>
      </c>
      <c r="EX76">
        <v>2</v>
      </c>
      <c r="EY76">
        <v>2</v>
      </c>
      <c r="EZ76" s="17">
        <f t="shared" si="45"/>
        <v>4</v>
      </c>
      <c r="FA76">
        <v>4</v>
      </c>
      <c r="FB76">
        <v>4</v>
      </c>
      <c r="FC76">
        <v>3</v>
      </c>
      <c r="FD76" s="17">
        <f t="shared" si="80"/>
        <v>3</v>
      </c>
      <c r="FE76">
        <v>4</v>
      </c>
      <c r="FF76">
        <v>3</v>
      </c>
      <c r="FG76" s="17">
        <f t="shared" si="46"/>
        <v>3</v>
      </c>
      <c r="FH76">
        <v>2</v>
      </c>
      <c r="FI76" s="17">
        <f t="shared" si="47"/>
        <v>4</v>
      </c>
      <c r="FJ76">
        <v>2</v>
      </c>
      <c r="FK76">
        <v>4</v>
      </c>
      <c r="FL76" s="17">
        <f t="shared" si="48"/>
        <v>2</v>
      </c>
      <c r="FM76">
        <v>3</v>
      </c>
      <c r="FN76" s="17">
        <f t="shared" si="49"/>
        <v>3</v>
      </c>
      <c r="FO76">
        <v>2</v>
      </c>
      <c r="FP76" s="17">
        <f t="shared" si="50"/>
        <v>4</v>
      </c>
      <c r="FQ76">
        <v>4</v>
      </c>
      <c r="FR76">
        <v>3</v>
      </c>
      <c r="FS76">
        <v>4</v>
      </c>
      <c r="FT76">
        <v>2</v>
      </c>
      <c r="FU76" s="17">
        <f t="shared" si="51"/>
        <v>4</v>
      </c>
      <c r="FV76">
        <v>3</v>
      </c>
      <c r="FW76" s="17">
        <f t="shared" si="52"/>
        <v>3</v>
      </c>
      <c r="FX76">
        <v>4</v>
      </c>
      <c r="FY76" s="17">
        <f t="shared" si="53"/>
        <v>2</v>
      </c>
      <c r="FZ76">
        <f t="shared" si="54"/>
        <v>85</v>
      </c>
      <c r="GA76" s="19">
        <f t="shared" si="55"/>
        <v>3.2692307692307692</v>
      </c>
      <c r="GB76">
        <v>4</v>
      </c>
      <c r="GC76">
        <v>4</v>
      </c>
      <c r="GD76">
        <v>4</v>
      </c>
      <c r="GE76">
        <v>4</v>
      </c>
      <c r="GF76">
        <v>5</v>
      </c>
      <c r="GG76" s="20">
        <v>2</v>
      </c>
      <c r="GH76" s="10">
        <f t="shared" si="56"/>
        <v>4</v>
      </c>
      <c r="GI76">
        <v>3</v>
      </c>
      <c r="GJ76">
        <v>4</v>
      </c>
      <c r="GK76">
        <v>4</v>
      </c>
      <c r="GL76">
        <v>3</v>
      </c>
      <c r="GM76">
        <v>2</v>
      </c>
      <c r="GN76" s="20">
        <v>1</v>
      </c>
      <c r="GO76" s="10">
        <f t="shared" si="57"/>
        <v>5</v>
      </c>
      <c r="GP76">
        <v>1</v>
      </c>
      <c r="GQ76">
        <v>1</v>
      </c>
      <c r="GR76" s="20">
        <v>2</v>
      </c>
      <c r="GS76" s="10">
        <f t="shared" si="58"/>
        <v>4</v>
      </c>
      <c r="GT76" s="20">
        <v>3</v>
      </c>
      <c r="GU76" s="10">
        <f t="shared" si="59"/>
        <v>3</v>
      </c>
      <c r="GV76">
        <v>4</v>
      </c>
      <c r="GW76">
        <v>3</v>
      </c>
      <c r="GX76">
        <v>3</v>
      </c>
      <c r="GY76">
        <v>2</v>
      </c>
      <c r="GZ76" s="20">
        <v>1</v>
      </c>
      <c r="HA76" s="10">
        <f t="shared" si="60"/>
        <v>5</v>
      </c>
      <c r="HB76">
        <v>5</v>
      </c>
      <c r="HC76" s="20">
        <v>5</v>
      </c>
      <c r="HD76" s="10">
        <f t="shared" si="61"/>
        <v>1</v>
      </c>
      <c r="HE76">
        <v>3</v>
      </c>
      <c r="HF76">
        <v>4</v>
      </c>
      <c r="HG76">
        <v>3</v>
      </c>
      <c r="HH76">
        <v>3</v>
      </c>
      <c r="HI76" s="20">
        <v>2</v>
      </c>
      <c r="HJ76" s="10">
        <f t="shared" si="62"/>
        <v>4</v>
      </c>
      <c r="HK76">
        <v>2</v>
      </c>
      <c r="HL76" s="23">
        <v>3</v>
      </c>
      <c r="HM76" s="10">
        <f t="shared" si="63"/>
        <v>3</v>
      </c>
      <c r="HN76">
        <v>3</v>
      </c>
      <c r="HO76">
        <v>4</v>
      </c>
      <c r="HP76">
        <v>4</v>
      </c>
      <c r="HQ76">
        <v>4</v>
      </c>
      <c r="HR76" s="20">
        <v>2</v>
      </c>
      <c r="HS76" s="10">
        <f t="shared" si="64"/>
        <v>4</v>
      </c>
      <c r="HT76">
        <v>2</v>
      </c>
      <c r="HU76" s="20">
        <v>1</v>
      </c>
      <c r="HV76" s="10">
        <f t="shared" si="65"/>
        <v>5</v>
      </c>
      <c r="HW76">
        <v>3</v>
      </c>
      <c r="HX76" s="20">
        <v>4</v>
      </c>
      <c r="HY76" s="10">
        <f t="shared" si="66"/>
        <v>2</v>
      </c>
      <c r="HZ76">
        <v>4</v>
      </c>
      <c r="IA76" s="20">
        <v>2</v>
      </c>
      <c r="IB76" s="10">
        <f t="shared" si="67"/>
        <v>4</v>
      </c>
      <c r="IC76" s="20">
        <v>4</v>
      </c>
      <c r="ID76" s="10">
        <f t="shared" si="68"/>
        <v>2</v>
      </c>
      <c r="IE76">
        <v>3</v>
      </c>
      <c r="IF76">
        <v>2</v>
      </c>
      <c r="IG76">
        <v>4</v>
      </c>
      <c r="IH76">
        <v>2</v>
      </c>
      <c r="II76">
        <v>3</v>
      </c>
      <c r="IJ76">
        <v>4</v>
      </c>
      <c r="IK76">
        <v>2</v>
      </c>
      <c r="IL76">
        <v>4</v>
      </c>
      <c r="IM76">
        <v>2</v>
      </c>
      <c r="IN76">
        <v>2</v>
      </c>
      <c r="IO76" s="20">
        <v>4</v>
      </c>
      <c r="IP76" s="10">
        <f t="shared" si="69"/>
        <v>2</v>
      </c>
      <c r="IQ76" s="24">
        <f t="shared" si="70"/>
        <v>48</v>
      </c>
      <c r="IR76" s="30">
        <f t="shared" si="71"/>
        <v>2.8235294117647061</v>
      </c>
      <c r="IS76" s="30"/>
      <c r="IT76" s="30"/>
      <c r="IU76" s="30"/>
      <c r="IV76" s="30"/>
      <c r="IW76" s="22">
        <f t="shared" si="78"/>
        <v>30</v>
      </c>
      <c r="IX76" s="31">
        <f t="shared" si="79"/>
        <v>3.3333333333333335</v>
      </c>
      <c r="IY76" s="21">
        <f t="shared" si="72"/>
        <v>43</v>
      </c>
      <c r="IZ76" s="32">
        <f t="shared" si="73"/>
        <v>3.0714285714285716</v>
      </c>
      <c r="JA76" s="25">
        <f t="shared" si="74"/>
        <v>23</v>
      </c>
      <c r="JB76" s="33">
        <f t="shared" si="75"/>
        <v>3.8333333333333335</v>
      </c>
      <c r="JC76" s="29">
        <f t="shared" si="76"/>
        <v>27</v>
      </c>
      <c r="JD76" s="34">
        <f t="shared" si="77"/>
        <v>3.8571428571428572</v>
      </c>
      <c r="JE76">
        <v>75</v>
      </c>
    </row>
    <row r="77" spans="1:265" x14ac:dyDescent="0.3">
      <c r="A77">
        <v>0</v>
      </c>
      <c r="B77">
        <v>77</v>
      </c>
      <c r="C77" t="s">
        <v>1003</v>
      </c>
      <c r="D77">
        <v>20</v>
      </c>
      <c r="E77">
        <v>1</v>
      </c>
      <c r="F77">
        <v>172.72</v>
      </c>
      <c r="G77">
        <v>160</v>
      </c>
      <c r="H77">
        <v>1</v>
      </c>
      <c r="I77">
        <v>3</v>
      </c>
      <c r="J77" t="s">
        <v>1004</v>
      </c>
      <c r="K77" t="s">
        <v>2016</v>
      </c>
      <c r="L77">
        <v>3</v>
      </c>
      <c r="M77" t="s">
        <v>958</v>
      </c>
      <c r="N77">
        <v>1</v>
      </c>
      <c r="O77">
        <v>1</v>
      </c>
      <c r="P77">
        <v>5</v>
      </c>
      <c r="Q77">
        <v>10</v>
      </c>
      <c r="R77">
        <v>5</v>
      </c>
      <c r="S77">
        <v>5</v>
      </c>
      <c r="T77">
        <v>2</v>
      </c>
      <c r="Y77">
        <v>1</v>
      </c>
      <c r="Z77">
        <v>1</v>
      </c>
      <c r="AA77">
        <v>1</v>
      </c>
      <c r="AI77">
        <v>5</v>
      </c>
      <c r="AJ77">
        <v>1</v>
      </c>
      <c r="AK77">
        <v>3</v>
      </c>
      <c r="AL77">
        <v>1</v>
      </c>
      <c r="AM77">
        <v>4</v>
      </c>
      <c r="AN77">
        <v>2</v>
      </c>
      <c r="AO77">
        <v>4</v>
      </c>
      <c r="AP77">
        <v>2</v>
      </c>
      <c r="AQ77">
        <v>5</v>
      </c>
      <c r="AR77">
        <v>4</v>
      </c>
      <c r="AS77">
        <v>2</v>
      </c>
      <c r="AT77">
        <v>3</v>
      </c>
      <c r="AU77">
        <v>2</v>
      </c>
      <c r="AV77">
        <v>8</v>
      </c>
      <c r="AW77">
        <v>8</v>
      </c>
      <c r="AX77">
        <v>2</v>
      </c>
      <c r="AY77">
        <v>8</v>
      </c>
      <c r="AZ77">
        <v>9</v>
      </c>
      <c r="BA77">
        <v>9</v>
      </c>
      <c r="BB77">
        <v>7</v>
      </c>
      <c r="BC77">
        <v>4</v>
      </c>
      <c r="BD77">
        <v>4</v>
      </c>
      <c r="BE77">
        <v>5</v>
      </c>
      <c r="BF77">
        <v>4</v>
      </c>
      <c r="BG77">
        <v>3</v>
      </c>
      <c r="BH77">
        <v>3</v>
      </c>
      <c r="BI77">
        <v>4</v>
      </c>
      <c r="BJ77">
        <v>4</v>
      </c>
      <c r="BK77">
        <v>2</v>
      </c>
      <c r="BL77">
        <v>2</v>
      </c>
      <c r="BM77">
        <v>2</v>
      </c>
      <c r="BN77">
        <v>2</v>
      </c>
      <c r="BO77">
        <v>2</v>
      </c>
      <c r="BP77">
        <v>2</v>
      </c>
      <c r="BQ77">
        <v>2</v>
      </c>
      <c r="BR77">
        <v>2</v>
      </c>
      <c r="BS77">
        <v>2</v>
      </c>
      <c r="BT77">
        <v>2</v>
      </c>
      <c r="BU77">
        <v>1</v>
      </c>
      <c r="BV77">
        <v>4</v>
      </c>
      <c r="BW77">
        <v>4</v>
      </c>
      <c r="BX77">
        <v>3</v>
      </c>
      <c r="BY77">
        <v>4</v>
      </c>
      <c r="BZ77">
        <v>4</v>
      </c>
      <c r="CA77">
        <v>4</v>
      </c>
      <c r="CB77">
        <v>4</v>
      </c>
      <c r="CC77">
        <v>4</v>
      </c>
      <c r="CD77">
        <v>4</v>
      </c>
      <c r="CE77">
        <v>4</v>
      </c>
      <c r="CF77">
        <v>4</v>
      </c>
      <c r="CG77">
        <v>30</v>
      </c>
      <c r="CH77">
        <v>80</v>
      </c>
      <c r="CI77">
        <v>70</v>
      </c>
      <c r="CJ77">
        <v>20</v>
      </c>
      <c r="CK77">
        <v>70</v>
      </c>
      <c r="CL77">
        <v>20</v>
      </c>
      <c r="CM77">
        <v>80</v>
      </c>
      <c r="CN77">
        <v>60</v>
      </c>
      <c r="CO77">
        <v>40</v>
      </c>
      <c r="CP77">
        <v>80</v>
      </c>
      <c r="CQ77">
        <v>30</v>
      </c>
      <c r="CR77">
        <v>70</v>
      </c>
      <c r="CS77">
        <v>20</v>
      </c>
      <c r="CT77">
        <v>20</v>
      </c>
      <c r="CU77">
        <v>40</v>
      </c>
      <c r="CV77">
        <v>30</v>
      </c>
      <c r="CW77">
        <v>30</v>
      </c>
      <c r="CX77">
        <v>20</v>
      </c>
      <c r="CY77">
        <v>10</v>
      </c>
      <c r="CZ77">
        <v>30</v>
      </c>
      <c r="DA77" t="s">
        <v>1003</v>
      </c>
      <c r="DB77" t="s">
        <v>953</v>
      </c>
      <c r="DC77" t="s">
        <v>1005</v>
      </c>
      <c r="DD77" t="s">
        <v>1006</v>
      </c>
      <c r="DE77">
        <v>2</v>
      </c>
      <c r="DF77">
        <v>2</v>
      </c>
      <c r="DG77">
        <v>2</v>
      </c>
      <c r="DH77">
        <v>2</v>
      </c>
      <c r="DI77">
        <v>3</v>
      </c>
      <c r="DJ77">
        <v>3</v>
      </c>
      <c r="DK77">
        <v>4</v>
      </c>
      <c r="DL77">
        <v>4</v>
      </c>
      <c r="DM77">
        <v>2</v>
      </c>
      <c r="DN77">
        <v>2</v>
      </c>
      <c r="DO77">
        <v>2</v>
      </c>
      <c r="DP77">
        <v>3</v>
      </c>
      <c r="DQ77">
        <v>3</v>
      </c>
      <c r="DR77">
        <v>3</v>
      </c>
      <c r="DS77">
        <v>4</v>
      </c>
      <c r="DT77">
        <v>4</v>
      </c>
      <c r="DU77">
        <v>4</v>
      </c>
      <c r="DV77">
        <v>5</v>
      </c>
      <c r="DW77">
        <v>4</v>
      </c>
      <c r="DX77">
        <v>4</v>
      </c>
      <c r="DY77">
        <v>3</v>
      </c>
      <c r="DZ77">
        <v>4</v>
      </c>
      <c r="EA77">
        <v>4</v>
      </c>
      <c r="EB77">
        <v>4</v>
      </c>
      <c r="EC77">
        <v>4</v>
      </c>
      <c r="ED77">
        <v>4</v>
      </c>
      <c r="EE77">
        <v>4</v>
      </c>
      <c r="EF77">
        <v>4</v>
      </c>
      <c r="EG77">
        <v>4</v>
      </c>
      <c r="EH77">
        <v>4</v>
      </c>
      <c r="EI77">
        <v>4</v>
      </c>
      <c r="EJ77" t="s">
        <v>548</v>
      </c>
      <c r="EK77" t="s">
        <v>996</v>
      </c>
      <c r="EL77" t="s">
        <v>1007</v>
      </c>
      <c r="EM77">
        <v>3</v>
      </c>
      <c r="EN77">
        <v>4</v>
      </c>
      <c r="EO77">
        <v>3</v>
      </c>
      <c r="EP77" s="17">
        <f t="shared" si="42"/>
        <v>3</v>
      </c>
      <c r="EQ77">
        <v>2</v>
      </c>
      <c r="ER77">
        <v>3</v>
      </c>
      <c r="ES77" s="17">
        <f t="shared" si="43"/>
        <v>3</v>
      </c>
      <c r="ET77">
        <v>3</v>
      </c>
      <c r="EU77" s="17">
        <f t="shared" si="44"/>
        <v>3</v>
      </c>
      <c r="EV77">
        <v>2</v>
      </c>
      <c r="EW77">
        <v>4</v>
      </c>
      <c r="EX77">
        <v>3</v>
      </c>
      <c r="EY77">
        <v>4</v>
      </c>
      <c r="EZ77" s="17">
        <f t="shared" si="45"/>
        <v>2</v>
      </c>
      <c r="FA77">
        <v>3</v>
      </c>
      <c r="FB77">
        <v>4</v>
      </c>
      <c r="FC77">
        <v>3</v>
      </c>
      <c r="FD77" s="17">
        <f t="shared" si="80"/>
        <v>3</v>
      </c>
      <c r="FE77">
        <v>4</v>
      </c>
      <c r="FF77">
        <v>3</v>
      </c>
      <c r="FG77" s="17">
        <f t="shared" si="46"/>
        <v>3</v>
      </c>
      <c r="FH77">
        <v>2</v>
      </c>
      <c r="FI77" s="17">
        <f t="shared" si="47"/>
        <v>4</v>
      </c>
      <c r="FJ77">
        <v>2</v>
      </c>
      <c r="FK77">
        <v>2</v>
      </c>
      <c r="FL77" s="17">
        <f t="shared" si="48"/>
        <v>4</v>
      </c>
      <c r="FM77">
        <v>2</v>
      </c>
      <c r="FN77" s="17">
        <f t="shared" si="49"/>
        <v>4</v>
      </c>
      <c r="FO77">
        <v>2</v>
      </c>
      <c r="FP77" s="17">
        <f t="shared" si="50"/>
        <v>4</v>
      </c>
      <c r="FQ77">
        <v>2</v>
      </c>
      <c r="FR77">
        <v>4</v>
      </c>
      <c r="FS77">
        <v>5</v>
      </c>
      <c r="FT77">
        <v>2</v>
      </c>
      <c r="FU77" s="17">
        <f t="shared" si="51"/>
        <v>4</v>
      </c>
      <c r="FV77">
        <v>5</v>
      </c>
      <c r="FW77" s="17">
        <f t="shared" si="52"/>
        <v>1</v>
      </c>
      <c r="FX77">
        <v>3</v>
      </c>
      <c r="FY77" s="17">
        <f t="shared" si="53"/>
        <v>3</v>
      </c>
      <c r="FZ77">
        <f t="shared" si="54"/>
        <v>83</v>
      </c>
      <c r="GA77" s="19">
        <f t="shared" si="55"/>
        <v>3.1923076923076925</v>
      </c>
      <c r="GB77">
        <v>4</v>
      </c>
      <c r="GC77">
        <v>5</v>
      </c>
      <c r="GD77">
        <v>2</v>
      </c>
      <c r="GE77">
        <v>4</v>
      </c>
      <c r="GF77">
        <v>4</v>
      </c>
      <c r="GG77" s="20">
        <v>2</v>
      </c>
      <c r="GH77" s="10">
        <f t="shared" si="56"/>
        <v>4</v>
      </c>
      <c r="GI77">
        <v>2</v>
      </c>
      <c r="GJ77">
        <v>2</v>
      </c>
      <c r="GK77">
        <v>4</v>
      </c>
      <c r="GL77">
        <v>4</v>
      </c>
      <c r="GM77">
        <v>3</v>
      </c>
      <c r="GN77" s="20">
        <v>3</v>
      </c>
      <c r="GO77" s="10">
        <f t="shared" si="57"/>
        <v>3</v>
      </c>
      <c r="GP77">
        <v>2</v>
      </c>
      <c r="GQ77">
        <v>3</v>
      </c>
      <c r="GR77" s="20">
        <v>2</v>
      </c>
      <c r="GS77" s="10">
        <f t="shared" si="58"/>
        <v>4</v>
      </c>
      <c r="GT77" s="20">
        <v>3</v>
      </c>
      <c r="GU77" s="10">
        <f t="shared" si="59"/>
        <v>3</v>
      </c>
      <c r="GV77">
        <v>3</v>
      </c>
      <c r="GW77">
        <v>4</v>
      </c>
      <c r="GX77">
        <v>4</v>
      </c>
      <c r="GY77">
        <v>4</v>
      </c>
      <c r="GZ77" s="20">
        <v>3</v>
      </c>
      <c r="HA77" s="10">
        <f t="shared" si="60"/>
        <v>3</v>
      </c>
      <c r="HB77">
        <v>3</v>
      </c>
      <c r="HC77" s="20">
        <v>3</v>
      </c>
      <c r="HD77" s="10">
        <f t="shared" si="61"/>
        <v>3</v>
      </c>
      <c r="HE77">
        <v>1</v>
      </c>
      <c r="HF77">
        <v>4</v>
      </c>
      <c r="HG77">
        <v>4</v>
      </c>
      <c r="HH77">
        <v>3</v>
      </c>
      <c r="HI77" s="20">
        <v>3</v>
      </c>
      <c r="HJ77" s="10">
        <f t="shared" si="62"/>
        <v>3</v>
      </c>
      <c r="HK77">
        <v>2</v>
      </c>
      <c r="HL77" s="23">
        <v>2</v>
      </c>
      <c r="HM77" s="10">
        <f t="shared" si="63"/>
        <v>4</v>
      </c>
      <c r="HN77">
        <v>3</v>
      </c>
      <c r="HO77">
        <v>3</v>
      </c>
      <c r="HP77">
        <v>4</v>
      </c>
      <c r="HQ77">
        <v>4</v>
      </c>
      <c r="HT77">
        <v>2</v>
      </c>
      <c r="HU77" s="20">
        <v>2</v>
      </c>
      <c r="HV77" s="10">
        <f t="shared" si="65"/>
        <v>4</v>
      </c>
      <c r="HW77">
        <v>3</v>
      </c>
      <c r="HX77" s="20">
        <v>3</v>
      </c>
      <c r="HY77" s="10">
        <f t="shared" si="66"/>
        <v>3</v>
      </c>
      <c r="HZ77">
        <v>4</v>
      </c>
      <c r="IA77" s="20">
        <v>3</v>
      </c>
      <c r="IB77" s="10">
        <f t="shared" si="67"/>
        <v>3</v>
      </c>
      <c r="IC77" s="20">
        <v>3</v>
      </c>
      <c r="ID77" s="10">
        <f t="shared" si="68"/>
        <v>3</v>
      </c>
      <c r="IE77">
        <v>3</v>
      </c>
      <c r="IF77">
        <v>3</v>
      </c>
      <c r="IG77">
        <v>3</v>
      </c>
      <c r="IH77">
        <v>3</v>
      </c>
      <c r="II77">
        <v>2</v>
      </c>
      <c r="IJ77">
        <v>4</v>
      </c>
      <c r="IK77">
        <v>4</v>
      </c>
      <c r="IL77">
        <v>2</v>
      </c>
      <c r="IM77">
        <v>3</v>
      </c>
      <c r="IN77">
        <v>3</v>
      </c>
      <c r="IO77" s="20">
        <v>3</v>
      </c>
      <c r="IP77" s="10">
        <f t="shared" si="69"/>
        <v>3</v>
      </c>
      <c r="IQ77" s="24">
        <f t="shared" si="70"/>
        <v>53</v>
      </c>
      <c r="IR77" s="30">
        <f t="shared" si="71"/>
        <v>3.3125</v>
      </c>
      <c r="IS77" s="30"/>
      <c r="IT77" s="30"/>
      <c r="IU77" s="30"/>
      <c r="IV77" s="30"/>
      <c r="IW77" s="22">
        <f t="shared" si="78"/>
        <v>28</v>
      </c>
      <c r="IX77" s="31">
        <f t="shared" si="79"/>
        <v>3.1111111111111112</v>
      </c>
      <c r="IY77" s="21">
        <f t="shared" si="72"/>
        <v>45</v>
      </c>
      <c r="IZ77" s="32">
        <f t="shared" si="73"/>
        <v>3.2142857142857144</v>
      </c>
      <c r="JA77" s="25">
        <f t="shared" si="74"/>
        <v>21</v>
      </c>
      <c r="JB77" s="33">
        <f t="shared" si="75"/>
        <v>3.5</v>
      </c>
      <c r="JC77" s="29">
        <f t="shared" si="76"/>
        <v>20</v>
      </c>
      <c r="JD77" s="34">
        <f t="shared" si="77"/>
        <v>2.8571428571428572</v>
      </c>
      <c r="JE77">
        <v>60</v>
      </c>
    </row>
    <row r="78" spans="1:265" x14ac:dyDescent="0.3">
      <c r="A78">
        <v>0</v>
      </c>
      <c r="B78">
        <v>78</v>
      </c>
      <c r="C78" t="s">
        <v>1008</v>
      </c>
      <c r="D78">
        <v>18</v>
      </c>
      <c r="E78">
        <v>1</v>
      </c>
      <c r="F78">
        <v>182.88</v>
      </c>
      <c r="G78">
        <v>180</v>
      </c>
      <c r="H78">
        <v>1</v>
      </c>
      <c r="I78">
        <v>1</v>
      </c>
      <c r="J78" t="s">
        <v>613</v>
      </c>
      <c r="K78" t="s">
        <v>2016</v>
      </c>
      <c r="L78">
        <v>3</v>
      </c>
      <c r="M78" t="s">
        <v>999</v>
      </c>
      <c r="N78">
        <v>2</v>
      </c>
      <c r="O78">
        <v>10</v>
      </c>
      <c r="P78">
        <v>2</v>
      </c>
      <c r="Q78">
        <v>10</v>
      </c>
      <c r="R78">
        <v>10</v>
      </c>
      <c r="S78">
        <v>10</v>
      </c>
      <c r="T78">
        <v>1</v>
      </c>
      <c r="U78">
        <v>1</v>
      </c>
      <c r="V78">
        <v>2</v>
      </c>
      <c r="W78">
        <v>1</v>
      </c>
      <c r="X78">
        <v>2</v>
      </c>
      <c r="Y78">
        <v>1</v>
      </c>
      <c r="Z78">
        <v>2</v>
      </c>
      <c r="AI78">
        <v>1</v>
      </c>
      <c r="AJ78">
        <v>1</v>
      </c>
      <c r="AK78">
        <v>5</v>
      </c>
      <c r="AL78">
        <v>4</v>
      </c>
      <c r="AM78">
        <v>3</v>
      </c>
      <c r="AN78">
        <v>1</v>
      </c>
      <c r="AO78">
        <v>2</v>
      </c>
      <c r="AP78">
        <v>1</v>
      </c>
      <c r="AQ78">
        <v>5</v>
      </c>
      <c r="AR78">
        <v>1</v>
      </c>
      <c r="AS78">
        <v>5</v>
      </c>
      <c r="AT78">
        <v>5</v>
      </c>
      <c r="AU78">
        <v>5</v>
      </c>
      <c r="AV78">
        <v>7</v>
      </c>
      <c r="AW78">
        <v>2</v>
      </c>
      <c r="AX78">
        <v>7</v>
      </c>
      <c r="AY78">
        <v>9</v>
      </c>
      <c r="AZ78">
        <v>4</v>
      </c>
      <c r="BA78">
        <v>9</v>
      </c>
      <c r="BB78">
        <v>4</v>
      </c>
      <c r="BC78">
        <v>4</v>
      </c>
      <c r="BD78">
        <v>4</v>
      </c>
      <c r="BE78">
        <v>4</v>
      </c>
      <c r="BF78">
        <v>2</v>
      </c>
      <c r="BG78">
        <v>2</v>
      </c>
      <c r="BH78">
        <v>5</v>
      </c>
      <c r="BI78">
        <v>5</v>
      </c>
      <c r="BJ78">
        <v>5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2</v>
      </c>
      <c r="BV78">
        <v>5</v>
      </c>
      <c r="BW78">
        <v>5</v>
      </c>
      <c r="BX78">
        <v>1</v>
      </c>
      <c r="BY78">
        <v>1</v>
      </c>
      <c r="BZ78">
        <v>1</v>
      </c>
      <c r="CA78">
        <v>5</v>
      </c>
      <c r="CB78">
        <v>5</v>
      </c>
      <c r="CC78">
        <v>1</v>
      </c>
      <c r="CD78">
        <v>5</v>
      </c>
      <c r="CE78">
        <v>5</v>
      </c>
      <c r="CF78">
        <v>3</v>
      </c>
      <c r="CG78">
        <v>62</v>
      </c>
      <c r="CH78">
        <v>92</v>
      </c>
      <c r="CI78">
        <v>64</v>
      </c>
      <c r="CJ78">
        <v>25</v>
      </c>
      <c r="CK78">
        <v>93</v>
      </c>
      <c r="CL78">
        <v>5</v>
      </c>
      <c r="CM78">
        <v>95</v>
      </c>
      <c r="CN78">
        <v>95</v>
      </c>
      <c r="CO78">
        <v>65</v>
      </c>
      <c r="CP78">
        <v>95</v>
      </c>
      <c r="CQ78">
        <v>25</v>
      </c>
      <c r="CR78">
        <v>65</v>
      </c>
      <c r="CS78">
        <v>25</v>
      </c>
      <c r="CT78">
        <v>67</v>
      </c>
      <c r="CU78">
        <v>23</v>
      </c>
      <c r="CV78">
        <v>43</v>
      </c>
      <c r="CW78">
        <v>24</v>
      </c>
      <c r="CX78">
        <v>53</v>
      </c>
      <c r="CY78">
        <v>5</v>
      </c>
      <c r="CZ78">
        <v>5</v>
      </c>
      <c r="DA78" t="s">
        <v>1008</v>
      </c>
      <c r="DB78" t="s">
        <v>1009</v>
      </c>
      <c r="DC78" t="s">
        <v>1010</v>
      </c>
      <c r="DD78" t="s">
        <v>1011</v>
      </c>
      <c r="DO78">
        <v>4</v>
      </c>
      <c r="DP78">
        <v>4</v>
      </c>
      <c r="DQ78">
        <v>2</v>
      </c>
      <c r="DR78">
        <v>2</v>
      </c>
      <c r="DS78">
        <v>4</v>
      </c>
      <c r="DT78">
        <v>4</v>
      </c>
      <c r="DU78">
        <v>5</v>
      </c>
      <c r="DV78">
        <v>5</v>
      </c>
      <c r="DW78">
        <v>2</v>
      </c>
      <c r="DX78">
        <v>3</v>
      </c>
      <c r="DY78">
        <v>4</v>
      </c>
      <c r="DZ78">
        <v>3</v>
      </c>
      <c r="EA78">
        <v>4</v>
      </c>
      <c r="EB78">
        <v>5</v>
      </c>
      <c r="EC78">
        <v>3</v>
      </c>
      <c r="ED78">
        <v>5</v>
      </c>
      <c r="EE78">
        <v>5</v>
      </c>
      <c r="EF78">
        <v>5</v>
      </c>
      <c r="EG78">
        <v>5</v>
      </c>
      <c r="EH78">
        <v>5</v>
      </c>
      <c r="EI78">
        <v>4</v>
      </c>
      <c r="EJ78" t="s">
        <v>897</v>
      </c>
      <c r="EK78" t="s">
        <v>731</v>
      </c>
      <c r="EL78" t="s">
        <v>1012</v>
      </c>
      <c r="EM78">
        <v>5</v>
      </c>
      <c r="EN78">
        <v>5</v>
      </c>
      <c r="EO78">
        <v>4</v>
      </c>
      <c r="EP78" s="17">
        <f t="shared" si="42"/>
        <v>2</v>
      </c>
      <c r="EQ78">
        <v>4</v>
      </c>
      <c r="ER78">
        <v>5</v>
      </c>
      <c r="ES78" s="17">
        <f t="shared" si="43"/>
        <v>1</v>
      </c>
      <c r="ET78">
        <v>4</v>
      </c>
      <c r="EU78" s="17">
        <f t="shared" si="44"/>
        <v>2</v>
      </c>
      <c r="EV78">
        <v>2</v>
      </c>
      <c r="EW78">
        <v>1</v>
      </c>
      <c r="EX78">
        <v>5</v>
      </c>
      <c r="EY78">
        <v>5</v>
      </c>
      <c r="EZ78" s="17">
        <f t="shared" si="45"/>
        <v>1</v>
      </c>
      <c r="FA78">
        <v>4</v>
      </c>
      <c r="FB78">
        <v>4</v>
      </c>
      <c r="FC78">
        <v>4</v>
      </c>
      <c r="FD78" s="17">
        <f t="shared" si="80"/>
        <v>2</v>
      </c>
      <c r="FE78">
        <v>4</v>
      </c>
      <c r="FF78">
        <v>5</v>
      </c>
      <c r="FG78" s="17">
        <f t="shared" si="46"/>
        <v>1</v>
      </c>
      <c r="FH78">
        <v>2</v>
      </c>
      <c r="FI78" s="17">
        <f t="shared" si="47"/>
        <v>4</v>
      </c>
      <c r="FJ78">
        <v>4</v>
      </c>
      <c r="FK78">
        <v>5</v>
      </c>
      <c r="FL78" s="17">
        <f t="shared" si="48"/>
        <v>1</v>
      </c>
      <c r="FM78">
        <v>2</v>
      </c>
      <c r="FN78" s="17">
        <f t="shared" si="49"/>
        <v>4</v>
      </c>
      <c r="FO78">
        <v>3</v>
      </c>
      <c r="FP78" s="17">
        <f t="shared" si="50"/>
        <v>3</v>
      </c>
      <c r="FQ78">
        <v>4</v>
      </c>
      <c r="FR78">
        <v>2</v>
      </c>
      <c r="FS78">
        <v>4</v>
      </c>
      <c r="FT78">
        <v>4</v>
      </c>
      <c r="FU78" s="17">
        <f t="shared" si="51"/>
        <v>2</v>
      </c>
      <c r="FV78">
        <v>4</v>
      </c>
      <c r="FW78" s="17">
        <f t="shared" si="52"/>
        <v>2</v>
      </c>
      <c r="FX78">
        <v>4</v>
      </c>
      <c r="FY78" s="17">
        <f t="shared" si="53"/>
        <v>2</v>
      </c>
      <c r="FZ78">
        <f t="shared" si="54"/>
        <v>75</v>
      </c>
      <c r="GA78" s="19">
        <f t="shared" si="55"/>
        <v>2.8846153846153846</v>
      </c>
      <c r="GB78">
        <v>4</v>
      </c>
      <c r="GC78">
        <v>4</v>
      </c>
      <c r="GD78">
        <v>5</v>
      </c>
      <c r="GE78">
        <v>4</v>
      </c>
      <c r="GF78">
        <v>2</v>
      </c>
      <c r="GG78" s="20">
        <v>5</v>
      </c>
      <c r="GH78" s="10">
        <f t="shared" si="56"/>
        <v>1</v>
      </c>
      <c r="GI78">
        <v>2</v>
      </c>
      <c r="GJ78">
        <v>3</v>
      </c>
      <c r="GK78">
        <v>4</v>
      </c>
      <c r="GL78">
        <v>3</v>
      </c>
      <c r="GM78">
        <v>5</v>
      </c>
      <c r="GN78" s="20">
        <v>2</v>
      </c>
      <c r="GO78" s="10">
        <f t="shared" si="57"/>
        <v>4</v>
      </c>
      <c r="GP78">
        <v>3</v>
      </c>
      <c r="GQ78">
        <v>2</v>
      </c>
      <c r="GR78" s="20">
        <v>4</v>
      </c>
      <c r="GS78" s="10">
        <f t="shared" si="58"/>
        <v>2</v>
      </c>
      <c r="GT78" s="20">
        <v>5</v>
      </c>
      <c r="GU78" s="10">
        <f t="shared" si="59"/>
        <v>1</v>
      </c>
      <c r="GV78">
        <v>2</v>
      </c>
      <c r="GW78">
        <v>5</v>
      </c>
      <c r="GX78">
        <v>5</v>
      </c>
      <c r="GY78">
        <v>2</v>
      </c>
      <c r="GZ78" s="20">
        <v>1</v>
      </c>
      <c r="HA78" s="10">
        <f t="shared" si="60"/>
        <v>5</v>
      </c>
      <c r="HB78">
        <v>3</v>
      </c>
      <c r="HC78" s="20">
        <v>4</v>
      </c>
      <c r="HD78" s="10">
        <f t="shared" si="61"/>
        <v>2</v>
      </c>
      <c r="HE78">
        <v>5</v>
      </c>
      <c r="HF78">
        <v>4</v>
      </c>
      <c r="HG78">
        <v>2</v>
      </c>
      <c r="HH78">
        <v>3</v>
      </c>
      <c r="HI78" s="20">
        <v>5</v>
      </c>
      <c r="HJ78" s="10">
        <f t="shared" si="62"/>
        <v>1</v>
      </c>
      <c r="HK78">
        <v>5</v>
      </c>
      <c r="HL78" s="23">
        <v>1</v>
      </c>
      <c r="HM78" s="10">
        <f t="shared" si="63"/>
        <v>5</v>
      </c>
      <c r="HN78">
        <v>2</v>
      </c>
      <c r="HO78">
        <v>3</v>
      </c>
      <c r="HP78">
        <v>4</v>
      </c>
      <c r="HQ78">
        <v>4</v>
      </c>
      <c r="HR78" s="20">
        <v>2</v>
      </c>
      <c r="HS78" s="10">
        <f t="shared" si="64"/>
        <v>4</v>
      </c>
      <c r="HT78">
        <v>4</v>
      </c>
      <c r="HU78" s="20">
        <v>5</v>
      </c>
      <c r="HV78" s="10">
        <f t="shared" si="65"/>
        <v>1</v>
      </c>
      <c r="HW78">
        <v>3</v>
      </c>
      <c r="HX78" s="20">
        <v>2</v>
      </c>
      <c r="HY78" s="10">
        <f t="shared" si="66"/>
        <v>4</v>
      </c>
      <c r="HZ78">
        <v>4</v>
      </c>
      <c r="IA78" s="20">
        <v>5</v>
      </c>
      <c r="IB78" s="10">
        <f t="shared" si="67"/>
        <v>1</v>
      </c>
      <c r="IC78" s="20">
        <v>3</v>
      </c>
      <c r="ID78" s="10">
        <f t="shared" si="68"/>
        <v>3</v>
      </c>
      <c r="IE78">
        <v>4</v>
      </c>
      <c r="IF78">
        <v>5</v>
      </c>
      <c r="IG78">
        <v>5</v>
      </c>
      <c r="IH78">
        <v>5</v>
      </c>
      <c r="II78">
        <v>5</v>
      </c>
      <c r="IJ78">
        <v>3</v>
      </c>
      <c r="IK78">
        <v>4</v>
      </c>
      <c r="IL78">
        <v>5</v>
      </c>
      <c r="IM78">
        <v>5</v>
      </c>
      <c r="IN78">
        <v>5</v>
      </c>
      <c r="IO78" s="20">
        <v>3</v>
      </c>
      <c r="IP78" s="10">
        <f t="shared" si="69"/>
        <v>3</v>
      </c>
      <c r="IQ78" s="24">
        <f t="shared" si="70"/>
        <v>56</v>
      </c>
      <c r="IR78" s="30">
        <f t="shared" si="71"/>
        <v>3.2941176470588234</v>
      </c>
      <c r="IS78" s="30"/>
      <c r="IT78" s="30"/>
      <c r="IU78" s="30"/>
      <c r="IV78" s="30"/>
      <c r="IW78" s="22">
        <f t="shared" si="78"/>
        <v>41</v>
      </c>
      <c r="IX78" s="31">
        <f t="shared" si="79"/>
        <v>4.5555555555555554</v>
      </c>
      <c r="IY78" s="21">
        <f t="shared" si="72"/>
        <v>48</v>
      </c>
      <c r="IZ78" s="32">
        <f t="shared" si="73"/>
        <v>3.4285714285714284</v>
      </c>
      <c r="JA78" s="25">
        <f t="shared" si="74"/>
        <v>21</v>
      </c>
      <c r="JB78" s="33">
        <f t="shared" si="75"/>
        <v>3.5</v>
      </c>
      <c r="JC78" s="29">
        <f t="shared" si="76"/>
        <v>18</v>
      </c>
      <c r="JD78" s="34">
        <f t="shared" si="77"/>
        <v>2.5714285714285716</v>
      </c>
      <c r="JE78">
        <v>95</v>
      </c>
    </row>
    <row r="79" spans="1:265" x14ac:dyDescent="0.3">
      <c r="A79">
        <v>1</v>
      </c>
      <c r="B79">
        <v>79</v>
      </c>
      <c r="C79" t="s">
        <v>1013</v>
      </c>
      <c r="D79">
        <v>19</v>
      </c>
      <c r="E79">
        <v>1</v>
      </c>
      <c r="F79">
        <v>185.42</v>
      </c>
      <c r="G79">
        <v>166</v>
      </c>
      <c r="H79">
        <v>1</v>
      </c>
      <c r="I79">
        <v>3</v>
      </c>
      <c r="J79" t="s">
        <v>944</v>
      </c>
      <c r="K79" t="s">
        <v>2016</v>
      </c>
      <c r="L79">
        <v>3</v>
      </c>
      <c r="M79" t="s">
        <v>726</v>
      </c>
      <c r="N79">
        <v>2</v>
      </c>
      <c r="O79">
        <v>13</v>
      </c>
      <c r="P79">
        <v>2</v>
      </c>
      <c r="Q79">
        <v>40</v>
      </c>
      <c r="R79">
        <v>30</v>
      </c>
      <c r="S79">
        <v>70</v>
      </c>
      <c r="T79">
        <v>2</v>
      </c>
      <c r="Y79">
        <v>1</v>
      </c>
      <c r="Z79">
        <v>1</v>
      </c>
      <c r="AC79">
        <v>1</v>
      </c>
      <c r="AI79">
        <v>1</v>
      </c>
      <c r="AJ79">
        <v>1</v>
      </c>
      <c r="AK79">
        <v>2</v>
      </c>
      <c r="AL79">
        <v>4</v>
      </c>
      <c r="AM79">
        <v>3</v>
      </c>
      <c r="AN79">
        <v>4</v>
      </c>
      <c r="AO79">
        <v>1</v>
      </c>
      <c r="AP79">
        <v>4</v>
      </c>
      <c r="AQ79">
        <v>4</v>
      </c>
      <c r="AR79">
        <v>1</v>
      </c>
      <c r="AS79">
        <v>5</v>
      </c>
      <c r="AT79">
        <v>4</v>
      </c>
      <c r="AU79">
        <v>5</v>
      </c>
      <c r="AV79">
        <v>4</v>
      </c>
      <c r="AW79">
        <v>7</v>
      </c>
      <c r="AX79">
        <v>7</v>
      </c>
      <c r="AY79">
        <v>7</v>
      </c>
      <c r="AZ79">
        <v>8</v>
      </c>
      <c r="BA79">
        <v>4</v>
      </c>
      <c r="BB79">
        <v>7</v>
      </c>
      <c r="BC79">
        <v>1</v>
      </c>
      <c r="BD79">
        <v>5</v>
      </c>
      <c r="BE79">
        <v>5</v>
      </c>
      <c r="BF79">
        <v>5</v>
      </c>
      <c r="BG79">
        <v>4</v>
      </c>
      <c r="BH79">
        <v>1</v>
      </c>
      <c r="BI79">
        <v>3</v>
      </c>
      <c r="BJ79">
        <v>4</v>
      </c>
      <c r="BK79">
        <v>2</v>
      </c>
      <c r="BL79">
        <v>2</v>
      </c>
      <c r="BM79">
        <v>1</v>
      </c>
      <c r="BN79">
        <v>1</v>
      </c>
      <c r="BO79">
        <v>2</v>
      </c>
      <c r="BP79">
        <v>2</v>
      </c>
      <c r="BQ79">
        <v>1</v>
      </c>
      <c r="BR79">
        <v>2</v>
      </c>
      <c r="BS79">
        <v>2</v>
      </c>
      <c r="BT79">
        <v>2</v>
      </c>
      <c r="BU79">
        <v>2</v>
      </c>
      <c r="BV79">
        <v>5</v>
      </c>
      <c r="BW79">
        <v>5</v>
      </c>
      <c r="BX79">
        <v>3</v>
      </c>
      <c r="BY79">
        <v>5</v>
      </c>
      <c r="BZ79">
        <v>5</v>
      </c>
      <c r="CA79">
        <v>5</v>
      </c>
      <c r="CB79">
        <v>4</v>
      </c>
      <c r="CC79">
        <v>4</v>
      </c>
      <c r="CD79">
        <v>5</v>
      </c>
      <c r="CE79">
        <v>5</v>
      </c>
      <c r="CF79">
        <v>5</v>
      </c>
      <c r="CG79">
        <v>50</v>
      </c>
      <c r="CH79">
        <v>90</v>
      </c>
      <c r="CI79">
        <v>40</v>
      </c>
      <c r="CJ79">
        <v>30</v>
      </c>
      <c r="CK79">
        <v>80</v>
      </c>
      <c r="CL79">
        <v>20</v>
      </c>
      <c r="CM79">
        <v>70</v>
      </c>
      <c r="CN79">
        <v>70</v>
      </c>
      <c r="CO79">
        <v>90</v>
      </c>
      <c r="CP79">
        <v>90</v>
      </c>
      <c r="CQ79">
        <v>50</v>
      </c>
      <c r="CR79">
        <v>100</v>
      </c>
      <c r="CS79">
        <v>30</v>
      </c>
      <c r="CT79">
        <v>50</v>
      </c>
      <c r="CU79">
        <v>20</v>
      </c>
      <c r="CV79">
        <v>40</v>
      </c>
      <c r="CW79">
        <v>20</v>
      </c>
      <c r="CX79">
        <v>80</v>
      </c>
      <c r="CY79">
        <v>20</v>
      </c>
      <c r="CZ79">
        <v>80</v>
      </c>
      <c r="DA79" t="s">
        <v>1013</v>
      </c>
      <c r="DB79" t="s">
        <v>1009</v>
      </c>
      <c r="DC79" t="s">
        <v>1014</v>
      </c>
      <c r="DD79" t="s">
        <v>1015</v>
      </c>
      <c r="DE79">
        <v>1</v>
      </c>
      <c r="DJ79">
        <v>4</v>
      </c>
      <c r="DO79">
        <v>4</v>
      </c>
      <c r="DP79">
        <v>2</v>
      </c>
      <c r="DQ79">
        <v>3</v>
      </c>
      <c r="DR79">
        <v>1</v>
      </c>
      <c r="DS79">
        <v>5</v>
      </c>
      <c r="DT79">
        <v>4</v>
      </c>
      <c r="DU79">
        <v>2</v>
      </c>
      <c r="DV79">
        <v>5</v>
      </c>
      <c r="DW79">
        <v>4</v>
      </c>
      <c r="DX79">
        <v>3</v>
      </c>
      <c r="DY79">
        <v>3</v>
      </c>
      <c r="DZ79">
        <v>2</v>
      </c>
      <c r="EA79">
        <v>4</v>
      </c>
      <c r="EB79">
        <v>4</v>
      </c>
      <c r="EC79">
        <v>4</v>
      </c>
      <c r="ED79">
        <v>2</v>
      </c>
      <c r="EE79">
        <v>4</v>
      </c>
      <c r="EF79">
        <v>5</v>
      </c>
      <c r="EG79">
        <v>5</v>
      </c>
      <c r="EH79">
        <v>3</v>
      </c>
      <c r="EI79">
        <v>5</v>
      </c>
      <c r="EJ79" t="s">
        <v>983</v>
      </c>
      <c r="EK79" t="s">
        <v>1016</v>
      </c>
      <c r="EL79" t="s">
        <v>778</v>
      </c>
      <c r="EM79">
        <v>4</v>
      </c>
      <c r="EN79">
        <v>3</v>
      </c>
      <c r="EO79">
        <v>5</v>
      </c>
      <c r="EP79" s="17">
        <f t="shared" si="42"/>
        <v>1</v>
      </c>
      <c r="EQ79">
        <v>4</v>
      </c>
      <c r="ER79">
        <v>3</v>
      </c>
      <c r="ES79" s="17">
        <f t="shared" si="43"/>
        <v>3</v>
      </c>
      <c r="ET79">
        <v>2</v>
      </c>
      <c r="EU79" s="17">
        <f t="shared" si="44"/>
        <v>4</v>
      </c>
      <c r="EV79">
        <v>5</v>
      </c>
      <c r="EW79">
        <v>2</v>
      </c>
      <c r="EX79">
        <v>1</v>
      </c>
      <c r="EY79">
        <v>4</v>
      </c>
      <c r="EZ79" s="17">
        <f t="shared" si="45"/>
        <v>2</v>
      </c>
      <c r="FA79">
        <v>2</v>
      </c>
      <c r="FB79">
        <v>2</v>
      </c>
      <c r="FC79">
        <v>4</v>
      </c>
      <c r="FD79" s="17">
        <f t="shared" si="80"/>
        <v>2</v>
      </c>
      <c r="FE79">
        <v>5</v>
      </c>
      <c r="FF79">
        <v>2</v>
      </c>
      <c r="FG79" s="17">
        <f t="shared" si="46"/>
        <v>4</v>
      </c>
      <c r="FH79">
        <v>2</v>
      </c>
      <c r="FI79" s="17">
        <f t="shared" si="47"/>
        <v>4</v>
      </c>
      <c r="FJ79">
        <v>4</v>
      </c>
      <c r="FK79">
        <v>2</v>
      </c>
      <c r="FL79" s="17">
        <f t="shared" si="48"/>
        <v>4</v>
      </c>
      <c r="FM79">
        <v>4</v>
      </c>
      <c r="FN79" s="17">
        <f t="shared" si="49"/>
        <v>2</v>
      </c>
      <c r="FO79">
        <v>2</v>
      </c>
      <c r="FP79" s="17">
        <f t="shared" si="50"/>
        <v>4</v>
      </c>
      <c r="FQ79">
        <v>4</v>
      </c>
      <c r="FR79">
        <v>3</v>
      </c>
      <c r="FS79">
        <v>4</v>
      </c>
      <c r="FT79">
        <v>3</v>
      </c>
      <c r="FU79" s="17">
        <f t="shared" si="51"/>
        <v>3</v>
      </c>
      <c r="FV79">
        <v>3</v>
      </c>
      <c r="FW79" s="17">
        <f t="shared" si="52"/>
        <v>3</v>
      </c>
      <c r="FX79">
        <v>4</v>
      </c>
      <c r="FY79" s="17">
        <f t="shared" si="53"/>
        <v>2</v>
      </c>
      <c r="FZ79">
        <f t="shared" si="54"/>
        <v>81</v>
      </c>
      <c r="GA79" s="19">
        <f t="shared" si="55"/>
        <v>3.1153846153846154</v>
      </c>
      <c r="GB79">
        <v>5</v>
      </c>
      <c r="GC79">
        <v>4</v>
      </c>
      <c r="GD79">
        <v>3</v>
      </c>
      <c r="GE79">
        <v>3</v>
      </c>
      <c r="GF79">
        <v>5</v>
      </c>
      <c r="GG79" s="20">
        <v>5</v>
      </c>
      <c r="GH79" s="10">
        <f t="shared" si="56"/>
        <v>1</v>
      </c>
      <c r="GI79">
        <v>2</v>
      </c>
      <c r="GJ79">
        <v>5</v>
      </c>
      <c r="GK79">
        <v>2</v>
      </c>
      <c r="GL79">
        <v>4</v>
      </c>
      <c r="GM79">
        <v>4</v>
      </c>
      <c r="GN79" s="20">
        <v>3</v>
      </c>
      <c r="GO79" s="10">
        <f t="shared" si="57"/>
        <v>3</v>
      </c>
      <c r="GP79">
        <v>1</v>
      </c>
      <c r="GQ79">
        <v>3</v>
      </c>
      <c r="GR79" s="20">
        <v>2</v>
      </c>
      <c r="GS79" s="10">
        <f t="shared" si="58"/>
        <v>4</v>
      </c>
      <c r="GT79" s="20">
        <v>2</v>
      </c>
      <c r="GU79" s="10">
        <f t="shared" si="59"/>
        <v>4</v>
      </c>
      <c r="GV79">
        <v>5</v>
      </c>
      <c r="GW79">
        <v>5</v>
      </c>
      <c r="GX79">
        <v>5</v>
      </c>
      <c r="GY79">
        <v>4</v>
      </c>
      <c r="GZ79" s="20">
        <v>5</v>
      </c>
      <c r="HA79" s="10">
        <f t="shared" si="60"/>
        <v>1</v>
      </c>
      <c r="HB79">
        <v>3</v>
      </c>
      <c r="HC79" s="20">
        <v>4</v>
      </c>
      <c r="HD79" s="10">
        <f t="shared" si="61"/>
        <v>2</v>
      </c>
      <c r="HE79">
        <v>3</v>
      </c>
      <c r="HF79">
        <v>2</v>
      </c>
      <c r="HG79">
        <v>4</v>
      </c>
      <c r="HH79">
        <v>3</v>
      </c>
      <c r="HI79" s="20">
        <v>3</v>
      </c>
      <c r="HJ79" s="10">
        <f t="shared" si="62"/>
        <v>3</v>
      </c>
      <c r="HK79">
        <v>4</v>
      </c>
      <c r="HL79" s="23">
        <v>2</v>
      </c>
      <c r="HM79" s="10">
        <f t="shared" si="63"/>
        <v>4</v>
      </c>
      <c r="HN79">
        <v>5</v>
      </c>
      <c r="HO79">
        <v>5</v>
      </c>
      <c r="HP79">
        <v>1</v>
      </c>
      <c r="HQ79">
        <v>3</v>
      </c>
      <c r="HR79" s="20">
        <v>4</v>
      </c>
      <c r="HS79" s="10">
        <f t="shared" si="64"/>
        <v>2</v>
      </c>
      <c r="HT79">
        <v>2</v>
      </c>
      <c r="HU79" s="20">
        <v>4</v>
      </c>
      <c r="HV79" s="10">
        <f t="shared" si="65"/>
        <v>2</v>
      </c>
      <c r="HW79">
        <v>2</v>
      </c>
      <c r="HX79" s="20">
        <v>2</v>
      </c>
      <c r="HY79" s="10">
        <f t="shared" si="66"/>
        <v>4</v>
      </c>
      <c r="HZ79">
        <v>2</v>
      </c>
      <c r="IA79" s="20">
        <v>5</v>
      </c>
      <c r="IB79" s="10">
        <f t="shared" si="67"/>
        <v>1</v>
      </c>
      <c r="IC79" s="20">
        <v>3</v>
      </c>
      <c r="ID79" s="10">
        <f t="shared" si="68"/>
        <v>3</v>
      </c>
      <c r="IE79">
        <v>2</v>
      </c>
      <c r="IF79">
        <v>4</v>
      </c>
      <c r="IG79">
        <v>3</v>
      </c>
      <c r="IH79">
        <v>2</v>
      </c>
      <c r="II79">
        <v>4</v>
      </c>
      <c r="IJ79">
        <v>3</v>
      </c>
      <c r="IK79">
        <v>3</v>
      </c>
      <c r="IL79">
        <v>4</v>
      </c>
      <c r="IM79">
        <v>3</v>
      </c>
      <c r="IN79">
        <v>4</v>
      </c>
      <c r="IO79" s="20">
        <v>4</v>
      </c>
      <c r="IP79" s="10">
        <f t="shared" si="69"/>
        <v>2</v>
      </c>
      <c r="IQ79" s="24">
        <f t="shared" si="70"/>
        <v>54</v>
      </c>
      <c r="IR79" s="30">
        <f t="shared" si="71"/>
        <v>3.1764705882352939</v>
      </c>
      <c r="IS79" s="30"/>
      <c r="IT79" s="30"/>
      <c r="IU79" s="30"/>
      <c r="IV79" s="30"/>
      <c r="IW79" s="22">
        <f t="shared" si="78"/>
        <v>23</v>
      </c>
      <c r="IX79" s="31">
        <f t="shared" si="79"/>
        <v>2.5555555555555554</v>
      </c>
      <c r="IY79" s="21">
        <f t="shared" si="72"/>
        <v>45</v>
      </c>
      <c r="IZ79" s="32">
        <f t="shared" si="73"/>
        <v>3.2142857142857144</v>
      </c>
      <c r="JA79" s="25">
        <f t="shared" si="74"/>
        <v>24</v>
      </c>
      <c r="JB79" s="33">
        <f t="shared" si="75"/>
        <v>4</v>
      </c>
      <c r="JC79" s="29">
        <f t="shared" si="76"/>
        <v>21</v>
      </c>
      <c r="JD79" s="34">
        <f t="shared" si="77"/>
        <v>3</v>
      </c>
      <c r="JE79">
        <v>70</v>
      </c>
    </row>
    <row r="80" spans="1:265" ht="12.9" customHeight="1" x14ac:dyDescent="0.3">
      <c r="A80">
        <v>1</v>
      </c>
      <c r="B80">
        <v>80</v>
      </c>
      <c r="C80" t="s">
        <v>1017</v>
      </c>
      <c r="D80">
        <v>23</v>
      </c>
      <c r="E80">
        <v>1</v>
      </c>
      <c r="F80">
        <v>187.96</v>
      </c>
      <c r="G80">
        <v>195</v>
      </c>
      <c r="H80">
        <v>1</v>
      </c>
      <c r="I80">
        <v>3</v>
      </c>
      <c r="J80" t="s">
        <v>1018</v>
      </c>
      <c r="K80" t="s">
        <v>2016</v>
      </c>
      <c r="L80">
        <v>3</v>
      </c>
      <c r="M80" t="s">
        <v>1019</v>
      </c>
      <c r="N80">
        <v>5</v>
      </c>
      <c r="O80">
        <v>18</v>
      </c>
      <c r="P80">
        <v>2</v>
      </c>
      <c r="Q80">
        <v>90</v>
      </c>
      <c r="R80">
        <v>60</v>
      </c>
      <c r="S80">
        <v>90</v>
      </c>
      <c r="T80">
        <v>1</v>
      </c>
      <c r="U80">
        <v>3</v>
      </c>
      <c r="V80">
        <v>3</v>
      </c>
      <c r="W80">
        <v>2</v>
      </c>
      <c r="X80">
        <v>1</v>
      </c>
      <c r="Y80">
        <v>1</v>
      </c>
      <c r="Z80">
        <v>1</v>
      </c>
      <c r="AF80">
        <v>1</v>
      </c>
      <c r="AI80">
        <v>1</v>
      </c>
      <c r="AJ80">
        <v>1</v>
      </c>
      <c r="AK80">
        <v>5</v>
      </c>
      <c r="AL80">
        <v>2</v>
      </c>
      <c r="AM80">
        <v>4</v>
      </c>
      <c r="AN80">
        <v>5</v>
      </c>
      <c r="AO80">
        <v>1</v>
      </c>
      <c r="AP80">
        <v>2</v>
      </c>
      <c r="AQ80">
        <v>5</v>
      </c>
      <c r="AR80">
        <v>3</v>
      </c>
      <c r="AS80">
        <v>5</v>
      </c>
      <c r="AT80">
        <v>5</v>
      </c>
      <c r="AU80">
        <v>5</v>
      </c>
      <c r="AV80">
        <v>2</v>
      </c>
      <c r="AW80">
        <v>9</v>
      </c>
      <c r="AX80">
        <v>2</v>
      </c>
      <c r="AY80">
        <v>7</v>
      </c>
      <c r="AZ80">
        <v>7</v>
      </c>
      <c r="BA80">
        <v>7</v>
      </c>
      <c r="BB80">
        <v>9</v>
      </c>
      <c r="BC80">
        <v>3</v>
      </c>
      <c r="BD80">
        <v>4</v>
      </c>
      <c r="BE80">
        <v>5</v>
      </c>
      <c r="BF80">
        <v>5</v>
      </c>
      <c r="BG80">
        <v>4</v>
      </c>
      <c r="BH80">
        <v>4</v>
      </c>
      <c r="BI80">
        <v>4</v>
      </c>
      <c r="BJ80">
        <v>5</v>
      </c>
      <c r="BK80">
        <v>2</v>
      </c>
      <c r="BL80">
        <v>2</v>
      </c>
      <c r="BM80">
        <v>2</v>
      </c>
      <c r="BN80">
        <v>2</v>
      </c>
      <c r="BO80">
        <v>2</v>
      </c>
      <c r="BP80">
        <v>2</v>
      </c>
      <c r="BQ80">
        <v>2</v>
      </c>
      <c r="BR80">
        <v>1</v>
      </c>
      <c r="BS80">
        <v>2</v>
      </c>
      <c r="BT80">
        <v>2</v>
      </c>
      <c r="BU80">
        <v>2</v>
      </c>
      <c r="BV80">
        <v>5</v>
      </c>
      <c r="BW80">
        <v>5</v>
      </c>
      <c r="BX80">
        <v>5</v>
      </c>
      <c r="BY80">
        <v>5</v>
      </c>
      <c r="BZ80">
        <v>5</v>
      </c>
      <c r="CA80">
        <v>5</v>
      </c>
      <c r="CB80">
        <v>5</v>
      </c>
      <c r="CC80">
        <v>5</v>
      </c>
      <c r="CD80">
        <v>5</v>
      </c>
      <c r="CE80">
        <v>5</v>
      </c>
      <c r="CF80">
        <v>5</v>
      </c>
      <c r="CG80">
        <v>70</v>
      </c>
      <c r="CH80">
        <v>70</v>
      </c>
      <c r="CI80">
        <v>70</v>
      </c>
      <c r="CJ80">
        <v>30</v>
      </c>
      <c r="CK80">
        <v>70</v>
      </c>
      <c r="CL80">
        <v>90</v>
      </c>
      <c r="CM80">
        <v>90</v>
      </c>
      <c r="CN80">
        <v>90</v>
      </c>
      <c r="CO80">
        <v>90</v>
      </c>
      <c r="CP80">
        <v>50</v>
      </c>
      <c r="CQ80">
        <v>90</v>
      </c>
      <c r="CR80">
        <v>50</v>
      </c>
      <c r="CS80">
        <v>90</v>
      </c>
      <c r="CT80">
        <v>50</v>
      </c>
      <c r="CU80">
        <v>50</v>
      </c>
      <c r="CV80">
        <v>50</v>
      </c>
      <c r="CW80">
        <v>50</v>
      </c>
      <c r="CX80">
        <v>50</v>
      </c>
      <c r="CY80">
        <v>50</v>
      </c>
      <c r="CZ80">
        <v>70</v>
      </c>
      <c r="DA80" t="s">
        <v>1017</v>
      </c>
      <c r="DB80" t="s">
        <v>953</v>
      </c>
      <c r="DC80" t="s">
        <v>1020</v>
      </c>
      <c r="DD80" t="s">
        <v>1021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  <c r="DL80">
        <v>3</v>
      </c>
      <c r="DM80">
        <v>3</v>
      </c>
      <c r="DN80">
        <v>3</v>
      </c>
      <c r="DO80">
        <v>4</v>
      </c>
      <c r="DP80">
        <v>3</v>
      </c>
      <c r="DQ80">
        <v>4</v>
      </c>
      <c r="DR80">
        <v>2</v>
      </c>
      <c r="DS80">
        <v>5</v>
      </c>
      <c r="DT80">
        <v>5</v>
      </c>
      <c r="DU80">
        <v>5</v>
      </c>
      <c r="DV80">
        <v>5</v>
      </c>
      <c r="DW80">
        <v>5</v>
      </c>
      <c r="DX80">
        <v>5</v>
      </c>
      <c r="DY80">
        <v>5</v>
      </c>
      <c r="DZ80">
        <v>5</v>
      </c>
      <c r="EA80">
        <v>3</v>
      </c>
      <c r="EB80">
        <v>5</v>
      </c>
      <c r="EC80">
        <v>5</v>
      </c>
      <c r="ED80">
        <v>3</v>
      </c>
      <c r="EE80">
        <v>3</v>
      </c>
      <c r="EF80">
        <v>3</v>
      </c>
      <c r="EG80">
        <v>4</v>
      </c>
      <c r="EH80">
        <v>5</v>
      </c>
      <c r="EI80">
        <v>4</v>
      </c>
      <c r="EJ80" t="s">
        <v>1001</v>
      </c>
      <c r="EK80" t="s">
        <v>1022</v>
      </c>
      <c r="EL80" t="s">
        <v>694</v>
      </c>
      <c r="EM80">
        <v>3</v>
      </c>
      <c r="EN80">
        <v>3</v>
      </c>
      <c r="EO80">
        <v>3</v>
      </c>
      <c r="EP80" s="17">
        <f t="shared" si="42"/>
        <v>3</v>
      </c>
      <c r="EQ80">
        <v>3</v>
      </c>
      <c r="ER80">
        <v>3</v>
      </c>
      <c r="ES80" s="17">
        <f t="shared" si="43"/>
        <v>3</v>
      </c>
      <c r="ET80">
        <v>3</v>
      </c>
      <c r="EU80" s="17">
        <f t="shared" si="44"/>
        <v>3</v>
      </c>
      <c r="EV80">
        <v>3</v>
      </c>
      <c r="EW80">
        <v>2</v>
      </c>
      <c r="EX80">
        <v>2</v>
      </c>
      <c r="EY80">
        <v>5</v>
      </c>
      <c r="EZ80" s="17">
        <f t="shared" si="45"/>
        <v>1</v>
      </c>
      <c r="FA80">
        <v>3</v>
      </c>
      <c r="FB80">
        <v>3</v>
      </c>
      <c r="FC80">
        <v>4</v>
      </c>
      <c r="FD80" s="17">
        <f t="shared" si="80"/>
        <v>2</v>
      </c>
      <c r="FE80">
        <v>3</v>
      </c>
      <c r="FF80">
        <v>3</v>
      </c>
      <c r="FG80" s="17">
        <f t="shared" si="46"/>
        <v>3</v>
      </c>
      <c r="FH80">
        <v>3</v>
      </c>
      <c r="FI80" s="17">
        <f t="shared" si="47"/>
        <v>3</v>
      </c>
      <c r="FJ80">
        <v>2</v>
      </c>
      <c r="FK80">
        <v>2</v>
      </c>
      <c r="FL80" s="17">
        <f t="shared" si="48"/>
        <v>4</v>
      </c>
      <c r="FM80">
        <v>2</v>
      </c>
      <c r="FN80" s="17">
        <f t="shared" si="49"/>
        <v>4</v>
      </c>
      <c r="FO80">
        <v>3</v>
      </c>
      <c r="FP80" s="17">
        <f t="shared" si="50"/>
        <v>3</v>
      </c>
      <c r="FQ80">
        <v>2</v>
      </c>
      <c r="FR80">
        <v>4</v>
      </c>
      <c r="FS80">
        <v>4</v>
      </c>
      <c r="FT80">
        <v>2</v>
      </c>
      <c r="FU80" s="17">
        <f t="shared" si="51"/>
        <v>4</v>
      </c>
      <c r="FV80">
        <v>4</v>
      </c>
      <c r="FW80" s="17">
        <f t="shared" si="52"/>
        <v>2</v>
      </c>
      <c r="FX80">
        <v>4</v>
      </c>
      <c r="FY80" s="17">
        <f t="shared" si="53"/>
        <v>2</v>
      </c>
      <c r="FZ80">
        <f t="shared" si="54"/>
        <v>74</v>
      </c>
      <c r="GA80" s="19">
        <f t="shared" si="55"/>
        <v>2.8461538461538463</v>
      </c>
      <c r="GB80">
        <v>4</v>
      </c>
      <c r="GC80">
        <v>4</v>
      </c>
      <c r="GD80">
        <v>2</v>
      </c>
      <c r="GE80">
        <v>4</v>
      </c>
      <c r="GF80">
        <v>4</v>
      </c>
      <c r="GG80" s="20">
        <v>2</v>
      </c>
      <c r="GH80" s="10">
        <f t="shared" si="56"/>
        <v>4</v>
      </c>
      <c r="GI80">
        <v>5</v>
      </c>
      <c r="GJ80">
        <v>1</v>
      </c>
      <c r="GK80">
        <v>4</v>
      </c>
      <c r="GL80">
        <v>1</v>
      </c>
      <c r="GM80">
        <v>5</v>
      </c>
      <c r="GN80" s="20">
        <v>1</v>
      </c>
      <c r="GO80" s="10">
        <f t="shared" si="57"/>
        <v>5</v>
      </c>
      <c r="GP80">
        <v>1</v>
      </c>
      <c r="GQ80">
        <v>4</v>
      </c>
      <c r="GR80" s="20">
        <v>3</v>
      </c>
      <c r="GS80" s="10">
        <f t="shared" si="58"/>
        <v>3</v>
      </c>
      <c r="GT80" s="20">
        <v>3</v>
      </c>
      <c r="GU80" s="10">
        <f t="shared" si="59"/>
        <v>3</v>
      </c>
      <c r="GV80">
        <v>4</v>
      </c>
      <c r="GW80">
        <v>4</v>
      </c>
      <c r="GX80">
        <v>4</v>
      </c>
      <c r="GY80">
        <v>3</v>
      </c>
      <c r="GZ80" s="20">
        <v>1</v>
      </c>
      <c r="HA80" s="10">
        <f t="shared" si="60"/>
        <v>5</v>
      </c>
      <c r="HB80">
        <v>5</v>
      </c>
      <c r="HC80" s="20">
        <v>1</v>
      </c>
      <c r="HD80" s="10">
        <f t="shared" si="61"/>
        <v>5</v>
      </c>
      <c r="HE80">
        <v>2</v>
      </c>
      <c r="HF80">
        <v>5</v>
      </c>
      <c r="HG80">
        <v>4</v>
      </c>
      <c r="HH80">
        <v>5</v>
      </c>
      <c r="HI80" s="20">
        <v>1</v>
      </c>
      <c r="HJ80" s="10">
        <f t="shared" si="62"/>
        <v>5</v>
      </c>
      <c r="HK80">
        <v>3</v>
      </c>
      <c r="HL80" s="23">
        <v>1</v>
      </c>
      <c r="HM80" s="10">
        <f t="shared" si="63"/>
        <v>5</v>
      </c>
      <c r="HN80">
        <v>5</v>
      </c>
      <c r="HO80">
        <v>5</v>
      </c>
      <c r="HP80">
        <v>5</v>
      </c>
      <c r="HQ80">
        <v>5</v>
      </c>
      <c r="HR80" s="20">
        <v>1</v>
      </c>
      <c r="HS80" s="10">
        <f t="shared" si="64"/>
        <v>5</v>
      </c>
      <c r="HT80">
        <v>2</v>
      </c>
      <c r="HU80" s="20">
        <v>1</v>
      </c>
      <c r="HV80" s="10">
        <f t="shared" si="65"/>
        <v>5</v>
      </c>
      <c r="HW80">
        <v>1</v>
      </c>
      <c r="HX80" s="20">
        <v>1</v>
      </c>
      <c r="HY80" s="10">
        <f t="shared" si="66"/>
        <v>5</v>
      </c>
      <c r="HZ80">
        <v>1</v>
      </c>
      <c r="IA80" s="20">
        <v>1</v>
      </c>
      <c r="IB80" s="10">
        <f t="shared" si="67"/>
        <v>5</v>
      </c>
      <c r="IC80" s="20">
        <v>1</v>
      </c>
      <c r="ID80" s="10">
        <f t="shared" si="68"/>
        <v>5</v>
      </c>
      <c r="IE80">
        <v>1</v>
      </c>
      <c r="IF80">
        <v>4</v>
      </c>
      <c r="IG80">
        <v>4</v>
      </c>
      <c r="IH80">
        <v>4</v>
      </c>
      <c r="II80">
        <v>2</v>
      </c>
      <c r="IJ80">
        <v>4</v>
      </c>
      <c r="IK80">
        <v>3</v>
      </c>
      <c r="IL80">
        <v>4</v>
      </c>
      <c r="IM80">
        <v>4</v>
      </c>
      <c r="IN80">
        <v>4</v>
      </c>
      <c r="IO80" s="20">
        <v>1</v>
      </c>
      <c r="IP80" s="10">
        <f t="shared" si="69"/>
        <v>5</v>
      </c>
      <c r="IQ80" s="24">
        <f t="shared" si="70"/>
        <v>55</v>
      </c>
      <c r="IR80" s="30">
        <f t="shared" si="71"/>
        <v>3.2352941176470589</v>
      </c>
      <c r="IS80" s="30"/>
      <c r="IT80" s="30"/>
      <c r="IU80" s="30"/>
      <c r="IV80" s="30"/>
      <c r="IW80" s="22">
        <f t="shared" si="78"/>
        <v>39</v>
      </c>
      <c r="IX80" s="31">
        <f t="shared" si="79"/>
        <v>4.333333333333333</v>
      </c>
      <c r="IY80" s="21">
        <f t="shared" si="72"/>
        <v>47</v>
      </c>
      <c r="IZ80" s="32">
        <f t="shared" si="73"/>
        <v>3.3571428571428572</v>
      </c>
      <c r="JA80" s="25">
        <f t="shared" si="74"/>
        <v>25</v>
      </c>
      <c r="JB80" s="33">
        <f t="shared" si="75"/>
        <v>4.166666666666667</v>
      </c>
      <c r="JC80" s="29">
        <f t="shared" si="76"/>
        <v>35</v>
      </c>
      <c r="JD80" s="34">
        <f t="shared" si="77"/>
        <v>5</v>
      </c>
      <c r="JE80">
        <v>90</v>
      </c>
    </row>
    <row r="81" spans="1:265" x14ac:dyDescent="0.3">
      <c r="A81">
        <v>1</v>
      </c>
      <c r="B81">
        <v>81</v>
      </c>
      <c r="C81" t="s">
        <v>1023</v>
      </c>
      <c r="D81">
        <v>21</v>
      </c>
      <c r="E81">
        <v>1</v>
      </c>
      <c r="F81">
        <v>190.5</v>
      </c>
      <c r="G81">
        <v>205</v>
      </c>
      <c r="H81">
        <v>1</v>
      </c>
      <c r="I81">
        <v>3</v>
      </c>
      <c r="J81" t="s">
        <v>1024</v>
      </c>
      <c r="K81" t="s">
        <v>519</v>
      </c>
      <c r="L81">
        <v>4</v>
      </c>
      <c r="M81" t="s">
        <v>544</v>
      </c>
      <c r="N81">
        <v>2</v>
      </c>
      <c r="O81">
        <v>14</v>
      </c>
      <c r="P81">
        <v>2</v>
      </c>
      <c r="Q81">
        <v>65</v>
      </c>
      <c r="R81">
        <v>50</v>
      </c>
      <c r="S81">
        <v>60</v>
      </c>
      <c r="T81">
        <v>2</v>
      </c>
      <c r="Y81">
        <v>1</v>
      </c>
      <c r="Z81">
        <v>1</v>
      </c>
      <c r="AB81">
        <v>1</v>
      </c>
      <c r="AD81">
        <v>1</v>
      </c>
      <c r="AE81">
        <v>1</v>
      </c>
      <c r="AI81">
        <v>5</v>
      </c>
      <c r="AJ81">
        <v>3</v>
      </c>
      <c r="AK81">
        <v>5</v>
      </c>
      <c r="AL81">
        <v>1</v>
      </c>
      <c r="AM81">
        <v>3</v>
      </c>
      <c r="AN81">
        <v>2</v>
      </c>
      <c r="AO81">
        <v>4</v>
      </c>
      <c r="AP81">
        <v>1</v>
      </c>
      <c r="AQ81">
        <v>4</v>
      </c>
      <c r="AR81">
        <v>3</v>
      </c>
      <c r="AS81">
        <v>3</v>
      </c>
      <c r="AT81">
        <v>4</v>
      </c>
      <c r="AU81">
        <v>3</v>
      </c>
      <c r="AV81">
        <v>2</v>
      </c>
      <c r="AW81">
        <v>9</v>
      </c>
      <c r="AX81">
        <v>4</v>
      </c>
      <c r="AY81">
        <v>4</v>
      </c>
      <c r="AZ81">
        <v>8</v>
      </c>
      <c r="BA81">
        <v>8</v>
      </c>
      <c r="BB81">
        <v>8</v>
      </c>
      <c r="BC81">
        <v>4</v>
      </c>
      <c r="BD81">
        <v>5</v>
      </c>
      <c r="BE81">
        <v>5</v>
      </c>
      <c r="BF81">
        <v>4</v>
      </c>
      <c r="BG81">
        <v>4</v>
      </c>
      <c r="BH81">
        <v>4</v>
      </c>
      <c r="BI81">
        <v>4</v>
      </c>
      <c r="BJ81">
        <v>5</v>
      </c>
      <c r="BK81">
        <v>2</v>
      </c>
      <c r="BL81">
        <v>2</v>
      </c>
      <c r="BM81">
        <v>2</v>
      </c>
      <c r="BN81">
        <v>2</v>
      </c>
      <c r="BO81">
        <v>2</v>
      </c>
      <c r="BP81">
        <v>2</v>
      </c>
      <c r="BQ81">
        <v>2</v>
      </c>
      <c r="BR81">
        <v>2</v>
      </c>
      <c r="BS81">
        <v>2</v>
      </c>
      <c r="BT81">
        <v>2</v>
      </c>
      <c r="BU81">
        <v>2</v>
      </c>
      <c r="BV81">
        <v>4</v>
      </c>
      <c r="BW81">
        <v>4</v>
      </c>
      <c r="BX81">
        <v>5</v>
      </c>
      <c r="BY81">
        <v>5</v>
      </c>
      <c r="BZ81">
        <v>5</v>
      </c>
      <c r="CA81">
        <v>4</v>
      </c>
      <c r="CB81">
        <v>4</v>
      </c>
      <c r="CC81">
        <v>5</v>
      </c>
      <c r="CD81">
        <v>5</v>
      </c>
      <c r="CE81">
        <v>5</v>
      </c>
      <c r="CF81">
        <v>4</v>
      </c>
      <c r="CG81">
        <v>80</v>
      </c>
      <c r="CH81">
        <v>97</v>
      </c>
      <c r="CI81">
        <v>58</v>
      </c>
      <c r="CJ81">
        <v>63</v>
      </c>
      <c r="CK81">
        <v>78</v>
      </c>
      <c r="CL81">
        <v>21</v>
      </c>
      <c r="CM81">
        <v>100</v>
      </c>
      <c r="CN81">
        <v>65</v>
      </c>
      <c r="CO81">
        <v>90</v>
      </c>
      <c r="CP81">
        <v>92</v>
      </c>
      <c r="CQ81">
        <v>47</v>
      </c>
      <c r="CR81">
        <v>100</v>
      </c>
      <c r="CS81">
        <v>42</v>
      </c>
      <c r="CT81">
        <v>85</v>
      </c>
      <c r="CU81">
        <v>68</v>
      </c>
      <c r="CV81">
        <v>55</v>
      </c>
      <c r="CW81">
        <v>36</v>
      </c>
      <c r="CX81">
        <v>18</v>
      </c>
      <c r="CY81">
        <v>45</v>
      </c>
      <c r="CZ81">
        <v>85</v>
      </c>
      <c r="DA81" t="s">
        <v>1023</v>
      </c>
      <c r="DB81" t="s">
        <v>644</v>
      </c>
      <c r="DC81" t="s">
        <v>1025</v>
      </c>
      <c r="DD81" t="s">
        <v>1026</v>
      </c>
      <c r="DE81">
        <v>1</v>
      </c>
      <c r="DF81">
        <v>2</v>
      </c>
      <c r="DG81">
        <v>2</v>
      </c>
      <c r="DH81">
        <v>2</v>
      </c>
      <c r="DI81">
        <v>1</v>
      </c>
      <c r="DJ81">
        <v>4</v>
      </c>
      <c r="DK81">
        <v>4</v>
      </c>
      <c r="DL81">
        <v>3</v>
      </c>
      <c r="DM81">
        <v>2</v>
      </c>
      <c r="DN81">
        <v>4</v>
      </c>
      <c r="DO81">
        <v>4</v>
      </c>
      <c r="DP81">
        <v>4</v>
      </c>
      <c r="DQ81">
        <v>3</v>
      </c>
      <c r="DR81">
        <v>2</v>
      </c>
      <c r="DS81">
        <v>3</v>
      </c>
      <c r="DT81">
        <v>3</v>
      </c>
      <c r="DU81">
        <v>5</v>
      </c>
      <c r="DV81">
        <v>5</v>
      </c>
      <c r="DW81">
        <v>4</v>
      </c>
      <c r="DX81">
        <v>4</v>
      </c>
      <c r="DY81">
        <v>3</v>
      </c>
      <c r="DZ81">
        <v>4</v>
      </c>
      <c r="EA81">
        <v>3</v>
      </c>
      <c r="EB81">
        <v>4</v>
      </c>
      <c r="EC81">
        <v>3</v>
      </c>
      <c r="ED81">
        <v>4</v>
      </c>
      <c r="EE81">
        <v>4</v>
      </c>
      <c r="EF81">
        <v>4</v>
      </c>
      <c r="EG81">
        <v>4</v>
      </c>
      <c r="EH81">
        <v>4</v>
      </c>
      <c r="EI81">
        <v>4</v>
      </c>
      <c r="EJ81" t="s">
        <v>557</v>
      </c>
      <c r="EK81" t="s">
        <v>549</v>
      </c>
      <c r="EL81" t="s">
        <v>990</v>
      </c>
      <c r="EM81">
        <v>3</v>
      </c>
      <c r="EN81">
        <v>4</v>
      </c>
      <c r="EO81">
        <v>3</v>
      </c>
      <c r="EP81" s="17">
        <f t="shared" si="42"/>
        <v>3</v>
      </c>
      <c r="EQ81">
        <v>4</v>
      </c>
      <c r="ER81">
        <v>3</v>
      </c>
      <c r="ES81" s="17">
        <f t="shared" si="43"/>
        <v>3</v>
      </c>
      <c r="ET81">
        <v>2</v>
      </c>
      <c r="EU81" s="17">
        <f t="shared" si="44"/>
        <v>4</v>
      </c>
      <c r="EV81">
        <v>3</v>
      </c>
      <c r="EW81">
        <v>4</v>
      </c>
      <c r="EX81">
        <v>4</v>
      </c>
      <c r="EY81">
        <v>3</v>
      </c>
      <c r="EZ81" s="17">
        <f t="shared" si="45"/>
        <v>3</v>
      </c>
      <c r="FA81">
        <v>4</v>
      </c>
      <c r="FB81">
        <v>3</v>
      </c>
      <c r="FC81">
        <v>3</v>
      </c>
      <c r="FD81" s="17">
        <f t="shared" si="80"/>
        <v>3</v>
      </c>
      <c r="FE81">
        <v>3</v>
      </c>
      <c r="FF81">
        <v>4</v>
      </c>
      <c r="FG81" s="17">
        <f t="shared" si="46"/>
        <v>2</v>
      </c>
      <c r="FH81">
        <v>3</v>
      </c>
      <c r="FI81" s="17">
        <f t="shared" si="47"/>
        <v>3</v>
      </c>
      <c r="FJ81">
        <v>4</v>
      </c>
      <c r="FK81">
        <v>2</v>
      </c>
      <c r="FL81" s="17">
        <f t="shared" si="48"/>
        <v>4</v>
      </c>
      <c r="FM81">
        <v>3</v>
      </c>
      <c r="FN81" s="17">
        <f t="shared" si="49"/>
        <v>3</v>
      </c>
      <c r="FO81">
        <v>2</v>
      </c>
      <c r="FP81" s="17">
        <f t="shared" si="50"/>
        <v>4</v>
      </c>
      <c r="FQ81">
        <v>3</v>
      </c>
      <c r="FR81">
        <v>3</v>
      </c>
      <c r="FS81">
        <v>5</v>
      </c>
      <c r="FT81">
        <v>1</v>
      </c>
      <c r="FU81" s="17">
        <f t="shared" si="51"/>
        <v>5</v>
      </c>
      <c r="FV81">
        <v>3</v>
      </c>
      <c r="FW81" s="17">
        <f t="shared" si="52"/>
        <v>3</v>
      </c>
      <c r="FX81">
        <v>3</v>
      </c>
      <c r="FY81" s="17">
        <f t="shared" si="53"/>
        <v>3</v>
      </c>
      <c r="FZ81">
        <f t="shared" si="54"/>
        <v>90</v>
      </c>
      <c r="GA81" s="19">
        <f t="shared" si="55"/>
        <v>3.4615384615384617</v>
      </c>
      <c r="GB81">
        <v>4</v>
      </c>
      <c r="GC81">
        <v>5</v>
      </c>
      <c r="GD81">
        <v>3</v>
      </c>
      <c r="GE81">
        <v>4</v>
      </c>
      <c r="GF81">
        <v>4</v>
      </c>
      <c r="GG81" s="20">
        <v>2</v>
      </c>
      <c r="GH81" s="10">
        <f t="shared" si="56"/>
        <v>4</v>
      </c>
      <c r="GI81">
        <v>4</v>
      </c>
      <c r="GJ81">
        <v>4</v>
      </c>
      <c r="GK81">
        <v>2</v>
      </c>
      <c r="GL81">
        <v>2</v>
      </c>
      <c r="GM81">
        <v>4</v>
      </c>
      <c r="GN81" s="20">
        <v>3</v>
      </c>
      <c r="GO81" s="10">
        <f t="shared" si="57"/>
        <v>3</v>
      </c>
      <c r="GP81">
        <v>3</v>
      </c>
      <c r="GQ81">
        <v>4</v>
      </c>
      <c r="GR81" s="20">
        <v>2</v>
      </c>
      <c r="GS81" s="10">
        <f t="shared" si="58"/>
        <v>4</v>
      </c>
      <c r="GT81" s="20">
        <v>2</v>
      </c>
      <c r="GU81" s="10">
        <f t="shared" si="59"/>
        <v>4</v>
      </c>
      <c r="GV81">
        <v>3</v>
      </c>
      <c r="GW81">
        <v>3</v>
      </c>
      <c r="GX81">
        <v>3</v>
      </c>
      <c r="GY81">
        <v>4</v>
      </c>
      <c r="GZ81" s="20">
        <v>2</v>
      </c>
      <c r="HA81" s="10">
        <f t="shared" si="60"/>
        <v>4</v>
      </c>
      <c r="HB81">
        <v>4</v>
      </c>
      <c r="HC81" s="20">
        <v>2</v>
      </c>
      <c r="HD81" s="10">
        <f t="shared" si="61"/>
        <v>4</v>
      </c>
      <c r="HE81">
        <v>2</v>
      </c>
      <c r="HF81">
        <v>4</v>
      </c>
      <c r="HG81">
        <v>4</v>
      </c>
      <c r="HH81">
        <v>4</v>
      </c>
      <c r="HI81" s="20">
        <v>3</v>
      </c>
      <c r="HJ81" s="10">
        <f t="shared" si="62"/>
        <v>3</v>
      </c>
      <c r="HK81">
        <v>2</v>
      </c>
      <c r="HL81" s="23">
        <v>2</v>
      </c>
      <c r="HM81" s="10">
        <f t="shared" si="63"/>
        <v>4</v>
      </c>
      <c r="HN81">
        <v>4</v>
      </c>
      <c r="HO81">
        <v>4</v>
      </c>
      <c r="HP81">
        <v>3</v>
      </c>
      <c r="HQ81">
        <v>3</v>
      </c>
      <c r="HR81" s="20">
        <v>2</v>
      </c>
      <c r="HS81" s="10">
        <f t="shared" si="64"/>
        <v>4</v>
      </c>
      <c r="HT81">
        <v>3</v>
      </c>
      <c r="HU81" s="20">
        <v>3</v>
      </c>
      <c r="HV81" s="10">
        <f t="shared" si="65"/>
        <v>3</v>
      </c>
      <c r="HW81">
        <v>3</v>
      </c>
      <c r="HX81" s="20">
        <v>2</v>
      </c>
      <c r="HY81" s="10">
        <f t="shared" si="66"/>
        <v>4</v>
      </c>
      <c r="HZ81">
        <v>2</v>
      </c>
      <c r="IA81" s="20">
        <v>2</v>
      </c>
      <c r="IB81" s="10">
        <f t="shared" si="67"/>
        <v>4</v>
      </c>
      <c r="IC81" s="20">
        <v>2</v>
      </c>
      <c r="ID81" s="10">
        <f t="shared" si="68"/>
        <v>4</v>
      </c>
      <c r="IE81">
        <v>2</v>
      </c>
      <c r="IF81">
        <v>4</v>
      </c>
      <c r="IG81">
        <v>4</v>
      </c>
      <c r="IH81">
        <v>3</v>
      </c>
      <c r="II81">
        <v>2</v>
      </c>
      <c r="IJ81">
        <v>4</v>
      </c>
      <c r="IK81">
        <v>2</v>
      </c>
      <c r="IL81">
        <v>4</v>
      </c>
      <c r="IM81">
        <v>3</v>
      </c>
      <c r="IN81">
        <v>3</v>
      </c>
      <c r="IO81" s="20">
        <v>2</v>
      </c>
      <c r="IP81" s="10">
        <f t="shared" si="69"/>
        <v>4</v>
      </c>
      <c r="IQ81" s="24">
        <f t="shared" si="70"/>
        <v>57</v>
      </c>
      <c r="IR81" s="30">
        <f t="shared" si="71"/>
        <v>3.3529411764705883</v>
      </c>
      <c r="IS81" s="30"/>
      <c r="IT81" s="30"/>
      <c r="IU81" s="30"/>
      <c r="IV81" s="30"/>
      <c r="IW81" s="22">
        <f t="shared" si="78"/>
        <v>30</v>
      </c>
      <c r="IX81" s="31">
        <f t="shared" si="79"/>
        <v>3.3333333333333335</v>
      </c>
      <c r="IY81" s="21">
        <f t="shared" si="72"/>
        <v>49</v>
      </c>
      <c r="IZ81" s="32">
        <f t="shared" si="73"/>
        <v>3.5</v>
      </c>
      <c r="JA81" s="25">
        <f t="shared" si="74"/>
        <v>20</v>
      </c>
      <c r="JB81" s="33">
        <f t="shared" si="75"/>
        <v>3.3333333333333335</v>
      </c>
      <c r="JC81" s="29">
        <f t="shared" si="76"/>
        <v>26</v>
      </c>
      <c r="JD81" s="34">
        <f t="shared" si="77"/>
        <v>3.7142857142857144</v>
      </c>
      <c r="JE81">
        <v>78</v>
      </c>
    </row>
    <row r="82" spans="1:265" x14ac:dyDescent="0.3">
      <c r="A82">
        <v>1</v>
      </c>
      <c r="B82">
        <v>82</v>
      </c>
      <c r="C82" t="s">
        <v>1027</v>
      </c>
      <c r="D82">
        <v>24</v>
      </c>
      <c r="E82">
        <v>1</v>
      </c>
      <c r="F82">
        <v>185.42</v>
      </c>
      <c r="G82">
        <v>170</v>
      </c>
      <c r="H82">
        <v>1</v>
      </c>
      <c r="I82">
        <v>3</v>
      </c>
      <c r="J82" t="s">
        <v>735</v>
      </c>
      <c r="K82" t="s">
        <v>519</v>
      </c>
      <c r="L82">
        <v>4</v>
      </c>
      <c r="M82" t="s">
        <v>1029</v>
      </c>
      <c r="N82">
        <v>3</v>
      </c>
      <c r="O82">
        <v>12</v>
      </c>
      <c r="P82">
        <v>5</v>
      </c>
      <c r="Q82">
        <v>5</v>
      </c>
      <c r="R82">
        <v>0</v>
      </c>
      <c r="S82">
        <v>35</v>
      </c>
      <c r="T82">
        <v>2</v>
      </c>
      <c r="Y82">
        <v>1</v>
      </c>
      <c r="Z82">
        <v>1</v>
      </c>
      <c r="AA82">
        <v>1</v>
      </c>
      <c r="AB82">
        <v>1</v>
      </c>
      <c r="AI82">
        <v>5</v>
      </c>
      <c r="AJ82">
        <v>4</v>
      </c>
      <c r="AK82">
        <v>4</v>
      </c>
      <c r="AL82">
        <v>1</v>
      </c>
      <c r="AM82">
        <v>4</v>
      </c>
      <c r="AN82">
        <v>1</v>
      </c>
      <c r="AO82">
        <v>1</v>
      </c>
      <c r="AP82">
        <v>1</v>
      </c>
      <c r="AQ82">
        <v>5</v>
      </c>
      <c r="AR82">
        <v>1</v>
      </c>
      <c r="AS82">
        <v>5</v>
      </c>
      <c r="AT82">
        <v>3</v>
      </c>
      <c r="AU82">
        <v>5</v>
      </c>
      <c r="AV82">
        <v>7</v>
      </c>
      <c r="AW82">
        <v>4</v>
      </c>
      <c r="AX82">
        <v>2</v>
      </c>
      <c r="AY82">
        <v>7</v>
      </c>
      <c r="AZ82">
        <v>4</v>
      </c>
      <c r="BA82">
        <v>8</v>
      </c>
      <c r="BB82">
        <v>8</v>
      </c>
      <c r="BC82">
        <v>3</v>
      </c>
      <c r="BD82">
        <v>3</v>
      </c>
      <c r="BE82">
        <v>5</v>
      </c>
      <c r="BF82">
        <v>4</v>
      </c>
      <c r="BG82">
        <v>3</v>
      </c>
      <c r="BH82">
        <v>4</v>
      </c>
      <c r="BI82">
        <v>2</v>
      </c>
      <c r="BJ82">
        <v>2</v>
      </c>
      <c r="BK82">
        <v>2</v>
      </c>
      <c r="BL82">
        <v>2</v>
      </c>
      <c r="BM82">
        <v>2</v>
      </c>
      <c r="BN82">
        <v>2</v>
      </c>
      <c r="BO82">
        <v>2</v>
      </c>
      <c r="BP82">
        <v>2</v>
      </c>
      <c r="BQ82">
        <v>2</v>
      </c>
      <c r="BR82">
        <v>2</v>
      </c>
      <c r="BS82">
        <v>2</v>
      </c>
      <c r="BT82">
        <v>2</v>
      </c>
      <c r="BU82">
        <v>2</v>
      </c>
      <c r="BV82">
        <v>4</v>
      </c>
      <c r="BW82">
        <v>4</v>
      </c>
      <c r="BX82">
        <v>3</v>
      </c>
      <c r="BY82">
        <v>3</v>
      </c>
      <c r="BZ82">
        <v>3</v>
      </c>
      <c r="CA82">
        <v>4</v>
      </c>
      <c r="CB82">
        <v>3</v>
      </c>
      <c r="CC82">
        <v>4</v>
      </c>
      <c r="CD82">
        <v>4</v>
      </c>
      <c r="CE82">
        <v>4</v>
      </c>
      <c r="CF82">
        <v>3</v>
      </c>
      <c r="CG82">
        <v>35</v>
      </c>
      <c r="CH82">
        <v>65</v>
      </c>
      <c r="CI82">
        <v>50</v>
      </c>
      <c r="CJ82">
        <v>50</v>
      </c>
      <c r="CK82">
        <v>65</v>
      </c>
      <c r="CL82">
        <v>19</v>
      </c>
      <c r="CM82">
        <v>80</v>
      </c>
      <c r="CN82">
        <v>20</v>
      </c>
      <c r="CO82">
        <v>50</v>
      </c>
      <c r="CP82">
        <v>65</v>
      </c>
      <c r="CQ82">
        <v>30</v>
      </c>
      <c r="CR82">
        <v>80</v>
      </c>
      <c r="CS82">
        <v>20</v>
      </c>
      <c r="CT82">
        <v>50</v>
      </c>
      <c r="CU82">
        <v>20</v>
      </c>
      <c r="CV82">
        <v>20</v>
      </c>
      <c r="CW82">
        <v>20</v>
      </c>
      <c r="CX82">
        <v>50</v>
      </c>
      <c r="CY82">
        <v>20</v>
      </c>
      <c r="CZ82">
        <v>20</v>
      </c>
      <c r="DA82" t="s">
        <v>1027</v>
      </c>
      <c r="DB82" t="s">
        <v>1030</v>
      </c>
      <c r="DC82" t="s">
        <v>1031</v>
      </c>
      <c r="DD82" t="s">
        <v>1032</v>
      </c>
      <c r="DE82">
        <v>2</v>
      </c>
      <c r="DF82">
        <v>1</v>
      </c>
      <c r="DG82">
        <v>3</v>
      </c>
      <c r="DH82">
        <v>2</v>
      </c>
      <c r="DI82">
        <v>2</v>
      </c>
      <c r="DJ82">
        <v>4</v>
      </c>
      <c r="DK82">
        <v>5</v>
      </c>
      <c r="DL82">
        <v>3</v>
      </c>
      <c r="DM82">
        <v>3</v>
      </c>
      <c r="DN82">
        <v>4</v>
      </c>
      <c r="DO82">
        <v>3</v>
      </c>
      <c r="DP82">
        <v>4</v>
      </c>
      <c r="DQ82">
        <v>4</v>
      </c>
      <c r="DR82">
        <v>3</v>
      </c>
      <c r="DS82">
        <v>3</v>
      </c>
      <c r="DT82">
        <v>3</v>
      </c>
      <c r="DU82">
        <v>4</v>
      </c>
      <c r="DV82">
        <v>4</v>
      </c>
      <c r="DW82">
        <v>4</v>
      </c>
      <c r="DX82">
        <v>3</v>
      </c>
      <c r="DY82">
        <v>3</v>
      </c>
      <c r="DZ82">
        <v>2</v>
      </c>
      <c r="EA82">
        <v>3</v>
      </c>
      <c r="EB82">
        <v>3</v>
      </c>
      <c r="EC82">
        <v>4</v>
      </c>
      <c r="ED82">
        <v>4</v>
      </c>
      <c r="EE82">
        <v>3</v>
      </c>
      <c r="EF82">
        <v>4</v>
      </c>
      <c r="EG82">
        <v>4</v>
      </c>
      <c r="EH82">
        <v>3</v>
      </c>
      <c r="EI82">
        <v>3</v>
      </c>
      <c r="EJ82" t="s">
        <v>604</v>
      </c>
      <c r="EK82" t="s">
        <v>1033</v>
      </c>
      <c r="EL82" t="s">
        <v>1034</v>
      </c>
      <c r="EM82">
        <v>3</v>
      </c>
      <c r="EN82">
        <v>2</v>
      </c>
      <c r="EO82">
        <v>4</v>
      </c>
      <c r="EP82" s="17">
        <f t="shared" si="42"/>
        <v>2</v>
      </c>
      <c r="EQ82">
        <v>2</v>
      </c>
      <c r="ER82">
        <v>3</v>
      </c>
      <c r="ES82" s="17">
        <f t="shared" si="43"/>
        <v>3</v>
      </c>
      <c r="ET82">
        <v>3</v>
      </c>
      <c r="EU82" s="17">
        <f t="shared" si="44"/>
        <v>3</v>
      </c>
      <c r="EV82">
        <v>2</v>
      </c>
      <c r="EW82">
        <v>2</v>
      </c>
      <c r="EX82">
        <v>3</v>
      </c>
      <c r="EY82">
        <v>3</v>
      </c>
      <c r="EZ82" s="17">
        <f t="shared" si="45"/>
        <v>3</v>
      </c>
      <c r="FA82">
        <v>3</v>
      </c>
      <c r="FB82">
        <v>2</v>
      </c>
      <c r="FC82">
        <v>4</v>
      </c>
      <c r="FD82" s="17">
        <f t="shared" si="80"/>
        <v>2</v>
      </c>
      <c r="FE82">
        <v>2</v>
      </c>
      <c r="FF82">
        <v>4</v>
      </c>
      <c r="FG82" s="17">
        <f t="shared" si="46"/>
        <v>2</v>
      </c>
      <c r="FH82">
        <v>4</v>
      </c>
      <c r="FI82" s="17">
        <f t="shared" si="47"/>
        <v>2</v>
      </c>
      <c r="FJ82">
        <v>2</v>
      </c>
      <c r="FK82">
        <v>4</v>
      </c>
      <c r="FL82" s="17">
        <f t="shared" si="48"/>
        <v>2</v>
      </c>
      <c r="FM82">
        <v>4</v>
      </c>
      <c r="FN82" s="17">
        <f t="shared" si="49"/>
        <v>2</v>
      </c>
      <c r="FO82">
        <v>4</v>
      </c>
      <c r="FP82" s="17">
        <f t="shared" si="50"/>
        <v>2</v>
      </c>
      <c r="FQ82">
        <v>2</v>
      </c>
      <c r="FR82">
        <v>2</v>
      </c>
      <c r="FS82">
        <v>3</v>
      </c>
      <c r="FT82">
        <v>3</v>
      </c>
      <c r="FU82" s="17">
        <f t="shared" si="51"/>
        <v>3</v>
      </c>
      <c r="FV82">
        <v>3</v>
      </c>
      <c r="FW82" s="17">
        <f t="shared" si="52"/>
        <v>3</v>
      </c>
      <c r="FX82">
        <v>4</v>
      </c>
      <c r="FY82" s="17">
        <f t="shared" si="53"/>
        <v>2</v>
      </c>
      <c r="FZ82">
        <f t="shared" si="54"/>
        <v>61</v>
      </c>
      <c r="GA82" s="19">
        <f t="shared" si="55"/>
        <v>2.3461538461538463</v>
      </c>
      <c r="GB82">
        <v>4</v>
      </c>
      <c r="GC82">
        <v>4</v>
      </c>
      <c r="GD82">
        <v>3</v>
      </c>
      <c r="GE82">
        <v>3</v>
      </c>
      <c r="GF82">
        <v>4</v>
      </c>
      <c r="GG82" s="20">
        <v>3</v>
      </c>
      <c r="GH82" s="10">
        <f t="shared" si="56"/>
        <v>3</v>
      </c>
      <c r="GI82">
        <v>4</v>
      </c>
      <c r="GJ82">
        <v>3</v>
      </c>
      <c r="GK82">
        <v>3</v>
      </c>
      <c r="GL82">
        <v>4</v>
      </c>
      <c r="GM82">
        <v>4</v>
      </c>
      <c r="GN82" s="20">
        <v>2</v>
      </c>
      <c r="GO82" s="10">
        <f t="shared" si="57"/>
        <v>4</v>
      </c>
      <c r="GP82">
        <v>2</v>
      </c>
      <c r="GQ82">
        <v>3</v>
      </c>
      <c r="GR82" s="20">
        <v>2</v>
      </c>
      <c r="GS82" s="10">
        <f t="shared" si="58"/>
        <v>4</v>
      </c>
      <c r="GT82" s="20">
        <v>3</v>
      </c>
      <c r="GU82" s="10">
        <f t="shared" si="59"/>
        <v>3</v>
      </c>
      <c r="GV82">
        <v>3</v>
      </c>
      <c r="GW82">
        <v>3</v>
      </c>
      <c r="GX82">
        <v>3</v>
      </c>
      <c r="GY82">
        <v>3</v>
      </c>
      <c r="GZ82" s="20">
        <v>3</v>
      </c>
      <c r="HA82" s="10">
        <f t="shared" si="60"/>
        <v>3</v>
      </c>
      <c r="HB82">
        <v>4</v>
      </c>
      <c r="HC82" s="20">
        <v>2</v>
      </c>
      <c r="HD82" s="10">
        <f t="shared" si="61"/>
        <v>4</v>
      </c>
      <c r="HE82">
        <v>3</v>
      </c>
      <c r="HF82">
        <v>4</v>
      </c>
      <c r="HG82">
        <v>3</v>
      </c>
      <c r="HH82">
        <v>4</v>
      </c>
      <c r="HI82" s="20">
        <v>1</v>
      </c>
      <c r="HJ82" s="10">
        <f t="shared" si="62"/>
        <v>5</v>
      </c>
      <c r="HK82">
        <v>3</v>
      </c>
      <c r="HL82" s="23">
        <v>3</v>
      </c>
      <c r="HM82" s="10">
        <f t="shared" si="63"/>
        <v>3</v>
      </c>
      <c r="HN82">
        <v>4</v>
      </c>
      <c r="HO82">
        <v>4</v>
      </c>
      <c r="HP82">
        <v>3</v>
      </c>
      <c r="HQ82">
        <v>3</v>
      </c>
      <c r="HR82" s="20">
        <v>3</v>
      </c>
      <c r="HS82" s="10">
        <f t="shared" si="64"/>
        <v>3</v>
      </c>
      <c r="HT82">
        <v>2</v>
      </c>
      <c r="HU82" s="20">
        <v>4</v>
      </c>
      <c r="HV82" s="10">
        <f t="shared" si="65"/>
        <v>2</v>
      </c>
      <c r="HW82">
        <v>3</v>
      </c>
      <c r="HX82" s="20">
        <v>2</v>
      </c>
      <c r="HY82" s="10">
        <f t="shared" si="66"/>
        <v>4</v>
      </c>
      <c r="HZ82">
        <v>3</v>
      </c>
      <c r="IA82" s="20">
        <v>2</v>
      </c>
      <c r="IB82" s="10">
        <f t="shared" si="67"/>
        <v>4</v>
      </c>
      <c r="IC82" s="20">
        <v>2</v>
      </c>
      <c r="ID82" s="10">
        <f t="shared" si="68"/>
        <v>4</v>
      </c>
      <c r="IE82">
        <v>2</v>
      </c>
      <c r="IF82">
        <v>2</v>
      </c>
      <c r="IG82">
        <v>4</v>
      </c>
      <c r="IH82">
        <v>3</v>
      </c>
      <c r="II82">
        <v>2</v>
      </c>
      <c r="IJ82">
        <v>3</v>
      </c>
      <c r="IK82">
        <v>3</v>
      </c>
      <c r="IL82">
        <v>2</v>
      </c>
      <c r="IM82">
        <v>2</v>
      </c>
      <c r="IN82">
        <v>3</v>
      </c>
      <c r="IO82" s="20">
        <v>3</v>
      </c>
      <c r="IP82" s="10">
        <f t="shared" si="69"/>
        <v>3</v>
      </c>
      <c r="IQ82" s="24">
        <f t="shared" si="70"/>
        <v>54</v>
      </c>
      <c r="IR82" s="30">
        <f t="shared" si="71"/>
        <v>3.1764705882352939</v>
      </c>
      <c r="IS82" s="30"/>
      <c r="IT82" s="30"/>
      <c r="IU82" s="30"/>
      <c r="IV82" s="30"/>
      <c r="IW82" s="22">
        <f t="shared" si="78"/>
        <v>30</v>
      </c>
      <c r="IX82" s="31">
        <f t="shared" si="79"/>
        <v>3.3333333333333335</v>
      </c>
      <c r="IY82" s="21">
        <f t="shared" si="72"/>
        <v>42</v>
      </c>
      <c r="IZ82" s="32">
        <f t="shared" si="73"/>
        <v>3</v>
      </c>
      <c r="JA82" s="25">
        <f t="shared" si="74"/>
        <v>16</v>
      </c>
      <c r="JB82" s="33">
        <f t="shared" si="75"/>
        <v>2.6666666666666665</v>
      </c>
      <c r="JC82" s="29">
        <f t="shared" si="76"/>
        <v>29</v>
      </c>
      <c r="JD82" s="34">
        <f t="shared" si="77"/>
        <v>4.1428571428571432</v>
      </c>
      <c r="JE82">
        <v>65</v>
      </c>
    </row>
    <row r="83" spans="1:265" x14ac:dyDescent="0.3">
      <c r="A83">
        <v>1</v>
      </c>
      <c r="B83">
        <v>83</v>
      </c>
      <c r="C83" t="s">
        <v>1035</v>
      </c>
      <c r="D83">
        <v>19</v>
      </c>
      <c r="E83">
        <v>1</v>
      </c>
      <c r="F83">
        <v>177.8</v>
      </c>
      <c r="G83">
        <v>165</v>
      </c>
      <c r="H83">
        <v>1</v>
      </c>
      <c r="I83">
        <v>3</v>
      </c>
      <c r="J83" t="s">
        <v>817</v>
      </c>
      <c r="K83" t="s">
        <v>519</v>
      </c>
      <c r="L83">
        <v>4</v>
      </c>
      <c r="M83" t="s">
        <v>614</v>
      </c>
      <c r="N83">
        <v>0</v>
      </c>
      <c r="O83">
        <v>5</v>
      </c>
      <c r="P83">
        <v>5</v>
      </c>
      <c r="Q83">
        <v>60</v>
      </c>
      <c r="R83">
        <v>20</v>
      </c>
      <c r="S83">
        <v>63</v>
      </c>
      <c r="T83">
        <v>1</v>
      </c>
      <c r="U83">
        <v>2</v>
      </c>
      <c r="V83">
        <v>3</v>
      </c>
      <c r="W83">
        <v>2</v>
      </c>
      <c r="X83">
        <v>1</v>
      </c>
      <c r="Y83">
        <v>1</v>
      </c>
      <c r="Z83">
        <v>1</v>
      </c>
      <c r="AB83">
        <v>1</v>
      </c>
      <c r="AI83">
        <v>5</v>
      </c>
      <c r="AJ83">
        <v>3</v>
      </c>
      <c r="AK83">
        <v>3</v>
      </c>
      <c r="AL83">
        <v>2</v>
      </c>
      <c r="AM83">
        <v>3</v>
      </c>
      <c r="AN83">
        <v>2</v>
      </c>
      <c r="AO83">
        <v>3</v>
      </c>
      <c r="AP83">
        <v>2</v>
      </c>
      <c r="AQ83">
        <v>4</v>
      </c>
      <c r="AR83">
        <v>2</v>
      </c>
      <c r="AS83">
        <v>3</v>
      </c>
      <c r="AT83">
        <v>3</v>
      </c>
      <c r="AU83">
        <v>4</v>
      </c>
      <c r="AV83">
        <v>7</v>
      </c>
      <c r="AW83">
        <v>2</v>
      </c>
      <c r="AX83">
        <v>2</v>
      </c>
      <c r="AY83">
        <v>7</v>
      </c>
      <c r="AZ83">
        <v>7</v>
      </c>
      <c r="BA83">
        <v>7</v>
      </c>
      <c r="BB83">
        <v>2</v>
      </c>
      <c r="BC83">
        <v>4</v>
      </c>
      <c r="BD83">
        <v>4</v>
      </c>
      <c r="BE83">
        <v>4</v>
      </c>
      <c r="BF83">
        <v>4</v>
      </c>
      <c r="BG83">
        <v>4</v>
      </c>
      <c r="BH83">
        <v>3</v>
      </c>
      <c r="BI83">
        <v>3</v>
      </c>
      <c r="BJ83">
        <v>4</v>
      </c>
      <c r="BK83">
        <v>1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1</v>
      </c>
      <c r="BU83">
        <v>2</v>
      </c>
      <c r="BV83">
        <v>4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4</v>
      </c>
      <c r="CF83">
        <v>2</v>
      </c>
      <c r="CG83">
        <v>55</v>
      </c>
      <c r="CH83">
        <v>75</v>
      </c>
      <c r="CI83">
        <v>45</v>
      </c>
      <c r="CJ83">
        <v>25</v>
      </c>
      <c r="CK83">
        <v>75</v>
      </c>
      <c r="CL83">
        <v>25</v>
      </c>
      <c r="CM83">
        <v>85</v>
      </c>
      <c r="CN83">
        <v>25</v>
      </c>
      <c r="CO83">
        <v>75</v>
      </c>
      <c r="CP83">
        <v>75</v>
      </c>
      <c r="CQ83">
        <v>55</v>
      </c>
      <c r="CR83">
        <v>75</v>
      </c>
      <c r="CS83">
        <v>45</v>
      </c>
      <c r="CT83">
        <v>45</v>
      </c>
      <c r="CU83">
        <v>45</v>
      </c>
      <c r="CV83">
        <v>45</v>
      </c>
      <c r="CW83">
        <v>45</v>
      </c>
      <c r="CX83">
        <v>25</v>
      </c>
      <c r="CZ83">
        <v>35</v>
      </c>
      <c r="DA83" t="s">
        <v>1035</v>
      </c>
      <c r="DB83" t="s">
        <v>644</v>
      </c>
      <c r="DC83" t="s">
        <v>1036</v>
      </c>
      <c r="DD83" t="s">
        <v>1037</v>
      </c>
      <c r="DE83">
        <v>3</v>
      </c>
      <c r="DF83">
        <v>3</v>
      </c>
      <c r="DG83">
        <v>4</v>
      </c>
      <c r="DH83">
        <v>3</v>
      </c>
      <c r="DI83">
        <v>3</v>
      </c>
      <c r="DJ83">
        <v>3</v>
      </c>
      <c r="DK83">
        <v>3</v>
      </c>
      <c r="DL83">
        <v>3</v>
      </c>
      <c r="DM83">
        <v>3</v>
      </c>
      <c r="DN83">
        <v>3</v>
      </c>
      <c r="DO83">
        <v>3</v>
      </c>
      <c r="DP83">
        <v>4</v>
      </c>
      <c r="DQ83">
        <v>4</v>
      </c>
      <c r="DR83">
        <v>3</v>
      </c>
      <c r="DS83">
        <v>4</v>
      </c>
      <c r="DT83">
        <v>4</v>
      </c>
      <c r="DU83">
        <v>4</v>
      </c>
      <c r="DV83">
        <v>4</v>
      </c>
      <c r="DW83">
        <v>4</v>
      </c>
      <c r="DX83">
        <v>3</v>
      </c>
      <c r="DY83">
        <v>3</v>
      </c>
      <c r="DZ83">
        <v>3</v>
      </c>
      <c r="EA83">
        <v>3</v>
      </c>
      <c r="EB83">
        <v>4</v>
      </c>
      <c r="EC83">
        <v>4</v>
      </c>
      <c r="ED83">
        <v>3</v>
      </c>
      <c r="EE83">
        <v>3</v>
      </c>
      <c r="EF83">
        <v>3</v>
      </c>
      <c r="EG83">
        <v>4</v>
      </c>
      <c r="EH83">
        <v>4</v>
      </c>
      <c r="EI83">
        <v>3</v>
      </c>
      <c r="EJ83" t="s">
        <v>1038</v>
      </c>
      <c r="EK83" t="s">
        <v>557</v>
      </c>
      <c r="EL83" t="s">
        <v>1039</v>
      </c>
      <c r="EM83">
        <v>3</v>
      </c>
      <c r="EN83">
        <v>2</v>
      </c>
      <c r="EO83">
        <v>3</v>
      </c>
      <c r="EP83" s="17">
        <f t="shared" si="42"/>
        <v>3</v>
      </c>
      <c r="EQ83">
        <v>2</v>
      </c>
      <c r="ER83">
        <v>3</v>
      </c>
      <c r="ES83" s="17">
        <f t="shared" si="43"/>
        <v>3</v>
      </c>
      <c r="ET83">
        <v>2</v>
      </c>
      <c r="EU83" s="17">
        <f t="shared" si="44"/>
        <v>4</v>
      </c>
      <c r="EV83">
        <v>2</v>
      </c>
      <c r="EW83">
        <v>3</v>
      </c>
      <c r="EX83">
        <v>3</v>
      </c>
      <c r="EY83">
        <v>3</v>
      </c>
      <c r="EZ83" s="17">
        <f t="shared" si="45"/>
        <v>3</v>
      </c>
      <c r="FA83">
        <v>2</v>
      </c>
      <c r="FB83">
        <v>2</v>
      </c>
      <c r="FC83">
        <v>2</v>
      </c>
      <c r="FD83" s="17">
        <f t="shared" si="80"/>
        <v>4</v>
      </c>
      <c r="FE83">
        <v>2</v>
      </c>
      <c r="FF83">
        <v>3</v>
      </c>
      <c r="FG83" s="17">
        <f t="shared" si="46"/>
        <v>3</v>
      </c>
      <c r="FH83">
        <v>2</v>
      </c>
      <c r="FI83" s="17">
        <f t="shared" si="47"/>
        <v>4</v>
      </c>
      <c r="FJ83">
        <v>2</v>
      </c>
      <c r="FK83">
        <v>3</v>
      </c>
      <c r="FL83" s="17">
        <f t="shared" si="48"/>
        <v>3</v>
      </c>
      <c r="FM83">
        <v>3</v>
      </c>
      <c r="FN83" s="17">
        <f t="shared" si="49"/>
        <v>3</v>
      </c>
      <c r="FO83">
        <v>3</v>
      </c>
      <c r="FP83" s="17">
        <f t="shared" si="50"/>
        <v>3</v>
      </c>
      <c r="FQ83">
        <v>2</v>
      </c>
      <c r="FR83">
        <v>3</v>
      </c>
      <c r="FS83">
        <v>4</v>
      </c>
      <c r="FT83">
        <v>2</v>
      </c>
      <c r="FU83" s="17">
        <f t="shared" si="51"/>
        <v>4</v>
      </c>
      <c r="FV83">
        <v>3</v>
      </c>
      <c r="FW83" s="17">
        <f t="shared" si="52"/>
        <v>3</v>
      </c>
      <c r="FX83">
        <v>3</v>
      </c>
      <c r="FY83" s="17">
        <f t="shared" si="53"/>
        <v>3</v>
      </c>
      <c r="FZ83">
        <f t="shared" si="54"/>
        <v>75</v>
      </c>
      <c r="GA83" s="19">
        <f t="shared" si="55"/>
        <v>2.8846153846153846</v>
      </c>
      <c r="GB83">
        <v>3</v>
      </c>
      <c r="GC83">
        <v>4</v>
      </c>
      <c r="GD83">
        <v>3</v>
      </c>
      <c r="GE83">
        <v>4</v>
      </c>
      <c r="GF83">
        <v>3</v>
      </c>
      <c r="GG83" s="20">
        <v>2</v>
      </c>
      <c r="GH83" s="10">
        <f t="shared" si="56"/>
        <v>4</v>
      </c>
      <c r="GI83">
        <v>4</v>
      </c>
      <c r="GJ83">
        <v>3</v>
      </c>
      <c r="GK83">
        <v>3</v>
      </c>
      <c r="GL83">
        <v>3</v>
      </c>
      <c r="GM83">
        <v>3</v>
      </c>
      <c r="GN83" s="20">
        <v>2</v>
      </c>
      <c r="GO83" s="10">
        <f t="shared" si="57"/>
        <v>4</v>
      </c>
      <c r="GP83">
        <v>4</v>
      </c>
      <c r="GQ83">
        <v>3</v>
      </c>
      <c r="GR83" s="20">
        <v>4</v>
      </c>
      <c r="GS83" s="10">
        <f t="shared" si="58"/>
        <v>2</v>
      </c>
      <c r="GT83" s="20">
        <v>3</v>
      </c>
      <c r="GU83" s="10">
        <f t="shared" si="59"/>
        <v>3</v>
      </c>
      <c r="GV83">
        <v>3</v>
      </c>
      <c r="GW83">
        <v>4</v>
      </c>
      <c r="GX83">
        <v>4</v>
      </c>
      <c r="GY83">
        <v>3</v>
      </c>
      <c r="GZ83" s="20">
        <v>2</v>
      </c>
      <c r="HA83" s="10">
        <f t="shared" si="60"/>
        <v>4</v>
      </c>
      <c r="HB83">
        <v>4</v>
      </c>
      <c r="HC83" s="20">
        <v>3</v>
      </c>
      <c r="HD83" s="10">
        <f t="shared" si="61"/>
        <v>3</v>
      </c>
      <c r="HE83">
        <v>4</v>
      </c>
      <c r="HF83">
        <v>4</v>
      </c>
      <c r="HG83">
        <v>4</v>
      </c>
      <c r="HH83">
        <v>4</v>
      </c>
      <c r="HI83" s="20">
        <v>2</v>
      </c>
      <c r="HJ83" s="10">
        <f t="shared" si="62"/>
        <v>4</v>
      </c>
      <c r="HK83">
        <v>3</v>
      </c>
      <c r="HL83" s="23">
        <v>2</v>
      </c>
      <c r="HM83" s="10">
        <f t="shared" si="63"/>
        <v>4</v>
      </c>
      <c r="HN83">
        <v>4</v>
      </c>
      <c r="HO83">
        <v>4</v>
      </c>
      <c r="HP83">
        <v>4</v>
      </c>
      <c r="HQ83">
        <v>4</v>
      </c>
      <c r="HR83" s="20">
        <v>2</v>
      </c>
      <c r="HS83" s="10">
        <f t="shared" si="64"/>
        <v>4</v>
      </c>
      <c r="HT83">
        <v>3</v>
      </c>
      <c r="HU83" s="20">
        <v>2</v>
      </c>
      <c r="HV83" s="10">
        <f t="shared" si="65"/>
        <v>4</v>
      </c>
      <c r="HW83">
        <v>3</v>
      </c>
      <c r="HX83" s="20">
        <v>3</v>
      </c>
      <c r="HY83" s="10">
        <f t="shared" si="66"/>
        <v>3</v>
      </c>
      <c r="HZ83">
        <v>3</v>
      </c>
      <c r="IA83" s="20">
        <v>2</v>
      </c>
      <c r="IB83" s="10">
        <f t="shared" si="67"/>
        <v>4</v>
      </c>
      <c r="IC83" s="20">
        <v>3</v>
      </c>
      <c r="ID83" s="10">
        <f t="shared" si="68"/>
        <v>3</v>
      </c>
      <c r="IE83">
        <v>3</v>
      </c>
      <c r="IF83">
        <v>4</v>
      </c>
      <c r="IG83">
        <v>3</v>
      </c>
      <c r="IH83">
        <v>2</v>
      </c>
      <c r="II83">
        <v>3</v>
      </c>
      <c r="IJ83">
        <v>3</v>
      </c>
      <c r="IK83">
        <v>3</v>
      </c>
      <c r="IL83">
        <v>3</v>
      </c>
      <c r="IM83">
        <v>3</v>
      </c>
      <c r="IN83">
        <v>4</v>
      </c>
      <c r="IO83" s="20">
        <v>2</v>
      </c>
      <c r="IP83" s="10">
        <f t="shared" si="69"/>
        <v>4</v>
      </c>
      <c r="IQ83" s="24">
        <f t="shared" si="70"/>
        <v>55</v>
      </c>
      <c r="IR83" s="30">
        <f t="shared" si="71"/>
        <v>3.2352941176470589</v>
      </c>
      <c r="IS83" s="30"/>
      <c r="IT83" s="30"/>
      <c r="IU83" s="30"/>
      <c r="IV83" s="30"/>
      <c r="IW83" s="22">
        <f t="shared" si="78"/>
        <v>31</v>
      </c>
      <c r="IX83" s="31">
        <f t="shared" si="79"/>
        <v>3.4444444444444446</v>
      </c>
      <c r="IY83" s="21">
        <f t="shared" si="72"/>
        <v>49</v>
      </c>
      <c r="IZ83" s="32">
        <f t="shared" si="73"/>
        <v>3.5</v>
      </c>
      <c r="JA83" s="25">
        <f t="shared" si="74"/>
        <v>21</v>
      </c>
      <c r="JB83" s="33">
        <f t="shared" si="75"/>
        <v>3.5</v>
      </c>
      <c r="JC83" s="29">
        <f t="shared" si="76"/>
        <v>27</v>
      </c>
      <c r="JD83" s="34">
        <f t="shared" si="77"/>
        <v>3.8571428571428572</v>
      </c>
      <c r="JE83">
        <v>75</v>
      </c>
    </row>
    <row r="84" spans="1:265" x14ac:dyDescent="0.3">
      <c r="A84">
        <v>1</v>
      </c>
      <c r="B84">
        <v>84</v>
      </c>
      <c r="C84" t="s">
        <v>1040</v>
      </c>
      <c r="D84">
        <v>21</v>
      </c>
      <c r="E84">
        <v>1</v>
      </c>
      <c r="F84">
        <v>182.88</v>
      </c>
      <c r="G84">
        <v>185</v>
      </c>
      <c r="H84">
        <v>1</v>
      </c>
      <c r="I84">
        <v>3</v>
      </c>
      <c r="J84" t="s">
        <v>1041</v>
      </c>
      <c r="K84" t="s">
        <v>519</v>
      </c>
      <c r="L84">
        <v>4</v>
      </c>
      <c r="M84" t="s">
        <v>1029</v>
      </c>
      <c r="N84">
        <v>3</v>
      </c>
      <c r="O84">
        <v>16</v>
      </c>
      <c r="P84">
        <v>5</v>
      </c>
      <c r="Q84">
        <v>23</v>
      </c>
      <c r="R84">
        <v>20</v>
      </c>
      <c r="S84">
        <v>40</v>
      </c>
      <c r="T84">
        <v>2</v>
      </c>
      <c r="Y84">
        <v>1</v>
      </c>
      <c r="Z84">
        <v>2</v>
      </c>
      <c r="AI84">
        <v>5</v>
      </c>
      <c r="AJ84">
        <v>4</v>
      </c>
      <c r="AK84">
        <v>4</v>
      </c>
      <c r="AL84">
        <v>1</v>
      </c>
      <c r="AM84">
        <v>3</v>
      </c>
      <c r="AN84">
        <v>2</v>
      </c>
      <c r="AO84">
        <v>4</v>
      </c>
      <c r="AP84">
        <v>1</v>
      </c>
      <c r="AQ84">
        <v>3</v>
      </c>
      <c r="AR84">
        <v>5</v>
      </c>
      <c r="AS84">
        <v>1</v>
      </c>
      <c r="AT84">
        <v>3</v>
      </c>
      <c r="AU84">
        <v>1</v>
      </c>
      <c r="AV84">
        <v>2</v>
      </c>
      <c r="AW84">
        <v>2</v>
      </c>
      <c r="AX84">
        <v>2</v>
      </c>
      <c r="AY84">
        <v>7</v>
      </c>
      <c r="AZ84">
        <v>7</v>
      </c>
      <c r="BA84">
        <v>9</v>
      </c>
      <c r="BB84">
        <v>9</v>
      </c>
      <c r="BC84">
        <v>4</v>
      </c>
      <c r="BD84">
        <v>5</v>
      </c>
      <c r="BE84">
        <v>5</v>
      </c>
      <c r="BF84">
        <v>4</v>
      </c>
      <c r="BG84">
        <v>4</v>
      </c>
      <c r="BH84">
        <v>4</v>
      </c>
      <c r="BI84">
        <v>3</v>
      </c>
      <c r="BJ84">
        <v>5</v>
      </c>
      <c r="BK84">
        <v>1</v>
      </c>
      <c r="BL84">
        <v>2</v>
      </c>
      <c r="BM84">
        <v>1</v>
      </c>
      <c r="BN84">
        <v>1</v>
      </c>
      <c r="BO84">
        <v>2</v>
      </c>
      <c r="BP84">
        <v>2</v>
      </c>
      <c r="BQ84">
        <v>2</v>
      </c>
      <c r="BR84">
        <v>2</v>
      </c>
      <c r="BS84">
        <v>2</v>
      </c>
      <c r="BT84">
        <v>2</v>
      </c>
      <c r="BU84">
        <v>1</v>
      </c>
      <c r="BV84">
        <v>3</v>
      </c>
      <c r="BW84">
        <v>4</v>
      </c>
      <c r="BX84">
        <v>3</v>
      </c>
      <c r="BY84">
        <v>4</v>
      </c>
      <c r="BZ84">
        <v>5</v>
      </c>
      <c r="CA84">
        <v>3</v>
      </c>
      <c r="CB84">
        <v>3</v>
      </c>
      <c r="CC84">
        <v>5</v>
      </c>
      <c r="CD84">
        <v>5</v>
      </c>
      <c r="CE84">
        <v>5</v>
      </c>
      <c r="CF84">
        <v>5</v>
      </c>
      <c r="CG84">
        <v>50</v>
      </c>
      <c r="CH84">
        <v>80</v>
      </c>
      <c r="CI84">
        <v>20</v>
      </c>
      <c r="CJ84">
        <v>20</v>
      </c>
      <c r="CK84">
        <v>80</v>
      </c>
      <c r="CL84">
        <v>20</v>
      </c>
      <c r="CM84">
        <v>100</v>
      </c>
      <c r="CN84">
        <v>10</v>
      </c>
      <c r="CO84">
        <v>100</v>
      </c>
      <c r="CP84">
        <v>80</v>
      </c>
      <c r="CQ84">
        <v>20</v>
      </c>
      <c r="CR84">
        <v>100</v>
      </c>
      <c r="CS84">
        <v>10</v>
      </c>
      <c r="CT84">
        <v>60</v>
      </c>
      <c r="CU84">
        <v>50</v>
      </c>
      <c r="CV84">
        <v>30</v>
      </c>
      <c r="CW84">
        <v>10</v>
      </c>
      <c r="CX84">
        <v>0</v>
      </c>
      <c r="CY84">
        <v>10</v>
      </c>
      <c r="CZ84">
        <v>60</v>
      </c>
      <c r="DA84" t="s">
        <v>1040</v>
      </c>
      <c r="DB84" t="s">
        <v>644</v>
      </c>
      <c r="DC84" t="s">
        <v>1042</v>
      </c>
      <c r="DD84" t="s">
        <v>1043</v>
      </c>
      <c r="DE84">
        <v>1</v>
      </c>
      <c r="DF84">
        <v>1</v>
      </c>
      <c r="DG84">
        <v>3</v>
      </c>
      <c r="DH84">
        <v>3</v>
      </c>
      <c r="DI84">
        <v>4</v>
      </c>
      <c r="DJ84">
        <v>1</v>
      </c>
      <c r="DK84">
        <v>2</v>
      </c>
      <c r="DL84">
        <v>3</v>
      </c>
      <c r="DM84">
        <v>3</v>
      </c>
      <c r="DN84">
        <v>2</v>
      </c>
      <c r="DO84">
        <v>4</v>
      </c>
      <c r="DP84">
        <v>5</v>
      </c>
      <c r="DQ84">
        <v>2</v>
      </c>
      <c r="DR84">
        <v>2</v>
      </c>
      <c r="DS84">
        <v>5</v>
      </c>
      <c r="DT84">
        <v>4</v>
      </c>
      <c r="DU84">
        <v>4</v>
      </c>
      <c r="DV84">
        <v>5</v>
      </c>
      <c r="DW84">
        <v>5</v>
      </c>
      <c r="DX84">
        <v>4</v>
      </c>
      <c r="DY84">
        <v>2</v>
      </c>
      <c r="DZ84">
        <v>5</v>
      </c>
      <c r="EA84">
        <v>3</v>
      </c>
      <c r="EB84">
        <v>5</v>
      </c>
      <c r="EC84">
        <v>5</v>
      </c>
      <c r="ED84">
        <v>2</v>
      </c>
      <c r="EE84">
        <v>3</v>
      </c>
      <c r="EF84">
        <v>3</v>
      </c>
      <c r="EG84">
        <v>5</v>
      </c>
      <c r="EH84">
        <v>5</v>
      </c>
      <c r="EI84">
        <v>5</v>
      </c>
      <c r="EJ84" t="s">
        <v>1044</v>
      </c>
      <c r="EK84" t="s">
        <v>540</v>
      </c>
      <c r="EL84" t="s">
        <v>731</v>
      </c>
      <c r="EM84">
        <v>4</v>
      </c>
      <c r="EN84">
        <v>4</v>
      </c>
      <c r="EO84">
        <v>3</v>
      </c>
      <c r="EP84" s="17">
        <f t="shared" si="42"/>
        <v>3</v>
      </c>
      <c r="EQ84">
        <v>3</v>
      </c>
      <c r="ER84">
        <v>4</v>
      </c>
      <c r="ES84" s="17">
        <f t="shared" si="43"/>
        <v>2</v>
      </c>
      <c r="ET84">
        <v>3</v>
      </c>
      <c r="EU84" s="17">
        <f t="shared" si="44"/>
        <v>3</v>
      </c>
      <c r="EV84">
        <v>3</v>
      </c>
      <c r="EW84">
        <v>4</v>
      </c>
      <c r="EX84">
        <v>4</v>
      </c>
      <c r="EY84">
        <v>2</v>
      </c>
      <c r="EZ84" s="17">
        <f t="shared" si="45"/>
        <v>4</v>
      </c>
      <c r="FA84">
        <v>4</v>
      </c>
      <c r="FB84">
        <v>4</v>
      </c>
      <c r="FC84">
        <v>3</v>
      </c>
      <c r="FD84" s="17">
        <f t="shared" si="80"/>
        <v>3</v>
      </c>
      <c r="FE84">
        <v>3</v>
      </c>
      <c r="FF84">
        <v>4</v>
      </c>
      <c r="FG84" s="17">
        <f t="shared" si="46"/>
        <v>2</v>
      </c>
      <c r="FH84">
        <v>1</v>
      </c>
      <c r="FI84" s="17">
        <f t="shared" si="47"/>
        <v>5</v>
      </c>
      <c r="FJ84">
        <v>2</v>
      </c>
      <c r="FK84">
        <v>4</v>
      </c>
      <c r="FL84" s="17">
        <f t="shared" si="48"/>
        <v>2</v>
      </c>
      <c r="FM84">
        <v>3</v>
      </c>
      <c r="FN84" s="17">
        <f t="shared" si="49"/>
        <v>3</v>
      </c>
      <c r="FO84">
        <v>2</v>
      </c>
      <c r="FP84" s="17">
        <f t="shared" si="50"/>
        <v>4</v>
      </c>
      <c r="FQ84">
        <v>3</v>
      </c>
      <c r="FR84">
        <v>4</v>
      </c>
      <c r="FS84">
        <v>4</v>
      </c>
      <c r="FT84">
        <v>3</v>
      </c>
      <c r="FU84" s="17">
        <f t="shared" si="51"/>
        <v>3</v>
      </c>
      <c r="FV84">
        <v>3</v>
      </c>
      <c r="FW84" s="17">
        <f t="shared" si="52"/>
        <v>3</v>
      </c>
      <c r="FX84">
        <v>4</v>
      </c>
      <c r="FY84" s="17">
        <f t="shared" si="53"/>
        <v>2</v>
      </c>
      <c r="FZ84">
        <f t="shared" si="54"/>
        <v>85</v>
      </c>
      <c r="GA84" s="19">
        <f t="shared" si="55"/>
        <v>3.2692307692307692</v>
      </c>
      <c r="GB84">
        <v>4</v>
      </c>
      <c r="GC84">
        <v>4</v>
      </c>
      <c r="GD84">
        <v>4</v>
      </c>
      <c r="GE84">
        <v>5</v>
      </c>
      <c r="GF84">
        <v>5</v>
      </c>
      <c r="GG84" s="20">
        <v>1</v>
      </c>
      <c r="GH84" s="10">
        <f t="shared" si="56"/>
        <v>5</v>
      </c>
      <c r="GI84">
        <v>1</v>
      </c>
      <c r="GJ84">
        <v>2</v>
      </c>
      <c r="GK84">
        <v>4</v>
      </c>
      <c r="GL84">
        <v>3</v>
      </c>
      <c r="GM84">
        <v>4</v>
      </c>
      <c r="GN84" s="20">
        <v>2</v>
      </c>
      <c r="GO84" s="10">
        <f t="shared" si="57"/>
        <v>4</v>
      </c>
      <c r="GP84">
        <v>3</v>
      </c>
      <c r="GQ84">
        <v>3</v>
      </c>
      <c r="GR84" s="20">
        <v>4</v>
      </c>
      <c r="GS84" s="10">
        <f t="shared" si="58"/>
        <v>2</v>
      </c>
      <c r="GT84" s="20">
        <v>4</v>
      </c>
      <c r="GU84" s="10">
        <f t="shared" si="59"/>
        <v>2</v>
      </c>
      <c r="GV84">
        <v>4</v>
      </c>
      <c r="GW84">
        <v>3</v>
      </c>
      <c r="GX84">
        <v>4</v>
      </c>
      <c r="GY84">
        <v>4</v>
      </c>
      <c r="GZ84" s="20">
        <v>1</v>
      </c>
      <c r="HA84" s="10">
        <f t="shared" si="60"/>
        <v>5</v>
      </c>
      <c r="HB84">
        <v>2</v>
      </c>
      <c r="HC84" s="20">
        <v>3</v>
      </c>
      <c r="HD84" s="10">
        <f t="shared" si="61"/>
        <v>3</v>
      </c>
      <c r="HE84">
        <v>4</v>
      </c>
      <c r="HF84">
        <v>5</v>
      </c>
      <c r="HG84">
        <v>3</v>
      </c>
      <c r="HH84">
        <v>4</v>
      </c>
      <c r="HI84" s="20">
        <v>2</v>
      </c>
      <c r="HJ84" s="10">
        <f t="shared" si="62"/>
        <v>4</v>
      </c>
      <c r="HK84">
        <v>4</v>
      </c>
      <c r="HL84" s="23">
        <v>3</v>
      </c>
      <c r="HM84" s="10">
        <f t="shared" si="63"/>
        <v>3</v>
      </c>
      <c r="HN84">
        <v>4</v>
      </c>
      <c r="HO84">
        <v>2</v>
      </c>
      <c r="HP84">
        <v>4</v>
      </c>
      <c r="HQ84">
        <v>3</v>
      </c>
      <c r="HR84" s="20">
        <v>4</v>
      </c>
      <c r="HS84" s="10">
        <f t="shared" si="64"/>
        <v>2</v>
      </c>
      <c r="HT84">
        <v>4</v>
      </c>
      <c r="HU84" s="20">
        <v>1</v>
      </c>
      <c r="HV84" s="10">
        <f t="shared" si="65"/>
        <v>5</v>
      </c>
      <c r="HW84">
        <v>2</v>
      </c>
      <c r="HX84" s="20">
        <v>2</v>
      </c>
      <c r="HY84" s="10">
        <f t="shared" si="66"/>
        <v>4</v>
      </c>
      <c r="HZ84">
        <v>3</v>
      </c>
      <c r="IA84" s="20">
        <v>2</v>
      </c>
      <c r="IB84" s="10">
        <f t="shared" si="67"/>
        <v>4</v>
      </c>
      <c r="IC84" s="20">
        <v>2</v>
      </c>
      <c r="ID84" s="10">
        <f t="shared" si="68"/>
        <v>4</v>
      </c>
      <c r="IE84">
        <v>3</v>
      </c>
      <c r="IF84">
        <v>3</v>
      </c>
      <c r="IG84">
        <v>3</v>
      </c>
      <c r="IH84">
        <v>4</v>
      </c>
      <c r="II84">
        <v>4</v>
      </c>
      <c r="IJ84">
        <v>5</v>
      </c>
      <c r="IK84">
        <v>4</v>
      </c>
      <c r="IL84">
        <v>5</v>
      </c>
      <c r="IM84">
        <v>5</v>
      </c>
      <c r="IN84">
        <v>3</v>
      </c>
      <c r="IO84" s="20">
        <v>3</v>
      </c>
      <c r="IP84" s="10">
        <f t="shared" si="69"/>
        <v>3</v>
      </c>
      <c r="IQ84" s="24">
        <f t="shared" si="70"/>
        <v>49</v>
      </c>
      <c r="IR84" s="30">
        <f t="shared" si="71"/>
        <v>2.8823529411764706</v>
      </c>
      <c r="IS84" s="30"/>
      <c r="IT84" s="30"/>
      <c r="IU84" s="30"/>
      <c r="IV84" s="30"/>
      <c r="IW84" s="22">
        <f t="shared" si="78"/>
        <v>35</v>
      </c>
      <c r="IX84" s="31">
        <f t="shared" si="79"/>
        <v>3.8888888888888888</v>
      </c>
      <c r="IY84" s="21">
        <f t="shared" si="72"/>
        <v>59</v>
      </c>
      <c r="IZ84" s="32">
        <f t="shared" si="73"/>
        <v>4.2142857142857144</v>
      </c>
      <c r="JA84" s="25">
        <f t="shared" si="74"/>
        <v>26</v>
      </c>
      <c r="JB84" s="33">
        <f t="shared" si="75"/>
        <v>4.333333333333333</v>
      </c>
      <c r="JC84" s="29">
        <f t="shared" si="76"/>
        <v>21</v>
      </c>
      <c r="JD84" s="34">
        <f t="shared" si="77"/>
        <v>3</v>
      </c>
      <c r="JE84">
        <v>80</v>
      </c>
    </row>
    <row r="85" spans="1:265" x14ac:dyDescent="0.3">
      <c r="A85">
        <v>1</v>
      </c>
      <c r="B85">
        <v>85</v>
      </c>
      <c r="C85" t="s">
        <v>1045</v>
      </c>
      <c r="D85">
        <v>20</v>
      </c>
      <c r="E85">
        <v>1</v>
      </c>
      <c r="F85">
        <v>185.42</v>
      </c>
      <c r="G85">
        <v>170</v>
      </c>
      <c r="H85">
        <v>1</v>
      </c>
      <c r="I85">
        <v>3</v>
      </c>
      <c r="J85" t="s">
        <v>778</v>
      </c>
      <c r="K85" t="s">
        <v>519</v>
      </c>
      <c r="L85">
        <v>4</v>
      </c>
      <c r="M85" t="s">
        <v>614</v>
      </c>
      <c r="N85">
        <v>2</v>
      </c>
      <c r="O85">
        <v>15</v>
      </c>
      <c r="P85">
        <v>5</v>
      </c>
      <c r="Q85">
        <v>60</v>
      </c>
      <c r="R85">
        <v>40</v>
      </c>
      <c r="S85">
        <v>70</v>
      </c>
      <c r="T85">
        <v>1</v>
      </c>
      <c r="U85">
        <v>1</v>
      </c>
      <c r="V85">
        <v>3</v>
      </c>
      <c r="W85">
        <v>1</v>
      </c>
      <c r="X85">
        <v>1</v>
      </c>
      <c r="Y85">
        <v>1</v>
      </c>
      <c r="Z85">
        <v>1</v>
      </c>
      <c r="AA85">
        <v>1</v>
      </c>
      <c r="AE85">
        <v>1</v>
      </c>
      <c r="AF85">
        <v>1</v>
      </c>
      <c r="AI85">
        <v>5</v>
      </c>
      <c r="AJ85">
        <v>3</v>
      </c>
      <c r="AK85">
        <v>4</v>
      </c>
      <c r="AL85">
        <v>2</v>
      </c>
      <c r="AM85">
        <v>4</v>
      </c>
      <c r="AN85">
        <v>3</v>
      </c>
      <c r="AO85">
        <v>2</v>
      </c>
      <c r="AP85">
        <v>2</v>
      </c>
      <c r="AQ85">
        <v>5</v>
      </c>
      <c r="AR85">
        <v>2</v>
      </c>
      <c r="AS85">
        <v>4</v>
      </c>
      <c r="AT85">
        <v>4</v>
      </c>
      <c r="AU85">
        <v>4</v>
      </c>
      <c r="AV85">
        <v>4</v>
      </c>
      <c r="AW85">
        <v>7</v>
      </c>
      <c r="AX85">
        <v>4</v>
      </c>
      <c r="AY85">
        <v>7</v>
      </c>
      <c r="AZ85">
        <v>7</v>
      </c>
      <c r="BA85">
        <v>8</v>
      </c>
      <c r="BB85">
        <v>7</v>
      </c>
      <c r="BC85">
        <v>3</v>
      </c>
      <c r="BD85">
        <v>4</v>
      </c>
      <c r="BE85">
        <v>4</v>
      </c>
      <c r="BF85">
        <v>4</v>
      </c>
      <c r="BG85">
        <v>4</v>
      </c>
      <c r="BH85">
        <v>4</v>
      </c>
      <c r="BI85">
        <v>3</v>
      </c>
      <c r="BJ85">
        <v>4</v>
      </c>
      <c r="BK85">
        <v>2</v>
      </c>
      <c r="BL85">
        <v>2</v>
      </c>
      <c r="BM85">
        <v>2</v>
      </c>
      <c r="BN85">
        <v>2</v>
      </c>
      <c r="BO85">
        <v>2</v>
      </c>
      <c r="BP85">
        <v>2</v>
      </c>
      <c r="BQ85">
        <v>2</v>
      </c>
      <c r="BR85">
        <v>2</v>
      </c>
      <c r="BS85">
        <v>2</v>
      </c>
      <c r="BT85">
        <v>2</v>
      </c>
      <c r="BU85">
        <v>2</v>
      </c>
      <c r="BV85">
        <v>5</v>
      </c>
      <c r="BW85">
        <v>5</v>
      </c>
      <c r="BX85">
        <v>5</v>
      </c>
      <c r="BY85">
        <v>4</v>
      </c>
      <c r="BZ85">
        <v>5</v>
      </c>
      <c r="CA85">
        <v>5</v>
      </c>
      <c r="CB85">
        <v>5</v>
      </c>
      <c r="CC85">
        <v>5</v>
      </c>
      <c r="CD85">
        <v>4</v>
      </c>
      <c r="CE85">
        <v>4</v>
      </c>
      <c r="CF85">
        <v>4</v>
      </c>
      <c r="CG85">
        <v>50</v>
      </c>
      <c r="CH85">
        <v>90</v>
      </c>
      <c r="CI85">
        <v>60</v>
      </c>
      <c r="CJ85">
        <v>30</v>
      </c>
      <c r="CK85">
        <v>70</v>
      </c>
      <c r="CL85">
        <v>10</v>
      </c>
      <c r="CM85">
        <v>90</v>
      </c>
      <c r="CN85">
        <v>40</v>
      </c>
      <c r="CO85">
        <v>70</v>
      </c>
      <c r="CP85">
        <v>90</v>
      </c>
      <c r="CQ85">
        <v>10</v>
      </c>
      <c r="CR85">
        <v>90</v>
      </c>
      <c r="CS85">
        <v>10</v>
      </c>
      <c r="CT85">
        <v>50</v>
      </c>
      <c r="CU85">
        <v>50</v>
      </c>
      <c r="CV85">
        <v>10</v>
      </c>
      <c r="CW85">
        <v>10</v>
      </c>
      <c r="CX85">
        <v>40</v>
      </c>
      <c r="CY85">
        <v>10</v>
      </c>
      <c r="CZ85">
        <v>10</v>
      </c>
      <c r="DA85" t="s">
        <v>1045</v>
      </c>
      <c r="DB85" t="s">
        <v>644</v>
      </c>
      <c r="DC85" t="s">
        <v>1046</v>
      </c>
      <c r="DD85" t="s">
        <v>1047</v>
      </c>
      <c r="DE85">
        <v>3</v>
      </c>
      <c r="DF85">
        <v>2</v>
      </c>
      <c r="DG85">
        <v>3</v>
      </c>
      <c r="DH85">
        <v>4</v>
      </c>
      <c r="DI85">
        <v>4</v>
      </c>
      <c r="DJ85">
        <v>2</v>
      </c>
      <c r="DK85">
        <v>2</v>
      </c>
      <c r="DL85">
        <v>3</v>
      </c>
      <c r="DM85">
        <v>4</v>
      </c>
      <c r="DN85">
        <v>4</v>
      </c>
      <c r="DO85">
        <v>3</v>
      </c>
      <c r="DP85">
        <v>5</v>
      </c>
      <c r="DQ85">
        <v>4</v>
      </c>
      <c r="DR85">
        <v>3</v>
      </c>
      <c r="DS85">
        <v>4</v>
      </c>
      <c r="DT85">
        <v>4</v>
      </c>
      <c r="DU85">
        <v>4</v>
      </c>
      <c r="DV85">
        <v>5</v>
      </c>
      <c r="DW85">
        <v>4</v>
      </c>
      <c r="DX85">
        <v>5</v>
      </c>
      <c r="DY85">
        <v>4</v>
      </c>
      <c r="DZ85">
        <v>4</v>
      </c>
      <c r="EA85">
        <v>4</v>
      </c>
      <c r="EB85">
        <v>4</v>
      </c>
      <c r="EC85">
        <v>5</v>
      </c>
      <c r="ED85">
        <v>3</v>
      </c>
      <c r="EE85">
        <v>4</v>
      </c>
      <c r="EF85">
        <v>4</v>
      </c>
      <c r="EG85">
        <v>4</v>
      </c>
      <c r="EH85">
        <v>5</v>
      </c>
      <c r="EI85">
        <v>5</v>
      </c>
      <c r="EJ85" t="s">
        <v>1038</v>
      </c>
      <c r="EK85" t="s">
        <v>1048</v>
      </c>
      <c r="EL85" t="s">
        <v>808</v>
      </c>
      <c r="EM85">
        <v>5</v>
      </c>
      <c r="EN85">
        <v>3</v>
      </c>
      <c r="EO85">
        <v>3</v>
      </c>
      <c r="EP85" s="17">
        <f t="shared" si="42"/>
        <v>3</v>
      </c>
      <c r="EQ85">
        <v>1</v>
      </c>
      <c r="ER85">
        <v>3</v>
      </c>
      <c r="ES85" s="17">
        <f t="shared" si="43"/>
        <v>3</v>
      </c>
      <c r="ET85">
        <v>2</v>
      </c>
      <c r="EU85" s="17">
        <f t="shared" si="44"/>
        <v>4</v>
      </c>
      <c r="EV85">
        <v>3</v>
      </c>
      <c r="EW85">
        <v>2</v>
      </c>
      <c r="EX85">
        <v>3</v>
      </c>
      <c r="EY85">
        <v>4</v>
      </c>
      <c r="EZ85" s="17">
        <f t="shared" si="45"/>
        <v>2</v>
      </c>
      <c r="FA85">
        <v>4</v>
      </c>
      <c r="FB85">
        <v>2</v>
      </c>
      <c r="FC85">
        <v>2</v>
      </c>
      <c r="FD85" s="17">
        <f t="shared" si="80"/>
        <v>4</v>
      </c>
      <c r="FE85">
        <v>2</v>
      </c>
      <c r="FF85">
        <v>1</v>
      </c>
      <c r="FG85" s="17">
        <f t="shared" si="46"/>
        <v>5</v>
      </c>
      <c r="FH85">
        <v>3</v>
      </c>
      <c r="FI85" s="17">
        <f t="shared" si="47"/>
        <v>3</v>
      </c>
      <c r="FJ85">
        <v>1</v>
      </c>
      <c r="FK85">
        <v>2</v>
      </c>
      <c r="FL85" s="17">
        <f t="shared" si="48"/>
        <v>4</v>
      </c>
      <c r="FM85">
        <v>3</v>
      </c>
      <c r="FN85" s="17">
        <f t="shared" si="49"/>
        <v>3</v>
      </c>
      <c r="FO85">
        <v>2</v>
      </c>
      <c r="FP85" s="17">
        <f t="shared" si="50"/>
        <v>4</v>
      </c>
      <c r="FQ85">
        <v>2</v>
      </c>
      <c r="FR85">
        <v>3</v>
      </c>
      <c r="FS85">
        <v>4</v>
      </c>
      <c r="FT85">
        <v>2</v>
      </c>
      <c r="FU85" s="17">
        <f t="shared" si="51"/>
        <v>4</v>
      </c>
      <c r="FV85">
        <v>4</v>
      </c>
      <c r="FW85" s="17">
        <f t="shared" si="52"/>
        <v>2</v>
      </c>
      <c r="FX85">
        <v>4</v>
      </c>
      <c r="FY85" s="17">
        <f t="shared" si="53"/>
        <v>2</v>
      </c>
      <c r="FZ85">
        <f t="shared" si="54"/>
        <v>78</v>
      </c>
      <c r="GA85" s="19">
        <f t="shared" si="55"/>
        <v>3</v>
      </c>
      <c r="GB85">
        <v>3</v>
      </c>
      <c r="GC85">
        <v>5</v>
      </c>
      <c r="GD85">
        <v>4</v>
      </c>
      <c r="GE85">
        <v>3</v>
      </c>
      <c r="GF85">
        <v>4</v>
      </c>
      <c r="GG85" s="20">
        <v>2</v>
      </c>
      <c r="GH85" s="10">
        <f t="shared" si="56"/>
        <v>4</v>
      </c>
      <c r="GI85">
        <v>4</v>
      </c>
      <c r="GJ85">
        <v>2</v>
      </c>
      <c r="GK85">
        <v>4</v>
      </c>
      <c r="GL85">
        <v>3</v>
      </c>
      <c r="GM85">
        <v>4</v>
      </c>
      <c r="GN85" s="20">
        <v>2</v>
      </c>
      <c r="GO85" s="10">
        <f t="shared" si="57"/>
        <v>4</v>
      </c>
      <c r="GP85">
        <v>1</v>
      </c>
      <c r="GQ85">
        <v>3</v>
      </c>
      <c r="GR85" s="20">
        <v>3</v>
      </c>
      <c r="GS85" s="10">
        <f t="shared" si="58"/>
        <v>3</v>
      </c>
      <c r="GT85" s="20">
        <v>2</v>
      </c>
      <c r="GU85" s="10">
        <f t="shared" si="59"/>
        <v>4</v>
      </c>
      <c r="GV85">
        <v>3</v>
      </c>
      <c r="GW85">
        <v>3</v>
      </c>
      <c r="GX85">
        <v>3</v>
      </c>
      <c r="GY85">
        <v>2</v>
      </c>
      <c r="GZ85" s="20">
        <v>2</v>
      </c>
      <c r="HA85" s="10">
        <f t="shared" si="60"/>
        <v>4</v>
      </c>
      <c r="HB85">
        <v>2</v>
      </c>
      <c r="HC85" s="20">
        <v>3</v>
      </c>
      <c r="HD85" s="10">
        <f t="shared" si="61"/>
        <v>3</v>
      </c>
      <c r="HE85">
        <v>3</v>
      </c>
      <c r="HF85">
        <v>4</v>
      </c>
      <c r="HG85">
        <v>3</v>
      </c>
      <c r="HH85">
        <v>3</v>
      </c>
      <c r="HI85" s="20">
        <v>2</v>
      </c>
      <c r="HJ85" s="10">
        <f t="shared" si="62"/>
        <v>4</v>
      </c>
      <c r="HK85">
        <v>3</v>
      </c>
      <c r="HL85" s="23">
        <v>2</v>
      </c>
      <c r="HM85" s="10">
        <f t="shared" si="63"/>
        <v>4</v>
      </c>
      <c r="HN85">
        <v>4</v>
      </c>
      <c r="HO85">
        <v>4</v>
      </c>
      <c r="HP85">
        <v>3</v>
      </c>
      <c r="HQ85">
        <v>4</v>
      </c>
      <c r="HR85" s="20">
        <v>3</v>
      </c>
      <c r="HS85" s="10">
        <f t="shared" si="64"/>
        <v>3</v>
      </c>
      <c r="HT85">
        <v>3</v>
      </c>
      <c r="HU85" s="20">
        <v>2</v>
      </c>
      <c r="HV85" s="10">
        <f t="shared" si="65"/>
        <v>4</v>
      </c>
      <c r="HW85">
        <v>3</v>
      </c>
      <c r="HX85" s="20">
        <v>2</v>
      </c>
      <c r="HY85" s="10">
        <f t="shared" si="66"/>
        <v>4</v>
      </c>
      <c r="HZ85">
        <v>2</v>
      </c>
      <c r="IA85" s="20">
        <v>2</v>
      </c>
      <c r="IB85" s="10">
        <f t="shared" si="67"/>
        <v>4</v>
      </c>
      <c r="IC85" s="20">
        <v>2</v>
      </c>
      <c r="ID85" s="10">
        <f t="shared" si="68"/>
        <v>4</v>
      </c>
      <c r="IE85">
        <v>2</v>
      </c>
      <c r="IF85">
        <v>3</v>
      </c>
      <c r="IG85">
        <v>4</v>
      </c>
      <c r="IH85">
        <v>3</v>
      </c>
      <c r="II85">
        <v>3</v>
      </c>
      <c r="IJ85">
        <v>4</v>
      </c>
      <c r="IK85">
        <v>2</v>
      </c>
      <c r="IL85">
        <v>4</v>
      </c>
      <c r="IM85">
        <v>2</v>
      </c>
      <c r="IN85">
        <v>3</v>
      </c>
      <c r="IO85" s="20">
        <v>3</v>
      </c>
      <c r="IP85" s="10">
        <f t="shared" si="69"/>
        <v>3</v>
      </c>
      <c r="IQ85" s="24">
        <f t="shared" si="70"/>
        <v>50</v>
      </c>
      <c r="IR85" s="30">
        <f t="shared" si="71"/>
        <v>2.9411764705882355</v>
      </c>
      <c r="IS85" s="30"/>
      <c r="IT85" s="30"/>
      <c r="IU85" s="30"/>
      <c r="IV85" s="30"/>
      <c r="IW85" s="22">
        <f t="shared" si="78"/>
        <v>32</v>
      </c>
      <c r="IX85" s="31">
        <f t="shared" si="79"/>
        <v>3.5555555555555554</v>
      </c>
      <c r="IY85" s="21">
        <f t="shared" si="72"/>
        <v>45</v>
      </c>
      <c r="IZ85" s="32">
        <f t="shared" si="73"/>
        <v>3.2142857142857144</v>
      </c>
      <c r="JA85" s="25">
        <f t="shared" si="74"/>
        <v>21</v>
      </c>
      <c r="JB85" s="33">
        <f t="shared" si="75"/>
        <v>3.5</v>
      </c>
      <c r="JC85" s="29">
        <f t="shared" si="76"/>
        <v>26</v>
      </c>
      <c r="JD85" s="34">
        <f t="shared" si="77"/>
        <v>3.7142857142857144</v>
      </c>
      <c r="JE85">
        <v>70</v>
      </c>
    </row>
    <row r="86" spans="1:265" x14ac:dyDescent="0.3">
      <c r="A86">
        <v>1</v>
      </c>
      <c r="B86">
        <v>86</v>
      </c>
      <c r="C86" t="s">
        <v>1049</v>
      </c>
      <c r="D86">
        <v>22</v>
      </c>
      <c r="E86">
        <v>1</v>
      </c>
      <c r="F86">
        <v>190.5</v>
      </c>
      <c r="G86">
        <v>180</v>
      </c>
      <c r="H86">
        <v>1</v>
      </c>
      <c r="I86">
        <v>3</v>
      </c>
      <c r="J86" t="s">
        <v>771</v>
      </c>
      <c r="K86" t="s">
        <v>519</v>
      </c>
      <c r="L86">
        <v>4</v>
      </c>
      <c r="M86" t="s">
        <v>1050</v>
      </c>
      <c r="N86">
        <v>5</v>
      </c>
      <c r="O86">
        <v>13</v>
      </c>
      <c r="P86">
        <v>2</v>
      </c>
      <c r="Q86">
        <v>65</v>
      </c>
      <c r="R86">
        <v>65</v>
      </c>
      <c r="S86">
        <v>80</v>
      </c>
      <c r="T86">
        <v>2</v>
      </c>
      <c r="Y86">
        <v>1</v>
      </c>
      <c r="Z86">
        <v>1</v>
      </c>
      <c r="AA86">
        <v>1</v>
      </c>
      <c r="AC86">
        <v>1</v>
      </c>
      <c r="AD86">
        <v>1</v>
      </c>
      <c r="AE86">
        <v>1</v>
      </c>
      <c r="AI86">
        <v>5</v>
      </c>
      <c r="AJ86">
        <v>1</v>
      </c>
      <c r="AK86">
        <v>4</v>
      </c>
      <c r="AL86">
        <v>1</v>
      </c>
      <c r="AM86">
        <v>3</v>
      </c>
      <c r="AN86">
        <v>2</v>
      </c>
      <c r="AO86">
        <v>4</v>
      </c>
      <c r="AP86">
        <v>1</v>
      </c>
      <c r="AQ86">
        <v>4</v>
      </c>
      <c r="AR86">
        <v>2</v>
      </c>
      <c r="AS86">
        <v>4</v>
      </c>
      <c r="AT86">
        <v>4</v>
      </c>
      <c r="AU86">
        <v>4</v>
      </c>
      <c r="AV86">
        <v>2</v>
      </c>
      <c r="AW86">
        <v>9</v>
      </c>
      <c r="AX86">
        <v>2</v>
      </c>
      <c r="AY86">
        <v>7</v>
      </c>
      <c r="AZ86">
        <v>9</v>
      </c>
      <c r="BA86">
        <v>9</v>
      </c>
      <c r="BB86">
        <v>9</v>
      </c>
      <c r="BC86">
        <v>4</v>
      </c>
      <c r="BD86">
        <v>5</v>
      </c>
      <c r="BE86">
        <v>5</v>
      </c>
      <c r="BF86">
        <v>5</v>
      </c>
      <c r="BG86">
        <v>4</v>
      </c>
      <c r="BH86">
        <v>5</v>
      </c>
      <c r="BI86">
        <v>3</v>
      </c>
      <c r="BJ86">
        <v>4</v>
      </c>
      <c r="BK86">
        <v>2</v>
      </c>
      <c r="BL86">
        <v>2</v>
      </c>
      <c r="BM86">
        <v>2</v>
      </c>
      <c r="BN86">
        <v>2</v>
      </c>
      <c r="BO86">
        <v>2</v>
      </c>
      <c r="BP86">
        <v>2</v>
      </c>
      <c r="BQ86">
        <v>2</v>
      </c>
      <c r="BR86">
        <v>2</v>
      </c>
      <c r="BS86">
        <v>2</v>
      </c>
      <c r="BT86">
        <v>2</v>
      </c>
      <c r="BU86">
        <v>2</v>
      </c>
      <c r="BV86">
        <v>4</v>
      </c>
      <c r="BW86">
        <v>4</v>
      </c>
      <c r="BX86">
        <v>3</v>
      </c>
      <c r="BY86">
        <v>2</v>
      </c>
      <c r="BZ86">
        <v>4</v>
      </c>
      <c r="CA86">
        <v>3</v>
      </c>
      <c r="CB86">
        <v>3</v>
      </c>
      <c r="CC86">
        <v>3</v>
      </c>
      <c r="CD86">
        <v>4</v>
      </c>
      <c r="CE86">
        <v>3</v>
      </c>
      <c r="CF86">
        <v>2</v>
      </c>
      <c r="CG86">
        <v>30</v>
      </c>
      <c r="CH86">
        <v>100</v>
      </c>
      <c r="CI86">
        <v>50</v>
      </c>
      <c r="CJ86">
        <v>10</v>
      </c>
      <c r="CK86">
        <v>80</v>
      </c>
      <c r="CL86">
        <v>0</v>
      </c>
      <c r="CM86">
        <v>100</v>
      </c>
      <c r="CN86">
        <v>10</v>
      </c>
      <c r="CO86">
        <v>40</v>
      </c>
      <c r="CP86">
        <v>80</v>
      </c>
      <c r="CQ86">
        <v>10</v>
      </c>
      <c r="CR86">
        <v>100</v>
      </c>
      <c r="CS86">
        <v>10</v>
      </c>
      <c r="CT86">
        <v>30</v>
      </c>
      <c r="CU86">
        <v>20</v>
      </c>
      <c r="CV86">
        <v>20</v>
      </c>
      <c r="CW86">
        <v>10</v>
      </c>
      <c r="CX86">
        <v>10</v>
      </c>
      <c r="CY86">
        <v>0</v>
      </c>
      <c r="CZ86">
        <v>0</v>
      </c>
      <c r="DA86" t="s">
        <v>1049</v>
      </c>
      <c r="DB86" t="s">
        <v>644</v>
      </c>
      <c r="DC86" t="s">
        <v>1051</v>
      </c>
      <c r="DD86" t="s">
        <v>1052</v>
      </c>
      <c r="DE86">
        <v>3</v>
      </c>
      <c r="DF86">
        <v>3</v>
      </c>
      <c r="DG86">
        <v>1</v>
      </c>
      <c r="DH86">
        <v>2</v>
      </c>
      <c r="DI86">
        <v>1</v>
      </c>
      <c r="DJ86">
        <v>4</v>
      </c>
      <c r="DK86">
        <v>3</v>
      </c>
      <c r="DL86">
        <v>4</v>
      </c>
      <c r="DM86">
        <v>5</v>
      </c>
      <c r="DN86">
        <v>3</v>
      </c>
      <c r="DO86">
        <v>4</v>
      </c>
      <c r="DP86">
        <v>5</v>
      </c>
      <c r="DQ86">
        <v>4</v>
      </c>
      <c r="DR86">
        <v>2</v>
      </c>
      <c r="DS86">
        <v>3</v>
      </c>
      <c r="DT86">
        <v>4</v>
      </c>
      <c r="DU86">
        <v>4</v>
      </c>
      <c r="DV86">
        <v>5</v>
      </c>
      <c r="DW86">
        <v>4</v>
      </c>
      <c r="DX86">
        <v>3</v>
      </c>
      <c r="DY86">
        <v>4</v>
      </c>
      <c r="DZ86">
        <v>4</v>
      </c>
      <c r="EA86">
        <v>4</v>
      </c>
      <c r="EB86">
        <v>5</v>
      </c>
      <c r="EC86">
        <v>5</v>
      </c>
      <c r="ED86">
        <v>3</v>
      </c>
      <c r="EE86">
        <v>5</v>
      </c>
      <c r="EF86">
        <v>4</v>
      </c>
      <c r="EG86">
        <v>4</v>
      </c>
      <c r="EH86">
        <v>4</v>
      </c>
      <c r="EI86">
        <v>4</v>
      </c>
      <c r="EJ86" t="s">
        <v>1053</v>
      </c>
      <c r="EK86" t="s">
        <v>1054</v>
      </c>
      <c r="EL86" t="s">
        <v>533</v>
      </c>
      <c r="EM86">
        <v>4</v>
      </c>
      <c r="EN86">
        <v>3</v>
      </c>
      <c r="EO86">
        <v>2</v>
      </c>
      <c r="EP86" s="17">
        <f t="shared" si="42"/>
        <v>4</v>
      </c>
      <c r="EQ86">
        <v>3</v>
      </c>
      <c r="ER86">
        <v>2</v>
      </c>
      <c r="ES86" s="17">
        <f t="shared" si="43"/>
        <v>4</v>
      </c>
      <c r="ET86">
        <v>1</v>
      </c>
      <c r="EU86" s="17">
        <f t="shared" si="44"/>
        <v>5</v>
      </c>
      <c r="EV86">
        <v>3</v>
      </c>
      <c r="EW86">
        <v>2</v>
      </c>
      <c r="EX86">
        <v>3</v>
      </c>
      <c r="EY86">
        <v>3</v>
      </c>
      <c r="EZ86" s="17">
        <f t="shared" si="45"/>
        <v>3</v>
      </c>
      <c r="FA86">
        <v>4</v>
      </c>
      <c r="FB86">
        <v>3</v>
      </c>
      <c r="FC86">
        <v>4</v>
      </c>
      <c r="FD86" s="17">
        <f t="shared" si="80"/>
        <v>2</v>
      </c>
      <c r="FE86">
        <v>4</v>
      </c>
      <c r="FF86">
        <v>1</v>
      </c>
      <c r="FG86" s="17">
        <f t="shared" si="46"/>
        <v>5</v>
      </c>
      <c r="FH86">
        <v>5</v>
      </c>
      <c r="FI86" s="17">
        <f t="shared" si="47"/>
        <v>1</v>
      </c>
      <c r="FJ86">
        <v>2</v>
      </c>
      <c r="FK86">
        <v>2</v>
      </c>
      <c r="FL86" s="17">
        <f t="shared" si="48"/>
        <v>4</v>
      </c>
      <c r="FM86">
        <v>3</v>
      </c>
      <c r="FN86" s="17">
        <f t="shared" si="49"/>
        <v>3</v>
      </c>
      <c r="FO86">
        <v>3</v>
      </c>
      <c r="FP86" s="17">
        <f t="shared" si="50"/>
        <v>3</v>
      </c>
      <c r="FQ86">
        <v>3</v>
      </c>
      <c r="FR86">
        <v>4</v>
      </c>
      <c r="FS86">
        <v>4</v>
      </c>
      <c r="FT86">
        <v>2</v>
      </c>
      <c r="FU86" s="17">
        <f t="shared" si="51"/>
        <v>4</v>
      </c>
      <c r="FV86">
        <v>3</v>
      </c>
      <c r="FW86" s="17">
        <f t="shared" si="52"/>
        <v>3</v>
      </c>
      <c r="FX86">
        <v>4</v>
      </c>
      <c r="FY86" s="17">
        <f t="shared" si="53"/>
        <v>2</v>
      </c>
      <c r="FZ86">
        <f t="shared" si="54"/>
        <v>85</v>
      </c>
      <c r="GA86" s="19">
        <f t="shared" si="55"/>
        <v>3.2692307692307692</v>
      </c>
      <c r="GB86">
        <v>4</v>
      </c>
      <c r="GC86">
        <v>5</v>
      </c>
      <c r="GD86">
        <v>4</v>
      </c>
      <c r="GE86">
        <v>5</v>
      </c>
      <c r="GF86">
        <v>4</v>
      </c>
      <c r="GG86" s="20">
        <v>1</v>
      </c>
      <c r="GH86" s="10">
        <f t="shared" si="56"/>
        <v>5</v>
      </c>
      <c r="GI86">
        <v>3</v>
      </c>
      <c r="GJ86">
        <v>4</v>
      </c>
      <c r="GK86">
        <v>3</v>
      </c>
      <c r="GL86">
        <v>4</v>
      </c>
      <c r="GM86">
        <v>3</v>
      </c>
      <c r="GN86" s="20">
        <v>4</v>
      </c>
      <c r="GO86" s="10">
        <f t="shared" si="57"/>
        <v>2</v>
      </c>
      <c r="GP86">
        <v>2</v>
      </c>
      <c r="GQ86">
        <v>4</v>
      </c>
      <c r="GR86" s="20">
        <v>2</v>
      </c>
      <c r="GS86" s="10">
        <f t="shared" si="58"/>
        <v>4</v>
      </c>
      <c r="GT86" s="20">
        <v>2</v>
      </c>
      <c r="GU86" s="10">
        <f t="shared" si="59"/>
        <v>4</v>
      </c>
      <c r="GV86">
        <v>4</v>
      </c>
      <c r="GW86">
        <v>2</v>
      </c>
      <c r="GX86">
        <v>3</v>
      </c>
      <c r="GY86">
        <v>4</v>
      </c>
      <c r="GZ86" s="20">
        <v>2</v>
      </c>
      <c r="HA86" s="10">
        <f t="shared" si="60"/>
        <v>4</v>
      </c>
      <c r="HB86">
        <v>2</v>
      </c>
      <c r="HC86" s="20">
        <v>2</v>
      </c>
      <c r="HD86" s="10">
        <f t="shared" si="61"/>
        <v>4</v>
      </c>
      <c r="HE86">
        <v>2</v>
      </c>
      <c r="HF86">
        <v>5</v>
      </c>
      <c r="HG86">
        <v>4</v>
      </c>
      <c r="HH86">
        <v>4</v>
      </c>
      <c r="HI86" s="20">
        <v>4</v>
      </c>
      <c r="HJ86" s="10">
        <f t="shared" si="62"/>
        <v>2</v>
      </c>
      <c r="HK86">
        <v>2</v>
      </c>
      <c r="HL86" s="23">
        <v>3</v>
      </c>
      <c r="HM86" s="10">
        <f t="shared" si="63"/>
        <v>3</v>
      </c>
      <c r="HN86">
        <v>4</v>
      </c>
      <c r="HO86">
        <v>2</v>
      </c>
      <c r="HP86">
        <v>4</v>
      </c>
      <c r="HQ86">
        <v>4</v>
      </c>
      <c r="HR86" s="20">
        <v>2</v>
      </c>
      <c r="HS86" s="10">
        <f t="shared" si="64"/>
        <v>4</v>
      </c>
      <c r="HT86">
        <v>3</v>
      </c>
      <c r="HU86" s="20">
        <v>1</v>
      </c>
      <c r="HV86" s="10">
        <f t="shared" si="65"/>
        <v>5</v>
      </c>
      <c r="HW86">
        <v>4</v>
      </c>
      <c r="HX86" s="20">
        <v>4</v>
      </c>
      <c r="HY86" s="10">
        <f t="shared" si="66"/>
        <v>2</v>
      </c>
      <c r="HZ86">
        <v>4</v>
      </c>
      <c r="IA86" s="20">
        <v>4</v>
      </c>
      <c r="IB86" s="10">
        <f t="shared" si="67"/>
        <v>2</v>
      </c>
      <c r="IC86" s="20">
        <v>2</v>
      </c>
      <c r="ID86" s="10">
        <f t="shared" si="68"/>
        <v>4</v>
      </c>
      <c r="IE86">
        <v>4</v>
      </c>
      <c r="IF86">
        <v>4</v>
      </c>
      <c r="IG86">
        <v>4</v>
      </c>
      <c r="IH86">
        <v>3</v>
      </c>
      <c r="II86">
        <v>4</v>
      </c>
      <c r="IJ86">
        <v>5</v>
      </c>
      <c r="IK86">
        <v>4</v>
      </c>
      <c r="IL86">
        <v>5</v>
      </c>
      <c r="IM86">
        <v>5</v>
      </c>
      <c r="IN86">
        <v>4</v>
      </c>
      <c r="IO86" s="20">
        <v>2</v>
      </c>
      <c r="IP86" s="10">
        <f t="shared" si="69"/>
        <v>4</v>
      </c>
      <c r="IQ86" s="24">
        <f t="shared" si="70"/>
        <v>68</v>
      </c>
      <c r="IR86" s="30">
        <f t="shared" si="71"/>
        <v>4</v>
      </c>
      <c r="IS86" s="30"/>
      <c r="IT86" s="30"/>
      <c r="IU86" s="30"/>
      <c r="IV86" s="30"/>
      <c r="IW86" s="22">
        <f t="shared" si="78"/>
        <v>30</v>
      </c>
      <c r="IX86" s="31">
        <f t="shared" si="79"/>
        <v>3.3333333333333335</v>
      </c>
      <c r="IY86" s="21">
        <f t="shared" si="72"/>
        <v>56</v>
      </c>
      <c r="IZ86" s="32">
        <f t="shared" si="73"/>
        <v>4</v>
      </c>
      <c r="JA86" s="25">
        <f t="shared" si="74"/>
        <v>24</v>
      </c>
      <c r="JB86" s="33">
        <f t="shared" si="75"/>
        <v>4</v>
      </c>
      <c r="JC86" s="29">
        <f t="shared" si="76"/>
        <v>15</v>
      </c>
      <c r="JD86" s="34">
        <f t="shared" si="77"/>
        <v>2.1428571428571428</v>
      </c>
      <c r="JE86">
        <v>80</v>
      </c>
    </row>
    <row r="87" spans="1:265" x14ac:dyDescent="0.3">
      <c r="A87">
        <v>0</v>
      </c>
      <c r="B87">
        <v>87</v>
      </c>
      <c r="C87" t="s">
        <v>1055</v>
      </c>
      <c r="D87">
        <v>19</v>
      </c>
      <c r="E87">
        <v>1</v>
      </c>
      <c r="F87">
        <v>182.88</v>
      </c>
      <c r="G87">
        <v>170</v>
      </c>
      <c r="H87">
        <v>1</v>
      </c>
      <c r="I87">
        <v>3</v>
      </c>
      <c r="J87" t="s">
        <v>778</v>
      </c>
      <c r="K87" t="s">
        <v>519</v>
      </c>
      <c r="L87">
        <v>4</v>
      </c>
      <c r="M87" t="s">
        <v>1056</v>
      </c>
      <c r="N87">
        <v>2</v>
      </c>
      <c r="O87">
        <v>17</v>
      </c>
      <c r="P87">
        <v>4</v>
      </c>
      <c r="Q87">
        <v>65</v>
      </c>
      <c r="R87">
        <v>50</v>
      </c>
      <c r="S87">
        <v>75</v>
      </c>
      <c r="T87">
        <v>1</v>
      </c>
      <c r="U87">
        <v>1</v>
      </c>
      <c r="V87">
        <v>1</v>
      </c>
      <c r="W87">
        <v>1</v>
      </c>
      <c r="X87">
        <v>2</v>
      </c>
      <c r="Y87">
        <v>1</v>
      </c>
      <c r="Z87">
        <v>1</v>
      </c>
      <c r="AB87">
        <v>1</v>
      </c>
      <c r="AE87">
        <v>1</v>
      </c>
      <c r="AI87">
        <v>4</v>
      </c>
      <c r="AJ87">
        <v>1</v>
      </c>
      <c r="AK87">
        <v>5</v>
      </c>
      <c r="AL87">
        <v>1</v>
      </c>
      <c r="AM87">
        <v>3</v>
      </c>
      <c r="AN87">
        <v>1</v>
      </c>
      <c r="AO87">
        <v>4</v>
      </c>
      <c r="AP87">
        <v>1</v>
      </c>
      <c r="AQ87">
        <v>2</v>
      </c>
      <c r="AR87">
        <v>3</v>
      </c>
      <c r="AS87">
        <v>2</v>
      </c>
      <c r="AT87">
        <v>3</v>
      </c>
      <c r="AU87">
        <v>1</v>
      </c>
      <c r="AV87">
        <v>7</v>
      </c>
      <c r="AW87">
        <v>9</v>
      </c>
      <c r="AX87">
        <v>2</v>
      </c>
      <c r="AY87">
        <v>4</v>
      </c>
      <c r="AZ87">
        <v>4</v>
      </c>
      <c r="BA87">
        <v>8</v>
      </c>
      <c r="BB87">
        <v>9</v>
      </c>
      <c r="BC87">
        <v>4</v>
      </c>
      <c r="BD87">
        <v>5</v>
      </c>
      <c r="BE87">
        <v>5</v>
      </c>
      <c r="BF87">
        <v>2</v>
      </c>
      <c r="BG87">
        <v>3</v>
      </c>
      <c r="BH87">
        <v>2</v>
      </c>
      <c r="BI87">
        <v>4</v>
      </c>
      <c r="BJ87">
        <v>5</v>
      </c>
      <c r="BK87">
        <v>2</v>
      </c>
      <c r="BL87">
        <v>2</v>
      </c>
      <c r="BM87">
        <v>2</v>
      </c>
      <c r="BN87">
        <v>2</v>
      </c>
      <c r="BO87">
        <v>1</v>
      </c>
      <c r="BP87">
        <v>2</v>
      </c>
      <c r="BQ87">
        <v>1</v>
      </c>
      <c r="BR87">
        <v>2</v>
      </c>
      <c r="BS87">
        <v>2</v>
      </c>
      <c r="BT87">
        <v>1</v>
      </c>
      <c r="BU87">
        <v>2</v>
      </c>
      <c r="BV87">
        <v>3</v>
      </c>
      <c r="BW87">
        <v>4</v>
      </c>
      <c r="BX87">
        <v>2</v>
      </c>
      <c r="BY87">
        <v>2</v>
      </c>
      <c r="BZ87">
        <v>4</v>
      </c>
      <c r="CA87">
        <v>4</v>
      </c>
      <c r="CB87">
        <v>3</v>
      </c>
      <c r="CC87">
        <v>4</v>
      </c>
      <c r="CD87">
        <v>4</v>
      </c>
      <c r="CE87">
        <v>5</v>
      </c>
      <c r="CF87">
        <v>5</v>
      </c>
      <c r="CG87">
        <v>45</v>
      </c>
      <c r="CH87">
        <v>55</v>
      </c>
      <c r="CI87">
        <v>75</v>
      </c>
      <c r="CJ87">
        <v>55</v>
      </c>
      <c r="CK87">
        <v>85</v>
      </c>
      <c r="CL87">
        <v>45</v>
      </c>
      <c r="CM87">
        <v>95</v>
      </c>
      <c r="CN87">
        <v>65</v>
      </c>
      <c r="CO87">
        <v>75</v>
      </c>
      <c r="CP87">
        <v>85</v>
      </c>
      <c r="CQ87">
        <v>65</v>
      </c>
      <c r="CR87">
        <v>85</v>
      </c>
      <c r="CS87">
        <v>65</v>
      </c>
      <c r="CU87">
        <v>75</v>
      </c>
      <c r="CV87">
        <v>65</v>
      </c>
      <c r="CW87">
        <v>85</v>
      </c>
      <c r="CX87">
        <v>85</v>
      </c>
      <c r="CY87">
        <v>25</v>
      </c>
      <c r="CZ87">
        <v>25</v>
      </c>
      <c r="DA87" t="s">
        <v>1055</v>
      </c>
      <c r="DB87" t="s">
        <v>644</v>
      </c>
      <c r="DC87" t="s">
        <v>1057</v>
      </c>
      <c r="DD87" t="s">
        <v>1058</v>
      </c>
      <c r="DE87">
        <v>1</v>
      </c>
      <c r="DF87">
        <v>2</v>
      </c>
      <c r="DG87">
        <v>1</v>
      </c>
      <c r="DH87">
        <v>3</v>
      </c>
      <c r="DI87">
        <v>2</v>
      </c>
      <c r="DJ87">
        <v>2</v>
      </c>
      <c r="DK87">
        <v>1</v>
      </c>
      <c r="DL87">
        <v>3</v>
      </c>
      <c r="DM87">
        <v>2</v>
      </c>
      <c r="DN87">
        <v>1</v>
      </c>
      <c r="DO87">
        <v>1</v>
      </c>
      <c r="DP87">
        <v>4</v>
      </c>
      <c r="DQ87">
        <v>2</v>
      </c>
      <c r="DR87">
        <v>1</v>
      </c>
      <c r="DS87">
        <v>5</v>
      </c>
      <c r="DT87">
        <v>3</v>
      </c>
      <c r="DU87">
        <v>4</v>
      </c>
      <c r="DV87">
        <v>5</v>
      </c>
      <c r="DW87">
        <v>3</v>
      </c>
      <c r="DX87">
        <v>3</v>
      </c>
      <c r="DY87">
        <v>4</v>
      </c>
      <c r="DZ87">
        <v>5</v>
      </c>
      <c r="EA87">
        <v>3</v>
      </c>
      <c r="EB87">
        <v>5</v>
      </c>
      <c r="EC87">
        <v>5</v>
      </c>
      <c r="ED87">
        <v>2</v>
      </c>
      <c r="EE87">
        <v>5</v>
      </c>
      <c r="EF87">
        <v>5</v>
      </c>
      <c r="EG87">
        <v>5</v>
      </c>
      <c r="EH87">
        <v>5</v>
      </c>
      <c r="EI87">
        <v>2</v>
      </c>
      <c r="EJ87" t="s">
        <v>630</v>
      </c>
      <c r="EK87" t="s">
        <v>897</v>
      </c>
      <c r="EL87" t="s">
        <v>757</v>
      </c>
      <c r="EM87">
        <v>5</v>
      </c>
      <c r="EN87">
        <v>5</v>
      </c>
      <c r="EO87">
        <v>3</v>
      </c>
      <c r="EP87" s="17">
        <f t="shared" si="42"/>
        <v>3</v>
      </c>
      <c r="EQ87">
        <v>4</v>
      </c>
      <c r="ER87">
        <v>2</v>
      </c>
      <c r="ES87" s="17">
        <f t="shared" si="43"/>
        <v>4</v>
      </c>
      <c r="ET87">
        <v>3</v>
      </c>
      <c r="EU87" s="17">
        <f t="shared" si="44"/>
        <v>3</v>
      </c>
      <c r="EV87">
        <v>4</v>
      </c>
      <c r="EW87">
        <v>3</v>
      </c>
      <c r="EX87">
        <v>5</v>
      </c>
      <c r="EY87">
        <v>5</v>
      </c>
      <c r="EZ87" s="17">
        <f t="shared" si="45"/>
        <v>1</v>
      </c>
      <c r="FA87">
        <v>5</v>
      </c>
      <c r="FB87">
        <v>5</v>
      </c>
      <c r="FC87">
        <v>5</v>
      </c>
      <c r="FD87" s="17">
        <f t="shared" si="80"/>
        <v>1</v>
      </c>
      <c r="FE87">
        <v>3</v>
      </c>
      <c r="FF87">
        <v>2</v>
      </c>
      <c r="FG87" s="17">
        <f t="shared" si="46"/>
        <v>4</v>
      </c>
      <c r="FH87">
        <v>4</v>
      </c>
      <c r="FI87" s="17">
        <f t="shared" si="47"/>
        <v>2</v>
      </c>
      <c r="FJ87">
        <v>3</v>
      </c>
      <c r="FK87">
        <v>4</v>
      </c>
      <c r="FL87" s="17">
        <f t="shared" si="48"/>
        <v>2</v>
      </c>
      <c r="FM87">
        <v>4</v>
      </c>
      <c r="FN87" s="17">
        <f t="shared" si="49"/>
        <v>2</v>
      </c>
      <c r="FO87">
        <v>4</v>
      </c>
      <c r="FP87" s="17">
        <f t="shared" si="50"/>
        <v>2</v>
      </c>
      <c r="FQ87">
        <v>4</v>
      </c>
      <c r="FR87">
        <v>3</v>
      </c>
      <c r="FS87">
        <v>4</v>
      </c>
      <c r="FT87">
        <v>5</v>
      </c>
      <c r="FU87" s="17">
        <f t="shared" si="51"/>
        <v>1</v>
      </c>
      <c r="FV87">
        <v>3</v>
      </c>
      <c r="FW87" s="17">
        <f t="shared" si="52"/>
        <v>3</v>
      </c>
      <c r="FX87">
        <v>4</v>
      </c>
      <c r="FY87" s="17">
        <f t="shared" si="53"/>
        <v>2</v>
      </c>
      <c r="FZ87">
        <f t="shared" si="54"/>
        <v>83</v>
      </c>
      <c r="GA87" s="19">
        <f t="shared" si="55"/>
        <v>3.1923076923076925</v>
      </c>
      <c r="GB87">
        <v>2</v>
      </c>
      <c r="GC87">
        <v>3</v>
      </c>
      <c r="GD87">
        <v>4</v>
      </c>
      <c r="GE87">
        <v>5</v>
      </c>
      <c r="GF87">
        <v>4</v>
      </c>
      <c r="GG87" s="20">
        <v>3</v>
      </c>
      <c r="GH87" s="10">
        <f t="shared" si="56"/>
        <v>3</v>
      </c>
      <c r="GI87">
        <v>4</v>
      </c>
      <c r="GJ87">
        <v>3</v>
      </c>
      <c r="GK87">
        <v>4</v>
      </c>
      <c r="GL87">
        <v>3</v>
      </c>
      <c r="GM87">
        <v>2</v>
      </c>
      <c r="GN87" s="20">
        <v>2</v>
      </c>
      <c r="GO87" s="10">
        <f t="shared" si="57"/>
        <v>4</v>
      </c>
      <c r="GP87">
        <v>2</v>
      </c>
      <c r="GQ87">
        <v>1</v>
      </c>
      <c r="GR87" s="20">
        <v>3</v>
      </c>
      <c r="GS87" s="10">
        <f t="shared" si="58"/>
        <v>3</v>
      </c>
      <c r="GT87" s="20">
        <v>5</v>
      </c>
      <c r="GU87" s="10">
        <f t="shared" si="59"/>
        <v>1</v>
      </c>
      <c r="GV87">
        <v>5</v>
      </c>
      <c r="GW87">
        <v>4</v>
      </c>
      <c r="GX87">
        <v>3</v>
      </c>
      <c r="GY87">
        <v>2</v>
      </c>
      <c r="GZ87" s="20">
        <v>2</v>
      </c>
      <c r="HA87" s="10">
        <f t="shared" si="60"/>
        <v>4</v>
      </c>
      <c r="HB87">
        <v>2</v>
      </c>
      <c r="HC87" s="20">
        <v>2</v>
      </c>
      <c r="HD87" s="10">
        <f t="shared" si="61"/>
        <v>4</v>
      </c>
      <c r="HE87">
        <v>2</v>
      </c>
      <c r="HF87">
        <v>3</v>
      </c>
      <c r="HG87">
        <v>3</v>
      </c>
      <c r="HH87">
        <v>3</v>
      </c>
      <c r="HI87" s="20">
        <v>4</v>
      </c>
      <c r="HJ87" s="10">
        <f t="shared" si="62"/>
        <v>2</v>
      </c>
      <c r="HK87">
        <v>4</v>
      </c>
      <c r="HL87" s="23">
        <v>3</v>
      </c>
      <c r="HM87" s="10">
        <f t="shared" si="63"/>
        <v>3</v>
      </c>
      <c r="HN87">
        <v>5</v>
      </c>
      <c r="HO87">
        <v>5</v>
      </c>
      <c r="HP87">
        <v>5</v>
      </c>
      <c r="HQ87">
        <v>5</v>
      </c>
      <c r="HR87" s="20">
        <v>5</v>
      </c>
      <c r="HS87" s="10">
        <f t="shared" si="64"/>
        <v>1</v>
      </c>
      <c r="HT87">
        <v>5</v>
      </c>
      <c r="HU87" s="20">
        <v>5</v>
      </c>
      <c r="HV87" s="10">
        <f t="shared" si="65"/>
        <v>1</v>
      </c>
      <c r="HW87">
        <v>2</v>
      </c>
      <c r="HX87" s="20">
        <v>4</v>
      </c>
      <c r="HY87" s="10">
        <f t="shared" si="66"/>
        <v>2</v>
      </c>
      <c r="HZ87">
        <v>4</v>
      </c>
      <c r="IA87" s="20">
        <v>3</v>
      </c>
      <c r="IB87" s="10">
        <f t="shared" si="67"/>
        <v>3</v>
      </c>
      <c r="IC87" s="20">
        <v>2</v>
      </c>
      <c r="ID87" s="10">
        <f t="shared" si="68"/>
        <v>4</v>
      </c>
      <c r="IE87">
        <v>2</v>
      </c>
      <c r="IF87">
        <v>2</v>
      </c>
      <c r="IG87">
        <v>3</v>
      </c>
      <c r="IH87">
        <v>2</v>
      </c>
      <c r="II87">
        <v>3</v>
      </c>
      <c r="IJ87">
        <v>2</v>
      </c>
      <c r="IK87">
        <v>3</v>
      </c>
      <c r="IL87">
        <v>2</v>
      </c>
      <c r="IM87">
        <v>3</v>
      </c>
      <c r="IN87">
        <v>3</v>
      </c>
      <c r="IO87" s="20">
        <v>2</v>
      </c>
      <c r="IP87" s="10">
        <f t="shared" si="69"/>
        <v>4</v>
      </c>
      <c r="IQ87" s="24">
        <f t="shared" si="70"/>
        <v>47</v>
      </c>
      <c r="IR87" s="30">
        <f t="shared" si="71"/>
        <v>2.7647058823529411</v>
      </c>
      <c r="IS87" s="30"/>
      <c r="IT87" s="30"/>
      <c r="IU87" s="30"/>
      <c r="IV87" s="30"/>
      <c r="IW87" s="22">
        <f t="shared" si="78"/>
        <v>28</v>
      </c>
      <c r="IX87" s="31">
        <f t="shared" si="79"/>
        <v>3.1111111111111112</v>
      </c>
      <c r="IY87" s="21">
        <f t="shared" si="72"/>
        <v>49</v>
      </c>
      <c r="IZ87" s="32">
        <f t="shared" si="73"/>
        <v>3.5</v>
      </c>
      <c r="JA87" s="25">
        <f t="shared" si="74"/>
        <v>17</v>
      </c>
      <c r="JB87" s="33">
        <f t="shared" si="75"/>
        <v>2.8333333333333335</v>
      </c>
      <c r="JC87" s="29">
        <f t="shared" si="76"/>
        <v>22</v>
      </c>
      <c r="JD87" s="34">
        <f t="shared" si="77"/>
        <v>3.1428571428571428</v>
      </c>
      <c r="JE87">
        <v>85</v>
      </c>
    </row>
    <row r="88" spans="1:265" x14ac:dyDescent="0.3">
      <c r="A88">
        <v>1</v>
      </c>
      <c r="B88">
        <v>88</v>
      </c>
      <c r="C88" t="s">
        <v>822</v>
      </c>
      <c r="D88">
        <v>21</v>
      </c>
      <c r="E88">
        <v>1</v>
      </c>
      <c r="F88">
        <v>180.34</v>
      </c>
      <c r="G88">
        <v>165</v>
      </c>
      <c r="H88">
        <v>1</v>
      </c>
      <c r="I88">
        <v>3</v>
      </c>
      <c r="J88" t="s">
        <v>1059</v>
      </c>
      <c r="K88" t="s">
        <v>519</v>
      </c>
      <c r="L88">
        <v>4</v>
      </c>
      <c r="M88" t="s">
        <v>614</v>
      </c>
      <c r="N88">
        <v>4</v>
      </c>
      <c r="O88">
        <v>3</v>
      </c>
      <c r="P88">
        <v>4</v>
      </c>
      <c r="Q88">
        <v>20</v>
      </c>
      <c r="R88">
        <v>10</v>
      </c>
      <c r="S88">
        <v>20</v>
      </c>
      <c r="T88">
        <v>1</v>
      </c>
      <c r="U88">
        <v>2</v>
      </c>
      <c r="V88">
        <v>2</v>
      </c>
      <c r="W88">
        <v>1</v>
      </c>
      <c r="X88">
        <v>1</v>
      </c>
      <c r="Y88">
        <v>1</v>
      </c>
      <c r="Z88">
        <v>2</v>
      </c>
      <c r="AI88">
        <v>5</v>
      </c>
      <c r="AJ88">
        <v>1</v>
      </c>
      <c r="AK88">
        <v>4</v>
      </c>
      <c r="AL88">
        <v>1</v>
      </c>
      <c r="AM88">
        <v>1</v>
      </c>
      <c r="AN88">
        <v>1</v>
      </c>
      <c r="AO88">
        <v>3</v>
      </c>
      <c r="AP88">
        <v>2</v>
      </c>
      <c r="AQ88">
        <v>3</v>
      </c>
      <c r="AR88">
        <v>4</v>
      </c>
      <c r="AS88">
        <v>4</v>
      </c>
      <c r="AT88">
        <v>5</v>
      </c>
      <c r="AU88">
        <v>2</v>
      </c>
      <c r="AV88">
        <v>2</v>
      </c>
      <c r="AW88">
        <v>9</v>
      </c>
      <c r="AX88">
        <v>2</v>
      </c>
      <c r="AY88">
        <v>7</v>
      </c>
      <c r="AZ88">
        <v>9</v>
      </c>
      <c r="BA88">
        <v>8</v>
      </c>
      <c r="BB88">
        <v>9</v>
      </c>
      <c r="BC88">
        <v>2</v>
      </c>
      <c r="BD88">
        <v>4</v>
      </c>
      <c r="BE88">
        <v>5</v>
      </c>
      <c r="BF88">
        <v>5</v>
      </c>
      <c r="BG88">
        <v>4</v>
      </c>
      <c r="BH88">
        <v>5</v>
      </c>
      <c r="BI88">
        <v>3</v>
      </c>
      <c r="BJ88">
        <v>3</v>
      </c>
      <c r="BK88">
        <v>2</v>
      </c>
      <c r="BL88">
        <v>2</v>
      </c>
      <c r="BM88">
        <v>2</v>
      </c>
      <c r="BN88">
        <v>1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5</v>
      </c>
      <c r="BW88">
        <v>3</v>
      </c>
      <c r="BX88">
        <v>5</v>
      </c>
      <c r="BY88">
        <v>2</v>
      </c>
      <c r="BZ88">
        <v>5</v>
      </c>
      <c r="CA88">
        <v>4</v>
      </c>
      <c r="CB88">
        <v>4</v>
      </c>
      <c r="CC88">
        <v>5</v>
      </c>
      <c r="CD88">
        <v>4</v>
      </c>
      <c r="CE88">
        <v>3</v>
      </c>
      <c r="CF88">
        <v>5</v>
      </c>
      <c r="CG88">
        <v>60</v>
      </c>
      <c r="CH88">
        <v>70</v>
      </c>
      <c r="CI88">
        <v>10</v>
      </c>
      <c r="CJ88">
        <v>10</v>
      </c>
      <c r="CK88">
        <v>90</v>
      </c>
      <c r="CL88">
        <v>10</v>
      </c>
      <c r="CM88">
        <v>70</v>
      </c>
      <c r="CN88">
        <v>50</v>
      </c>
      <c r="CO88">
        <v>80</v>
      </c>
      <c r="CP88">
        <v>90</v>
      </c>
      <c r="CQ88">
        <v>10</v>
      </c>
      <c r="CR88">
        <v>60</v>
      </c>
      <c r="CS88">
        <v>30</v>
      </c>
      <c r="CT88">
        <v>70</v>
      </c>
      <c r="CU88">
        <v>40</v>
      </c>
      <c r="CV88">
        <v>40</v>
      </c>
      <c r="CW88">
        <v>40</v>
      </c>
      <c r="CX88">
        <v>50</v>
      </c>
      <c r="CY88">
        <v>10</v>
      </c>
      <c r="CZ88">
        <v>70</v>
      </c>
      <c r="DA88" t="s">
        <v>822</v>
      </c>
      <c r="DB88" t="s">
        <v>1060</v>
      </c>
      <c r="DC88" t="s">
        <v>1061</v>
      </c>
      <c r="DD88" t="s">
        <v>1062</v>
      </c>
      <c r="DE88">
        <v>3</v>
      </c>
      <c r="DF88">
        <v>5</v>
      </c>
      <c r="DG88">
        <v>4</v>
      </c>
      <c r="DH88">
        <v>3</v>
      </c>
      <c r="DI88">
        <v>4</v>
      </c>
      <c r="DJ88">
        <v>5</v>
      </c>
      <c r="DK88">
        <v>4</v>
      </c>
      <c r="DL88">
        <v>4</v>
      </c>
      <c r="DM88">
        <v>2</v>
      </c>
      <c r="DN88">
        <v>2</v>
      </c>
      <c r="DO88">
        <v>4</v>
      </c>
      <c r="DP88">
        <v>5</v>
      </c>
      <c r="DQ88">
        <v>2</v>
      </c>
      <c r="DR88">
        <v>2</v>
      </c>
      <c r="DS88">
        <v>2</v>
      </c>
      <c r="DT88">
        <v>3</v>
      </c>
      <c r="DU88">
        <v>3</v>
      </c>
      <c r="DV88">
        <v>4</v>
      </c>
      <c r="DW88">
        <v>3</v>
      </c>
      <c r="DX88">
        <v>3</v>
      </c>
      <c r="DY88">
        <v>3</v>
      </c>
      <c r="DZ88">
        <v>4</v>
      </c>
      <c r="EA88">
        <v>4</v>
      </c>
      <c r="EB88">
        <v>4</v>
      </c>
      <c r="EC88">
        <v>2</v>
      </c>
      <c r="ED88">
        <v>2</v>
      </c>
      <c r="EE88">
        <v>2</v>
      </c>
      <c r="EF88">
        <v>2</v>
      </c>
      <c r="EG88">
        <v>3</v>
      </c>
      <c r="EH88">
        <v>2</v>
      </c>
      <c r="EI88">
        <v>4</v>
      </c>
      <c r="EJ88" t="s">
        <v>1063</v>
      </c>
      <c r="EK88" t="s">
        <v>1064</v>
      </c>
      <c r="EL88" t="s">
        <v>629</v>
      </c>
      <c r="EM88">
        <v>5</v>
      </c>
      <c r="EN88">
        <v>1</v>
      </c>
      <c r="EO88">
        <v>1</v>
      </c>
      <c r="EP88" s="17">
        <f t="shared" si="42"/>
        <v>5</v>
      </c>
      <c r="EQ88">
        <v>5</v>
      </c>
      <c r="ER88">
        <v>5</v>
      </c>
      <c r="ES88" s="17">
        <f t="shared" si="43"/>
        <v>1</v>
      </c>
      <c r="ET88">
        <v>3</v>
      </c>
      <c r="EU88" s="17">
        <f t="shared" si="44"/>
        <v>3</v>
      </c>
      <c r="EV88">
        <v>3</v>
      </c>
      <c r="EW88">
        <v>2</v>
      </c>
      <c r="EX88">
        <v>2</v>
      </c>
      <c r="EY88">
        <v>2</v>
      </c>
      <c r="EZ88" s="17">
        <f t="shared" si="45"/>
        <v>4</v>
      </c>
      <c r="FA88">
        <v>3</v>
      </c>
      <c r="FB88">
        <v>2</v>
      </c>
      <c r="FC88">
        <v>4</v>
      </c>
      <c r="FD88" s="17">
        <f t="shared" si="80"/>
        <v>2</v>
      </c>
      <c r="FE88">
        <v>3</v>
      </c>
      <c r="FF88">
        <v>5</v>
      </c>
      <c r="FG88" s="17">
        <f t="shared" si="46"/>
        <v>1</v>
      </c>
      <c r="FH88">
        <v>1</v>
      </c>
      <c r="FI88" s="17">
        <f t="shared" si="47"/>
        <v>5</v>
      </c>
      <c r="FJ88">
        <v>1</v>
      </c>
      <c r="FK88">
        <v>2</v>
      </c>
      <c r="FL88" s="17">
        <f t="shared" si="48"/>
        <v>4</v>
      </c>
      <c r="FM88">
        <v>3</v>
      </c>
      <c r="FN88" s="17">
        <f t="shared" si="49"/>
        <v>3</v>
      </c>
      <c r="FO88">
        <v>4</v>
      </c>
      <c r="FP88" s="17">
        <f t="shared" si="50"/>
        <v>2</v>
      </c>
      <c r="FQ88">
        <v>3</v>
      </c>
      <c r="FR88">
        <v>5</v>
      </c>
      <c r="FS88">
        <v>5</v>
      </c>
      <c r="FT88">
        <v>5</v>
      </c>
      <c r="FU88" s="17">
        <f t="shared" si="51"/>
        <v>1</v>
      </c>
      <c r="FV88">
        <v>4</v>
      </c>
      <c r="FW88" s="17">
        <f t="shared" si="52"/>
        <v>2</v>
      </c>
      <c r="FX88">
        <v>4</v>
      </c>
      <c r="FY88" s="17">
        <f t="shared" si="53"/>
        <v>2</v>
      </c>
      <c r="FZ88">
        <f t="shared" si="54"/>
        <v>75</v>
      </c>
      <c r="GA88" s="19">
        <f t="shared" si="55"/>
        <v>2.8846153846153846</v>
      </c>
      <c r="GB88">
        <v>4</v>
      </c>
      <c r="GC88">
        <v>1</v>
      </c>
      <c r="GD88">
        <v>4</v>
      </c>
      <c r="GE88">
        <v>3</v>
      </c>
      <c r="GF88">
        <v>2</v>
      </c>
      <c r="GG88" s="20">
        <v>1</v>
      </c>
      <c r="GH88" s="10">
        <f t="shared" si="56"/>
        <v>5</v>
      </c>
      <c r="GI88">
        <v>5</v>
      </c>
      <c r="GJ88">
        <v>5</v>
      </c>
      <c r="GK88">
        <v>1</v>
      </c>
      <c r="GL88">
        <v>3</v>
      </c>
      <c r="GM88">
        <v>3</v>
      </c>
      <c r="GN88" s="20">
        <v>3</v>
      </c>
      <c r="GO88" s="10">
        <f t="shared" si="57"/>
        <v>3</v>
      </c>
      <c r="GP88">
        <v>1</v>
      </c>
      <c r="GQ88">
        <v>4</v>
      </c>
      <c r="GR88" s="20">
        <v>4</v>
      </c>
      <c r="GS88" s="10">
        <f t="shared" si="58"/>
        <v>2</v>
      </c>
      <c r="GT88" s="20">
        <v>2</v>
      </c>
      <c r="GU88" s="10">
        <f t="shared" si="59"/>
        <v>4</v>
      </c>
      <c r="GV88">
        <v>3</v>
      </c>
      <c r="GW88">
        <v>3</v>
      </c>
      <c r="GX88">
        <v>3</v>
      </c>
      <c r="GY88">
        <v>3</v>
      </c>
      <c r="GZ88" s="20">
        <v>1</v>
      </c>
      <c r="HA88" s="10">
        <f t="shared" si="60"/>
        <v>5</v>
      </c>
      <c r="HB88">
        <v>5</v>
      </c>
      <c r="HC88" s="20">
        <v>1</v>
      </c>
      <c r="HD88" s="10">
        <f t="shared" si="61"/>
        <v>5</v>
      </c>
      <c r="HE88">
        <v>2</v>
      </c>
      <c r="HF88">
        <v>2</v>
      </c>
      <c r="HG88">
        <v>2</v>
      </c>
      <c r="HH88">
        <v>3</v>
      </c>
      <c r="HI88" s="20">
        <v>4</v>
      </c>
      <c r="HJ88" s="10">
        <f t="shared" si="62"/>
        <v>2</v>
      </c>
      <c r="HK88">
        <v>5</v>
      </c>
      <c r="HL88" s="23">
        <v>1</v>
      </c>
      <c r="HM88" s="10">
        <f t="shared" si="63"/>
        <v>5</v>
      </c>
      <c r="HN88">
        <v>1</v>
      </c>
      <c r="HO88">
        <v>5</v>
      </c>
      <c r="HP88">
        <v>3</v>
      </c>
      <c r="HQ88">
        <v>4</v>
      </c>
      <c r="HR88" s="20">
        <v>1</v>
      </c>
      <c r="HS88" s="10">
        <f t="shared" si="64"/>
        <v>5</v>
      </c>
      <c r="HT88">
        <v>5</v>
      </c>
      <c r="HU88" s="20">
        <v>3</v>
      </c>
      <c r="HV88" s="10">
        <f t="shared" si="65"/>
        <v>3</v>
      </c>
      <c r="HW88">
        <v>3</v>
      </c>
      <c r="HX88" s="20">
        <v>3</v>
      </c>
      <c r="HY88" s="10">
        <f t="shared" si="66"/>
        <v>3</v>
      </c>
      <c r="HZ88">
        <v>3</v>
      </c>
      <c r="IA88" s="20">
        <v>1</v>
      </c>
      <c r="IB88" s="10">
        <f t="shared" si="67"/>
        <v>5</v>
      </c>
      <c r="IC88" s="20">
        <v>1</v>
      </c>
      <c r="ID88" s="10">
        <f t="shared" si="68"/>
        <v>5</v>
      </c>
      <c r="IE88">
        <v>2</v>
      </c>
      <c r="IF88">
        <v>3</v>
      </c>
      <c r="IG88">
        <v>3</v>
      </c>
      <c r="IH88">
        <v>5</v>
      </c>
      <c r="II88">
        <v>3</v>
      </c>
      <c r="IJ88">
        <v>3</v>
      </c>
      <c r="IK88">
        <v>3</v>
      </c>
      <c r="IL88">
        <v>3</v>
      </c>
      <c r="IM88">
        <v>4</v>
      </c>
      <c r="IN88">
        <v>3</v>
      </c>
      <c r="IO88" s="20">
        <v>4</v>
      </c>
      <c r="IP88" s="10">
        <f t="shared" si="69"/>
        <v>2</v>
      </c>
      <c r="IQ88" s="24">
        <f t="shared" si="70"/>
        <v>60</v>
      </c>
      <c r="IR88" s="30">
        <f t="shared" si="71"/>
        <v>3.5294117647058822</v>
      </c>
      <c r="IS88" s="30"/>
      <c r="IT88" s="30"/>
      <c r="IU88" s="30"/>
      <c r="IV88" s="30"/>
      <c r="IW88" s="22">
        <f t="shared" si="78"/>
        <v>30</v>
      </c>
      <c r="IX88" s="31">
        <f t="shared" si="79"/>
        <v>3.3333333333333335</v>
      </c>
      <c r="IY88" s="21">
        <f t="shared" si="72"/>
        <v>41</v>
      </c>
      <c r="IZ88" s="32">
        <f t="shared" si="73"/>
        <v>2.9285714285714284</v>
      </c>
      <c r="JA88" s="25">
        <f t="shared" si="74"/>
        <v>18</v>
      </c>
      <c r="JB88" s="33">
        <f t="shared" si="75"/>
        <v>3</v>
      </c>
      <c r="JC88" s="29">
        <f t="shared" si="76"/>
        <v>28</v>
      </c>
      <c r="JD88" s="34">
        <f t="shared" si="77"/>
        <v>4</v>
      </c>
      <c r="JE88">
        <v>90</v>
      </c>
    </row>
    <row r="89" spans="1:265" x14ac:dyDescent="0.3">
      <c r="A89">
        <v>1</v>
      </c>
      <c r="B89">
        <v>89</v>
      </c>
      <c r="C89" t="s">
        <v>1065</v>
      </c>
      <c r="D89">
        <v>21</v>
      </c>
      <c r="E89">
        <v>1</v>
      </c>
      <c r="F89">
        <v>175.26</v>
      </c>
      <c r="G89">
        <v>188</v>
      </c>
      <c r="H89">
        <v>1</v>
      </c>
      <c r="I89">
        <v>3</v>
      </c>
      <c r="J89" t="s">
        <v>613</v>
      </c>
      <c r="K89" t="s">
        <v>519</v>
      </c>
      <c r="L89">
        <v>4</v>
      </c>
      <c r="M89" t="s">
        <v>1056</v>
      </c>
      <c r="N89">
        <v>4</v>
      </c>
      <c r="O89">
        <v>15</v>
      </c>
      <c r="P89">
        <v>6</v>
      </c>
      <c r="Q89">
        <v>60</v>
      </c>
      <c r="R89">
        <v>20</v>
      </c>
      <c r="S89">
        <v>60</v>
      </c>
      <c r="T89">
        <v>1</v>
      </c>
      <c r="U89">
        <v>2</v>
      </c>
      <c r="V89">
        <v>3</v>
      </c>
      <c r="W89">
        <v>2</v>
      </c>
      <c r="X89">
        <v>1</v>
      </c>
      <c r="Y89">
        <v>1</v>
      </c>
      <c r="Z89">
        <v>1</v>
      </c>
      <c r="AB89">
        <v>1</v>
      </c>
      <c r="AI89">
        <v>5</v>
      </c>
      <c r="AJ89">
        <v>3</v>
      </c>
      <c r="AK89">
        <v>5</v>
      </c>
      <c r="AL89">
        <v>1</v>
      </c>
      <c r="AM89">
        <v>1</v>
      </c>
      <c r="AN89">
        <v>2</v>
      </c>
      <c r="AO89">
        <v>2</v>
      </c>
      <c r="AP89">
        <v>1</v>
      </c>
      <c r="AQ89">
        <v>3</v>
      </c>
      <c r="AR89">
        <v>3</v>
      </c>
      <c r="AS89">
        <v>3</v>
      </c>
      <c r="AT89">
        <v>3</v>
      </c>
      <c r="AU89">
        <v>3</v>
      </c>
      <c r="AV89">
        <v>7</v>
      </c>
      <c r="AW89">
        <v>4</v>
      </c>
      <c r="AX89">
        <v>2</v>
      </c>
      <c r="AY89">
        <v>7</v>
      </c>
      <c r="AZ89">
        <v>8</v>
      </c>
      <c r="BA89">
        <v>8</v>
      </c>
      <c r="BB89">
        <v>8</v>
      </c>
      <c r="BC89">
        <v>4</v>
      </c>
      <c r="BD89">
        <v>4</v>
      </c>
      <c r="BE89">
        <v>4</v>
      </c>
      <c r="BF89">
        <v>5</v>
      </c>
      <c r="BG89">
        <v>5</v>
      </c>
      <c r="BH89">
        <v>3</v>
      </c>
      <c r="BI89">
        <v>3</v>
      </c>
      <c r="BJ89">
        <v>3</v>
      </c>
      <c r="BK89">
        <v>1</v>
      </c>
      <c r="BL89">
        <v>1</v>
      </c>
      <c r="BM89">
        <v>2</v>
      </c>
      <c r="BN89">
        <v>2</v>
      </c>
      <c r="BO89">
        <v>2</v>
      </c>
      <c r="BP89">
        <v>2</v>
      </c>
      <c r="BQ89">
        <v>2</v>
      </c>
      <c r="BR89">
        <v>2</v>
      </c>
      <c r="BS89">
        <v>1</v>
      </c>
      <c r="BT89">
        <v>1</v>
      </c>
      <c r="BU89">
        <v>2</v>
      </c>
      <c r="BV89">
        <v>3</v>
      </c>
      <c r="BW89">
        <v>4</v>
      </c>
      <c r="BX89">
        <v>4</v>
      </c>
      <c r="BY89">
        <v>2</v>
      </c>
      <c r="BZ89">
        <v>2</v>
      </c>
      <c r="CA89">
        <v>4</v>
      </c>
      <c r="CB89">
        <v>4</v>
      </c>
      <c r="CC89">
        <v>3</v>
      </c>
      <c r="CD89">
        <v>4</v>
      </c>
      <c r="CE89">
        <v>2</v>
      </c>
      <c r="CF89">
        <v>2</v>
      </c>
      <c r="CG89">
        <v>60</v>
      </c>
      <c r="CH89">
        <v>80</v>
      </c>
      <c r="CI89">
        <v>50</v>
      </c>
      <c r="CJ89">
        <v>20</v>
      </c>
      <c r="CK89">
        <v>70</v>
      </c>
      <c r="CL89">
        <v>10</v>
      </c>
      <c r="CM89">
        <v>80</v>
      </c>
      <c r="CN89">
        <v>60</v>
      </c>
      <c r="CO89">
        <v>50</v>
      </c>
      <c r="CP89">
        <v>80</v>
      </c>
      <c r="CQ89">
        <v>50</v>
      </c>
      <c r="CR89">
        <v>100</v>
      </c>
      <c r="CS89">
        <v>20</v>
      </c>
      <c r="CT89">
        <v>40</v>
      </c>
      <c r="CU89">
        <v>40</v>
      </c>
      <c r="CV89">
        <v>60</v>
      </c>
      <c r="CW89">
        <v>60</v>
      </c>
      <c r="CX89">
        <v>30</v>
      </c>
      <c r="CY89">
        <v>10</v>
      </c>
      <c r="CZ89">
        <v>10</v>
      </c>
      <c r="DA89" t="s">
        <v>1065</v>
      </c>
      <c r="DB89" t="s">
        <v>644</v>
      </c>
      <c r="DC89" t="s">
        <v>1066</v>
      </c>
      <c r="DD89" t="s">
        <v>1067</v>
      </c>
      <c r="DE89">
        <v>3</v>
      </c>
      <c r="DF89">
        <v>2</v>
      </c>
      <c r="DG89">
        <v>2</v>
      </c>
      <c r="DH89">
        <v>1</v>
      </c>
      <c r="DI89">
        <v>3</v>
      </c>
      <c r="DJ89">
        <v>3</v>
      </c>
      <c r="DK89">
        <v>4</v>
      </c>
      <c r="DL89">
        <v>2</v>
      </c>
      <c r="DM89">
        <v>3</v>
      </c>
      <c r="DN89">
        <v>4</v>
      </c>
      <c r="DO89">
        <v>4</v>
      </c>
      <c r="DP89">
        <v>4</v>
      </c>
      <c r="DQ89">
        <v>2</v>
      </c>
      <c r="DR89">
        <v>4</v>
      </c>
      <c r="DS89">
        <v>3</v>
      </c>
      <c r="DT89">
        <v>3</v>
      </c>
      <c r="DU89">
        <v>5</v>
      </c>
      <c r="DV89">
        <v>3</v>
      </c>
      <c r="DW89">
        <v>2</v>
      </c>
      <c r="DX89">
        <v>2</v>
      </c>
      <c r="DY89">
        <v>3</v>
      </c>
      <c r="DZ89">
        <v>3</v>
      </c>
      <c r="EA89">
        <v>1</v>
      </c>
      <c r="EB89">
        <v>4</v>
      </c>
      <c r="EC89">
        <v>5</v>
      </c>
      <c r="ED89">
        <v>1</v>
      </c>
      <c r="EE89">
        <v>3</v>
      </c>
      <c r="EF89">
        <v>4</v>
      </c>
      <c r="EG89">
        <v>3</v>
      </c>
      <c r="EH89">
        <v>3</v>
      </c>
      <c r="EI89">
        <v>2</v>
      </c>
      <c r="EJ89" t="s">
        <v>1068</v>
      </c>
      <c r="EK89" t="s">
        <v>1069</v>
      </c>
      <c r="EL89" t="s">
        <v>815</v>
      </c>
      <c r="EM89">
        <v>4</v>
      </c>
      <c r="EN89">
        <v>4</v>
      </c>
      <c r="EO89">
        <v>3</v>
      </c>
      <c r="EP89" s="17">
        <f t="shared" si="42"/>
        <v>3</v>
      </c>
      <c r="EQ89">
        <v>3</v>
      </c>
      <c r="ER89">
        <v>3</v>
      </c>
      <c r="ES89" s="17">
        <f t="shared" si="43"/>
        <v>3</v>
      </c>
      <c r="ET89">
        <v>3</v>
      </c>
      <c r="EU89" s="17">
        <f t="shared" si="44"/>
        <v>3</v>
      </c>
      <c r="EV89">
        <v>3</v>
      </c>
      <c r="EW89">
        <v>3</v>
      </c>
      <c r="EX89">
        <v>3</v>
      </c>
      <c r="EY89">
        <v>3</v>
      </c>
      <c r="EZ89" s="17">
        <f t="shared" si="45"/>
        <v>3</v>
      </c>
      <c r="FA89">
        <v>3</v>
      </c>
      <c r="FB89">
        <v>3</v>
      </c>
      <c r="FC89">
        <v>3</v>
      </c>
      <c r="FD89" s="17">
        <f t="shared" si="80"/>
        <v>3</v>
      </c>
      <c r="FE89">
        <v>3</v>
      </c>
      <c r="FF89">
        <v>2</v>
      </c>
      <c r="FG89" s="17">
        <f t="shared" si="46"/>
        <v>4</v>
      </c>
      <c r="FH89">
        <v>2</v>
      </c>
      <c r="FI89" s="17">
        <f t="shared" si="47"/>
        <v>4</v>
      </c>
      <c r="FJ89">
        <v>3</v>
      </c>
      <c r="FK89">
        <v>3</v>
      </c>
      <c r="FL89" s="17">
        <f t="shared" si="48"/>
        <v>3</v>
      </c>
      <c r="FM89">
        <v>3</v>
      </c>
      <c r="FN89" s="17">
        <f t="shared" si="49"/>
        <v>3</v>
      </c>
      <c r="FO89">
        <v>3</v>
      </c>
      <c r="FP89" s="17">
        <f t="shared" si="50"/>
        <v>3</v>
      </c>
      <c r="FQ89">
        <v>3</v>
      </c>
      <c r="FR89">
        <v>4</v>
      </c>
      <c r="FS89">
        <v>4</v>
      </c>
      <c r="FT89">
        <v>4</v>
      </c>
      <c r="FU89" s="17">
        <f t="shared" si="51"/>
        <v>2</v>
      </c>
      <c r="FV89">
        <v>4</v>
      </c>
      <c r="FW89" s="17">
        <f t="shared" si="52"/>
        <v>2</v>
      </c>
      <c r="FX89">
        <v>3</v>
      </c>
      <c r="FY89" s="17">
        <f t="shared" si="53"/>
        <v>3</v>
      </c>
      <c r="FZ89">
        <f t="shared" si="54"/>
        <v>82</v>
      </c>
      <c r="GA89" s="19">
        <f t="shared" si="55"/>
        <v>3.1538461538461537</v>
      </c>
      <c r="GB89">
        <v>3</v>
      </c>
      <c r="GC89">
        <v>3</v>
      </c>
      <c r="GD89">
        <v>3</v>
      </c>
      <c r="GE89">
        <v>3</v>
      </c>
      <c r="GF89">
        <v>3</v>
      </c>
      <c r="GG89" s="20">
        <v>3</v>
      </c>
      <c r="GH89" s="10">
        <f t="shared" si="56"/>
        <v>3</v>
      </c>
      <c r="GI89">
        <v>3</v>
      </c>
      <c r="GJ89">
        <v>3</v>
      </c>
      <c r="GK89">
        <v>3</v>
      </c>
      <c r="GL89">
        <v>3</v>
      </c>
      <c r="GM89">
        <v>4</v>
      </c>
      <c r="GN89" s="20">
        <v>4</v>
      </c>
      <c r="GO89" s="10">
        <f t="shared" si="57"/>
        <v>2</v>
      </c>
      <c r="GP89">
        <v>2</v>
      </c>
      <c r="GQ89">
        <v>2</v>
      </c>
      <c r="GR89" s="20">
        <v>2</v>
      </c>
      <c r="GS89" s="10">
        <f t="shared" si="58"/>
        <v>4</v>
      </c>
      <c r="GT89" s="20">
        <v>2</v>
      </c>
      <c r="GU89" s="10">
        <f t="shared" si="59"/>
        <v>4</v>
      </c>
      <c r="GV89">
        <v>3</v>
      </c>
      <c r="GW89">
        <v>3</v>
      </c>
      <c r="GX89">
        <v>3</v>
      </c>
      <c r="GY89">
        <v>3</v>
      </c>
      <c r="GZ89" s="20">
        <v>3</v>
      </c>
      <c r="HA89" s="10">
        <f t="shared" si="60"/>
        <v>3</v>
      </c>
      <c r="HB89">
        <v>3</v>
      </c>
      <c r="HC89" s="20">
        <v>3</v>
      </c>
      <c r="HD89" s="10">
        <f t="shared" si="61"/>
        <v>3</v>
      </c>
      <c r="HE89">
        <v>3</v>
      </c>
      <c r="HF89">
        <v>3</v>
      </c>
      <c r="HG89">
        <v>3</v>
      </c>
      <c r="HH89">
        <v>4</v>
      </c>
      <c r="HI89" s="20">
        <v>5</v>
      </c>
      <c r="HJ89" s="10">
        <f t="shared" si="62"/>
        <v>1</v>
      </c>
      <c r="HK89">
        <v>5</v>
      </c>
      <c r="HL89" s="23">
        <v>4</v>
      </c>
      <c r="HM89" s="10">
        <f t="shared" si="63"/>
        <v>2</v>
      </c>
      <c r="HN89">
        <v>3</v>
      </c>
      <c r="HO89">
        <v>3</v>
      </c>
      <c r="HP89">
        <v>3</v>
      </c>
      <c r="HQ89">
        <v>3</v>
      </c>
      <c r="HR89" s="20">
        <v>3</v>
      </c>
      <c r="HS89" s="10">
        <f t="shared" si="64"/>
        <v>3</v>
      </c>
      <c r="HT89">
        <v>3</v>
      </c>
      <c r="HU89" s="20">
        <v>3</v>
      </c>
      <c r="HV89" s="10">
        <f t="shared" si="65"/>
        <v>3</v>
      </c>
      <c r="HW89">
        <v>3</v>
      </c>
      <c r="HX89" s="20">
        <v>3</v>
      </c>
      <c r="HY89" s="10">
        <f t="shared" si="66"/>
        <v>3</v>
      </c>
      <c r="HZ89">
        <v>4</v>
      </c>
      <c r="IA89" s="20">
        <v>4</v>
      </c>
      <c r="IB89" s="10">
        <f t="shared" si="67"/>
        <v>2</v>
      </c>
      <c r="IC89" s="20">
        <v>4</v>
      </c>
      <c r="ID89" s="10">
        <f t="shared" si="68"/>
        <v>2</v>
      </c>
      <c r="IE89">
        <v>3</v>
      </c>
      <c r="IF89">
        <v>3</v>
      </c>
      <c r="IG89">
        <v>3</v>
      </c>
      <c r="IH89">
        <v>4</v>
      </c>
      <c r="II89">
        <v>4</v>
      </c>
      <c r="IK89">
        <v>3</v>
      </c>
      <c r="IL89">
        <v>2</v>
      </c>
      <c r="IM89">
        <v>2</v>
      </c>
      <c r="IN89">
        <v>4</v>
      </c>
      <c r="IO89" s="20">
        <v>3</v>
      </c>
      <c r="IP89" s="10">
        <f t="shared" si="69"/>
        <v>3</v>
      </c>
      <c r="IQ89" s="24">
        <f t="shared" si="70"/>
        <v>53</v>
      </c>
      <c r="IR89" s="30">
        <f t="shared" si="71"/>
        <v>3.1176470588235294</v>
      </c>
      <c r="IS89" s="30"/>
      <c r="IT89" s="30"/>
      <c r="IU89" s="30"/>
      <c r="IV89" s="30"/>
      <c r="IW89" s="22">
        <f t="shared" si="78"/>
        <v>29</v>
      </c>
      <c r="IX89" s="31">
        <f t="shared" si="79"/>
        <v>3.2222222222222223</v>
      </c>
      <c r="IY89" s="21">
        <f t="shared" si="72"/>
        <v>43</v>
      </c>
      <c r="IZ89" s="32">
        <f t="shared" si="73"/>
        <v>3.0714285714285716</v>
      </c>
      <c r="JA89" s="25">
        <f t="shared" si="74"/>
        <v>14</v>
      </c>
      <c r="JB89" s="33">
        <f t="shared" si="75"/>
        <v>2.8</v>
      </c>
      <c r="JC89" s="29">
        <f t="shared" si="76"/>
        <v>17</v>
      </c>
      <c r="JD89" s="34">
        <f t="shared" si="77"/>
        <v>2.4285714285714284</v>
      </c>
      <c r="JE89">
        <v>70</v>
      </c>
    </row>
    <row r="90" spans="1:265" x14ac:dyDescent="0.3">
      <c r="A90">
        <v>1</v>
      </c>
      <c r="B90">
        <v>90</v>
      </c>
      <c r="C90" t="s">
        <v>1070</v>
      </c>
      <c r="D90">
        <v>25</v>
      </c>
      <c r="E90">
        <v>1</v>
      </c>
      <c r="F90">
        <v>193.04</v>
      </c>
      <c r="G90">
        <v>270</v>
      </c>
      <c r="H90">
        <v>1</v>
      </c>
      <c r="I90">
        <v>3</v>
      </c>
      <c r="J90" t="s">
        <v>778</v>
      </c>
      <c r="K90" t="s">
        <v>519</v>
      </c>
      <c r="L90">
        <v>4</v>
      </c>
      <c r="M90" t="s">
        <v>1071</v>
      </c>
      <c r="N90">
        <v>5</v>
      </c>
      <c r="O90">
        <v>20</v>
      </c>
      <c r="P90">
        <v>5</v>
      </c>
      <c r="Q90">
        <v>20</v>
      </c>
      <c r="R90">
        <v>10</v>
      </c>
      <c r="S90">
        <v>25</v>
      </c>
      <c r="T90">
        <v>2</v>
      </c>
      <c r="Y90">
        <v>1</v>
      </c>
      <c r="Z90">
        <v>1</v>
      </c>
      <c r="AD90">
        <v>1</v>
      </c>
      <c r="AI90">
        <v>5</v>
      </c>
      <c r="AJ90">
        <v>4</v>
      </c>
      <c r="AK90">
        <v>4</v>
      </c>
      <c r="AL90">
        <v>2</v>
      </c>
      <c r="AM90">
        <v>3</v>
      </c>
      <c r="AN90">
        <v>1</v>
      </c>
      <c r="AO90">
        <v>3</v>
      </c>
      <c r="AP90">
        <v>1</v>
      </c>
      <c r="AQ90">
        <v>4</v>
      </c>
      <c r="AR90">
        <v>2</v>
      </c>
      <c r="AS90">
        <v>5</v>
      </c>
      <c r="AT90">
        <v>5</v>
      </c>
      <c r="AU90">
        <v>5</v>
      </c>
      <c r="AV90">
        <v>2</v>
      </c>
      <c r="AW90">
        <v>7</v>
      </c>
      <c r="AX90">
        <v>2</v>
      </c>
      <c r="AY90">
        <v>7</v>
      </c>
      <c r="AZ90">
        <v>2</v>
      </c>
      <c r="BA90">
        <v>9</v>
      </c>
      <c r="BB90">
        <v>9</v>
      </c>
      <c r="BC90">
        <v>4</v>
      </c>
      <c r="BD90">
        <v>4</v>
      </c>
      <c r="BE90">
        <v>5</v>
      </c>
      <c r="BF90">
        <v>4</v>
      </c>
      <c r="BG90">
        <v>4</v>
      </c>
      <c r="BH90">
        <v>4</v>
      </c>
      <c r="BI90">
        <v>4</v>
      </c>
      <c r="BJ90">
        <v>4</v>
      </c>
      <c r="BK90">
        <v>2</v>
      </c>
      <c r="BL90">
        <v>2</v>
      </c>
      <c r="BM90">
        <v>2</v>
      </c>
      <c r="BN90">
        <v>2</v>
      </c>
      <c r="BO90">
        <v>2</v>
      </c>
      <c r="BP90">
        <v>2</v>
      </c>
      <c r="BQ90">
        <v>2</v>
      </c>
      <c r="BR90">
        <v>2</v>
      </c>
      <c r="BS90">
        <v>2</v>
      </c>
      <c r="BT90">
        <v>2</v>
      </c>
      <c r="BU90">
        <v>2</v>
      </c>
      <c r="BV90">
        <v>3</v>
      </c>
      <c r="BW90">
        <v>3</v>
      </c>
      <c r="BX90">
        <v>3</v>
      </c>
      <c r="BY90">
        <v>4</v>
      </c>
      <c r="BZ90">
        <v>3</v>
      </c>
      <c r="CA90">
        <v>4</v>
      </c>
      <c r="CB90">
        <v>3</v>
      </c>
      <c r="CC90">
        <v>4</v>
      </c>
      <c r="CD90">
        <v>4</v>
      </c>
      <c r="CE90">
        <v>5</v>
      </c>
      <c r="CF90">
        <v>3</v>
      </c>
      <c r="CG90">
        <v>30</v>
      </c>
      <c r="CH90">
        <v>80</v>
      </c>
      <c r="CI90">
        <v>10</v>
      </c>
      <c r="CJ90">
        <v>10</v>
      </c>
      <c r="CK90">
        <v>60</v>
      </c>
      <c r="CL90">
        <v>10</v>
      </c>
      <c r="CM90">
        <v>80</v>
      </c>
      <c r="CN90">
        <v>80</v>
      </c>
      <c r="CO90">
        <v>80</v>
      </c>
      <c r="CP90">
        <v>70</v>
      </c>
      <c r="CQ90">
        <v>10</v>
      </c>
      <c r="CR90">
        <v>100</v>
      </c>
      <c r="CS90">
        <v>10</v>
      </c>
      <c r="CT90">
        <v>50</v>
      </c>
      <c r="CU90">
        <v>10</v>
      </c>
      <c r="CV90">
        <v>20</v>
      </c>
      <c r="CW90">
        <v>20</v>
      </c>
      <c r="CX90">
        <v>30</v>
      </c>
      <c r="CY90">
        <v>10</v>
      </c>
      <c r="CZ90">
        <v>15</v>
      </c>
      <c r="DA90" t="s">
        <v>1070</v>
      </c>
      <c r="DB90" t="s">
        <v>644</v>
      </c>
      <c r="DC90" t="s">
        <v>1072</v>
      </c>
      <c r="DD90" t="s">
        <v>1073</v>
      </c>
      <c r="DE90">
        <v>1</v>
      </c>
      <c r="DF90">
        <v>1</v>
      </c>
      <c r="DG90">
        <v>1</v>
      </c>
      <c r="DH90">
        <v>3</v>
      </c>
      <c r="DI90">
        <v>4</v>
      </c>
      <c r="DJ90">
        <v>5</v>
      </c>
      <c r="DK90">
        <v>3</v>
      </c>
      <c r="DL90">
        <v>2</v>
      </c>
      <c r="DM90">
        <v>5</v>
      </c>
      <c r="DN90">
        <v>5</v>
      </c>
      <c r="DO90">
        <v>2</v>
      </c>
      <c r="DP90">
        <v>4</v>
      </c>
      <c r="DQ90">
        <v>4</v>
      </c>
      <c r="DR90">
        <v>3</v>
      </c>
      <c r="DS90">
        <v>3</v>
      </c>
      <c r="DT90">
        <v>4</v>
      </c>
      <c r="DU90">
        <v>4</v>
      </c>
      <c r="DV90">
        <v>5</v>
      </c>
      <c r="DW90">
        <v>4</v>
      </c>
      <c r="DX90">
        <v>4</v>
      </c>
      <c r="DY90">
        <v>4</v>
      </c>
      <c r="DZ90">
        <v>4</v>
      </c>
      <c r="EA90">
        <v>4</v>
      </c>
      <c r="EB90">
        <v>5</v>
      </c>
      <c r="EC90">
        <v>4</v>
      </c>
      <c r="ED90">
        <v>1</v>
      </c>
      <c r="EE90">
        <v>4</v>
      </c>
      <c r="EF90">
        <v>4</v>
      </c>
      <c r="EG90">
        <v>4</v>
      </c>
      <c r="EH90">
        <v>4</v>
      </c>
      <c r="EI90">
        <v>3</v>
      </c>
      <c r="EJ90" t="s">
        <v>962</v>
      </c>
      <c r="EK90" t="s">
        <v>604</v>
      </c>
      <c r="EL90" t="s">
        <v>1074</v>
      </c>
      <c r="EM90">
        <v>4</v>
      </c>
      <c r="EN90">
        <v>3</v>
      </c>
      <c r="EO90">
        <v>2</v>
      </c>
      <c r="EP90" s="17">
        <f t="shared" si="42"/>
        <v>4</v>
      </c>
      <c r="EQ90">
        <v>3</v>
      </c>
      <c r="ER90">
        <v>2</v>
      </c>
      <c r="ES90" s="17">
        <f t="shared" si="43"/>
        <v>4</v>
      </c>
      <c r="ET90">
        <v>2</v>
      </c>
      <c r="EU90" s="17">
        <f t="shared" si="44"/>
        <v>4</v>
      </c>
      <c r="EV90">
        <v>3</v>
      </c>
      <c r="EW90">
        <v>2</v>
      </c>
      <c r="EX90">
        <v>3</v>
      </c>
      <c r="EY90">
        <v>3</v>
      </c>
      <c r="EZ90" s="17">
        <f t="shared" si="45"/>
        <v>3</v>
      </c>
      <c r="FA90">
        <v>5</v>
      </c>
      <c r="FB90">
        <v>3</v>
      </c>
      <c r="FC90">
        <v>4</v>
      </c>
      <c r="FD90" s="17">
        <f t="shared" si="80"/>
        <v>2</v>
      </c>
      <c r="FE90">
        <v>3</v>
      </c>
      <c r="FF90">
        <v>1</v>
      </c>
      <c r="FG90" s="17">
        <f t="shared" si="46"/>
        <v>5</v>
      </c>
      <c r="FH90">
        <v>2</v>
      </c>
      <c r="FI90" s="17">
        <f t="shared" si="47"/>
        <v>4</v>
      </c>
      <c r="FJ90">
        <v>2</v>
      </c>
      <c r="FK90">
        <v>2</v>
      </c>
      <c r="FL90" s="17">
        <f t="shared" si="48"/>
        <v>4</v>
      </c>
      <c r="FM90">
        <v>1</v>
      </c>
      <c r="FN90" s="17">
        <f t="shared" si="49"/>
        <v>5</v>
      </c>
      <c r="FO90">
        <v>1</v>
      </c>
      <c r="FP90" s="17">
        <f t="shared" si="50"/>
        <v>5</v>
      </c>
      <c r="FQ90">
        <v>3</v>
      </c>
      <c r="FR90">
        <v>2</v>
      </c>
      <c r="FS90">
        <v>5</v>
      </c>
      <c r="FT90">
        <v>3</v>
      </c>
      <c r="FU90" s="17">
        <f t="shared" si="51"/>
        <v>3</v>
      </c>
      <c r="FV90">
        <v>2</v>
      </c>
      <c r="FW90" s="17">
        <f t="shared" si="52"/>
        <v>4</v>
      </c>
      <c r="FX90">
        <v>3</v>
      </c>
      <c r="FY90" s="17">
        <f t="shared" si="53"/>
        <v>3</v>
      </c>
      <c r="FZ90">
        <f t="shared" si="54"/>
        <v>91</v>
      </c>
      <c r="GA90" s="19">
        <f t="shared" si="55"/>
        <v>3.5</v>
      </c>
      <c r="GB90">
        <v>4</v>
      </c>
      <c r="GC90">
        <v>5</v>
      </c>
      <c r="GD90">
        <v>2</v>
      </c>
      <c r="GE90">
        <v>5</v>
      </c>
      <c r="GF90">
        <v>4</v>
      </c>
      <c r="GG90" s="20">
        <v>1</v>
      </c>
      <c r="GH90" s="10">
        <f t="shared" si="56"/>
        <v>5</v>
      </c>
      <c r="GI90">
        <v>4</v>
      </c>
      <c r="GJ90">
        <v>3</v>
      </c>
      <c r="GK90">
        <v>3</v>
      </c>
      <c r="GL90">
        <v>4</v>
      </c>
      <c r="GM90">
        <v>4</v>
      </c>
      <c r="GN90" s="20">
        <v>1</v>
      </c>
      <c r="GO90" s="10">
        <f t="shared" si="57"/>
        <v>5</v>
      </c>
      <c r="GP90">
        <v>2</v>
      </c>
      <c r="GQ90">
        <v>4</v>
      </c>
      <c r="GR90" s="20">
        <v>2</v>
      </c>
      <c r="GS90" s="10">
        <f t="shared" si="58"/>
        <v>4</v>
      </c>
      <c r="GT90" s="20">
        <v>2</v>
      </c>
      <c r="GU90" s="10">
        <f t="shared" si="59"/>
        <v>4</v>
      </c>
      <c r="GV90">
        <v>2</v>
      </c>
      <c r="GW90">
        <v>1</v>
      </c>
      <c r="GX90">
        <v>1</v>
      </c>
      <c r="GY90">
        <v>3</v>
      </c>
      <c r="GZ90" s="20">
        <v>3</v>
      </c>
      <c r="HA90" s="10">
        <f t="shared" si="60"/>
        <v>3</v>
      </c>
      <c r="HB90">
        <v>4</v>
      </c>
      <c r="HC90" s="20">
        <v>2</v>
      </c>
      <c r="HD90" s="10">
        <f t="shared" si="61"/>
        <v>4</v>
      </c>
      <c r="HE90">
        <v>2</v>
      </c>
      <c r="HF90">
        <v>5</v>
      </c>
      <c r="HG90">
        <v>4</v>
      </c>
      <c r="HH90">
        <v>4</v>
      </c>
      <c r="HI90" s="20">
        <v>1</v>
      </c>
      <c r="HJ90" s="10">
        <f t="shared" si="62"/>
        <v>5</v>
      </c>
      <c r="HK90">
        <v>3</v>
      </c>
      <c r="HL90" s="23">
        <v>3</v>
      </c>
      <c r="HM90" s="10">
        <f t="shared" si="63"/>
        <v>3</v>
      </c>
      <c r="HN90">
        <v>4</v>
      </c>
      <c r="HO90">
        <v>4</v>
      </c>
      <c r="HP90">
        <v>3</v>
      </c>
      <c r="HQ90">
        <v>4</v>
      </c>
      <c r="HR90" s="20">
        <v>3</v>
      </c>
      <c r="HS90" s="10">
        <f t="shared" si="64"/>
        <v>3</v>
      </c>
      <c r="HT90">
        <v>2</v>
      </c>
      <c r="HU90" s="20">
        <v>4</v>
      </c>
      <c r="HV90" s="10">
        <f t="shared" si="65"/>
        <v>2</v>
      </c>
      <c r="HW90">
        <v>3</v>
      </c>
      <c r="HX90" s="20">
        <v>1</v>
      </c>
      <c r="HY90" s="10">
        <f t="shared" si="66"/>
        <v>5</v>
      </c>
      <c r="HZ90">
        <v>3</v>
      </c>
      <c r="IA90" s="20">
        <v>1</v>
      </c>
      <c r="IB90" s="10">
        <f t="shared" si="67"/>
        <v>5</v>
      </c>
      <c r="IC90" s="20">
        <v>2</v>
      </c>
      <c r="ID90" s="10">
        <f t="shared" si="68"/>
        <v>4</v>
      </c>
      <c r="IE90">
        <v>3</v>
      </c>
      <c r="IF90">
        <v>4</v>
      </c>
      <c r="IG90">
        <v>5</v>
      </c>
      <c r="IH90">
        <v>3</v>
      </c>
      <c r="II90">
        <v>4</v>
      </c>
      <c r="IJ90">
        <v>4</v>
      </c>
      <c r="IK90">
        <v>4</v>
      </c>
      <c r="IL90">
        <v>2</v>
      </c>
      <c r="IM90">
        <v>2</v>
      </c>
      <c r="IN90">
        <v>4</v>
      </c>
      <c r="IO90" s="20">
        <v>2</v>
      </c>
      <c r="IP90" s="10">
        <f t="shared" si="69"/>
        <v>4</v>
      </c>
      <c r="IQ90" s="24">
        <f t="shared" si="70"/>
        <v>63</v>
      </c>
      <c r="IR90" s="30">
        <f t="shared" si="71"/>
        <v>3.7058823529411766</v>
      </c>
      <c r="IS90" s="30"/>
      <c r="IT90" s="30"/>
      <c r="IU90" s="30"/>
      <c r="IV90" s="30"/>
      <c r="IW90" s="22">
        <f t="shared" si="78"/>
        <v>30</v>
      </c>
      <c r="IX90" s="31">
        <f t="shared" si="79"/>
        <v>3.3333333333333335</v>
      </c>
      <c r="IY90" s="21">
        <f t="shared" si="72"/>
        <v>50</v>
      </c>
      <c r="IZ90" s="32">
        <f t="shared" si="73"/>
        <v>3.5714285714285716</v>
      </c>
      <c r="JA90" s="25">
        <f t="shared" si="74"/>
        <v>12</v>
      </c>
      <c r="JB90" s="33">
        <f t="shared" si="75"/>
        <v>2</v>
      </c>
      <c r="JC90" s="29">
        <f t="shared" si="76"/>
        <v>32</v>
      </c>
      <c r="JD90" s="34">
        <f t="shared" si="77"/>
        <v>4.5714285714285712</v>
      </c>
      <c r="JE90">
        <v>60</v>
      </c>
    </row>
    <row r="91" spans="1:265" x14ac:dyDescent="0.3">
      <c r="A91">
        <v>0</v>
      </c>
      <c r="B91">
        <v>91</v>
      </c>
      <c r="C91" t="s">
        <v>1075</v>
      </c>
      <c r="D91">
        <v>22</v>
      </c>
      <c r="E91">
        <v>1</v>
      </c>
      <c r="F91">
        <v>180.34</v>
      </c>
      <c r="G91">
        <v>185</v>
      </c>
      <c r="H91">
        <v>1</v>
      </c>
      <c r="I91">
        <v>3</v>
      </c>
      <c r="J91" t="s">
        <v>613</v>
      </c>
      <c r="K91" t="s">
        <v>519</v>
      </c>
      <c r="L91">
        <v>4</v>
      </c>
      <c r="M91" t="s">
        <v>1076</v>
      </c>
      <c r="N91">
        <v>3</v>
      </c>
      <c r="O91">
        <v>16</v>
      </c>
      <c r="P91">
        <v>5</v>
      </c>
      <c r="S91">
        <v>10</v>
      </c>
      <c r="T91">
        <v>2</v>
      </c>
      <c r="Y91">
        <v>1</v>
      </c>
      <c r="Z91">
        <v>1</v>
      </c>
      <c r="AB91">
        <v>1</v>
      </c>
      <c r="AI91">
        <v>5</v>
      </c>
      <c r="AJ91">
        <v>2</v>
      </c>
      <c r="AK91">
        <v>4</v>
      </c>
      <c r="AL91">
        <v>1</v>
      </c>
      <c r="AM91">
        <v>4</v>
      </c>
      <c r="AN91">
        <v>1</v>
      </c>
      <c r="AO91">
        <v>1</v>
      </c>
      <c r="AP91">
        <v>4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2</v>
      </c>
      <c r="AW91">
        <v>2</v>
      </c>
      <c r="AX91">
        <v>2</v>
      </c>
      <c r="AY91">
        <v>9</v>
      </c>
      <c r="AZ91">
        <v>2</v>
      </c>
      <c r="BA91">
        <v>9</v>
      </c>
      <c r="BB91">
        <v>9</v>
      </c>
      <c r="BC91">
        <v>1</v>
      </c>
      <c r="BD91">
        <v>5</v>
      </c>
      <c r="BE91">
        <v>1</v>
      </c>
      <c r="BF91">
        <v>1</v>
      </c>
      <c r="BG91">
        <v>1</v>
      </c>
      <c r="BH91">
        <v>3</v>
      </c>
      <c r="BI91">
        <v>4</v>
      </c>
      <c r="BJ91">
        <v>5</v>
      </c>
      <c r="BK91">
        <v>2</v>
      </c>
      <c r="BL91">
        <v>2</v>
      </c>
      <c r="BM91">
        <v>2</v>
      </c>
      <c r="BN91">
        <v>2</v>
      </c>
      <c r="BO91">
        <v>2</v>
      </c>
      <c r="BP91">
        <v>2</v>
      </c>
      <c r="BQ91">
        <v>2</v>
      </c>
      <c r="BR91">
        <v>2</v>
      </c>
      <c r="BS91">
        <v>2</v>
      </c>
      <c r="BT91">
        <v>2</v>
      </c>
      <c r="BU91">
        <v>2</v>
      </c>
      <c r="BV91">
        <v>5</v>
      </c>
      <c r="BW91">
        <v>5</v>
      </c>
      <c r="BX91">
        <v>5</v>
      </c>
      <c r="BY91">
        <v>5</v>
      </c>
      <c r="BZ91">
        <v>5</v>
      </c>
      <c r="CA91">
        <v>5</v>
      </c>
      <c r="CB91">
        <v>5</v>
      </c>
      <c r="CC91">
        <v>5</v>
      </c>
      <c r="CD91">
        <v>5</v>
      </c>
      <c r="CE91">
        <v>5</v>
      </c>
      <c r="CF91">
        <v>5</v>
      </c>
      <c r="CG91">
        <v>100</v>
      </c>
      <c r="CH91">
        <v>100</v>
      </c>
      <c r="CI91">
        <v>100</v>
      </c>
      <c r="CJ91">
        <v>100</v>
      </c>
      <c r="CK91">
        <v>100</v>
      </c>
      <c r="CL91">
        <v>10</v>
      </c>
      <c r="CM91">
        <v>100</v>
      </c>
      <c r="CN91">
        <v>100</v>
      </c>
      <c r="CO91">
        <v>100</v>
      </c>
      <c r="CP91">
        <v>100</v>
      </c>
      <c r="CQ91">
        <v>100</v>
      </c>
      <c r="CR91">
        <v>100</v>
      </c>
      <c r="CS91">
        <v>100</v>
      </c>
      <c r="CT91">
        <v>100</v>
      </c>
      <c r="CU91">
        <v>100</v>
      </c>
      <c r="CV91">
        <v>100</v>
      </c>
      <c r="CW91">
        <v>100</v>
      </c>
      <c r="CX91">
        <v>100</v>
      </c>
      <c r="CY91">
        <v>100</v>
      </c>
      <c r="CZ91">
        <v>100</v>
      </c>
      <c r="DA91" t="s">
        <v>1075</v>
      </c>
      <c r="DB91" t="s">
        <v>644</v>
      </c>
      <c r="DC91" t="s">
        <v>1077</v>
      </c>
      <c r="DD91" t="s">
        <v>1078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5</v>
      </c>
      <c r="DK91">
        <v>2</v>
      </c>
      <c r="DL91">
        <v>3</v>
      </c>
      <c r="DM91">
        <v>1</v>
      </c>
      <c r="DN91">
        <v>5</v>
      </c>
      <c r="DO91">
        <v>1</v>
      </c>
      <c r="DP91">
        <v>1</v>
      </c>
      <c r="DQ91">
        <v>4</v>
      </c>
      <c r="DR91">
        <v>2</v>
      </c>
      <c r="DS91">
        <v>3</v>
      </c>
      <c r="DT91">
        <v>3</v>
      </c>
      <c r="DU91">
        <v>4</v>
      </c>
      <c r="DV91">
        <v>5</v>
      </c>
      <c r="DW91">
        <v>4</v>
      </c>
      <c r="DX91">
        <v>4</v>
      </c>
      <c r="DY91">
        <v>3</v>
      </c>
      <c r="DZ91">
        <v>4</v>
      </c>
      <c r="EA91">
        <v>2</v>
      </c>
      <c r="EB91">
        <v>2</v>
      </c>
      <c r="EC91">
        <v>5</v>
      </c>
      <c r="ED91">
        <v>4</v>
      </c>
      <c r="EE91">
        <v>4</v>
      </c>
      <c r="EF91">
        <v>4</v>
      </c>
      <c r="EG91">
        <v>4</v>
      </c>
      <c r="EH91">
        <v>3</v>
      </c>
      <c r="EI91">
        <v>5</v>
      </c>
      <c r="EJ91" t="s">
        <v>603</v>
      </c>
      <c r="EK91" t="s">
        <v>1079</v>
      </c>
      <c r="EL91" t="s">
        <v>1080</v>
      </c>
      <c r="EM91">
        <v>4</v>
      </c>
      <c r="EN91">
        <v>5</v>
      </c>
      <c r="EO91">
        <v>5</v>
      </c>
      <c r="EP91" s="17">
        <f t="shared" si="42"/>
        <v>1</v>
      </c>
      <c r="EQ91">
        <v>3</v>
      </c>
      <c r="ER91">
        <v>4</v>
      </c>
      <c r="ES91" s="17">
        <f t="shared" si="43"/>
        <v>2</v>
      </c>
      <c r="ET91">
        <v>5</v>
      </c>
      <c r="EU91" s="17">
        <f t="shared" si="44"/>
        <v>1</v>
      </c>
      <c r="EV91">
        <v>4</v>
      </c>
      <c r="EW91">
        <v>3</v>
      </c>
      <c r="EX91">
        <v>2</v>
      </c>
      <c r="EY91">
        <v>2</v>
      </c>
      <c r="EZ91" s="17">
        <f t="shared" si="45"/>
        <v>4</v>
      </c>
      <c r="FA91">
        <v>4</v>
      </c>
      <c r="FB91">
        <v>5</v>
      </c>
      <c r="FC91">
        <v>4</v>
      </c>
      <c r="FD91" s="17">
        <f t="shared" si="80"/>
        <v>2</v>
      </c>
      <c r="FE91">
        <v>5</v>
      </c>
      <c r="FF91">
        <v>4</v>
      </c>
      <c r="FG91" s="17">
        <f t="shared" si="46"/>
        <v>2</v>
      </c>
      <c r="FH91">
        <v>3</v>
      </c>
      <c r="FI91" s="17">
        <f t="shared" si="47"/>
        <v>3</v>
      </c>
      <c r="FJ91">
        <v>3</v>
      </c>
      <c r="FK91">
        <v>3</v>
      </c>
      <c r="FL91" s="17">
        <f t="shared" si="48"/>
        <v>3</v>
      </c>
      <c r="FM91">
        <v>4</v>
      </c>
      <c r="FN91" s="17">
        <f t="shared" si="49"/>
        <v>2</v>
      </c>
      <c r="FO91">
        <v>5</v>
      </c>
      <c r="FP91" s="17">
        <f t="shared" si="50"/>
        <v>1</v>
      </c>
      <c r="FQ91">
        <v>4</v>
      </c>
      <c r="FR91">
        <v>4</v>
      </c>
      <c r="FS91">
        <v>5</v>
      </c>
      <c r="FT91">
        <v>1</v>
      </c>
      <c r="FU91" s="17">
        <f t="shared" si="51"/>
        <v>5</v>
      </c>
      <c r="FV91">
        <v>4</v>
      </c>
      <c r="FW91" s="17">
        <f t="shared" si="52"/>
        <v>2</v>
      </c>
      <c r="FX91">
        <v>1</v>
      </c>
      <c r="FY91" s="17">
        <f t="shared" si="53"/>
        <v>5</v>
      </c>
      <c r="FZ91">
        <f t="shared" si="54"/>
        <v>84</v>
      </c>
      <c r="GA91" s="19">
        <f t="shared" si="55"/>
        <v>3.2307692307692308</v>
      </c>
      <c r="GB91">
        <v>4</v>
      </c>
      <c r="GC91">
        <v>5</v>
      </c>
      <c r="GE91">
        <v>3</v>
      </c>
      <c r="GF91">
        <v>4</v>
      </c>
      <c r="GG91" s="20">
        <v>5</v>
      </c>
      <c r="GH91" s="10">
        <f t="shared" si="56"/>
        <v>1</v>
      </c>
      <c r="GI91">
        <v>4</v>
      </c>
      <c r="GJ91">
        <v>3</v>
      </c>
      <c r="GK91">
        <v>2</v>
      </c>
      <c r="GL91">
        <v>4</v>
      </c>
      <c r="GM91">
        <v>5</v>
      </c>
      <c r="GN91" s="20">
        <v>3</v>
      </c>
      <c r="GO91" s="10">
        <f t="shared" si="57"/>
        <v>3</v>
      </c>
      <c r="GP91">
        <v>4</v>
      </c>
      <c r="GQ91">
        <v>5</v>
      </c>
      <c r="GR91" s="20">
        <v>5</v>
      </c>
      <c r="GS91" s="10">
        <f t="shared" si="58"/>
        <v>1</v>
      </c>
      <c r="GT91" s="20">
        <v>3</v>
      </c>
      <c r="GU91" s="10">
        <f t="shared" si="59"/>
        <v>3</v>
      </c>
      <c r="GV91">
        <v>4</v>
      </c>
      <c r="GW91">
        <v>5</v>
      </c>
      <c r="GX91">
        <v>4</v>
      </c>
      <c r="GY91">
        <v>3</v>
      </c>
      <c r="GZ91" s="20">
        <v>5</v>
      </c>
      <c r="HA91" s="10">
        <f t="shared" si="60"/>
        <v>1</v>
      </c>
      <c r="HB91">
        <v>3</v>
      </c>
      <c r="HC91" s="20">
        <v>2</v>
      </c>
      <c r="HD91" s="10">
        <f t="shared" si="61"/>
        <v>4</v>
      </c>
      <c r="HE91">
        <v>5</v>
      </c>
      <c r="HF91">
        <v>4</v>
      </c>
      <c r="HG91">
        <v>3</v>
      </c>
      <c r="HH91">
        <v>4</v>
      </c>
      <c r="HI91" s="20">
        <v>5</v>
      </c>
      <c r="HJ91" s="10">
        <f t="shared" si="62"/>
        <v>1</v>
      </c>
      <c r="HK91">
        <v>5</v>
      </c>
      <c r="HL91" s="23">
        <v>4</v>
      </c>
      <c r="HM91" s="10">
        <f t="shared" si="63"/>
        <v>2</v>
      </c>
      <c r="HN91">
        <v>4</v>
      </c>
      <c r="HO91">
        <v>3</v>
      </c>
      <c r="HP91">
        <v>5</v>
      </c>
      <c r="HQ91">
        <v>5</v>
      </c>
      <c r="HR91" s="20">
        <v>4</v>
      </c>
      <c r="HS91" s="10">
        <f t="shared" si="64"/>
        <v>2</v>
      </c>
      <c r="HT91">
        <v>5</v>
      </c>
      <c r="HU91" s="20">
        <v>4</v>
      </c>
      <c r="HV91" s="10">
        <f t="shared" si="65"/>
        <v>2</v>
      </c>
      <c r="HW91">
        <v>5</v>
      </c>
      <c r="HX91" s="20">
        <v>3</v>
      </c>
      <c r="HY91" s="10">
        <f t="shared" si="66"/>
        <v>3</v>
      </c>
      <c r="HZ91">
        <v>4</v>
      </c>
      <c r="IA91" s="20">
        <v>5</v>
      </c>
      <c r="IB91" s="10">
        <f t="shared" si="67"/>
        <v>1</v>
      </c>
      <c r="IC91" s="20">
        <v>4</v>
      </c>
      <c r="ID91" s="10">
        <f t="shared" si="68"/>
        <v>2</v>
      </c>
      <c r="IE91">
        <v>5</v>
      </c>
      <c r="IF91">
        <v>5</v>
      </c>
      <c r="IG91">
        <v>4</v>
      </c>
      <c r="IH91">
        <v>3</v>
      </c>
      <c r="II91">
        <v>5</v>
      </c>
      <c r="IJ91">
        <v>4</v>
      </c>
      <c r="IK91">
        <v>5</v>
      </c>
      <c r="IL91">
        <v>3</v>
      </c>
      <c r="IM91">
        <v>5</v>
      </c>
      <c r="IN91">
        <v>4</v>
      </c>
      <c r="IO91" s="20">
        <v>3</v>
      </c>
      <c r="IP91" s="10">
        <f t="shared" si="69"/>
        <v>3</v>
      </c>
      <c r="IQ91" s="24">
        <f t="shared" si="70"/>
        <v>64</v>
      </c>
      <c r="IR91" s="30">
        <f t="shared" si="71"/>
        <v>3.7647058823529411</v>
      </c>
      <c r="IS91" s="30"/>
      <c r="IT91" s="30"/>
      <c r="IU91" s="30"/>
      <c r="IV91" s="30"/>
      <c r="IW91" s="22">
        <f t="shared" si="78"/>
        <v>31</v>
      </c>
      <c r="IX91" s="31">
        <f t="shared" si="79"/>
        <v>3.4444444444444446</v>
      </c>
      <c r="IY91" s="21">
        <f t="shared" si="72"/>
        <v>51</v>
      </c>
      <c r="IZ91" s="32">
        <f t="shared" si="73"/>
        <v>3.9230769230769229</v>
      </c>
      <c r="JA91" s="25">
        <f t="shared" si="74"/>
        <v>22</v>
      </c>
      <c r="JB91" s="33">
        <f t="shared" si="75"/>
        <v>3.6666666666666665</v>
      </c>
      <c r="JC91" s="29">
        <f t="shared" si="76"/>
        <v>18</v>
      </c>
      <c r="JD91" s="34">
        <f t="shared" si="77"/>
        <v>2.5714285714285716</v>
      </c>
      <c r="JE91">
        <v>100</v>
      </c>
    </row>
    <row r="92" spans="1:265" x14ac:dyDescent="0.3">
      <c r="A92">
        <v>1</v>
      </c>
      <c r="B92">
        <v>92</v>
      </c>
      <c r="C92" t="s">
        <v>1081</v>
      </c>
      <c r="D92">
        <v>19</v>
      </c>
      <c r="E92">
        <v>1</v>
      </c>
      <c r="F92">
        <v>182.88</v>
      </c>
      <c r="G92">
        <v>172</v>
      </c>
      <c r="H92">
        <v>1</v>
      </c>
      <c r="I92">
        <v>3</v>
      </c>
      <c r="J92" t="s">
        <v>1082</v>
      </c>
      <c r="K92" t="s">
        <v>519</v>
      </c>
      <c r="L92">
        <v>4</v>
      </c>
      <c r="M92" t="s">
        <v>1083</v>
      </c>
      <c r="N92">
        <v>2</v>
      </c>
      <c r="O92">
        <v>13</v>
      </c>
      <c r="P92">
        <v>5</v>
      </c>
      <c r="Q92">
        <v>80</v>
      </c>
      <c r="R92">
        <v>60</v>
      </c>
      <c r="S92">
        <v>90</v>
      </c>
      <c r="T92">
        <v>2</v>
      </c>
      <c r="Y92">
        <v>1</v>
      </c>
      <c r="Z92">
        <v>1</v>
      </c>
      <c r="AC92">
        <v>1</v>
      </c>
      <c r="AD92">
        <v>1</v>
      </c>
      <c r="AE92">
        <v>1</v>
      </c>
      <c r="AF92">
        <v>1</v>
      </c>
      <c r="AI92">
        <v>4</v>
      </c>
      <c r="AJ92">
        <v>2</v>
      </c>
      <c r="AK92">
        <v>4</v>
      </c>
      <c r="AL92">
        <v>3</v>
      </c>
      <c r="AM92">
        <v>4</v>
      </c>
      <c r="AN92">
        <v>3</v>
      </c>
      <c r="AO92">
        <v>3</v>
      </c>
      <c r="AP92">
        <v>3</v>
      </c>
      <c r="AQ92">
        <v>4</v>
      </c>
      <c r="AR92">
        <v>3</v>
      </c>
      <c r="AS92">
        <v>3</v>
      </c>
      <c r="AT92">
        <v>4</v>
      </c>
      <c r="AU92">
        <v>2</v>
      </c>
      <c r="AV92">
        <v>9</v>
      </c>
      <c r="AW92">
        <v>7</v>
      </c>
      <c r="AX92">
        <v>2</v>
      </c>
      <c r="AY92">
        <v>9</v>
      </c>
      <c r="AZ92">
        <v>9</v>
      </c>
      <c r="BA92">
        <v>9</v>
      </c>
      <c r="BB92">
        <v>8</v>
      </c>
      <c r="BC92">
        <v>4</v>
      </c>
      <c r="BD92">
        <v>5</v>
      </c>
      <c r="BE92">
        <v>5</v>
      </c>
      <c r="BF92">
        <v>4</v>
      </c>
      <c r="BG92">
        <v>4</v>
      </c>
      <c r="BH92">
        <v>4</v>
      </c>
      <c r="BI92">
        <v>4</v>
      </c>
      <c r="BJ92">
        <v>4</v>
      </c>
      <c r="BK92">
        <v>2</v>
      </c>
      <c r="BL92">
        <v>2</v>
      </c>
      <c r="BM92">
        <v>1</v>
      </c>
      <c r="BN92">
        <v>1</v>
      </c>
      <c r="BO92">
        <v>1</v>
      </c>
      <c r="BP92">
        <v>2</v>
      </c>
      <c r="BQ92">
        <v>2</v>
      </c>
      <c r="BR92">
        <v>2</v>
      </c>
      <c r="BS92">
        <v>2</v>
      </c>
      <c r="BT92">
        <v>2</v>
      </c>
      <c r="BU92">
        <v>1</v>
      </c>
      <c r="BV92">
        <v>5</v>
      </c>
      <c r="BW92">
        <v>5</v>
      </c>
      <c r="BX92">
        <v>4</v>
      </c>
      <c r="BY92">
        <v>4</v>
      </c>
      <c r="BZ92">
        <v>5</v>
      </c>
      <c r="CA92">
        <v>5</v>
      </c>
      <c r="CB92">
        <v>5</v>
      </c>
      <c r="CC92">
        <v>5</v>
      </c>
      <c r="CD92">
        <v>5</v>
      </c>
      <c r="CE92">
        <v>5</v>
      </c>
      <c r="CF92">
        <v>5</v>
      </c>
      <c r="CG92">
        <v>80</v>
      </c>
      <c r="CH92">
        <v>100</v>
      </c>
      <c r="CI92">
        <v>20</v>
      </c>
      <c r="CJ92">
        <v>30</v>
      </c>
      <c r="CK92">
        <v>90</v>
      </c>
      <c r="CL92">
        <v>30</v>
      </c>
      <c r="CM92">
        <v>100</v>
      </c>
      <c r="CN92">
        <v>90</v>
      </c>
      <c r="CO92">
        <v>90</v>
      </c>
      <c r="CP92">
        <v>90</v>
      </c>
      <c r="CQ92">
        <v>30</v>
      </c>
      <c r="CR92">
        <v>100</v>
      </c>
      <c r="CS92">
        <v>30</v>
      </c>
      <c r="CT92">
        <v>80</v>
      </c>
      <c r="CU92">
        <v>80</v>
      </c>
      <c r="CV92">
        <v>50</v>
      </c>
      <c r="CW92">
        <v>60</v>
      </c>
      <c r="CX92">
        <v>80</v>
      </c>
      <c r="CY92">
        <v>30</v>
      </c>
      <c r="CZ92">
        <v>70</v>
      </c>
      <c r="DA92" t="s">
        <v>1081</v>
      </c>
      <c r="DB92" t="s">
        <v>1030</v>
      </c>
      <c r="DC92" t="s">
        <v>1084</v>
      </c>
      <c r="DD92" t="s">
        <v>1085</v>
      </c>
      <c r="DE92">
        <v>1</v>
      </c>
      <c r="DF92">
        <v>3</v>
      </c>
      <c r="DG92">
        <v>1</v>
      </c>
      <c r="DH92">
        <v>1</v>
      </c>
      <c r="DI92">
        <v>1</v>
      </c>
      <c r="DJ92">
        <v>2</v>
      </c>
      <c r="DK92">
        <v>2</v>
      </c>
      <c r="DL92">
        <v>2</v>
      </c>
      <c r="DM92">
        <v>2</v>
      </c>
      <c r="DN92">
        <v>2</v>
      </c>
      <c r="DO92">
        <v>4</v>
      </c>
      <c r="DP92">
        <v>5</v>
      </c>
      <c r="DQ92">
        <v>3</v>
      </c>
      <c r="DR92">
        <v>2</v>
      </c>
      <c r="DS92">
        <v>4</v>
      </c>
      <c r="DT92">
        <v>4</v>
      </c>
      <c r="DU92">
        <v>4</v>
      </c>
      <c r="DV92">
        <v>4</v>
      </c>
      <c r="DW92">
        <v>4</v>
      </c>
      <c r="DX92">
        <v>4</v>
      </c>
      <c r="DY92">
        <v>4</v>
      </c>
      <c r="DZ92">
        <v>4</v>
      </c>
      <c r="EA92">
        <v>4</v>
      </c>
      <c r="EB92">
        <v>5</v>
      </c>
      <c r="EC92">
        <v>5</v>
      </c>
      <c r="ED92">
        <v>4</v>
      </c>
      <c r="EE92">
        <v>4</v>
      </c>
      <c r="EF92">
        <v>4</v>
      </c>
      <c r="EG92">
        <v>4</v>
      </c>
      <c r="EH92">
        <v>4</v>
      </c>
      <c r="EI92">
        <v>4</v>
      </c>
      <c r="EJ92" t="s">
        <v>555</v>
      </c>
      <c r="EK92" t="s">
        <v>1034</v>
      </c>
      <c r="EL92" t="s">
        <v>604</v>
      </c>
      <c r="EM92">
        <v>5</v>
      </c>
      <c r="EN92">
        <v>5</v>
      </c>
      <c r="EO92">
        <v>1</v>
      </c>
      <c r="EP92" s="17">
        <f t="shared" si="42"/>
        <v>5</v>
      </c>
      <c r="EQ92">
        <v>4</v>
      </c>
      <c r="ER92">
        <v>2</v>
      </c>
      <c r="ES92" s="17">
        <f t="shared" si="43"/>
        <v>4</v>
      </c>
      <c r="ET92">
        <v>1</v>
      </c>
      <c r="EU92" s="17">
        <f t="shared" si="44"/>
        <v>5</v>
      </c>
      <c r="EV92">
        <v>1</v>
      </c>
      <c r="EW92">
        <v>5</v>
      </c>
      <c r="EX92">
        <v>4</v>
      </c>
      <c r="EY92">
        <v>4</v>
      </c>
      <c r="EZ92" s="17">
        <f t="shared" si="45"/>
        <v>2</v>
      </c>
      <c r="FA92">
        <v>4</v>
      </c>
      <c r="FB92">
        <v>3</v>
      </c>
      <c r="FC92">
        <v>2</v>
      </c>
      <c r="FD92" s="17">
        <f t="shared" si="80"/>
        <v>4</v>
      </c>
      <c r="FF92">
        <v>4</v>
      </c>
      <c r="FG92" s="17">
        <f t="shared" si="46"/>
        <v>2</v>
      </c>
      <c r="FH92">
        <v>3</v>
      </c>
      <c r="FI92" s="17">
        <f t="shared" si="47"/>
        <v>3</v>
      </c>
      <c r="FJ92">
        <v>3</v>
      </c>
      <c r="FK92">
        <v>3</v>
      </c>
      <c r="FL92" s="17">
        <f t="shared" si="48"/>
        <v>3</v>
      </c>
      <c r="FM92">
        <v>5</v>
      </c>
      <c r="FN92" s="17">
        <f t="shared" si="49"/>
        <v>1</v>
      </c>
      <c r="FO92">
        <v>5</v>
      </c>
      <c r="FP92" s="17">
        <f t="shared" si="50"/>
        <v>1</v>
      </c>
      <c r="FR92">
        <v>2</v>
      </c>
      <c r="FS92">
        <v>2</v>
      </c>
      <c r="FT92">
        <v>1</v>
      </c>
      <c r="FU92" s="17">
        <f t="shared" si="51"/>
        <v>5</v>
      </c>
      <c r="FV92">
        <v>2</v>
      </c>
      <c r="FW92" s="17">
        <f t="shared" si="52"/>
        <v>4</v>
      </c>
      <c r="FX92">
        <v>2</v>
      </c>
      <c r="FY92" s="17">
        <f t="shared" si="53"/>
        <v>4</v>
      </c>
      <c r="FZ92">
        <f t="shared" si="54"/>
        <v>81</v>
      </c>
      <c r="GA92" s="19">
        <f t="shared" si="55"/>
        <v>3.375</v>
      </c>
      <c r="GB92">
        <v>5</v>
      </c>
      <c r="GC92">
        <v>5</v>
      </c>
      <c r="GD92">
        <v>3</v>
      </c>
      <c r="GE92">
        <v>4</v>
      </c>
      <c r="GF92">
        <v>3</v>
      </c>
      <c r="GG92" s="20">
        <v>3</v>
      </c>
      <c r="GH92" s="10">
        <f t="shared" si="56"/>
        <v>3</v>
      </c>
      <c r="GI92">
        <v>2</v>
      </c>
      <c r="GJ92">
        <v>3</v>
      </c>
      <c r="GK92">
        <v>2</v>
      </c>
      <c r="GL92">
        <v>4</v>
      </c>
      <c r="GO92" s="10"/>
      <c r="GP92">
        <v>4</v>
      </c>
      <c r="GQ92">
        <v>2</v>
      </c>
      <c r="GR92" s="20">
        <v>5</v>
      </c>
      <c r="GS92" s="10">
        <f t="shared" si="58"/>
        <v>1</v>
      </c>
      <c r="GT92" s="20">
        <v>2</v>
      </c>
      <c r="GU92" s="10">
        <f t="shared" si="59"/>
        <v>4</v>
      </c>
      <c r="GV92">
        <v>4</v>
      </c>
      <c r="GW92">
        <v>3</v>
      </c>
      <c r="GX92">
        <v>2</v>
      </c>
      <c r="GY92">
        <v>3</v>
      </c>
      <c r="GZ92" s="20">
        <v>5</v>
      </c>
      <c r="HA92" s="10">
        <f t="shared" si="60"/>
        <v>1</v>
      </c>
      <c r="HB92">
        <v>5</v>
      </c>
      <c r="HC92" s="20">
        <v>5</v>
      </c>
      <c r="HD92" s="10">
        <f t="shared" si="61"/>
        <v>1</v>
      </c>
      <c r="HE92">
        <v>5</v>
      </c>
      <c r="HF92">
        <v>5</v>
      </c>
      <c r="HG92">
        <v>5</v>
      </c>
      <c r="HH92">
        <v>5</v>
      </c>
      <c r="HI92" s="20">
        <v>5</v>
      </c>
      <c r="HJ92" s="10">
        <f t="shared" si="62"/>
        <v>1</v>
      </c>
      <c r="HK92">
        <v>5</v>
      </c>
      <c r="HL92" s="23">
        <v>3</v>
      </c>
      <c r="HM92" s="10">
        <f t="shared" si="63"/>
        <v>3</v>
      </c>
      <c r="HN92">
        <v>5</v>
      </c>
      <c r="HO92">
        <v>5</v>
      </c>
      <c r="HP92">
        <v>4</v>
      </c>
      <c r="HQ92">
        <v>5</v>
      </c>
      <c r="HR92" s="20">
        <v>4</v>
      </c>
      <c r="HS92" s="10">
        <f t="shared" si="64"/>
        <v>2</v>
      </c>
      <c r="HT92">
        <v>5</v>
      </c>
      <c r="HU92" s="20">
        <v>4</v>
      </c>
      <c r="HV92" s="10">
        <f t="shared" si="65"/>
        <v>2</v>
      </c>
      <c r="HW92">
        <v>3</v>
      </c>
      <c r="HX92" s="20">
        <v>4</v>
      </c>
      <c r="HY92" s="10">
        <f t="shared" si="66"/>
        <v>2</v>
      </c>
      <c r="HZ92">
        <v>5</v>
      </c>
      <c r="IA92" s="20">
        <v>3</v>
      </c>
      <c r="IB92" s="10">
        <f t="shared" si="67"/>
        <v>3</v>
      </c>
      <c r="IC92" s="20">
        <v>4</v>
      </c>
      <c r="ID92" s="10">
        <f t="shared" si="68"/>
        <v>2</v>
      </c>
      <c r="IE92">
        <v>4</v>
      </c>
      <c r="IF92">
        <v>5</v>
      </c>
      <c r="IG92">
        <v>3</v>
      </c>
      <c r="IH92">
        <v>5</v>
      </c>
      <c r="II92">
        <v>2</v>
      </c>
      <c r="IJ92">
        <v>4</v>
      </c>
      <c r="IK92">
        <v>4</v>
      </c>
      <c r="IL92">
        <v>4</v>
      </c>
      <c r="IM92">
        <v>4</v>
      </c>
      <c r="IN92">
        <v>5</v>
      </c>
      <c r="IO92" s="20">
        <v>5</v>
      </c>
      <c r="IP92" s="10">
        <f t="shared" si="69"/>
        <v>1</v>
      </c>
      <c r="IQ92" s="24">
        <f t="shared" si="70"/>
        <v>56</v>
      </c>
      <c r="IR92" s="30">
        <f t="shared" si="71"/>
        <v>3.2941176470588234</v>
      </c>
      <c r="IS92" s="30"/>
      <c r="IT92" s="30"/>
      <c r="IU92" s="30"/>
      <c r="IV92" s="30"/>
      <c r="IW92" s="22">
        <f t="shared" si="78"/>
        <v>28</v>
      </c>
      <c r="IX92" s="31">
        <f t="shared" si="79"/>
        <v>3.5</v>
      </c>
      <c r="IY92" s="21">
        <f t="shared" si="72"/>
        <v>56</v>
      </c>
      <c r="IZ92" s="32">
        <f t="shared" si="73"/>
        <v>4</v>
      </c>
      <c r="JA92" s="25">
        <f t="shared" si="74"/>
        <v>19</v>
      </c>
      <c r="JB92" s="33">
        <f t="shared" si="75"/>
        <v>3.1666666666666665</v>
      </c>
      <c r="JC92" s="29">
        <f t="shared" si="76"/>
        <v>18</v>
      </c>
      <c r="JD92" s="34">
        <f t="shared" si="77"/>
        <v>3</v>
      </c>
      <c r="JE92">
        <v>90</v>
      </c>
    </row>
    <row r="93" spans="1:265" x14ac:dyDescent="0.3">
      <c r="A93">
        <v>1</v>
      </c>
      <c r="B93">
        <v>93</v>
      </c>
      <c r="C93" t="s">
        <v>1086</v>
      </c>
      <c r="D93">
        <v>21</v>
      </c>
      <c r="E93">
        <v>1</v>
      </c>
      <c r="F93">
        <v>193.04</v>
      </c>
      <c r="G93">
        <v>200</v>
      </c>
      <c r="H93">
        <v>1</v>
      </c>
      <c r="I93">
        <v>3</v>
      </c>
      <c r="J93" t="s">
        <v>1087</v>
      </c>
      <c r="K93" t="s">
        <v>519</v>
      </c>
      <c r="L93">
        <v>4</v>
      </c>
      <c r="M93" t="s">
        <v>614</v>
      </c>
      <c r="N93">
        <v>4</v>
      </c>
      <c r="O93">
        <v>17</v>
      </c>
      <c r="P93">
        <v>5</v>
      </c>
      <c r="Q93">
        <v>45</v>
      </c>
      <c r="R93">
        <v>35</v>
      </c>
      <c r="S93">
        <v>70</v>
      </c>
      <c r="T93">
        <v>1</v>
      </c>
      <c r="U93">
        <v>2</v>
      </c>
      <c r="V93">
        <v>2</v>
      </c>
      <c r="W93">
        <v>1</v>
      </c>
      <c r="X93">
        <v>1</v>
      </c>
      <c r="Y93">
        <v>1</v>
      </c>
      <c r="Z93">
        <v>1</v>
      </c>
      <c r="AF93">
        <v>1</v>
      </c>
      <c r="AI93">
        <v>5</v>
      </c>
      <c r="AJ93">
        <v>4</v>
      </c>
      <c r="AK93">
        <v>4</v>
      </c>
      <c r="AL93">
        <v>2</v>
      </c>
      <c r="AM93">
        <v>5</v>
      </c>
      <c r="AN93">
        <v>3</v>
      </c>
      <c r="AO93">
        <v>3</v>
      </c>
      <c r="AP93">
        <v>2</v>
      </c>
      <c r="AQ93">
        <v>5</v>
      </c>
      <c r="AR93">
        <v>1</v>
      </c>
      <c r="AS93">
        <v>4</v>
      </c>
      <c r="AT93">
        <v>4</v>
      </c>
      <c r="AU93">
        <v>5</v>
      </c>
      <c r="AV93">
        <v>2</v>
      </c>
      <c r="AW93">
        <v>2</v>
      </c>
      <c r="AX93">
        <v>2</v>
      </c>
      <c r="AY93">
        <v>7</v>
      </c>
      <c r="AZ93">
        <v>8</v>
      </c>
      <c r="BA93">
        <v>9</v>
      </c>
      <c r="BB93">
        <v>8</v>
      </c>
      <c r="BC93">
        <v>3</v>
      </c>
      <c r="BD93">
        <v>4</v>
      </c>
      <c r="BE93">
        <v>5</v>
      </c>
      <c r="BF93">
        <v>4</v>
      </c>
      <c r="BG93">
        <v>5</v>
      </c>
      <c r="BH93">
        <v>3</v>
      </c>
      <c r="BI93">
        <v>3</v>
      </c>
      <c r="BJ93">
        <v>4</v>
      </c>
      <c r="BK93">
        <v>2</v>
      </c>
      <c r="BL93">
        <v>2</v>
      </c>
      <c r="BM93">
        <v>2</v>
      </c>
      <c r="BN93">
        <v>2</v>
      </c>
      <c r="BO93">
        <v>2</v>
      </c>
      <c r="BP93">
        <v>2</v>
      </c>
      <c r="BQ93">
        <v>2</v>
      </c>
      <c r="BR93">
        <v>2</v>
      </c>
      <c r="BS93">
        <v>2</v>
      </c>
      <c r="BT93">
        <v>2</v>
      </c>
      <c r="BU93">
        <v>2</v>
      </c>
      <c r="BV93">
        <v>4</v>
      </c>
      <c r="BW93">
        <v>5</v>
      </c>
      <c r="BX93">
        <v>3</v>
      </c>
      <c r="BY93">
        <v>3</v>
      </c>
      <c r="BZ93">
        <v>4</v>
      </c>
      <c r="CA93">
        <v>5</v>
      </c>
      <c r="CB93">
        <v>3</v>
      </c>
      <c r="CC93">
        <v>5</v>
      </c>
      <c r="CD93">
        <v>4</v>
      </c>
      <c r="CE93">
        <v>5</v>
      </c>
      <c r="CF93">
        <v>3</v>
      </c>
      <c r="CG93">
        <v>65</v>
      </c>
      <c r="CH93">
        <v>80</v>
      </c>
      <c r="CI93">
        <v>55</v>
      </c>
      <c r="CJ93">
        <v>35</v>
      </c>
      <c r="CK93">
        <v>70</v>
      </c>
      <c r="CL93">
        <v>20</v>
      </c>
      <c r="CM93">
        <v>80</v>
      </c>
      <c r="CN93">
        <v>38</v>
      </c>
      <c r="CO93">
        <v>65</v>
      </c>
      <c r="CP93">
        <v>70</v>
      </c>
      <c r="CQ93">
        <v>35</v>
      </c>
      <c r="CR93">
        <v>93</v>
      </c>
      <c r="CS93">
        <v>45</v>
      </c>
      <c r="CT93">
        <v>60</v>
      </c>
      <c r="CU93">
        <v>45</v>
      </c>
      <c r="CV93">
        <v>38</v>
      </c>
      <c r="CW93">
        <v>51</v>
      </c>
      <c r="CX93">
        <v>50</v>
      </c>
      <c r="CY93">
        <v>38</v>
      </c>
      <c r="CZ93">
        <v>50</v>
      </c>
      <c r="DA93" t="s">
        <v>1086</v>
      </c>
      <c r="DB93" t="s">
        <v>644</v>
      </c>
      <c r="DC93" t="s">
        <v>1088</v>
      </c>
      <c r="DD93" t="s">
        <v>1089</v>
      </c>
      <c r="DE93">
        <v>1</v>
      </c>
      <c r="DF93">
        <v>2</v>
      </c>
      <c r="DG93">
        <v>2</v>
      </c>
      <c r="DH93">
        <v>2</v>
      </c>
      <c r="DJ93">
        <v>5</v>
      </c>
      <c r="DK93">
        <v>4</v>
      </c>
      <c r="DL93">
        <v>5</v>
      </c>
      <c r="DM93">
        <v>4</v>
      </c>
      <c r="DO93">
        <v>2</v>
      </c>
      <c r="DP93">
        <v>4</v>
      </c>
      <c r="DQ93">
        <v>4</v>
      </c>
      <c r="DR93">
        <v>3</v>
      </c>
      <c r="DS93">
        <v>4</v>
      </c>
      <c r="DT93">
        <v>3</v>
      </c>
      <c r="DU93">
        <v>4</v>
      </c>
      <c r="DV93">
        <v>4</v>
      </c>
      <c r="DW93">
        <v>3</v>
      </c>
      <c r="DX93">
        <v>3</v>
      </c>
      <c r="DY93">
        <v>4</v>
      </c>
      <c r="DZ93">
        <v>4</v>
      </c>
      <c r="EA93">
        <v>4</v>
      </c>
      <c r="EB93">
        <v>4</v>
      </c>
      <c r="EC93">
        <v>5</v>
      </c>
      <c r="ED93">
        <v>4</v>
      </c>
      <c r="EE93">
        <v>4</v>
      </c>
      <c r="EF93">
        <v>4</v>
      </c>
      <c r="EG93">
        <v>4</v>
      </c>
      <c r="EH93">
        <v>5</v>
      </c>
      <c r="EI93">
        <v>3</v>
      </c>
      <c r="EJ93" t="s">
        <v>990</v>
      </c>
      <c r="EK93" t="s">
        <v>1090</v>
      </c>
      <c r="EL93" t="s">
        <v>567</v>
      </c>
      <c r="EM93">
        <v>4</v>
      </c>
      <c r="EN93">
        <v>4</v>
      </c>
      <c r="EO93">
        <v>3</v>
      </c>
      <c r="EP93" s="17">
        <f t="shared" si="42"/>
        <v>3</v>
      </c>
      <c r="EQ93">
        <v>2</v>
      </c>
      <c r="ER93">
        <v>3</v>
      </c>
      <c r="ES93" s="17">
        <f t="shared" si="43"/>
        <v>3</v>
      </c>
      <c r="ET93">
        <v>2</v>
      </c>
      <c r="EU93" s="17">
        <f t="shared" si="44"/>
        <v>4</v>
      </c>
      <c r="EV93">
        <v>4</v>
      </c>
      <c r="EW93">
        <v>2</v>
      </c>
      <c r="EX93">
        <v>3</v>
      </c>
      <c r="EY93">
        <v>5</v>
      </c>
      <c r="EZ93" s="17">
        <f t="shared" si="45"/>
        <v>1</v>
      </c>
      <c r="FA93">
        <v>4</v>
      </c>
      <c r="FB93">
        <v>4</v>
      </c>
      <c r="FC93">
        <v>4</v>
      </c>
      <c r="FD93" s="17">
        <f t="shared" si="80"/>
        <v>2</v>
      </c>
      <c r="FE93">
        <v>2</v>
      </c>
      <c r="FF93">
        <v>5</v>
      </c>
      <c r="FG93" s="17">
        <f t="shared" si="46"/>
        <v>1</v>
      </c>
      <c r="FH93">
        <v>4</v>
      </c>
      <c r="FI93" s="17">
        <f t="shared" si="47"/>
        <v>2</v>
      </c>
      <c r="FJ93">
        <v>1</v>
      </c>
      <c r="FK93">
        <v>2</v>
      </c>
      <c r="FL93" s="17">
        <f t="shared" si="48"/>
        <v>4</v>
      </c>
      <c r="FM93">
        <v>5</v>
      </c>
      <c r="FN93" s="17">
        <f t="shared" si="49"/>
        <v>1</v>
      </c>
      <c r="FO93">
        <v>2</v>
      </c>
      <c r="FP93" s="17">
        <f t="shared" si="50"/>
        <v>4</v>
      </c>
      <c r="FQ93">
        <v>3</v>
      </c>
      <c r="FR93">
        <v>2</v>
      </c>
      <c r="FS93">
        <v>5</v>
      </c>
      <c r="FT93">
        <v>2</v>
      </c>
      <c r="FU93" s="17">
        <f t="shared" si="51"/>
        <v>4</v>
      </c>
      <c r="FV93">
        <v>5</v>
      </c>
      <c r="FW93" s="17">
        <f t="shared" si="52"/>
        <v>1</v>
      </c>
      <c r="FX93">
        <v>5</v>
      </c>
      <c r="FY93" s="17">
        <f t="shared" si="53"/>
        <v>1</v>
      </c>
      <c r="FZ93">
        <f t="shared" si="54"/>
        <v>71</v>
      </c>
      <c r="GA93" s="19">
        <f t="shared" si="55"/>
        <v>2.7307692307692308</v>
      </c>
      <c r="GB93">
        <v>4</v>
      </c>
      <c r="GC93">
        <v>5</v>
      </c>
      <c r="GD93">
        <v>2</v>
      </c>
      <c r="GE93">
        <v>5</v>
      </c>
      <c r="GF93">
        <v>5</v>
      </c>
      <c r="GG93" s="20">
        <v>1</v>
      </c>
      <c r="GH93" s="10">
        <f t="shared" si="56"/>
        <v>5</v>
      </c>
      <c r="GI93">
        <v>5</v>
      </c>
      <c r="GJ93">
        <v>3</v>
      </c>
      <c r="GK93">
        <v>3</v>
      </c>
      <c r="GL93">
        <v>2</v>
      </c>
      <c r="GM93">
        <v>4</v>
      </c>
      <c r="GN93" s="20">
        <v>1</v>
      </c>
      <c r="GO93" s="10">
        <f t="shared" si="57"/>
        <v>5</v>
      </c>
      <c r="GP93">
        <v>1</v>
      </c>
      <c r="GQ93">
        <v>2</v>
      </c>
      <c r="GR93" s="20">
        <v>4</v>
      </c>
      <c r="GS93" s="10">
        <f t="shared" si="58"/>
        <v>2</v>
      </c>
      <c r="GT93" s="20">
        <v>3</v>
      </c>
      <c r="GU93" s="10">
        <f t="shared" si="59"/>
        <v>3</v>
      </c>
      <c r="GV93">
        <v>1</v>
      </c>
      <c r="GW93">
        <v>1</v>
      </c>
      <c r="GX93">
        <v>1</v>
      </c>
      <c r="GY93">
        <v>2</v>
      </c>
      <c r="GZ93" s="20">
        <v>1</v>
      </c>
      <c r="HA93" s="10">
        <f t="shared" si="60"/>
        <v>5</v>
      </c>
      <c r="HB93">
        <v>5</v>
      </c>
      <c r="HC93" s="20">
        <v>3</v>
      </c>
      <c r="HD93" s="10">
        <f t="shared" si="61"/>
        <v>3</v>
      </c>
      <c r="HE93">
        <v>2</v>
      </c>
      <c r="HF93">
        <v>5</v>
      </c>
      <c r="HG93">
        <v>4</v>
      </c>
      <c r="HH93">
        <v>4</v>
      </c>
      <c r="HI93" s="20">
        <v>1</v>
      </c>
      <c r="HJ93" s="10">
        <f t="shared" si="62"/>
        <v>5</v>
      </c>
      <c r="HK93">
        <v>1</v>
      </c>
      <c r="HL93" s="23">
        <v>1</v>
      </c>
      <c r="HM93" s="10">
        <f t="shared" si="63"/>
        <v>5</v>
      </c>
      <c r="HN93">
        <v>3</v>
      </c>
      <c r="HO93">
        <v>5</v>
      </c>
      <c r="HP93">
        <v>4</v>
      </c>
      <c r="HQ93">
        <v>2</v>
      </c>
      <c r="HR93" s="20">
        <v>3</v>
      </c>
      <c r="HS93" s="10">
        <f t="shared" si="64"/>
        <v>3</v>
      </c>
      <c r="HT93">
        <v>1</v>
      </c>
      <c r="HU93" s="20">
        <v>4</v>
      </c>
      <c r="HV93" s="10">
        <f t="shared" si="65"/>
        <v>2</v>
      </c>
      <c r="HW93">
        <v>2</v>
      </c>
      <c r="HX93" s="20">
        <v>1</v>
      </c>
      <c r="HY93" s="10">
        <f t="shared" si="66"/>
        <v>5</v>
      </c>
      <c r="HZ93">
        <v>1</v>
      </c>
      <c r="IA93" s="20">
        <v>1</v>
      </c>
      <c r="IB93" s="10">
        <f t="shared" si="67"/>
        <v>5</v>
      </c>
      <c r="IC93" s="20">
        <v>2</v>
      </c>
      <c r="ID93" s="10">
        <f t="shared" si="68"/>
        <v>4</v>
      </c>
      <c r="IE93">
        <v>4</v>
      </c>
      <c r="IF93">
        <v>5</v>
      </c>
      <c r="IG93">
        <v>5</v>
      </c>
      <c r="IH93">
        <v>3</v>
      </c>
      <c r="II93">
        <v>1</v>
      </c>
      <c r="IJ93">
        <v>1</v>
      </c>
      <c r="IK93">
        <v>1</v>
      </c>
      <c r="IL93">
        <v>1</v>
      </c>
      <c r="IM93">
        <v>1</v>
      </c>
      <c r="IN93">
        <v>3</v>
      </c>
      <c r="IO93" s="20">
        <v>3</v>
      </c>
      <c r="IP93" s="10">
        <f t="shared" si="69"/>
        <v>3</v>
      </c>
      <c r="IQ93" s="24">
        <f t="shared" si="70"/>
        <v>47</v>
      </c>
      <c r="IR93" s="30">
        <f t="shared" si="71"/>
        <v>2.7647058823529411</v>
      </c>
      <c r="IS93" s="30"/>
      <c r="IT93" s="30"/>
      <c r="IU93" s="30"/>
      <c r="IV93" s="30"/>
      <c r="IW93" s="22">
        <f t="shared" si="78"/>
        <v>35</v>
      </c>
      <c r="IX93" s="31">
        <f t="shared" si="79"/>
        <v>3.8888888888888888</v>
      </c>
      <c r="IY93" s="21">
        <f t="shared" si="72"/>
        <v>41</v>
      </c>
      <c r="IZ93" s="32">
        <f t="shared" si="73"/>
        <v>2.9285714285714284</v>
      </c>
      <c r="JA93" s="25">
        <f t="shared" si="74"/>
        <v>7</v>
      </c>
      <c r="JB93" s="33">
        <f t="shared" si="75"/>
        <v>1.1666666666666667</v>
      </c>
      <c r="JC93" s="29">
        <f t="shared" si="76"/>
        <v>35</v>
      </c>
      <c r="JD93" s="34">
        <f t="shared" si="77"/>
        <v>5</v>
      </c>
      <c r="JE93">
        <v>70</v>
      </c>
    </row>
    <row r="94" spans="1:265" x14ac:dyDescent="0.3">
      <c r="A94">
        <v>0</v>
      </c>
      <c r="B94">
        <v>94</v>
      </c>
      <c r="C94" t="s">
        <v>1091</v>
      </c>
      <c r="D94">
        <v>22</v>
      </c>
      <c r="E94">
        <v>1</v>
      </c>
      <c r="F94">
        <v>175.26</v>
      </c>
      <c r="G94">
        <v>165</v>
      </c>
      <c r="H94">
        <v>1</v>
      </c>
      <c r="I94">
        <v>3</v>
      </c>
      <c r="J94" t="s">
        <v>759</v>
      </c>
      <c r="K94" t="s">
        <v>519</v>
      </c>
      <c r="L94">
        <v>4</v>
      </c>
      <c r="M94" t="s">
        <v>1092</v>
      </c>
      <c r="N94">
        <v>4</v>
      </c>
      <c r="O94">
        <v>7</v>
      </c>
      <c r="P94">
        <v>2</v>
      </c>
      <c r="Q94">
        <v>50</v>
      </c>
      <c r="R94">
        <v>50</v>
      </c>
      <c r="S94">
        <v>50</v>
      </c>
      <c r="T94">
        <v>2</v>
      </c>
      <c r="Y94">
        <v>1</v>
      </c>
      <c r="Z94">
        <v>1</v>
      </c>
      <c r="AC94">
        <v>1</v>
      </c>
      <c r="AE94">
        <v>1</v>
      </c>
      <c r="AI94">
        <v>5</v>
      </c>
      <c r="AJ94">
        <v>3</v>
      </c>
      <c r="AK94">
        <v>4</v>
      </c>
      <c r="AL94">
        <v>1</v>
      </c>
      <c r="AM94">
        <v>4</v>
      </c>
      <c r="AN94">
        <v>2</v>
      </c>
      <c r="AO94">
        <v>3</v>
      </c>
      <c r="AP94">
        <v>2</v>
      </c>
      <c r="AQ94">
        <v>3</v>
      </c>
      <c r="AR94">
        <v>3</v>
      </c>
      <c r="AS94">
        <v>3</v>
      </c>
      <c r="AT94">
        <v>3</v>
      </c>
      <c r="AU94">
        <v>3</v>
      </c>
      <c r="AV94">
        <v>8</v>
      </c>
      <c r="AW94">
        <v>7</v>
      </c>
      <c r="AX94">
        <v>9</v>
      </c>
      <c r="AY94">
        <v>4</v>
      </c>
      <c r="AZ94">
        <v>7</v>
      </c>
      <c r="BA94">
        <v>9</v>
      </c>
      <c r="BB94">
        <v>9</v>
      </c>
      <c r="BC94">
        <v>4</v>
      </c>
      <c r="BD94">
        <v>4</v>
      </c>
      <c r="BE94">
        <v>3</v>
      </c>
      <c r="BF94">
        <v>5</v>
      </c>
      <c r="BG94">
        <v>3</v>
      </c>
      <c r="BH94">
        <v>4</v>
      </c>
      <c r="BI94">
        <v>5</v>
      </c>
      <c r="BJ94">
        <v>5</v>
      </c>
      <c r="BK94">
        <v>2</v>
      </c>
      <c r="BL94">
        <v>2</v>
      </c>
      <c r="BM94">
        <v>2</v>
      </c>
      <c r="BN94">
        <v>2</v>
      </c>
      <c r="BO94">
        <v>2</v>
      </c>
      <c r="BP94">
        <v>2</v>
      </c>
      <c r="BQ94">
        <v>2</v>
      </c>
      <c r="BR94">
        <v>2</v>
      </c>
      <c r="BS94">
        <v>2</v>
      </c>
      <c r="BT94">
        <v>2</v>
      </c>
      <c r="BU94">
        <v>2</v>
      </c>
      <c r="BV94">
        <v>5</v>
      </c>
      <c r="BW94">
        <v>5</v>
      </c>
      <c r="BX94">
        <v>3</v>
      </c>
      <c r="BY94">
        <v>5</v>
      </c>
      <c r="BZ94">
        <v>5</v>
      </c>
      <c r="CA94">
        <v>5</v>
      </c>
      <c r="CB94">
        <v>5</v>
      </c>
      <c r="CC94">
        <v>5</v>
      </c>
      <c r="CD94">
        <v>5</v>
      </c>
      <c r="CE94">
        <v>5</v>
      </c>
      <c r="CF94">
        <v>3</v>
      </c>
      <c r="CG94">
        <v>30</v>
      </c>
      <c r="CH94">
        <v>90</v>
      </c>
      <c r="CI94">
        <v>30</v>
      </c>
      <c r="CJ94">
        <v>30</v>
      </c>
      <c r="CK94">
        <v>70</v>
      </c>
      <c r="CL94">
        <v>10</v>
      </c>
      <c r="CM94">
        <v>90</v>
      </c>
      <c r="CN94">
        <v>40</v>
      </c>
      <c r="CO94">
        <v>90</v>
      </c>
      <c r="CP94">
        <v>90</v>
      </c>
      <c r="CQ94">
        <v>30</v>
      </c>
      <c r="CR94">
        <v>100</v>
      </c>
      <c r="CS94">
        <v>50</v>
      </c>
      <c r="CT94">
        <v>70</v>
      </c>
      <c r="CU94">
        <v>60</v>
      </c>
      <c r="CV94">
        <v>20</v>
      </c>
      <c r="CW94">
        <v>20</v>
      </c>
      <c r="CX94">
        <v>60</v>
      </c>
      <c r="CY94">
        <v>20</v>
      </c>
      <c r="CZ94">
        <v>50</v>
      </c>
      <c r="DA94" t="s">
        <v>1091</v>
      </c>
      <c r="DB94" t="s">
        <v>644</v>
      </c>
      <c r="DC94" t="s">
        <v>1093</v>
      </c>
      <c r="DD94" t="s">
        <v>1094</v>
      </c>
      <c r="DE94">
        <v>1</v>
      </c>
      <c r="DF94">
        <v>1</v>
      </c>
      <c r="DG94">
        <v>1</v>
      </c>
      <c r="DH94">
        <v>1</v>
      </c>
      <c r="DI94">
        <v>1</v>
      </c>
      <c r="DJ94">
        <v>2</v>
      </c>
      <c r="DK94">
        <v>5</v>
      </c>
      <c r="DL94">
        <v>2</v>
      </c>
      <c r="DM94">
        <v>4</v>
      </c>
      <c r="DN94">
        <v>1</v>
      </c>
      <c r="DO94">
        <v>4</v>
      </c>
      <c r="DP94">
        <v>5</v>
      </c>
      <c r="DQ94">
        <v>4</v>
      </c>
      <c r="DR94">
        <v>3</v>
      </c>
      <c r="DS94">
        <v>5</v>
      </c>
      <c r="DT94">
        <v>4</v>
      </c>
      <c r="DU94">
        <v>3</v>
      </c>
      <c r="DV94">
        <v>4</v>
      </c>
      <c r="DW94">
        <v>4</v>
      </c>
      <c r="DX94">
        <v>3</v>
      </c>
      <c r="DY94">
        <v>4</v>
      </c>
      <c r="DZ94">
        <v>5</v>
      </c>
      <c r="EA94">
        <v>3</v>
      </c>
      <c r="EB94">
        <v>5</v>
      </c>
      <c r="EC94">
        <v>5</v>
      </c>
      <c r="ED94">
        <v>4</v>
      </c>
      <c r="EE94">
        <v>5</v>
      </c>
      <c r="EF94">
        <v>5</v>
      </c>
      <c r="EG94">
        <v>4</v>
      </c>
      <c r="EH94">
        <v>4</v>
      </c>
      <c r="EI94">
        <v>4</v>
      </c>
      <c r="EJ94" t="s">
        <v>670</v>
      </c>
      <c r="EK94" t="s">
        <v>1095</v>
      </c>
      <c r="EL94" t="s">
        <v>1096</v>
      </c>
      <c r="EM94">
        <v>4</v>
      </c>
      <c r="EN94">
        <v>5</v>
      </c>
      <c r="EO94">
        <v>4</v>
      </c>
      <c r="EP94" s="17">
        <f t="shared" si="42"/>
        <v>2</v>
      </c>
      <c r="EQ94">
        <v>3</v>
      </c>
      <c r="ER94">
        <v>3</v>
      </c>
      <c r="ES94" s="17">
        <f t="shared" si="43"/>
        <v>3</v>
      </c>
      <c r="ET94">
        <v>2</v>
      </c>
      <c r="EU94" s="17">
        <f t="shared" si="44"/>
        <v>4</v>
      </c>
      <c r="EV94">
        <v>2</v>
      </c>
      <c r="EW94">
        <v>4</v>
      </c>
      <c r="EX94">
        <v>3</v>
      </c>
      <c r="EY94">
        <v>4</v>
      </c>
      <c r="EZ94" s="17">
        <f t="shared" si="45"/>
        <v>2</v>
      </c>
      <c r="FA94">
        <v>4</v>
      </c>
      <c r="FB94">
        <v>4</v>
      </c>
      <c r="FC94">
        <v>3</v>
      </c>
      <c r="FD94" s="17">
        <f t="shared" si="80"/>
        <v>3</v>
      </c>
      <c r="FE94">
        <v>2</v>
      </c>
      <c r="FF94">
        <v>4</v>
      </c>
      <c r="FG94" s="17">
        <f t="shared" si="46"/>
        <v>2</v>
      </c>
      <c r="FH94">
        <v>2</v>
      </c>
      <c r="FI94" s="17">
        <f t="shared" si="47"/>
        <v>4</v>
      </c>
      <c r="FJ94">
        <v>4</v>
      </c>
      <c r="FK94">
        <v>2</v>
      </c>
      <c r="FL94" s="17">
        <f t="shared" si="48"/>
        <v>4</v>
      </c>
      <c r="FM94">
        <v>5</v>
      </c>
      <c r="FN94" s="17">
        <f t="shared" si="49"/>
        <v>1</v>
      </c>
      <c r="FO94">
        <v>3</v>
      </c>
      <c r="FP94" s="17">
        <f t="shared" si="50"/>
        <v>3</v>
      </c>
      <c r="FQ94">
        <v>3</v>
      </c>
      <c r="FR94">
        <v>4</v>
      </c>
      <c r="FS94">
        <v>4</v>
      </c>
      <c r="FT94">
        <v>3</v>
      </c>
      <c r="FU94" s="17">
        <f t="shared" si="51"/>
        <v>3</v>
      </c>
      <c r="FV94">
        <v>4</v>
      </c>
      <c r="FW94" s="17">
        <f t="shared" si="52"/>
        <v>2</v>
      </c>
      <c r="FX94">
        <v>3</v>
      </c>
      <c r="FY94" s="17">
        <f t="shared" si="53"/>
        <v>3</v>
      </c>
      <c r="FZ94">
        <f t="shared" si="54"/>
        <v>82</v>
      </c>
      <c r="GA94" s="19">
        <f t="shared" si="55"/>
        <v>3.1538461538461537</v>
      </c>
      <c r="GB94">
        <v>5</v>
      </c>
      <c r="GC94">
        <v>5</v>
      </c>
      <c r="GD94">
        <v>3</v>
      </c>
      <c r="GE94">
        <v>4</v>
      </c>
      <c r="GF94">
        <v>4</v>
      </c>
      <c r="GG94" s="20">
        <v>1</v>
      </c>
      <c r="GH94" s="10">
        <f t="shared" si="56"/>
        <v>5</v>
      </c>
      <c r="GI94">
        <v>4</v>
      </c>
      <c r="GJ94">
        <v>3</v>
      </c>
      <c r="GK94">
        <v>4</v>
      </c>
      <c r="GL94">
        <v>3</v>
      </c>
      <c r="GM94">
        <v>5</v>
      </c>
      <c r="GN94" s="20">
        <v>1</v>
      </c>
      <c r="GO94" s="10">
        <f t="shared" si="57"/>
        <v>5</v>
      </c>
      <c r="GP94">
        <v>2</v>
      </c>
      <c r="GQ94">
        <v>1</v>
      </c>
      <c r="GR94" s="20">
        <v>4</v>
      </c>
      <c r="GS94" s="10">
        <f t="shared" si="58"/>
        <v>2</v>
      </c>
      <c r="GT94" s="20">
        <v>4</v>
      </c>
      <c r="GU94" s="10">
        <f t="shared" si="59"/>
        <v>2</v>
      </c>
      <c r="GV94">
        <v>4</v>
      </c>
      <c r="GW94">
        <v>4</v>
      </c>
      <c r="GX94">
        <v>4</v>
      </c>
      <c r="GY94">
        <v>3</v>
      </c>
      <c r="GZ94" s="20">
        <v>1</v>
      </c>
      <c r="HA94" s="10">
        <f t="shared" si="60"/>
        <v>5</v>
      </c>
      <c r="HB94">
        <v>4</v>
      </c>
      <c r="HC94" s="20">
        <v>1</v>
      </c>
      <c r="HD94" s="10">
        <f t="shared" si="61"/>
        <v>5</v>
      </c>
      <c r="HE94">
        <v>3</v>
      </c>
      <c r="HF94">
        <v>5</v>
      </c>
      <c r="HG94">
        <v>4</v>
      </c>
      <c r="HH94">
        <v>5</v>
      </c>
      <c r="HI94" s="20">
        <v>1</v>
      </c>
      <c r="HJ94" s="10">
        <f t="shared" si="62"/>
        <v>5</v>
      </c>
      <c r="HK94">
        <v>3</v>
      </c>
      <c r="HL94" s="23">
        <v>1</v>
      </c>
      <c r="HM94" s="10">
        <f t="shared" si="63"/>
        <v>5</v>
      </c>
      <c r="HN94">
        <v>4</v>
      </c>
      <c r="HO94">
        <v>4</v>
      </c>
      <c r="HP94">
        <v>1</v>
      </c>
      <c r="HQ94">
        <v>1</v>
      </c>
      <c r="HR94" s="20">
        <v>2</v>
      </c>
      <c r="HS94" s="10">
        <f t="shared" si="64"/>
        <v>4</v>
      </c>
      <c r="HT94">
        <v>1</v>
      </c>
      <c r="HU94" s="20">
        <v>1</v>
      </c>
      <c r="HV94" s="10">
        <f t="shared" si="65"/>
        <v>5</v>
      </c>
      <c r="HW94">
        <v>2</v>
      </c>
      <c r="HX94" s="20">
        <v>2</v>
      </c>
      <c r="HY94" s="10">
        <f t="shared" si="66"/>
        <v>4</v>
      </c>
      <c r="HZ94">
        <v>2</v>
      </c>
      <c r="IA94" s="20">
        <v>3</v>
      </c>
      <c r="IB94" s="10">
        <f t="shared" si="67"/>
        <v>3</v>
      </c>
      <c r="IC94" s="20">
        <v>2</v>
      </c>
      <c r="ID94" s="10">
        <f t="shared" si="68"/>
        <v>4</v>
      </c>
      <c r="IE94">
        <v>2</v>
      </c>
      <c r="IF94">
        <v>4</v>
      </c>
      <c r="IG94">
        <v>4</v>
      </c>
      <c r="IH94">
        <v>3</v>
      </c>
      <c r="II94">
        <v>3</v>
      </c>
      <c r="IJ94">
        <v>4</v>
      </c>
      <c r="IK94">
        <v>2</v>
      </c>
      <c r="IL94">
        <v>3</v>
      </c>
      <c r="IM94">
        <v>4</v>
      </c>
      <c r="IN94">
        <v>3</v>
      </c>
      <c r="IO94" s="20">
        <v>1</v>
      </c>
      <c r="IP94" s="10">
        <f t="shared" si="69"/>
        <v>5</v>
      </c>
      <c r="IQ94" s="24">
        <f t="shared" si="70"/>
        <v>50</v>
      </c>
      <c r="IR94" s="30">
        <f t="shared" si="71"/>
        <v>2.9411764705882355</v>
      </c>
      <c r="IS94" s="30"/>
      <c r="IT94" s="30"/>
      <c r="IU94" s="30"/>
      <c r="IV94" s="30"/>
      <c r="IW94" s="22">
        <f t="shared" si="78"/>
        <v>35</v>
      </c>
      <c r="IX94" s="31">
        <f t="shared" si="79"/>
        <v>3.8888888888888888</v>
      </c>
      <c r="IY94" s="21">
        <f t="shared" si="72"/>
        <v>50</v>
      </c>
      <c r="IZ94" s="32">
        <f t="shared" si="73"/>
        <v>3.5714285714285716</v>
      </c>
      <c r="JA94" s="25">
        <f t="shared" si="74"/>
        <v>24</v>
      </c>
      <c r="JB94" s="33">
        <f t="shared" si="75"/>
        <v>4</v>
      </c>
      <c r="JC94" s="29">
        <f t="shared" si="76"/>
        <v>29</v>
      </c>
      <c r="JD94" s="34">
        <f t="shared" si="77"/>
        <v>4.1428571428571432</v>
      </c>
      <c r="JE94">
        <v>70</v>
      </c>
    </row>
    <row r="95" spans="1:265" x14ac:dyDescent="0.3">
      <c r="A95">
        <v>1</v>
      </c>
      <c r="B95">
        <v>95</v>
      </c>
      <c r="C95" t="s">
        <v>1097</v>
      </c>
      <c r="D95">
        <v>21</v>
      </c>
      <c r="E95">
        <v>2</v>
      </c>
      <c r="F95">
        <v>165.1</v>
      </c>
      <c r="G95">
        <v>128</v>
      </c>
      <c r="H95">
        <v>1</v>
      </c>
      <c r="I95">
        <v>3</v>
      </c>
      <c r="J95" t="s">
        <v>1098</v>
      </c>
      <c r="K95" t="s">
        <v>2016</v>
      </c>
      <c r="L95">
        <v>3</v>
      </c>
      <c r="M95" t="s">
        <v>1099</v>
      </c>
      <c r="N95">
        <v>4</v>
      </c>
      <c r="O95">
        <v>8</v>
      </c>
      <c r="P95">
        <v>2</v>
      </c>
      <c r="Q95">
        <v>100</v>
      </c>
      <c r="R95">
        <v>40</v>
      </c>
      <c r="S95">
        <v>100</v>
      </c>
      <c r="T95">
        <v>1</v>
      </c>
      <c r="U95">
        <v>2</v>
      </c>
      <c r="V95">
        <v>6</v>
      </c>
      <c r="W95">
        <v>2</v>
      </c>
      <c r="X95">
        <v>1</v>
      </c>
      <c r="Y95">
        <v>1</v>
      </c>
      <c r="Z95">
        <v>1</v>
      </c>
      <c r="AF95">
        <v>1</v>
      </c>
      <c r="AI95">
        <v>1</v>
      </c>
      <c r="AJ95">
        <v>1</v>
      </c>
      <c r="AK95">
        <v>5</v>
      </c>
      <c r="AL95">
        <v>3</v>
      </c>
      <c r="AM95">
        <v>4</v>
      </c>
      <c r="AN95">
        <v>3</v>
      </c>
      <c r="AO95">
        <v>1</v>
      </c>
      <c r="AP95">
        <v>2</v>
      </c>
      <c r="AQ95">
        <v>4</v>
      </c>
      <c r="AR95">
        <v>2</v>
      </c>
      <c r="AS95">
        <v>4</v>
      </c>
      <c r="AT95">
        <v>3</v>
      </c>
      <c r="AU95">
        <v>5</v>
      </c>
      <c r="AV95">
        <v>9</v>
      </c>
      <c r="AW95">
        <v>9</v>
      </c>
      <c r="AX95">
        <v>7</v>
      </c>
      <c r="AY95">
        <v>7</v>
      </c>
      <c r="AZ95">
        <v>9</v>
      </c>
      <c r="BA95">
        <v>9</v>
      </c>
      <c r="BB95">
        <v>9</v>
      </c>
      <c r="BC95">
        <v>5</v>
      </c>
      <c r="BD95">
        <v>5</v>
      </c>
      <c r="BE95">
        <v>5</v>
      </c>
      <c r="BF95">
        <v>5</v>
      </c>
      <c r="BG95">
        <v>5</v>
      </c>
      <c r="BH95">
        <v>5</v>
      </c>
      <c r="BI95">
        <v>5</v>
      </c>
      <c r="BJ95">
        <v>5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2</v>
      </c>
      <c r="BQ95">
        <v>1</v>
      </c>
      <c r="BR95">
        <v>2</v>
      </c>
      <c r="BS95">
        <v>1</v>
      </c>
      <c r="BT95">
        <v>2</v>
      </c>
      <c r="BU95">
        <v>1</v>
      </c>
      <c r="BV95">
        <v>3</v>
      </c>
      <c r="BW95">
        <v>4</v>
      </c>
      <c r="BX95">
        <v>3</v>
      </c>
      <c r="BY95">
        <v>4</v>
      </c>
      <c r="BZ95">
        <v>4</v>
      </c>
      <c r="CA95">
        <v>5</v>
      </c>
      <c r="CB95">
        <v>3</v>
      </c>
      <c r="CC95">
        <v>4</v>
      </c>
      <c r="CD95">
        <v>3</v>
      </c>
      <c r="CE95">
        <v>5</v>
      </c>
      <c r="CF95">
        <v>4</v>
      </c>
      <c r="CG95">
        <v>50</v>
      </c>
      <c r="CH95">
        <v>90</v>
      </c>
      <c r="CI95">
        <v>90</v>
      </c>
      <c r="CJ95">
        <v>60</v>
      </c>
      <c r="CK95">
        <v>93</v>
      </c>
      <c r="CL95">
        <v>35</v>
      </c>
      <c r="CM95">
        <v>95</v>
      </c>
      <c r="CN95">
        <v>95</v>
      </c>
      <c r="CO95">
        <v>64</v>
      </c>
      <c r="CP95">
        <v>95</v>
      </c>
      <c r="CQ95">
        <v>65</v>
      </c>
      <c r="CR95">
        <v>95</v>
      </c>
      <c r="CS95">
        <v>45</v>
      </c>
      <c r="CT95">
        <v>65</v>
      </c>
      <c r="CU95">
        <v>65</v>
      </c>
      <c r="CV95">
        <v>35</v>
      </c>
      <c r="CW95">
        <v>35</v>
      </c>
      <c r="CX95">
        <v>85</v>
      </c>
      <c r="CY95">
        <v>15</v>
      </c>
      <c r="CZ95">
        <v>35</v>
      </c>
      <c r="DA95" t="s">
        <v>1097</v>
      </c>
      <c r="DB95" t="s">
        <v>953</v>
      </c>
      <c r="DC95" t="s">
        <v>1100</v>
      </c>
      <c r="DD95" t="s">
        <v>1101</v>
      </c>
      <c r="DE95">
        <v>1</v>
      </c>
      <c r="DF95">
        <v>3</v>
      </c>
      <c r="DG95">
        <v>3</v>
      </c>
      <c r="DH95">
        <v>3</v>
      </c>
      <c r="DI95">
        <v>1</v>
      </c>
      <c r="DJ95">
        <v>4</v>
      </c>
      <c r="DK95">
        <v>5</v>
      </c>
      <c r="DL95">
        <v>5</v>
      </c>
      <c r="DM95">
        <v>5</v>
      </c>
      <c r="DN95">
        <v>5</v>
      </c>
      <c r="DO95">
        <v>2</v>
      </c>
      <c r="DP95">
        <v>2</v>
      </c>
      <c r="DQ95">
        <v>2</v>
      </c>
      <c r="DR95">
        <v>2</v>
      </c>
      <c r="DS95">
        <v>4</v>
      </c>
      <c r="DT95">
        <v>2</v>
      </c>
      <c r="DU95">
        <v>4</v>
      </c>
      <c r="DV95">
        <v>4</v>
      </c>
      <c r="DW95">
        <v>2</v>
      </c>
      <c r="DX95">
        <v>5</v>
      </c>
      <c r="DY95">
        <v>2</v>
      </c>
      <c r="DZ95">
        <v>2</v>
      </c>
      <c r="EA95">
        <v>4</v>
      </c>
      <c r="EB95">
        <v>5</v>
      </c>
      <c r="EC95">
        <v>5</v>
      </c>
      <c r="ED95">
        <v>4</v>
      </c>
      <c r="EE95">
        <v>2</v>
      </c>
      <c r="EF95">
        <v>2</v>
      </c>
      <c r="EG95">
        <v>5</v>
      </c>
      <c r="EH95">
        <v>2</v>
      </c>
      <c r="EI95">
        <v>2</v>
      </c>
      <c r="EJ95" t="s">
        <v>604</v>
      </c>
      <c r="EK95" t="s">
        <v>603</v>
      </c>
      <c r="EL95" t="s">
        <v>897</v>
      </c>
      <c r="EM95">
        <v>4</v>
      </c>
      <c r="EN95">
        <v>5</v>
      </c>
      <c r="EO95">
        <v>3</v>
      </c>
      <c r="EP95" s="17">
        <f t="shared" si="42"/>
        <v>3</v>
      </c>
      <c r="EQ95">
        <v>4</v>
      </c>
      <c r="ER95">
        <v>3</v>
      </c>
      <c r="ES95" s="17">
        <f t="shared" si="43"/>
        <v>3</v>
      </c>
      <c r="ET95">
        <v>2</v>
      </c>
      <c r="EU95" s="17">
        <f t="shared" si="44"/>
        <v>4</v>
      </c>
      <c r="EV95">
        <v>3</v>
      </c>
      <c r="EW95">
        <v>5</v>
      </c>
      <c r="EX95">
        <v>2</v>
      </c>
      <c r="EY95">
        <v>5</v>
      </c>
      <c r="EZ95" s="17">
        <f t="shared" si="45"/>
        <v>1</v>
      </c>
      <c r="FA95">
        <v>3</v>
      </c>
      <c r="FB95">
        <v>2</v>
      </c>
      <c r="FC95">
        <v>2</v>
      </c>
      <c r="FD95" s="17">
        <f t="shared" si="80"/>
        <v>4</v>
      </c>
      <c r="FE95">
        <v>1</v>
      </c>
      <c r="FF95">
        <v>2</v>
      </c>
      <c r="FG95" s="17">
        <f t="shared" si="46"/>
        <v>4</v>
      </c>
      <c r="FH95">
        <v>4</v>
      </c>
      <c r="FI95" s="17">
        <f t="shared" si="47"/>
        <v>2</v>
      </c>
      <c r="FJ95">
        <v>2</v>
      </c>
      <c r="FK95">
        <v>4</v>
      </c>
      <c r="FL95" s="17">
        <f t="shared" si="48"/>
        <v>2</v>
      </c>
      <c r="FM95">
        <v>2</v>
      </c>
      <c r="FN95" s="17">
        <f t="shared" si="49"/>
        <v>4</v>
      </c>
      <c r="FO95">
        <v>2</v>
      </c>
      <c r="FP95" s="17">
        <f t="shared" si="50"/>
        <v>4</v>
      </c>
      <c r="FQ95">
        <v>1</v>
      </c>
      <c r="FR95">
        <v>4</v>
      </c>
      <c r="FT95">
        <v>2</v>
      </c>
      <c r="FU95" s="17">
        <f t="shared" si="51"/>
        <v>4</v>
      </c>
      <c r="FV95">
        <v>5</v>
      </c>
      <c r="FW95" s="17">
        <f t="shared" si="52"/>
        <v>1</v>
      </c>
      <c r="FX95">
        <v>4</v>
      </c>
      <c r="FY95" s="17">
        <f t="shared" si="53"/>
        <v>2</v>
      </c>
      <c r="FZ95">
        <f t="shared" si="54"/>
        <v>74</v>
      </c>
      <c r="GA95" s="19">
        <f t="shared" si="55"/>
        <v>2.96</v>
      </c>
      <c r="GB95">
        <v>3</v>
      </c>
      <c r="GC95">
        <v>4</v>
      </c>
      <c r="GD95">
        <v>2</v>
      </c>
      <c r="GE95">
        <v>5</v>
      </c>
      <c r="GF95">
        <v>3</v>
      </c>
      <c r="GG95" s="20">
        <v>1</v>
      </c>
      <c r="GH95" s="10">
        <f t="shared" si="56"/>
        <v>5</v>
      </c>
      <c r="GI95">
        <v>5</v>
      </c>
      <c r="GJ95">
        <v>3</v>
      </c>
      <c r="GK95">
        <v>4</v>
      </c>
      <c r="GL95">
        <v>3</v>
      </c>
      <c r="GM95">
        <v>5</v>
      </c>
      <c r="GN95" s="20">
        <v>1</v>
      </c>
      <c r="GO95" s="10">
        <f t="shared" si="57"/>
        <v>5</v>
      </c>
      <c r="GP95">
        <v>2</v>
      </c>
      <c r="GQ95">
        <v>5</v>
      </c>
      <c r="GR95" s="20">
        <v>2</v>
      </c>
      <c r="GS95" s="10">
        <f t="shared" si="58"/>
        <v>4</v>
      </c>
      <c r="GT95" s="20">
        <v>2</v>
      </c>
      <c r="GU95" s="10">
        <f t="shared" si="59"/>
        <v>4</v>
      </c>
      <c r="GV95">
        <v>5</v>
      </c>
      <c r="GW95">
        <v>5</v>
      </c>
      <c r="GX95">
        <v>1</v>
      </c>
      <c r="GY95">
        <v>4</v>
      </c>
      <c r="GZ95" s="20">
        <v>2</v>
      </c>
      <c r="HA95" s="10">
        <f t="shared" si="60"/>
        <v>4</v>
      </c>
      <c r="HB95">
        <v>5</v>
      </c>
      <c r="HC95" s="20">
        <v>2</v>
      </c>
      <c r="HD95" s="10">
        <f t="shared" si="61"/>
        <v>4</v>
      </c>
      <c r="HE95">
        <v>1</v>
      </c>
      <c r="HF95">
        <v>5</v>
      </c>
      <c r="HG95">
        <v>4</v>
      </c>
      <c r="HH95">
        <v>5</v>
      </c>
      <c r="HI95" s="20">
        <v>1</v>
      </c>
      <c r="HJ95" s="10">
        <f t="shared" si="62"/>
        <v>5</v>
      </c>
      <c r="HK95">
        <v>4</v>
      </c>
      <c r="HL95" s="23">
        <v>2</v>
      </c>
      <c r="HM95" s="10">
        <f t="shared" si="63"/>
        <v>4</v>
      </c>
      <c r="HN95">
        <v>4</v>
      </c>
      <c r="HO95">
        <v>4</v>
      </c>
      <c r="HP95">
        <v>3</v>
      </c>
      <c r="HQ95">
        <v>5</v>
      </c>
      <c r="HR95" s="20">
        <v>1</v>
      </c>
      <c r="HS95" s="10">
        <f t="shared" si="64"/>
        <v>5</v>
      </c>
      <c r="HT95">
        <v>2</v>
      </c>
      <c r="HU95" s="20">
        <v>2</v>
      </c>
      <c r="HV95" s="10">
        <f t="shared" si="65"/>
        <v>4</v>
      </c>
      <c r="HW95">
        <v>2</v>
      </c>
      <c r="HX95" s="20">
        <v>1</v>
      </c>
      <c r="HY95" s="10">
        <f t="shared" si="66"/>
        <v>5</v>
      </c>
      <c r="HZ95">
        <v>2</v>
      </c>
      <c r="IA95" s="20">
        <v>1</v>
      </c>
      <c r="IB95" s="10">
        <f t="shared" si="67"/>
        <v>5</v>
      </c>
      <c r="IC95" s="20">
        <v>2</v>
      </c>
      <c r="ID95" s="10">
        <f t="shared" si="68"/>
        <v>4</v>
      </c>
      <c r="IE95">
        <v>1</v>
      </c>
      <c r="IF95">
        <v>5</v>
      </c>
      <c r="IG95">
        <v>4</v>
      </c>
      <c r="IH95">
        <v>4</v>
      </c>
      <c r="II95">
        <v>2</v>
      </c>
      <c r="IJ95">
        <v>1</v>
      </c>
      <c r="IK95">
        <v>4</v>
      </c>
      <c r="IL95">
        <v>1</v>
      </c>
      <c r="IM95">
        <v>4</v>
      </c>
      <c r="IN95">
        <v>1</v>
      </c>
      <c r="IO95" s="20">
        <v>2</v>
      </c>
      <c r="IP95" s="10">
        <f t="shared" si="69"/>
        <v>4</v>
      </c>
      <c r="IQ95" s="24">
        <f t="shared" si="70"/>
        <v>59</v>
      </c>
      <c r="IR95" s="30">
        <f t="shared" si="71"/>
        <v>3.4705882352941178</v>
      </c>
      <c r="IS95" s="30"/>
      <c r="IT95" s="30"/>
      <c r="IU95" s="30"/>
      <c r="IV95" s="30"/>
      <c r="IW95" s="22">
        <f t="shared" si="78"/>
        <v>34</v>
      </c>
      <c r="IX95" s="31">
        <f t="shared" si="79"/>
        <v>3.7777777777777777</v>
      </c>
      <c r="IY95" s="21">
        <f t="shared" si="72"/>
        <v>50</v>
      </c>
      <c r="IZ95" s="32">
        <f t="shared" si="73"/>
        <v>3.5714285714285716</v>
      </c>
      <c r="JA95" s="25">
        <f t="shared" si="74"/>
        <v>17</v>
      </c>
      <c r="JB95" s="33">
        <f t="shared" si="75"/>
        <v>2.8333333333333335</v>
      </c>
      <c r="JC95" s="29">
        <f t="shared" si="76"/>
        <v>34</v>
      </c>
      <c r="JD95" s="34">
        <f t="shared" si="77"/>
        <v>4.8571428571428568</v>
      </c>
      <c r="JE95">
        <v>95</v>
      </c>
    </row>
    <row r="96" spans="1:265" x14ac:dyDescent="0.3">
      <c r="A96">
        <v>1</v>
      </c>
      <c r="B96">
        <v>96</v>
      </c>
      <c r="C96" t="s">
        <v>1102</v>
      </c>
      <c r="D96">
        <v>20</v>
      </c>
      <c r="E96">
        <v>2</v>
      </c>
      <c r="F96">
        <v>165.1</v>
      </c>
      <c r="G96">
        <v>125</v>
      </c>
      <c r="H96">
        <v>1</v>
      </c>
      <c r="I96">
        <v>3</v>
      </c>
      <c r="J96" t="s">
        <v>920</v>
      </c>
      <c r="K96" t="s">
        <v>2016</v>
      </c>
      <c r="L96">
        <v>3</v>
      </c>
      <c r="M96" t="s">
        <v>1103</v>
      </c>
      <c r="N96">
        <v>3</v>
      </c>
      <c r="O96">
        <v>16</v>
      </c>
      <c r="P96">
        <v>2</v>
      </c>
      <c r="Q96">
        <v>60</v>
      </c>
      <c r="R96">
        <v>50</v>
      </c>
      <c r="S96">
        <v>70</v>
      </c>
      <c r="T96">
        <v>2</v>
      </c>
      <c r="Y96">
        <v>1</v>
      </c>
      <c r="Z96">
        <v>1</v>
      </c>
      <c r="AC96">
        <v>1</v>
      </c>
      <c r="AE96">
        <v>1</v>
      </c>
      <c r="AF96">
        <v>1</v>
      </c>
      <c r="AI96">
        <v>1</v>
      </c>
      <c r="AJ96">
        <v>1</v>
      </c>
      <c r="AK96">
        <v>3</v>
      </c>
      <c r="AL96">
        <v>2</v>
      </c>
      <c r="AM96">
        <v>2</v>
      </c>
      <c r="AN96">
        <v>3</v>
      </c>
      <c r="AO96">
        <v>2</v>
      </c>
      <c r="AP96">
        <v>2</v>
      </c>
      <c r="AQ96">
        <v>4</v>
      </c>
      <c r="AR96">
        <v>2</v>
      </c>
      <c r="AS96">
        <v>3</v>
      </c>
      <c r="AT96">
        <v>4</v>
      </c>
      <c r="AU96">
        <v>4</v>
      </c>
      <c r="AV96">
        <v>7</v>
      </c>
      <c r="AW96">
        <v>7</v>
      </c>
      <c r="AX96">
        <v>4</v>
      </c>
      <c r="AY96">
        <v>8</v>
      </c>
      <c r="AZ96">
        <v>8</v>
      </c>
      <c r="BA96">
        <v>8</v>
      </c>
      <c r="BB96">
        <v>8</v>
      </c>
      <c r="BC96">
        <v>3</v>
      </c>
      <c r="BD96">
        <v>4</v>
      </c>
      <c r="BE96">
        <v>4</v>
      </c>
      <c r="BF96">
        <v>4</v>
      </c>
      <c r="BG96">
        <v>4</v>
      </c>
      <c r="BH96">
        <v>4</v>
      </c>
      <c r="BI96">
        <v>3</v>
      </c>
      <c r="BJ96">
        <v>3</v>
      </c>
      <c r="BK96">
        <v>2</v>
      </c>
      <c r="BL96">
        <v>2</v>
      </c>
      <c r="BM96">
        <v>2</v>
      </c>
      <c r="BN96">
        <v>2</v>
      </c>
      <c r="BO96">
        <v>2</v>
      </c>
      <c r="BP96">
        <v>2</v>
      </c>
      <c r="BQ96">
        <v>2</v>
      </c>
      <c r="BR96">
        <v>2</v>
      </c>
      <c r="BS96">
        <v>2</v>
      </c>
      <c r="BT96">
        <v>2</v>
      </c>
      <c r="BU96">
        <v>2</v>
      </c>
      <c r="BV96">
        <v>5</v>
      </c>
      <c r="BW96">
        <v>5</v>
      </c>
      <c r="BX96">
        <v>5</v>
      </c>
      <c r="BY96">
        <v>5</v>
      </c>
      <c r="BZ96">
        <v>5</v>
      </c>
      <c r="CA96">
        <v>5</v>
      </c>
      <c r="CB96">
        <v>5</v>
      </c>
      <c r="CC96">
        <v>5</v>
      </c>
      <c r="CD96">
        <v>5</v>
      </c>
      <c r="CE96">
        <v>5</v>
      </c>
      <c r="CF96">
        <v>5</v>
      </c>
      <c r="CG96">
        <v>70</v>
      </c>
      <c r="CH96">
        <v>100</v>
      </c>
      <c r="CI96">
        <v>60</v>
      </c>
      <c r="CJ96">
        <v>40</v>
      </c>
      <c r="CK96">
        <v>70</v>
      </c>
      <c r="CL96">
        <v>30</v>
      </c>
      <c r="CM96">
        <v>95</v>
      </c>
      <c r="CN96">
        <v>85</v>
      </c>
      <c r="CO96">
        <v>75</v>
      </c>
      <c r="CP96">
        <v>75</v>
      </c>
      <c r="CQ96">
        <v>45</v>
      </c>
      <c r="CR96">
        <v>95</v>
      </c>
      <c r="CS96">
        <v>45</v>
      </c>
      <c r="CT96">
        <v>65</v>
      </c>
      <c r="CU96">
        <v>55</v>
      </c>
      <c r="CV96">
        <v>45</v>
      </c>
      <c r="CW96">
        <v>45</v>
      </c>
      <c r="CX96">
        <v>55</v>
      </c>
      <c r="CY96">
        <v>45</v>
      </c>
      <c r="CZ96">
        <v>45</v>
      </c>
      <c r="DA96" t="s">
        <v>1102</v>
      </c>
      <c r="DB96" t="s">
        <v>953</v>
      </c>
      <c r="DC96" t="s">
        <v>1104</v>
      </c>
      <c r="DD96" t="s">
        <v>1105</v>
      </c>
      <c r="DE96">
        <v>2</v>
      </c>
      <c r="DF96">
        <v>1</v>
      </c>
      <c r="DG96">
        <v>3</v>
      </c>
      <c r="DH96">
        <v>1</v>
      </c>
      <c r="DI96">
        <v>1</v>
      </c>
      <c r="DJ96">
        <v>3</v>
      </c>
      <c r="DK96">
        <v>4</v>
      </c>
      <c r="DL96">
        <v>5</v>
      </c>
      <c r="DM96">
        <v>4</v>
      </c>
      <c r="DN96">
        <v>4</v>
      </c>
      <c r="DO96">
        <v>4</v>
      </c>
      <c r="DP96">
        <v>4</v>
      </c>
      <c r="DQ96">
        <v>4</v>
      </c>
      <c r="DR96">
        <v>2</v>
      </c>
      <c r="DS96">
        <v>2</v>
      </c>
      <c r="DT96">
        <v>4</v>
      </c>
      <c r="DU96">
        <v>4</v>
      </c>
      <c r="DV96">
        <v>5</v>
      </c>
      <c r="DW96">
        <v>4</v>
      </c>
      <c r="DX96">
        <v>4</v>
      </c>
      <c r="DY96">
        <v>4</v>
      </c>
      <c r="DZ96">
        <v>4</v>
      </c>
      <c r="EA96">
        <v>5</v>
      </c>
      <c r="EB96">
        <v>4</v>
      </c>
      <c r="EC96">
        <v>4</v>
      </c>
      <c r="ED96">
        <v>4</v>
      </c>
      <c r="EE96">
        <v>5</v>
      </c>
      <c r="EF96">
        <v>5</v>
      </c>
      <c r="EG96">
        <v>4</v>
      </c>
      <c r="EH96">
        <v>5</v>
      </c>
      <c r="EI96">
        <v>4</v>
      </c>
      <c r="EJ96" t="s">
        <v>897</v>
      </c>
      <c r="EK96" t="s">
        <v>1106</v>
      </c>
      <c r="EL96" t="s">
        <v>744</v>
      </c>
      <c r="EM96">
        <v>4</v>
      </c>
      <c r="EN96">
        <v>4</v>
      </c>
      <c r="EO96">
        <v>4</v>
      </c>
      <c r="EP96" s="17">
        <f t="shared" si="42"/>
        <v>2</v>
      </c>
      <c r="EQ96">
        <v>3</v>
      </c>
      <c r="ER96">
        <v>3</v>
      </c>
      <c r="ES96" s="17">
        <f t="shared" si="43"/>
        <v>3</v>
      </c>
      <c r="ET96">
        <v>2</v>
      </c>
      <c r="EU96" s="17">
        <f t="shared" si="44"/>
        <v>4</v>
      </c>
      <c r="EV96">
        <v>3</v>
      </c>
      <c r="EW96">
        <v>3</v>
      </c>
      <c r="EX96">
        <v>2</v>
      </c>
      <c r="EY96">
        <v>4</v>
      </c>
      <c r="EZ96" s="17">
        <f t="shared" si="45"/>
        <v>2</v>
      </c>
      <c r="FA96">
        <v>2</v>
      </c>
      <c r="FB96">
        <v>4</v>
      </c>
      <c r="FC96">
        <v>4</v>
      </c>
      <c r="FD96" s="17">
        <f t="shared" si="80"/>
        <v>2</v>
      </c>
      <c r="FE96">
        <v>3</v>
      </c>
      <c r="FF96">
        <v>3</v>
      </c>
      <c r="FG96" s="17">
        <f t="shared" si="46"/>
        <v>3</v>
      </c>
      <c r="FH96">
        <v>1</v>
      </c>
      <c r="FI96" s="17">
        <f t="shared" si="47"/>
        <v>5</v>
      </c>
      <c r="FJ96">
        <v>2</v>
      </c>
      <c r="FK96">
        <v>3</v>
      </c>
      <c r="FL96" s="17">
        <f t="shared" si="48"/>
        <v>3</v>
      </c>
      <c r="FM96">
        <v>2</v>
      </c>
      <c r="FN96" s="17">
        <f t="shared" si="49"/>
        <v>4</v>
      </c>
      <c r="FO96">
        <v>3</v>
      </c>
      <c r="FP96" s="17">
        <f t="shared" si="50"/>
        <v>3</v>
      </c>
      <c r="FQ96">
        <v>3</v>
      </c>
      <c r="FR96">
        <v>3</v>
      </c>
      <c r="FS96">
        <v>4</v>
      </c>
      <c r="FT96">
        <v>2</v>
      </c>
      <c r="FU96" s="17">
        <f t="shared" si="51"/>
        <v>4</v>
      </c>
      <c r="FV96">
        <v>4</v>
      </c>
      <c r="FW96" s="17">
        <f t="shared" si="52"/>
        <v>2</v>
      </c>
      <c r="FX96">
        <v>4</v>
      </c>
      <c r="FY96" s="17">
        <f t="shared" si="53"/>
        <v>2</v>
      </c>
      <c r="FZ96">
        <f t="shared" si="54"/>
        <v>79</v>
      </c>
      <c r="GA96" s="19">
        <f t="shared" si="55"/>
        <v>3.0384615384615383</v>
      </c>
      <c r="GB96">
        <v>3</v>
      </c>
      <c r="GC96">
        <v>5</v>
      </c>
      <c r="GD96">
        <v>2</v>
      </c>
      <c r="GE96">
        <v>4</v>
      </c>
      <c r="GF96">
        <v>5</v>
      </c>
      <c r="GG96" s="20">
        <v>1</v>
      </c>
      <c r="GH96" s="10">
        <f t="shared" si="56"/>
        <v>5</v>
      </c>
      <c r="GI96">
        <v>3</v>
      </c>
      <c r="GJ96">
        <v>2</v>
      </c>
      <c r="GK96">
        <v>3</v>
      </c>
      <c r="GL96">
        <v>4</v>
      </c>
      <c r="GM96">
        <v>4</v>
      </c>
      <c r="GN96" s="20">
        <v>3</v>
      </c>
      <c r="GO96" s="10">
        <f t="shared" si="57"/>
        <v>3</v>
      </c>
      <c r="GP96">
        <v>2</v>
      </c>
      <c r="GQ96">
        <v>3</v>
      </c>
      <c r="GR96" s="20">
        <v>4</v>
      </c>
      <c r="GS96" s="10">
        <f t="shared" si="58"/>
        <v>2</v>
      </c>
      <c r="GT96" s="20">
        <v>4</v>
      </c>
      <c r="GU96" s="10">
        <f t="shared" si="59"/>
        <v>2</v>
      </c>
      <c r="GV96">
        <v>5</v>
      </c>
      <c r="GW96">
        <v>3</v>
      </c>
      <c r="GX96">
        <v>4</v>
      </c>
      <c r="GY96">
        <v>4</v>
      </c>
      <c r="GZ96" s="20">
        <v>2</v>
      </c>
      <c r="HA96" s="10">
        <f t="shared" si="60"/>
        <v>4</v>
      </c>
      <c r="HB96">
        <v>4</v>
      </c>
      <c r="HC96" s="20">
        <v>4</v>
      </c>
      <c r="HD96" s="10">
        <f t="shared" si="61"/>
        <v>2</v>
      </c>
      <c r="HE96">
        <v>2</v>
      </c>
      <c r="HF96">
        <v>5</v>
      </c>
      <c r="HG96">
        <v>4</v>
      </c>
      <c r="HH96">
        <v>4</v>
      </c>
      <c r="HI96" s="20">
        <v>2</v>
      </c>
      <c r="HJ96" s="10">
        <f t="shared" si="62"/>
        <v>4</v>
      </c>
      <c r="HK96">
        <v>4</v>
      </c>
      <c r="HL96" s="23">
        <v>1</v>
      </c>
      <c r="HM96" s="10">
        <f t="shared" si="63"/>
        <v>5</v>
      </c>
      <c r="HN96">
        <v>4</v>
      </c>
      <c r="HO96">
        <v>4</v>
      </c>
      <c r="HP96">
        <v>3</v>
      </c>
      <c r="HQ96">
        <v>4</v>
      </c>
      <c r="HR96" s="20">
        <v>1</v>
      </c>
      <c r="HS96" s="10">
        <f t="shared" si="64"/>
        <v>5</v>
      </c>
      <c r="HT96">
        <v>3</v>
      </c>
      <c r="HU96" s="20">
        <v>2</v>
      </c>
      <c r="HV96" s="10">
        <f t="shared" si="65"/>
        <v>4</v>
      </c>
      <c r="HW96">
        <v>2</v>
      </c>
      <c r="HX96" s="20">
        <v>1</v>
      </c>
      <c r="HY96" s="10">
        <f t="shared" si="66"/>
        <v>5</v>
      </c>
      <c r="HZ96">
        <v>3</v>
      </c>
      <c r="IA96" s="20">
        <v>2</v>
      </c>
      <c r="IB96" s="10">
        <f t="shared" si="67"/>
        <v>4</v>
      </c>
      <c r="IC96" s="20">
        <v>2</v>
      </c>
      <c r="ID96" s="10">
        <f t="shared" si="68"/>
        <v>4</v>
      </c>
      <c r="IE96">
        <v>2</v>
      </c>
      <c r="IF96">
        <v>1</v>
      </c>
      <c r="IG96">
        <v>1</v>
      </c>
      <c r="IH96">
        <v>4</v>
      </c>
      <c r="II96">
        <v>4</v>
      </c>
      <c r="IJ96">
        <v>5</v>
      </c>
      <c r="IK96">
        <v>4</v>
      </c>
      <c r="IL96">
        <v>5</v>
      </c>
      <c r="IM96">
        <v>4</v>
      </c>
      <c r="IN96">
        <v>4</v>
      </c>
      <c r="IO96" s="20">
        <v>4</v>
      </c>
      <c r="IP96" s="10">
        <f t="shared" si="69"/>
        <v>2</v>
      </c>
      <c r="IQ96" s="24">
        <f t="shared" si="70"/>
        <v>49</v>
      </c>
      <c r="IR96" s="30">
        <f t="shared" si="71"/>
        <v>2.8823529411764706</v>
      </c>
      <c r="IS96" s="30"/>
      <c r="IT96" s="30"/>
      <c r="IU96" s="30"/>
      <c r="IV96" s="30"/>
      <c r="IW96" s="22">
        <f t="shared" si="78"/>
        <v>30</v>
      </c>
      <c r="IX96" s="31">
        <f t="shared" si="79"/>
        <v>3.3333333333333335</v>
      </c>
      <c r="IY96" s="21">
        <f t="shared" si="72"/>
        <v>55</v>
      </c>
      <c r="IZ96" s="32">
        <f t="shared" si="73"/>
        <v>3.9285714285714284</v>
      </c>
      <c r="JA96" s="25">
        <f t="shared" si="74"/>
        <v>26</v>
      </c>
      <c r="JB96" s="33">
        <f t="shared" si="75"/>
        <v>4.333333333333333</v>
      </c>
      <c r="JC96" s="29">
        <f t="shared" si="76"/>
        <v>27</v>
      </c>
      <c r="JD96" s="34">
        <f t="shared" si="77"/>
        <v>3.8571428571428572</v>
      </c>
      <c r="JE96">
        <v>85</v>
      </c>
    </row>
    <row r="97" spans="1:265" x14ac:dyDescent="0.3">
      <c r="A97">
        <v>1</v>
      </c>
      <c r="B97">
        <v>97</v>
      </c>
      <c r="C97" t="s">
        <v>1107</v>
      </c>
      <c r="D97">
        <v>20</v>
      </c>
      <c r="E97">
        <v>2</v>
      </c>
      <c r="F97">
        <v>160.02000000000001</v>
      </c>
      <c r="G97">
        <v>150</v>
      </c>
      <c r="H97">
        <v>1</v>
      </c>
      <c r="I97">
        <v>3</v>
      </c>
      <c r="J97" t="s">
        <v>1108</v>
      </c>
      <c r="K97" t="s">
        <v>2016</v>
      </c>
      <c r="L97">
        <v>3</v>
      </c>
      <c r="M97" t="s">
        <v>958</v>
      </c>
      <c r="N97">
        <v>3</v>
      </c>
      <c r="O97">
        <v>3</v>
      </c>
      <c r="P97">
        <v>2</v>
      </c>
      <c r="Q97">
        <v>85</v>
      </c>
      <c r="R97">
        <v>84</v>
      </c>
      <c r="S97">
        <v>84</v>
      </c>
      <c r="T97">
        <v>2</v>
      </c>
      <c r="Y97">
        <v>1</v>
      </c>
      <c r="Z97">
        <v>1</v>
      </c>
      <c r="AA97">
        <v>1</v>
      </c>
      <c r="AD97">
        <v>1</v>
      </c>
      <c r="AE97">
        <v>1</v>
      </c>
      <c r="AF97">
        <v>1</v>
      </c>
      <c r="AI97">
        <v>1</v>
      </c>
      <c r="AJ97">
        <v>1</v>
      </c>
      <c r="AK97">
        <v>4</v>
      </c>
      <c r="AL97">
        <v>2</v>
      </c>
      <c r="AM97">
        <v>3</v>
      </c>
      <c r="AN97">
        <v>3</v>
      </c>
      <c r="AO97">
        <v>3</v>
      </c>
      <c r="AP97">
        <v>2</v>
      </c>
      <c r="AQ97">
        <v>3</v>
      </c>
      <c r="AR97">
        <v>3</v>
      </c>
      <c r="AS97">
        <v>3</v>
      </c>
      <c r="AT97">
        <v>4</v>
      </c>
      <c r="AU97">
        <v>3</v>
      </c>
      <c r="AV97">
        <v>9</v>
      </c>
      <c r="AW97">
        <v>7</v>
      </c>
      <c r="AX97">
        <v>7</v>
      </c>
      <c r="AY97">
        <v>7</v>
      </c>
      <c r="AZ97">
        <v>2</v>
      </c>
      <c r="BA97">
        <v>7</v>
      </c>
      <c r="BB97">
        <v>7</v>
      </c>
      <c r="BC97">
        <v>5</v>
      </c>
      <c r="BD97">
        <v>5</v>
      </c>
      <c r="BE97">
        <v>5</v>
      </c>
      <c r="BF97">
        <v>5</v>
      </c>
      <c r="BG97">
        <v>4</v>
      </c>
      <c r="BH97">
        <v>4</v>
      </c>
      <c r="BI97">
        <v>5</v>
      </c>
      <c r="BJ97">
        <v>5</v>
      </c>
      <c r="BK97">
        <v>1</v>
      </c>
      <c r="BL97">
        <v>2</v>
      </c>
      <c r="BM97">
        <v>2</v>
      </c>
      <c r="BN97">
        <v>2</v>
      </c>
      <c r="BO97">
        <v>2</v>
      </c>
      <c r="BP97">
        <v>2</v>
      </c>
      <c r="BQ97">
        <v>2</v>
      </c>
      <c r="BR97">
        <v>2</v>
      </c>
      <c r="BS97">
        <v>2</v>
      </c>
      <c r="BT97">
        <v>2</v>
      </c>
      <c r="BU97">
        <v>2</v>
      </c>
      <c r="BV97">
        <v>5</v>
      </c>
      <c r="BW97">
        <v>5</v>
      </c>
      <c r="BX97">
        <v>5</v>
      </c>
      <c r="BY97">
        <v>5</v>
      </c>
      <c r="BZ97">
        <v>5</v>
      </c>
      <c r="CA97">
        <v>5</v>
      </c>
      <c r="CB97">
        <v>5</v>
      </c>
      <c r="CC97">
        <v>5</v>
      </c>
      <c r="CD97">
        <v>5</v>
      </c>
      <c r="CE97">
        <v>5</v>
      </c>
      <c r="CF97">
        <v>5</v>
      </c>
      <c r="CG97">
        <v>65</v>
      </c>
      <c r="CH97">
        <v>95</v>
      </c>
      <c r="CI97">
        <v>55</v>
      </c>
      <c r="CJ97">
        <v>35</v>
      </c>
      <c r="CK97">
        <v>85</v>
      </c>
      <c r="CM97">
        <v>95</v>
      </c>
      <c r="CN97">
        <v>85</v>
      </c>
      <c r="CO97">
        <v>75</v>
      </c>
      <c r="CP97">
        <v>95</v>
      </c>
      <c r="CQ97">
        <v>55</v>
      </c>
      <c r="CR97">
        <v>95</v>
      </c>
      <c r="CS97">
        <v>55</v>
      </c>
      <c r="CT97">
        <v>65</v>
      </c>
      <c r="CU97">
        <v>65</v>
      </c>
      <c r="CV97">
        <v>65</v>
      </c>
      <c r="CW97">
        <v>65</v>
      </c>
      <c r="CX97">
        <v>85</v>
      </c>
      <c r="CY97">
        <v>35</v>
      </c>
      <c r="CZ97">
        <v>85</v>
      </c>
      <c r="DA97" t="s">
        <v>1107</v>
      </c>
      <c r="DB97" t="s">
        <v>953</v>
      </c>
      <c r="DC97" t="s">
        <v>1109</v>
      </c>
      <c r="DD97" t="s">
        <v>1110</v>
      </c>
      <c r="DE97">
        <v>1</v>
      </c>
      <c r="DF97">
        <v>1</v>
      </c>
      <c r="DG97">
        <v>1</v>
      </c>
      <c r="DH97">
        <v>5</v>
      </c>
      <c r="DI97">
        <v>3</v>
      </c>
      <c r="DJ97">
        <v>5</v>
      </c>
      <c r="DK97">
        <v>4</v>
      </c>
      <c r="DL97">
        <v>3</v>
      </c>
      <c r="DM97">
        <v>4</v>
      </c>
      <c r="DN97">
        <v>4</v>
      </c>
      <c r="DO97">
        <v>3</v>
      </c>
      <c r="DP97">
        <v>4</v>
      </c>
      <c r="DQ97">
        <v>4</v>
      </c>
      <c r="DR97">
        <v>3</v>
      </c>
      <c r="DS97">
        <v>4</v>
      </c>
      <c r="DT97">
        <v>3</v>
      </c>
      <c r="DU97">
        <v>4</v>
      </c>
      <c r="DV97">
        <v>5</v>
      </c>
      <c r="DW97">
        <v>4</v>
      </c>
      <c r="DX97">
        <v>4</v>
      </c>
      <c r="DY97">
        <v>4</v>
      </c>
      <c r="DZ97">
        <v>3</v>
      </c>
      <c r="EA97">
        <v>3</v>
      </c>
      <c r="EB97">
        <v>3</v>
      </c>
      <c r="EC97">
        <v>5</v>
      </c>
      <c r="ED97">
        <v>5</v>
      </c>
      <c r="EE97">
        <v>4</v>
      </c>
      <c r="EF97">
        <v>4</v>
      </c>
      <c r="EG97">
        <v>4</v>
      </c>
      <c r="EH97">
        <v>4</v>
      </c>
      <c r="EI97">
        <v>4</v>
      </c>
      <c r="EJ97" t="s">
        <v>604</v>
      </c>
      <c r="EK97" t="s">
        <v>1111</v>
      </c>
      <c r="EL97" t="s">
        <v>557</v>
      </c>
      <c r="EM97">
        <v>4</v>
      </c>
      <c r="EN97">
        <v>4</v>
      </c>
      <c r="EO97">
        <v>2</v>
      </c>
      <c r="EP97" s="17">
        <f t="shared" si="42"/>
        <v>4</v>
      </c>
      <c r="EQ97">
        <v>4</v>
      </c>
      <c r="ER97">
        <v>3</v>
      </c>
      <c r="ES97" s="17">
        <f t="shared" si="43"/>
        <v>3</v>
      </c>
      <c r="ET97">
        <v>2</v>
      </c>
      <c r="EU97" s="17">
        <f t="shared" si="44"/>
        <v>4</v>
      </c>
      <c r="EV97">
        <v>2</v>
      </c>
      <c r="EW97">
        <v>1</v>
      </c>
      <c r="EX97">
        <v>2</v>
      </c>
      <c r="EY97">
        <v>4</v>
      </c>
      <c r="EZ97" s="17">
        <f t="shared" si="45"/>
        <v>2</v>
      </c>
      <c r="FA97">
        <v>4</v>
      </c>
      <c r="FB97">
        <v>5</v>
      </c>
      <c r="FC97">
        <v>5</v>
      </c>
      <c r="FD97" s="17">
        <f t="shared" si="80"/>
        <v>1</v>
      </c>
      <c r="FE97">
        <v>2</v>
      </c>
      <c r="FF97">
        <v>5</v>
      </c>
      <c r="FG97" s="17">
        <f t="shared" si="46"/>
        <v>1</v>
      </c>
      <c r="FH97">
        <v>2</v>
      </c>
      <c r="FI97" s="17">
        <f t="shared" si="47"/>
        <v>4</v>
      </c>
      <c r="FJ97">
        <v>3</v>
      </c>
      <c r="FK97">
        <v>2</v>
      </c>
      <c r="FL97" s="17">
        <f t="shared" si="48"/>
        <v>4</v>
      </c>
      <c r="FM97">
        <v>3</v>
      </c>
      <c r="FN97" s="17">
        <f t="shared" si="49"/>
        <v>3</v>
      </c>
      <c r="FO97">
        <v>2</v>
      </c>
      <c r="FP97" s="17">
        <f t="shared" si="50"/>
        <v>4</v>
      </c>
      <c r="FQ97">
        <v>3</v>
      </c>
      <c r="FR97">
        <v>3</v>
      </c>
      <c r="FS97">
        <v>5</v>
      </c>
      <c r="FT97">
        <v>3</v>
      </c>
      <c r="FU97" s="17">
        <f t="shared" si="51"/>
        <v>3</v>
      </c>
      <c r="FV97">
        <v>5</v>
      </c>
      <c r="FW97" s="17">
        <f t="shared" si="52"/>
        <v>1</v>
      </c>
      <c r="FX97">
        <v>2</v>
      </c>
      <c r="FY97" s="17">
        <f t="shared" si="53"/>
        <v>4</v>
      </c>
      <c r="FZ97">
        <f t="shared" si="54"/>
        <v>80</v>
      </c>
      <c r="GA97" s="19">
        <f t="shared" si="55"/>
        <v>3.0769230769230771</v>
      </c>
      <c r="GB97">
        <v>4</v>
      </c>
      <c r="GC97">
        <v>5</v>
      </c>
      <c r="GD97">
        <v>2</v>
      </c>
      <c r="GE97">
        <v>4</v>
      </c>
      <c r="GF97">
        <v>4</v>
      </c>
      <c r="GG97" s="20">
        <v>2</v>
      </c>
      <c r="GH97" s="10">
        <f t="shared" si="56"/>
        <v>4</v>
      </c>
      <c r="GI97">
        <v>4</v>
      </c>
      <c r="GJ97">
        <v>3</v>
      </c>
      <c r="GK97">
        <v>3</v>
      </c>
      <c r="GL97">
        <v>3</v>
      </c>
      <c r="GM97">
        <v>3</v>
      </c>
      <c r="GN97" s="20">
        <v>2</v>
      </c>
      <c r="GO97" s="10">
        <f t="shared" si="57"/>
        <v>4</v>
      </c>
      <c r="GP97">
        <v>2</v>
      </c>
      <c r="GQ97">
        <v>4</v>
      </c>
      <c r="GR97" s="20">
        <v>2</v>
      </c>
      <c r="GS97" s="10">
        <f t="shared" si="58"/>
        <v>4</v>
      </c>
      <c r="GT97" s="20">
        <v>2</v>
      </c>
      <c r="GU97" s="10">
        <f t="shared" si="59"/>
        <v>4</v>
      </c>
      <c r="GV97">
        <v>5</v>
      </c>
      <c r="GW97">
        <v>4</v>
      </c>
      <c r="GX97">
        <v>5</v>
      </c>
      <c r="GY97">
        <v>4</v>
      </c>
      <c r="HB97">
        <v>2</v>
      </c>
      <c r="HC97" s="20">
        <v>4</v>
      </c>
      <c r="HD97" s="10">
        <f t="shared" si="61"/>
        <v>2</v>
      </c>
      <c r="HE97">
        <v>2</v>
      </c>
      <c r="HF97">
        <v>5</v>
      </c>
      <c r="HG97">
        <v>4</v>
      </c>
      <c r="HH97">
        <v>3</v>
      </c>
      <c r="HI97" s="20">
        <v>2</v>
      </c>
      <c r="HJ97" s="10">
        <f t="shared" si="62"/>
        <v>4</v>
      </c>
      <c r="HK97">
        <v>2</v>
      </c>
      <c r="HL97" s="23">
        <v>3</v>
      </c>
      <c r="HM97" s="10">
        <f t="shared" si="63"/>
        <v>3</v>
      </c>
      <c r="HN97">
        <v>4</v>
      </c>
      <c r="HO97">
        <v>3</v>
      </c>
      <c r="HP97">
        <v>3</v>
      </c>
      <c r="HQ97">
        <v>4</v>
      </c>
      <c r="HR97" s="20">
        <v>2</v>
      </c>
      <c r="HS97" s="10">
        <f t="shared" si="64"/>
        <v>4</v>
      </c>
      <c r="HT97">
        <v>2</v>
      </c>
      <c r="HU97" s="20">
        <v>2</v>
      </c>
      <c r="HV97" s="10">
        <f t="shared" si="65"/>
        <v>4</v>
      </c>
      <c r="HW97">
        <v>4</v>
      </c>
      <c r="HX97" s="20">
        <v>2</v>
      </c>
      <c r="HY97" s="10">
        <f t="shared" si="66"/>
        <v>4</v>
      </c>
      <c r="HZ97">
        <v>3</v>
      </c>
      <c r="IA97" s="20">
        <v>2</v>
      </c>
      <c r="IB97" s="10">
        <f t="shared" si="67"/>
        <v>4</v>
      </c>
      <c r="IC97" s="20">
        <v>2</v>
      </c>
      <c r="ID97" s="10">
        <f t="shared" si="68"/>
        <v>4</v>
      </c>
      <c r="IE97">
        <v>4</v>
      </c>
      <c r="IF97">
        <v>3</v>
      </c>
      <c r="IG97">
        <v>4</v>
      </c>
      <c r="IH97">
        <v>4</v>
      </c>
      <c r="II97">
        <v>2</v>
      </c>
      <c r="IJ97">
        <v>4</v>
      </c>
      <c r="IK97">
        <v>3</v>
      </c>
      <c r="IL97">
        <v>4</v>
      </c>
      <c r="IM97">
        <v>4</v>
      </c>
      <c r="IN97">
        <v>3</v>
      </c>
      <c r="IO97" s="20">
        <v>2</v>
      </c>
      <c r="IP97" s="10">
        <f t="shared" si="69"/>
        <v>4</v>
      </c>
      <c r="IQ97" s="24">
        <f t="shared" si="70"/>
        <v>60</v>
      </c>
      <c r="IR97" s="30">
        <f t="shared" si="71"/>
        <v>3.5294117647058822</v>
      </c>
      <c r="IS97" s="30"/>
      <c r="IT97" s="30"/>
      <c r="IU97" s="30"/>
      <c r="IV97" s="30"/>
      <c r="IW97" s="22">
        <f t="shared" si="78"/>
        <v>25</v>
      </c>
      <c r="IX97" s="31">
        <f t="shared" si="79"/>
        <v>3.125</v>
      </c>
      <c r="IY97" s="21">
        <f t="shared" si="72"/>
        <v>48</v>
      </c>
      <c r="IZ97" s="32">
        <f t="shared" si="73"/>
        <v>3.4285714285714284</v>
      </c>
      <c r="JA97" s="25">
        <f t="shared" si="74"/>
        <v>26</v>
      </c>
      <c r="JB97" s="33">
        <f t="shared" si="75"/>
        <v>4.333333333333333</v>
      </c>
      <c r="JC97" s="29">
        <f t="shared" si="76"/>
        <v>25</v>
      </c>
      <c r="JD97" s="34">
        <f t="shared" si="77"/>
        <v>3.5714285714285716</v>
      </c>
      <c r="JE97">
        <v>85</v>
      </c>
    </row>
    <row r="98" spans="1:265" x14ac:dyDescent="0.3">
      <c r="A98">
        <v>1</v>
      </c>
      <c r="B98">
        <v>98</v>
      </c>
      <c r="C98" t="s">
        <v>1112</v>
      </c>
      <c r="D98">
        <v>21</v>
      </c>
      <c r="E98">
        <v>2</v>
      </c>
      <c r="F98">
        <v>170.18</v>
      </c>
      <c r="G98">
        <v>140</v>
      </c>
      <c r="H98">
        <v>1</v>
      </c>
      <c r="I98">
        <v>3</v>
      </c>
      <c r="J98" t="s">
        <v>1113</v>
      </c>
      <c r="K98" t="s">
        <v>2016</v>
      </c>
      <c r="L98">
        <v>3</v>
      </c>
      <c r="M98" t="s">
        <v>1114</v>
      </c>
      <c r="N98">
        <v>4</v>
      </c>
      <c r="O98">
        <v>17</v>
      </c>
      <c r="P98">
        <v>5</v>
      </c>
      <c r="Q98">
        <v>63</v>
      </c>
      <c r="R98">
        <v>50</v>
      </c>
      <c r="S98">
        <v>70</v>
      </c>
      <c r="T98">
        <v>2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F98">
        <v>1</v>
      </c>
      <c r="AI98">
        <v>1</v>
      </c>
      <c r="AJ98">
        <v>1</v>
      </c>
      <c r="AK98">
        <v>5</v>
      </c>
      <c r="AL98">
        <v>3</v>
      </c>
      <c r="AM98">
        <v>1</v>
      </c>
      <c r="AN98">
        <v>3</v>
      </c>
      <c r="AO98">
        <v>3</v>
      </c>
      <c r="AP98">
        <v>2</v>
      </c>
      <c r="AQ98">
        <v>4</v>
      </c>
      <c r="AR98">
        <v>2</v>
      </c>
      <c r="AS98">
        <v>4</v>
      </c>
      <c r="AT98">
        <v>5</v>
      </c>
      <c r="AU98">
        <v>5</v>
      </c>
      <c r="AV98">
        <v>2</v>
      </c>
      <c r="AW98">
        <v>7</v>
      </c>
      <c r="AX98">
        <v>7</v>
      </c>
      <c r="AY98">
        <v>7</v>
      </c>
      <c r="AZ98">
        <v>8</v>
      </c>
      <c r="BA98">
        <v>9</v>
      </c>
      <c r="BB98">
        <v>8</v>
      </c>
      <c r="BC98">
        <v>4</v>
      </c>
      <c r="BD98">
        <v>4</v>
      </c>
      <c r="BE98">
        <v>5</v>
      </c>
      <c r="BF98">
        <v>5</v>
      </c>
      <c r="BG98">
        <v>5</v>
      </c>
      <c r="BH98">
        <v>4</v>
      </c>
      <c r="BI98">
        <v>5</v>
      </c>
      <c r="BJ98">
        <v>5</v>
      </c>
      <c r="BK98">
        <v>1</v>
      </c>
      <c r="BL98">
        <v>2</v>
      </c>
      <c r="BM98">
        <v>2</v>
      </c>
      <c r="BN98">
        <v>2</v>
      </c>
      <c r="BO98">
        <v>2</v>
      </c>
      <c r="BP98">
        <v>2</v>
      </c>
      <c r="BQ98">
        <v>2</v>
      </c>
      <c r="BR98">
        <v>2</v>
      </c>
      <c r="BS98">
        <v>2</v>
      </c>
      <c r="BT98">
        <v>2</v>
      </c>
      <c r="BU98">
        <v>2</v>
      </c>
      <c r="BV98">
        <v>3</v>
      </c>
      <c r="BW98">
        <v>3</v>
      </c>
      <c r="BX98">
        <v>3</v>
      </c>
      <c r="BY98">
        <v>3</v>
      </c>
      <c r="BZ98">
        <v>4</v>
      </c>
      <c r="CA98">
        <v>4</v>
      </c>
      <c r="CB98">
        <v>4</v>
      </c>
      <c r="CC98">
        <v>4</v>
      </c>
      <c r="CD98">
        <v>4</v>
      </c>
      <c r="CE98">
        <v>4</v>
      </c>
      <c r="CF98">
        <v>4</v>
      </c>
      <c r="CG98">
        <v>80</v>
      </c>
      <c r="CH98">
        <v>95</v>
      </c>
      <c r="CI98">
        <v>65</v>
      </c>
      <c r="CJ98">
        <v>54</v>
      </c>
      <c r="CK98">
        <v>65</v>
      </c>
      <c r="CL98">
        <v>35</v>
      </c>
      <c r="CM98">
        <v>79</v>
      </c>
      <c r="CN98">
        <v>78</v>
      </c>
      <c r="CO98">
        <v>77</v>
      </c>
      <c r="CP98">
        <v>76</v>
      </c>
      <c r="CQ98">
        <v>35</v>
      </c>
      <c r="CR98">
        <v>85</v>
      </c>
      <c r="CS98">
        <v>45</v>
      </c>
      <c r="CT98">
        <v>75</v>
      </c>
      <c r="CU98">
        <v>68</v>
      </c>
      <c r="CV98">
        <v>61</v>
      </c>
      <c r="CW98">
        <v>43</v>
      </c>
      <c r="CX98">
        <v>54</v>
      </c>
      <c r="CY98">
        <v>32</v>
      </c>
      <c r="CZ98">
        <v>38</v>
      </c>
      <c r="DA98" t="s">
        <v>1112</v>
      </c>
      <c r="DB98" t="s">
        <v>953</v>
      </c>
      <c r="DC98" t="s">
        <v>1115</v>
      </c>
      <c r="DD98" t="s">
        <v>1116</v>
      </c>
      <c r="DE98">
        <v>3</v>
      </c>
      <c r="DF98">
        <v>3</v>
      </c>
      <c r="DG98">
        <v>3</v>
      </c>
      <c r="DH98">
        <v>2</v>
      </c>
      <c r="DI98">
        <v>2</v>
      </c>
      <c r="DJ98">
        <v>4</v>
      </c>
      <c r="DK98">
        <v>3</v>
      </c>
      <c r="DL98">
        <v>2</v>
      </c>
      <c r="DM98">
        <v>2</v>
      </c>
      <c r="DN98">
        <v>3</v>
      </c>
      <c r="DO98">
        <v>4</v>
      </c>
      <c r="DP98">
        <v>3</v>
      </c>
      <c r="DQ98">
        <v>4</v>
      </c>
      <c r="DR98">
        <v>3</v>
      </c>
      <c r="DS98">
        <v>3</v>
      </c>
      <c r="DT98">
        <v>4</v>
      </c>
      <c r="DU98">
        <v>4</v>
      </c>
      <c r="DV98">
        <v>5</v>
      </c>
      <c r="DW98">
        <v>4</v>
      </c>
      <c r="DX98">
        <v>4</v>
      </c>
      <c r="DY98">
        <v>4</v>
      </c>
      <c r="DZ98">
        <v>3</v>
      </c>
      <c r="EA98">
        <v>4</v>
      </c>
      <c r="EB98">
        <v>5</v>
      </c>
      <c r="EC98">
        <v>4</v>
      </c>
      <c r="ED98">
        <v>4</v>
      </c>
      <c r="EE98">
        <v>4</v>
      </c>
      <c r="EF98">
        <v>4</v>
      </c>
      <c r="EG98">
        <v>4</v>
      </c>
      <c r="EH98">
        <v>4</v>
      </c>
      <c r="EI98">
        <v>4</v>
      </c>
      <c r="EJ98" t="s">
        <v>670</v>
      </c>
      <c r="EK98" t="s">
        <v>803</v>
      </c>
      <c r="EL98" t="s">
        <v>605</v>
      </c>
      <c r="EM98">
        <v>4</v>
      </c>
      <c r="EN98">
        <v>3</v>
      </c>
      <c r="EO98">
        <v>2</v>
      </c>
      <c r="EP98" s="17">
        <f t="shared" si="42"/>
        <v>4</v>
      </c>
      <c r="EQ98">
        <v>3</v>
      </c>
      <c r="ER98">
        <v>2</v>
      </c>
      <c r="ES98" s="17">
        <f t="shared" si="43"/>
        <v>4</v>
      </c>
      <c r="ET98">
        <v>2</v>
      </c>
      <c r="EU98" s="17">
        <f t="shared" si="44"/>
        <v>4</v>
      </c>
      <c r="EV98">
        <v>3</v>
      </c>
      <c r="EW98">
        <v>3</v>
      </c>
      <c r="EX98">
        <v>2</v>
      </c>
      <c r="EY98">
        <v>4</v>
      </c>
      <c r="EZ98" s="17">
        <f t="shared" si="45"/>
        <v>2</v>
      </c>
      <c r="FA98">
        <v>2</v>
      </c>
      <c r="FB98">
        <v>4</v>
      </c>
      <c r="FC98">
        <v>4</v>
      </c>
      <c r="FD98" s="17">
        <f t="shared" si="80"/>
        <v>2</v>
      </c>
      <c r="FE98">
        <v>1</v>
      </c>
      <c r="FF98">
        <v>2</v>
      </c>
      <c r="FG98" s="17">
        <f t="shared" si="46"/>
        <v>4</v>
      </c>
      <c r="FH98">
        <v>2</v>
      </c>
      <c r="FI98" s="17">
        <f t="shared" si="47"/>
        <v>4</v>
      </c>
      <c r="FJ98">
        <v>2</v>
      </c>
      <c r="FK98">
        <v>2</v>
      </c>
      <c r="FL98" s="17">
        <f t="shared" si="48"/>
        <v>4</v>
      </c>
      <c r="FM98">
        <v>2</v>
      </c>
      <c r="FN98" s="17">
        <f t="shared" si="49"/>
        <v>4</v>
      </c>
      <c r="FO98">
        <v>2</v>
      </c>
      <c r="FP98" s="17">
        <f t="shared" si="50"/>
        <v>4</v>
      </c>
      <c r="FQ98">
        <v>3</v>
      </c>
      <c r="FR98">
        <v>3</v>
      </c>
      <c r="FS98">
        <v>4</v>
      </c>
      <c r="FT98">
        <v>3</v>
      </c>
      <c r="FU98" s="17">
        <f t="shared" si="51"/>
        <v>3</v>
      </c>
      <c r="FV98">
        <v>4</v>
      </c>
      <c r="FW98" s="17">
        <f t="shared" si="52"/>
        <v>2</v>
      </c>
      <c r="FX98">
        <v>3</v>
      </c>
      <c r="FY98" s="17">
        <f t="shared" si="53"/>
        <v>3</v>
      </c>
      <c r="FZ98">
        <f t="shared" si="54"/>
        <v>81</v>
      </c>
      <c r="GA98" s="19">
        <f t="shared" si="55"/>
        <v>3.1153846153846154</v>
      </c>
      <c r="GB98">
        <v>3</v>
      </c>
      <c r="GC98">
        <v>4</v>
      </c>
      <c r="GD98">
        <v>3</v>
      </c>
      <c r="GE98">
        <v>4</v>
      </c>
      <c r="GF98">
        <v>3</v>
      </c>
      <c r="GG98" s="20">
        <v>3</v>
      </c>
      <c r="GH98" s="10">
        <f t="shared" si="56"/>
        <v>3</v>
      </c>
      <c r="GI98">
        <v>4</v>
      </c>
      <c r="GJ98">
        <v>4</v>
      </c>
      <c r="GK98">
        <v>4</v>
      </c>
      <c r="GL98">
        <v>4</v>
      </c>
      <c r="GM98">
        <v>4</v>
      </c>
      <c r="GN98" s="20">
        <v>3</v>
      </c>
      <c r="GO98" s="10">
        <f t="shared" si="57"/>
        <v>3</v>
      </c>
      <c r="GP98">
        <v>3</v>
      </c>
      <c r="GQ98">
        <v>4</v>
      </c>
      <c r="GR98" s="20">
        <v>1</v>
      </c>
      <c r="GS98" s="10">
        <f t="shared" si="58"/>
        <v>5</v>
      </c>
      <c r="GT98" s="20">
        <v>2</v>
      </c>
      <c r="GU98" s="10">
        <f t="shared" si="59"/>
        <v>4</v>
      </c>
      <c r="GV98">
        <v>4</v>
      </c>
      <c r="GW98">
        <v>3</v>
      </c>
      <c r="GX98">
        <v>3</v>
      </c>
      <c r="GY98">
        <v>3</v>
      </c>
      <c r="GZ98" s="20">
        <v>2</v>
      </c>
      <c r="HA98" s="10">
        <f t="shared" si="60"/>
        <v>4</v>
      </c>
      <c r="HB98">
        <v>4</v>
      </c>
      <c r="HC98" s="20">
        <v>2</v>
      </c>
      <c r="HD98" s="10">
        <f t="shared" si="61"/>
        <v>4</v>
      </c>
      <c r="HE98">
        <v>2</v>
      </c>
      <c r="HF98">
        <v>5</v>
      </c>
      <c r="HG98">
        <v>3</v>
      </c>
      <c r="HH98">
        <v>4</v>
      </c>
      <c r="HI98" s="20">
        <v>3</v>
      </c>
      <c r="HJ98" s="10">
        <f t="shared" si="62"/>
        <v>3</v>
      </c>
      <c r="HK98">
        <v>2</v>
      </c>
      <c r="HL98" s="23">
        <v>2</v>
      </c>
      <c r="HM98" s="10">
        <f t="shared" si="63"/>
        <v>4</v>
      </c>
      <c r="HN98">
        <v>4</v>
      </c>
      <c r="HO98">
        <v>4</v>
      </c>
      <c r="HP98">
        <v>4</v>
      </c>
      <c r="HQ98">
        <v>4</v>
      </c>
      <c r="HR98" s="20">
        <v>2</v>
      </c>
      <c r="HS98" s="10">
        <f t="shared" si="64"/>
        <v>4</v>
      </c>
      <c r="HT98">
        <v>2</v>
      </c>
      <c r="HU98" s="20">
        <v>3</v>
      </c>
      <c r="HV98" s="10">
        <f t="shared" si="65"/>
        <v>3</v>
      </c>
      <c r="HW98">
        <v>4</v>
      </c>
      <c r="HX98" s="20">
        <v>3</v>
      </c>
      <c r="HY98" s="10">
        <f t="shared" si="66"/>
        <v>3</v>
      </c>
      <c r="HZ98">
        <v>2</v>
      </c>
      <c r="IA98" s="20">
        <v>3</v>
      </c>
      <c r="IB98" s="10">
        <f t="shared" si="67"/>
        <v>3</v>
      </c>
      <c r="IC98" s="20">
        <v>2</v>
      </c>
      <c r="ID98" s="10">
        <f t="shared" si="68"/>
        <v>4</v>
      </c>
      <c r="IE98">
        <v>4</v>
      </c>
      <c r="IF98">
        <v>3</v>
      </c>
      <c r="IG98">
        <v>4</v>
      </c>
      <c r="IH98">
        <v>3</v>
      </c>
      <c r="II98">
        <v>3</v>
      </c>
      <c r="IJ98">
        <v>3</v>
      </c>
      <c r="IK98">
        <v>4</v>
      </c>
      <c r="IL98">
        <v>4</v>
      </c>
      <c r="IM98">
        <v>3</v>
      </c>
      <c r="IN98">
        <v>3</v>
      </c>
      <c r="IO98" s="20">
        <v>2</v>
      </c>
      <c r="IP98" s="10">
        <f t="shared" si="69"/>
        <v>4</v>
      </c>
      <c r="IQ98" s="24">
        <f t="shared" si="70"/>
        <v>64</v>
      </c>
      <c r="IR98" s="30">
        <f t="shared" si="71"/>
        <v>3.7647058823529411</v>
      </c>
      <c r="IS98" s="30"/>
      <c r="IT98" s="30"/>
      <c r="IU98" s="30"/>
      <c r="IV98" s="30"/>
      <c r="IW98" s="22">
        <f t="shared" si="78"/>
        <v>33</v>
      </c>
      <c r="IX98" s="31">
        <f t="shared" si="79"/>
        <v>3.6666666666666665</v>
      </c>
      <c r="IY98" s="21">
        <f t="shared" si="72"/>
        <v>45</v>
      </c>
      <c r="IZ98" s="32">
        <f t="shared" si="73"/>
        <v>3.2142857142857144</v>
      </c>
      <c r="JA98" s="25">
        <f t="shared" si="74"/>
        <v>20</v>
      </c>
      <c r="JB98" s="33">
        <f t="shared" si="75"/>
        <v>3.3333333333333335</v>
      </c>
      <c r="JC98" s="29">
        <f t="shared" si="76"/>
        <v>24</v>
      </c>
      <c r="JD98" s="34">
        <f t="shared" si="77"/>
        <v>3.4285714285714284</v>
      </c>
      <c r="JE98">
        <v>78</v>
      </c>
    </row>
    <row r="99" spans="1:265" x14ac:dyDescent="0.3">
      <c r="A99">
        <v>1</v>
      </c>
      <c r="B99">
        <v>99</v>
      </c>
      <c r="C99" t="s">
        <v>1117</v>
      </c>
      <c r="D99">
        <v>20</v>
      </c>
      <c r="E99">
        <v>2</v>
      </c>
      <c r="F99">
        <v>160.02000000000001</v>
      </c>
      <c r="G99">
        <v>130</v>
      </c>
      <c r="H99">
        <v>1</v>
      </c>
      <c r="I99">
        <v>3</v>
      </c>
      <c r="J99" t="s">
        <v>759</v>
      </c>
      <c r="K99" t="s">
        <v>2016</v>
      </c>
      <c r="L99">
        <v>3</v>
      </c>
      <c r="M99" t="s">
        <v>1118</v>
      </c>
      <c r="N99">
        <v>3</v>
      </c>
      <c r="O99">
        <v>17</v>
      </c>
      <c r="P99">
        <v>2</v>
      </c>
      <c r="Q99">
        <v>60</v>
      </c>
      <c r="R99">
        <v>20</v>
      </c>
      <c r="S99">
        <v>60</v>
      </c>
      <c r="T99">
        <v>2</v>
      </c>
      <c r="Y99">
        <v>1</v>
      </c>
      <c r="Z99">
        <v>1</v>
      </c>
      <c r="AB99">
        <v>1</v>
      </c>
      <c r="AD99">
        <v>1</v>
      </c>
      <c r="AI99">
        <v>1</v>
      </c>
      <c r="AJ99">
        <v>1</v>
      </c>
      <c r="AK99">
        <v>4</v>
      </c>
      <c r="AL99">
        <v>1</v>
      </c>
      <c r="AM99">
        <v>4</v>
      </c>
      <c r="AN99">
        <v>3</v>
      </c>
      <c r="AO99">
        <v>3</v>
      </c>
      <c r="AP99">
        <v>1</v>
      </c>
      <c r="AV99">
        <v>9</v>
      </c>
      <c r="AW99">
        <v>8</v>
      </c>
      <c r="AX99">
        <v>2</v>
      </c>
      <c r="AY99">
        <v>7</v>
      </c>
      <c r="AZ99">
        <v>7</v>
      </c>
      <c r="BA99">
        <v>8</v>
      </c>
      <c r="BB99">
        <v>8</v>
      </c>
      <c r="BC99">
        <v>4</v>
      </c>
      <c r="BD99">
        <v>4</v>
      </c>
      <c r="BE99">
        <v>4</v>
      </c>
      <c r="BF99">
        <v>4</v>
      </c>
      <c r="BG99">
        <v>4</v>
      </c>
      <c r="BH99">
        <v>4</v>
      </c>
      <c r="BI99">
        <v>4</v>
      </c>
      <c r="BJ99">
        <v>4</v>
      </c>
      <c r="BK99">
        <v>2</v>
      </c>
      <c r="BL99">
        <v>2</v>
      </c>
      <c r="BM99">
        <v>2</v>
      </c>
      <c r="BN99">
        <v>2</v>
      </c>
      <c r="BO99">
        <v>2</v>
      </c>
      <c r="BP99">
        <v>2</v>
      </c>
      <c r="BQ99">
        <v>2</v>
      </c>
      <c r="BR99">
        <v>2</v>
      </c>
      <c r="BS99">
        <v>2</v>
      </c>
      <c r="BT99">
        <v>2</v>
      </c>
      <c r="BU99">
        <v>2</v>
      </c>
      <c r="BV99">
        <v>5</v>
      </c>
      <c r="BW99">
        <v>5</v>
      </c>
      <c r="BX99">
        <v>5</v>
      </c>
      <c r="BY99">
        <v>5</v>
      </c>
      <c r="BZ99">
        <v>5</v>
      </c>
      <c r="CA99">
        <v>5</v>
      </c>
      <c r="CB99">
        <v>5</v>
      </c>
      <c r="CC99">
        <v>5</v>
      </c>
      <c r="CD99">
        <v>5</v>
      </c>
      <c r="CE99">
        <v>5</v>
      </c>
      <c r="CF99">
        <v>5</v>
      </c>
      <c r="CG99">
        <v>35</v>
      </c>
      <c r="CH99">
        <v>95</v>
      </c>
      <c r="CI99">
        <v>65</v>
      </c>
      <c r="CJ99">
        <v>65</v>
      </c>
      <c r="CK99">
        <v>65</v>
      </c>
      <c r="CL99">
        <v>25</v>
      </c>
      <c r="CM99">
        <v>95</v>
      </c>
      <c r="CN99">
        <v>75</v>
      </c>
      <c r="CO99">
        <v>95</v>
      </c>
      <c r="CP99">
        <v>85</v>
      </c>
      <c r="CQ99">
        <v>45</v>
      </c>
      <c r="CR99">
        <v>95</v>
      </c>
      <c r="CS99">
        <v>22</v>
      </c>
      <c r="CT99">
        <v>55</v>
      </c>
      <c r="CU99">
        <v>55</v>
      </c>
      <c r="CV99">
        <v>55</v>
      </c>
      <c r="CW99">
        <v>55</v>
      </c>
      <c r="CX99">
        <v>75</v>
      </c>
      <c r="CY99">
        <v>25</v>
      </c>
      <c r="CZ99">
        <v>25</v>
      </c>
      <c r="DA99" t="s">
        <v>1117</v>
      </c>
      <c r="DB99" t="s">
        <v>953</v>
      </c>
      <c r="DC99" t="s">
        <v>1119</v>
      </c>
      <c r="DD99" t="s">
        <v>1120</v>
      </c>
      <c r="DE99">
        <v>3</v>
      </c>
      <c r="DF99">
        <v>3</v>
      </c>
      <c r="DG99">
        <v>2</v>
      </c>
      <c r="DH99">
        <v>2</v>
      </c>
      <c r="DI99">
        <v>1</v>
      </c>
      <c r="DJ99">
        <v>4</v>
      </c>
      <c r="DK99">
        <v>4</v>
      </c>
      <c r="DL99">
        <v>4</v>
      </c>
      <c r="DM99">
        <v>4</v>
      </c>
      <c r="DN99">
        <v>4</v>
      </c>
      <c r="DO99">
        <v>4</v>
      </c>
      <c r="DP99">
        <v>4</v>
      </c>
      <c r="DQ99">
        <v>4</v>
      </c>
      <c r="DR99">
        <v>4</v>
      </c>
      <c r="DS99">
        <v>4</v>
      </c>
      <c r="DT99">
        <v>4</v>
      </c>
      <c r="DU99">
        <v>4</v>
      </c>
      <c r="DV99">
        <v>4</v>
      </c>
      <c r="DW99">
        <v>4</v>
      </c>
      <c r="DX99">
        <v>4</v>
      </c>
      <c r="DY99">
        <v>4</v>
      </c>
      <c r="DZ99">
        <v>4</v>
      </c>
      <c r="EA99">
        <v>4</v>
      </c>
      <c r="EB99">
        <v>4</v>
      </c>
      <c r="EC99">
        <v>4</v>
      </c>
      <c r="ED99">
        <v>4</v>
      </c>
      <c r="EE99">
        <v>4</v>
      </c>
      <c r="EF99">
        <v>4</v>
      </c>
      <c r="EG99">
        <v>4</v>
      </c>
      <c r="EH99">
        <v>4</v>
      </c>
      <c r="EI99">
        <v>4</v>
      </c>
      <c r="EJ99" t="s">
        <v>1121</v>
      </c>
      <c r="EK99" t="s">
        <v>1122</v>
      </c>
      <c r="EL99" t="s">
        <v>803</v>
      </c>
      <c r="EM99">
        <v>4</v>
      </c>
      <c r="EN99">
        <v>3</v>
      </c>
      <c r="EO99">
        <v>3</v>
      </c>
      <c r="EP99" s="17">
        <f t="shared" si="42"/>
        <v>3</v>
      </c>
      <c r="EQ99">
        <v>2</v>
      </c>
      <c r="ER99">
        <v>3</v>
      </c>
      <c r="ES99" s="17">
        <f t="shared" si="43"/>
        <v>3</v>
      </c>
      <c r="ET99">
        <v>2</v>
      </c>
      <c r="EU99" s="17">
        <f t="shared" si="44"/>
        <v>4</v>
      </c>
      <c r="EV99">
        <v>1</v>
      </c>
      <c r="EW99">
        <v>2</v>
      </c>
      <c r="EX99">
        <v>2</v>
      </c>
      <c r="EY99">
        <v>3</v>
      </c>
      <c r="EZ99" s="17">
        <f t="shared" si="45"/>
        <v>3</v>
      </c>
      <c r="FA99">
        <v>3</v>
      </c>
      <c r="FB99">
        <v>3</v>
      </c>
      <c r="FC99">
        <v>3</v>
      </c>
      <c r="FD99" s="17">
        <f t="shared" si="80"/>
        <v>3</v>
      </c>
      <c r="FE99">
        <v>2</v>
      </c>
      <c r="FF99">
        <v>4</v>
      </c>
      <c r="FG99" s="17">
        <f t="shared" si="46"/>
        <v>2</v>
      </c>
      <c r="FH99">
        <v>2</v>
      </c>
      <c r="FI99" s="17">
        <f t="shared" si="47"/>
        <v>4</v>
      </c>
      <c r="FJ99">
        <v>3</v>
      </c>
      <c r="FK99">
        <v>3</v>
      </c>
      <c r="FL99" s="17">
        <f t="shared" si="48"/>
        <v>3</v>
      </c>
      <c r="FM99">
        <v>3</v>
      </c>
      <c r="FN99" s="17">
        <f t="shared" si="49"/>
        <v>3</v>
      </c>
      <c r="FO99">
        <v>3</v>
      </c>
      <c r="FP99" s="17">
        <f t="shared" si="50"/>
        <v>3</v>
      </c>
      <c r="FQ99">
        <v>3</v>
      </c>
      <c r="FR99">
        <v>3</v>
      </c>
      <c r="FS99">
        <v>4</v>
      </c>
      <c r="FT99">
        <v>2</v>
      </c>
      <c r="FU99" s="17">
        <f t="shared" si="51"/>
        <v>4</v>
      </c>
      <c r="FV99">
        <v>4</v>
      </c>
      <c r="FW99" s="17">
        <f t="shared" si="52"/>
        <v>2</v>
      </c>
      <c r="FX99">
        <v>3</v>
      </c>
      <c r="FY99" s="17">
        <f t="shared" si="53"/>
        <v>3</v>
      </c>
      <c r="FZ99">
        <f t="shared" si="54"/>
        <v>75</v>
      </c>
      <c r="GA99" s="19">
        <f t="shared" si="55"/>
        <v>2.8846153846153846</v>
      </c>
      <c r="GB99">
        <v>4</v>
      </c>
      <c r="GC99">
        <v>4</v>
      </c>
      <c r="GD99">
        <v>4</v>
      </c>
      <c r="GE99">
        <v>4</v>
      </c>
      <c r="GF99">
        <v>2</v>
      </c>
      <c r="GG99" s="20">
        <v>2</v>
      </c>
      <c r="GH99" s="10">
        <f t="shared" si="56"/>
        <v>4</v>
      </c>
      <c r="GI99">
        <v>4</v>
      </c>
      <c r="GJ99">
        <v>4</v>
      </c>
      <c r="GK99">
        <v>4</v>
      </c>
      <c r="GL99">
        <v>4</v>
      </c>
      <c r="GM99">
        <v>4</v>
      </c>
      <c r="GN99" s="20">
        <v>2</v>
      </c>
      <c r="GO99" s="10">
        <f t="shared" si="57"/>
        <v>4</v>
      </c>
      <c r="GP99">
        <v>2</v>
      </c>
      <c r="GQ99">
        <v>4</v>
      </c>
      <c r="GR99" s="20">
        <v>2</v>
      </c>
      <c r="GS99" s="10">
        <f t="shared" si="58"/>
        <v>4</v>
      </c>
      <c r="GT99" s="20">
        <v>2</v>
      </c>
      <c r="GU99" s="10">
        <f t="shared" si="59"/>
        <v>4</v>
      </c>
      <c r="GV99">
        <v>4</v>
      </c>
      <c r="GW99">
        <v>2</v>
      </c>
      <c r="GX99">
        <v>4</v>
      </c>
      <c r="GY99">
        <v>4</v>
      </c>
      <c r="GZ99" s="20">
        <v>2</v>
      </c>
      <c r="HA99" s="10">
        <f t="shared" si="60"/>
        <v>4</v>
      </c>
      <c r="HB99">
        <v>4</v>
      </c>
      <c r="HC99" s="20">
        <v>2</v>
      </c>
      <c r="HD99" s="10">
        <f t="shared" si="61"/>
        <v>4</v>
      </c>
      <c r="HE99">
        <v>4</v>
      </c>
      <c r="HF99">
        <v>4</v>
      </c>
      <c r="HG99">
        <v>4</v>
      </c>
      <c r="HH99">
        <v>4</v>
      </c>
      <c r="HI99" s="20">
        <v>2</v>
      </c>
      <c r="HJ99" s="10">
        <f t="shared" si="62"/>
        <v>4</v>
      </c>
      <c r="HK99">
        <v>2</v>
      </c>
      <c r="HL99" s="23">
        <v>2</v>
      </c>
      <c r="HM99" s="10">
        <f t="shared" si="63"/>
        <v>4</v>
      </c>
      <c r="HN99">
        <v>4</v>
      </c>
      <c r="HO99">
        <v>4</v>
      </c>
      <c r="HP99">
        <v>4</v>
      </c>
      <c r="HQ99">
        <v>4</v>
      </c>
      <c r="HR99" s="20">
        <v>2</v>
      </c>
      <c r="HS99" s="10">
        <f t="shared" si="64"/>
        <v>4</v>
      </c>
      <c r="HT99">
        <v>2</v>
      </c>
      <c r="HU99" s="20">
        <v>2</v>
      </c>
      <c r="HV99" s="10">
        <f t="shared" si="65"/>
        <v>4</v>
      </c>
      <c r="HW99">
        <v>4</v>
      </c>
      <c r="HX99" s="20">
        <v>2</v>
      </c>
      <c r="HY99" s="10">
        <f t="shared" si="66"/>
        <v>4</v>
      </c>
      <c r="HZ99">
        <v>4</v>
      </c>
      <c r="IA99" s="20">
        <v>2</v>
      </c>
      <c r="IB99" s="10">
        <f t="shared" si="67"/>
        <v>4</v>
      </c>
      <c r="IC99" s="20">
        <v>2</v>
      </c>
      <c r="ID99" s="10">
        <f t="shared" si="68"/>
        <v>4</v>
      </c>
      <c r="IE99">
        <v>4</v>
      </c>
      <c r="IF99">
        <v>4</v>
      </c>
      <c r="IG99">
        <v>4</v>
      </c>
      <c r="IH99">
        <v>4</v>
      </c>
      <c r="II99">
        <v>4</v>
      </c>
      <c r="IJ99">
        <v>4</v>
      </c>
      <c r="IK99">
        <v>4</v>
      </c>
      <c r="IL99">
        <v>4</v>
      </c>
      <c r="IM99">
        <v>4</v>
      </c>
      <c r="IN99">
        <v>4</v>
      </c>
      <c r="IO99" s="20">
        <v>2</v>
      </c>
      <c r="IP99" s="10">
        <f t="shared" si="69"/>
        <v>4</v>
      </c>
      <c r="IQ99" s="24">
        <f t="shared" si="70"/>
        <v>68</v>
      </c>
      <c r="IR99" s="30">
        <f t="shared" si="71"/>
        <v>4</v>
      </c>
      <c r="IS99" s="30"/>
      <c r="IT99" s="30"/>
      <c r="IU99" s="30"/>
      <c r="IV99" s="30"/>
      <c r="IW99" s="22">
        <f t="shared" si="78"/>
        <v>36</v>
      </c>
      <c r="IX99" s="31">
        <f t="shared" si="79"/>
        <v>4</v>
      </c>
      <c r="IY99" s="21">
        <f t="shared" si="72"/>
        <v>48</v>
      </c>
      <c r="IZ99" s="32">
        <f t="shared" si="73"/>
        <v>3.4285714285714284</v>
      </c>
      <c r="JA99" s="25">
        <f t="shared" si="74"/>
        <v>22</v>
      </c>
      <c r="JB99" s="33">
        <f t="shared" si="75"/>
        <v>3.6666666666666665</v>
      </c>
      <c r="JC99" s="29">
        <f t="shared" si="76"/>
        <v>28</v>
      </c>
      <c r="JD99" s="34">
        <f t="shared" si="77"/>
        <v>4</v>
      </c>
      <c r="JE99">
        <v>75</v>
      </c>
    </row>
    <row r="100" spans="1:265" x14ac:dyDescent="0.3">
      <c r="A100">
        <v>1</v>
      </c>
      <c r="B100">
        <v>100</v>
      </c>
      <c r="C100" t="s">
        <v>1123</v>
      </c>
      <c r="D100">
        <v>17</v>
      </c>
      <c r="E100">
        <v>2</v>
      </c>
      <c r="F100">
        <v>157.47999999999999</v>
      </c>
      <c r="G100">
        <v>125</v>
      </c>
      <c r="H100">
        <v>1</v>
      </c>
      <c r="I100">
        <v>3</v>
      </c>
      <c r="J100" t="s">
        <v>759</v>
      </c>
      <c r="K100" t="s">
        <v>2016</v>
      </c>
      <c r="L100">
        <v>3</v>
      </c>
      <c r="M100" t="s">
        <v>999</v>
      </c>
      <c r="N100">
        <v>1</v>
      </c>
      <c r="O100">
        <v>3</v>
      </c>
      <c r="P100">
        <v>2</v>
      </c>
      <c r="Q100">
        <v>50</v>
      </c>
      <c r="R100">
        <v>20</v>
      </c>
      <c r="S100">
        <v>60</v>
      </c>
      <c r="T100">
        <v>1</v>
      </c>
      <c r="U100">
        <v>3</v>
      </c>
      <c r="V100">
        <v>4</v>
      </c>
      <c r="W100">
        <v>2</v>
      </c>
      <c r="X100">
        <v>1</v>
      </c>
      <c r="Y100">
        <v>1</v>
      </c>
      <c r="Z100">
        <v>1</v>
      </c>
      <c r="AF100">
        <v>1</v>
      </c>
      <c r="AI100">
        <v>1</v>
      </c>
      <c r="AJ100">
        <v>1</v>
      </c>
      <c r="AK100">
        <v>2</v>
      </c>
      <c r="AL100">
        <v>2</v>
      </c>
      <c r="AM100">
        <v>2</v>
      </c>
      <c r="AN100">
        <v>4</v>
      </c>
      <c r="AO100">
        <v>3</v>
      </c>
      <c r="AP100">
        <v>2</v>
      </c>
      <c r="AQ100">
        <v>2</v>
      </c>
      <c r="AR100">
        <v>4</v>
      </c>
      <c r="AS100">
        <v>2</v>
      </c>
      <c r="AT100">
        <v>4</v>
      </c>
      <c r="AU100">
        <v>3</v>
      </c>
      <c r="AV100">
        <v>9</v>
      </c>
      <c r="AW100">
        <v>7</v>
      </c>
      <c r="AX100">
        <v>9</v>
      </c>
      <c r="AY100">
        <v>4</v>
      </c>
      <c r="AZ100">
        <v>7</v>
      </c>
      <c r="BA100">
        <v>9</v>
      </c>
      <c r="BB100">
        <v>8</v>
      </c>
      <c r="BC100">
        <v>5</v>
      </c>
      <c r="BD100">
        <v>5</v>
      </c>
      <c r="BE100">
        <v>5</v>
      </c>
      <c r="BF100">
        <v>3</v>
      </c>
      <c r="BG100">
        <v>3</v>
      </c>
      <c r="BH100">
        <v>4</v>
      </c>
      <c r="BI100">
        <v>5</v>
      </c>
      <c r="BJ100">
        <v>5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2</v>
      </c>
      <c r="BS100">
        <v>1</v>
      </c>
      <c r="BT100">
        <v>1</v>
      </c>
      <c r="BU100">
        <v>1</v>
      </c>
      <c r="BV100">
        <v>4</v>
      </c>
      <c r="BW100">
        <v>5</v>
      </c>
      <c r="BX100">
        <v>3</v>
      </c>
      <c r="BY100">
        <v>3</v>
      </c>
      <c r="BZ100">
        <v>5</v>
      </c>
      <c r="CA100">
        <v>5</v>
      </c>
      <c r="CB100">
        <v>3</v>
      </c>
      <c r="CC100">
        <v>5</v>
      </c>
      <c r="CD100">
        <v>5</v>
      </c>
      <c r="CE100">
        <v>5</v>
      </c>
      <c r="CF100">
        <v>4</v>
      </c>
      <c r="CG100">
        <v>40</v>
      </c>
      <c r="CH100">
        <v>90</v>
      </c>
      <c r="CI100">
        <v>30</v>
      </c>
      <c r="CJ100">
        <v>20</v>
      </c>
      <c r="CK100">
        <v>80</v>
      </c>
      <c r="CL100">
        <v>10</v>
      </c>
      <c r="CM100">
        <v>90</v>
      </c>
      <c r="CN100">
        <v>80</v>
      </c>
      <c r="CO100">
        <v>70</v>
      </c>
      <c r="CP100">
        <v>80</v>
      </c>
      <c r="CQ100">
        <v>30</v>
      </c>
      <c r="CR100">
        <v>80</v>
      </c>
      <c r="CS100">
        <v>20</v>
      </c>
      <c r="CT100">
        <v>50</v>
      </c>
      <c r="CU100">
        <v>70</v>
      </c>
      <c r="CV100">
        <v>10</v>
      </c>
      <c r="CW100">
        <v>10</v>
      </c>
      <c r="CX100">
        <v>60</v>
      </c>
      <c r="CY100">
        <v>10</v>
      </c>
      <c r="CZ100">
        <v>40</v>
      </c>
      <c r="DA100" t="s">
        <v>1123</v>
      </c>
      <c r="DB100" t="s">
        <v>953</v>
      </c>
      <c r="DC100" t="s">
        <v>1124</v>
      </c>
      <c r="DD100" t="s">
        <v>1125</v>
      </c>
      <c r="DE100">
        <v>1</v>
      </c>
      <c r="DF100">
        <v>3</v>
      </c>
      <c r="DG100">
        <v>2</v>
      </c>
      <c r="DH100">
        <v>2</v>
      </c>
      <c r="DI100">
        <v>1</v>
      </c>
      <c r="DJ100">
        <v>4</v>
      </c>
      <c r="DK100">
        <v>5</v>
      </c>
      <c r="DL100">
        <v>3</v>
      </c>
      <c r="DM100">
        <v>2</v>
      </c>
      <c r="DN100">
        <v>4</v>
      </c>
      <c r="DO100">
        <v>4</v>
      </c>
      <c r="DP100">
        <v>4</v>
      </c>
      <c r="DQ100">
        <v>3</v>
      </c>
      <c r="DR100">
        <v>3</v>
      </c>
      <c r="DS100">
        <v>4</v>
      </c>
      <c r="DT100">
        <v>3</v>
      </c>
      <c r="DU100">
        <v>4</v>
      </c>
      <c r="DV100">
        <v>5</v>
      </c>
      <c r="DW100">
        <v>3</v>
      </c>
      <c r="DX100">
        <v>4</v>
      </c>
      <c r="DY100">
        <v>4</v>
      </c>
      <c r="DZ100">
        <v>4</v>
      </c>
      <c r="EA100">
        <v>5</v>
      </c>
      <c r="EB100">
        <v>5</v>
      </c>
      <c r="EC100">
        <v>5</v>
      </c>
      <c r="ED100">
        <v>3</v>
      </c>
      <c r="EE100">
        <v>3</v>
      </c>
      <c r="EF100">
        <v>4</v>
      </c>
      <c r="EG100">
        <v>5</v>
      </c>
      <c r="EH100">
        <v>5</v>
      </c>
      <c r="EI100">
        <v>4</v>
      </c>
      <c r="EJ100" t="s">
        <v>1012</v>
      </c>
      <c r="EK100" t="s">
        <v>1126</v>
      </c>
      <c r="EL100" t="s">
        <v>1127</v>
      </c>
      <c r="EM100">
        <v>4</v>
      </c>
      <c r="EN100">
        <v>5</v>
      </c>
      <c r="EO100">
        <v>3</v>
      </c>
      <c r="EP100" s="17">
        <f t="shared" si="42"/>
        <v>3</v>
      </c>
      <c r="EQ100">
        <v>5</v>
      </c>
      <c r="ER100">
        <v>2</v>
      </c>
      <c r="ES100" s="17">
        <f t="shared" si="43"/>
        <v>4</v>
      </c>
      <c r="ET100">
        <v>2</v>
      </c>
      <c r="EU100" s="17">
        <f t="shared" si="44"/>
        <v>4</v>
      </c>
      <c r="EV100">
        <v>5</v>
      </c>
      <c r="EW100">
        <v>5</v>
      </c>
      <c r="EX100">
        <v>3</v>
      </c>
      <c r="EY100">
        <v>2</v>
      </c>
      <c r="EZ100" s="17">
        <f t="shared" si="45"/>
        <v>4</v>
      </c>
      <c r="FA100">
        <v>4</v>
      </c>
      <c r="FB100">
        <v>5</v>
      </c>
      <c r="FC100">
        <v>2</v>
      </c>
      <c r="FD100" s="17">
        <f t="shared" si="80"/>
        <v>4</v>
      </c>
      <c r="FE100">
        <v>4</v>
      </c>
      <c r="FF100">
        <v>2</v>
      </c>
      <c r="FG100" s="17">
        <f t="shared" si="46"/>
        <v>4</v>
      </c>
      <c r="FH100">
        <v>3</v>
      </c>
      <c r="FI100" s="17">
        <f t="shared" si="47"/>
        <v>3</v>
      </c>
      <c r="FJ100">
        <v>5</v>
      </c>
      <c r="FK100">
        <v>1</v>
      </c>
      <c r="FL100" s="17">
        <f t="shared" si="48"/>
        <v>5</v>
      </c>
      <c r="FM100">
        <v>2</v>
      </c>
      <c r="FN100" s="17">
        <f t="shared" si="49"/>
        <v>4</v>
      </c>
      <c r="FO100">
        <v>1</v>
      </c>
      <c r="FP100" s="17">
        <f t="shared" si="50"/>
        <v>5</v>
      </c>
      <c r="FQ100">
        <v>4</v>
      </c>
      <c r="FR100">
        <v>4</v>
      </c>
      <c r="FS100">
        <v>5</v>
      </c>
      <c r="FT100">
        <v>1</v>
      </c>
      <c r="FU100" s="17">
        <f t="shared" si="51"/>
        <v>5</v>
      </c>
      <c r="FV100">
        <v>5</v>
      </c>
      <c r="FW100" s="17">
        <f t="shared" si="52"/>
        <v>1</v>
      </c>
      <c r="FX100">
        <v>2</v>
      </c>
      <c r="FY100" s="17">
        <f t="shared" si="53"/>
        <v>4</v>
      </c>
      <c r="FZ100">
        <f t="shared" si="54"/>
        <v>108</v>
      </c>
      <c r="GA100" s="19">
        <f t="shared" si="55"/>
        <v>4.1538461538461542</v>
      </c>
      <c r="GB100">
        <v>2</v>
      </c>
      <c r="GC100">
        <v>4</v>
      </c>
      <c r="GD100">
        <v>4</v>
      </c>
      <c r="GE100">
        <v>4</v>
      </c>
      <c r="GF100">
        <v>5</v>
      </c>
      <c r="GG100" s="20">
        <v>1</v>
      </c>
      <c r="GH100" s="10">
        <f t="shared" si="56"/>
        <v>5</v>
      </c>
      <c r="GI100">
        <v>4</v>
      </c>
      <c r="GJ100">
        <v>2</v>
      </c>
      <c r="GK100">
        <v>4</v>
      </c>
      <c r="GL100">
        <v>3</v>
      </c>
      <c r="GM100">
        <v>5</v>
      </c>
      <c r="GN100" s="20">
        <v>1</v>
      </c>
      <c r="GO100" s="10">
        <f t="shared" si="57"/>
        <v>5</v>
      </c>
      <c r="GP100">
        <v>4</v>
      </c>
      <c r="GQ100">
        <v>2</v>
      </c>
      <c r="GR100" s="20">
        <v>2</v>
      </c>
      <c r="GS100" s="10">
        <f t="shared" si="58"/>
        <v>4</v>
      </c>
      <c r="GT100" s="20">
        <v>2</v>
      </c>
      <c r="GU100" s="10">
        <f t="shared" si="59"/>
        <v>4</v>
      </c>
      <c r="GV100">
        <v>4</v>
      </c>
      <c r="GW100">
        <v>4</v>
      </c>
      <c r="GX100">
        <v>4</v>
      </c>
      <c r="GY100">
        <v>3</v>
      </c>
      <c r="GZ100" s="20">
        <v>2</v>
      </c>
      <c r="HA100" s="10">
        <f t="shared" si="60"/>
        <v>4</v>
      </c>
      <c r="HB100">
        <v>4</v>
      </c>
      <c r="HC100" s="20">
        <v>3</v>
      </c>
      <c r="HD100" s="10">
        <f t="shared" si="61"/>
        <v>3</v>
      </c>
      <c r="HE100">
        <v>1</v>
      </c>
      <c r="HF100">
        <v>5</v>
      </c>
      <c r="HG100">
        <v>4</v>
      </c>
      <c r="HH100">
        <v>4</v>
      </c>
      <c r="HI100" s="20">
        <v>1</v>
      </c>
      <c r="HJ100" s="10">
        <f t="shared" si="62"/>
        <v>5</v>
      </c>
      <c r="HK100">
        <v>5</v>
      </c>
      <c r="HL100" s="23">
        <v>2</v>
      </c>
      <c r="HM100" s="10">
        <f t="shared" si="63"/>
        <v>4</v>
      </c>
      <c r="HN100">
        <v>5</v>
      </c>
      <c r="HO100">
        <v>4</v>
      </c>
      <c r="HP100">
        <v>3</v>
      </c>
      <c r="HQ100">
        <v>4</v>
      </c>
      <c r="HR100" s="20">
        <v>2</v>
      </c>
      <c r="HS100" s="10">
        <f t="shared" si="64"/>
        <v>4</v>
      </c>
      <c r="HT100">
        <v>4</v>
      </c>
      <c r="HU100" s="20">
        <v>1</v>
      </c>
      <c r="HV100" s="10">
        <f t="shared" si="65"/>
        <v>5</v>
      </c>
      <c r="HW100">
        <v>2</v>
      </c>
      <c r="HX100" s="20">
        <v>2</v>
      </c>
      <c r="HY100" s="10">
        <f t="shared" si="66"/>
        <v>4</v>
      </c>
      <c r="HZ100">
        <v>3</v>
      </c>
      <c r="IA100" s="20">
        <v>1</v>
      </c>
      <c r="IB100" s="10">
        <f t="shared" si="67"/>
        <v>5</v>
      </c>
      <c r="IC100" s="20">
        <v>1</v>
      </c>
      <c r="ID100" s="10">
        <f t="shared" si="68"/>
        <v>5</v>
      </c>
      <c r="IE100">
        <v>2</v>
      </c>
      <c r="IF100">
        <v>4</v>
      </c>
      <c r="IG100">
        <v>4</v>
      </c>
      <c r="IH100">
        <v>4</v>
      </c>
      <c r="II100">
        <v>4</v>
      </c>
      <c r="IJ100">
        <v>4</v>
      </c>
      <c r="IK100">
        <v>3</v>
      </c>
      <c r="IL100">
        <v>5</v>
      </c>
      <c r="IM100">
        <v>5</v>
      </c>
      <c r="IN100">
        <v>3</v>
      </c>
      <c r="IO100" s="20">
        <v>3</v>
      </c>
      <c r="IP100" s="10">
        <f t="shared" si="69"/>
        <v>3</v>
      </c>
      <c r="IQ100" s="24">
        <f t="shared" si="70"/>
        <v>53</v>
      </c>
      <c r="IR100" s="30">
        <f t="shared" si="71"/>
        <v>3.1176470588235294</v>
      </c>
      <c r="IS100" s="30"/>
      <c r="IT100" s="30"/>
      <c r="IU100" s="30"/>
      <c r="IV100" s="30"/>
      <c r="IW100" s="22">
        <f t="shared" si="78"/>
        <v>33</v>
      </c>
      <c r="IX100" s="31">
        <f t="shared" si="79"/>
        <v>3.6666666666666665</v>
      </c>
      <c r="IY100" s="21">
        <f t="shared" si="72"/>
        <v>61</v>
      </c>
      <c r="IZ100" s="32">
        <f t="shared" si="73"/>
        <v>4.3571428571428568</v>
      </c>
      <c r="JA100" s="25">
        <f t="shared" si="74"/>
        <v>26</v>
      </c>
      <c r="JB100" s="33">
        <f t="shared" si="75"/>
        <v>4.333333333333333</v>
      </c>
      <c r="JC100" s="29">
        <f t="shared" si="76"/>
        <v>31</v>
      </c>
      <c r="JD100" s="34">
        <f t="shared" si="77"/>
        <v>4.4285714285714288</v>
      </c>
      <c r="JE100">
        <v>80</v>
      </c>
    </row>
    <row r="101" spans="1:265" x14ac:dyDescent="0.3">
      <c r="A101">
        <v>1</v>
      </c>
      <c r="B101">
        <v>101</v>
      </c>
      <c r="C101" t="s">
        <v>1128</v>
      </c>
      <c r="D101">
        <v>21</v>
      </c>
      <c r="E101">
        <v>2</v>
      </c>
      <c r="F101">
        <v>172.72</v>
      </c>
      <c r="G101">
        <v>130</v>
      </c>
      <c r="H101">
        <v>1</v>
      </c>
      <c r="I101">
        <v>3</v>
      </c>
      <c r="J101" t="s">
        <v>735</v>
      </c>
      <c r="K101" t="s">
        <v>2016</v>
      </c>
      <c r="L101">
        <v>3</v>
      </c>
      <c r="M101" t="s">
        <v>999</v>
      </c>
      <c r="N101">
        <v>4</v>
      </c>
      <c r="O101">
        <v>15</v>
      </c>
      <c r="P101">
        <v>2</v>
      </c>
      <c r="Q101">
        <v>80</v>
      </c>
      <c r="R101">
        <v>80</v>
      </c>
      <c r="S101">
        <v>100</v>
      </c>
      <c r="T101">
        <v>2</v>
      </c>
      <c r="Y101">
        <v>1</v>
      </c>
      <c r="Z101">
        <v>1</v>
      </c>
      <c r="AF101">
        <v>1</v>
      </c>
      <c r="AI101">
        <v>1</v>
      </c>
      <c r="AJ101">
        <v>1</v>
      </c>
      <c r="AK101">
        <v>4</v>
      </c>
      <c r="AL101">
        <v>2</v>
      </c>
      <c r="AM101">
        <v>4</v>
      </c>
      <c r="AN101">
        <v>2</v>
      </c>
      <c r="AO101">
        <v>3</v>
      </c>
      <c r="AP101">
        <v>2</v>
      </c>
      <c r="AQ101">
        <v>2</v>
      </c>
      <c r="AR101">
        <v>3</v>
      </c>
      <c r="AS101">
        <v>4</v>
      </c>
      <c r="AT101">
        <v>4</v>
      </c>
      <c r="AU101">
        <v>3</v>
      </c>
      <c r="AV101">
        <v>2</v>
      </c>
      <c r="AW101">
        <v>9</v>
      </c>
      <c r="AX101">
        <v>2</v>
      </c>
      <c r="AY101">
        <v>8</v>
      </c>
      <c r="AZ101">
        <v>7</v>
      </c>
      <c r="BA101">
        <v>9</v>
      </c>
      <c r="BB101">
        <v>9</v>
      </c>
      <c r="BC101">
        <v>3</v>
      </c>
      <c r="BD101">
        <v>4</v>
      </c>
      <c r="BE101">
        <v>5</v>
      </c>
      <c r="BF101">
        <v>5</v>
      </c>
      <c r="BG101">
        <v>3</v>
      </c>
      <c r="BH101">
        <v>4</v>
      </c>
      <c r="BI101">
        <v>5</v>
      </c>
      <c r="BJ101">
        <v>5</v>
      </c>
      <c r="BK101">
        <v>2</v>
      </c>
      <c r="BL101">
        <v>2</v>
      </c>
      <c r="BM101">
        <v>2</v>
      </c>
      <c r="BN101">
        <v>2</v>
      </c>
      <c r="BO101">
        <v>2</v>
      </c>
      <c r="BP101">
        <v>2</v>
      </c>
      <c r="BQ101">
        <v>2</v>
      </c>
      <c r="BR101">
        <v>2</v>
      </c>
      <c r="BS101">
        <v>2</v>
      </c>
      <c r="BT101">
        <v>2</v>
      </c>
      <c r="BU101">
        <v>2</v>
      </c>
      <c r="BV101">
        <v>3</v>
      </c>
      <c r="BW101">
        <v>4</v>
      </c>
      <c r="BX101">
        <v>3</v>
      </c>
      <c r="BY101">
        <v>3</v>
      </c>
      <c r="BZ101">
        <v>4</v>
      </c>
      <c r="CA101">
        <v>5</v>
      </c>
      <c r="CB101">
        <v>3</v>
      </c>
      <c r="CC101">
        <v>4</v>
      </c>
      <c r="CD101">
        <v>4</v>
      </c>
      <c r="CE101">
        <v>5</v>
      </c>
      <c r="CF101">
        <v>2</v>
      </c>
      <c r="CG101">
        <v>25</v>
      </c>
      <c r="CH101">
        <v>85</v>
      </c>
      <c r="CI101">
        <v>55</v>
      </c>
      <c r="CJ101">
        <v>25</v>
      </c>
      <c r="CK101">
        <v>65</v>
      </c>
      <c r="CL101">
        <v>15</v>
      </c>
      <c r="CM101">
        <v>85</v>
      </c>
      <c r="CN101">
        <v>85</v>
      </c>
      <c r="CO101">
        <v>85</v>
      </c>
      <c r="CP101">
        <v>85</v>
      </c>
      <c r="CQ101">
        <v>25</v>
      </c>
      <c r="CR101">
        <v>85</v>
      </c>
      <c r="CS101">
        <v>45</v>
      </c>
      <c r="CT101">
        <v>75</v>
      </c>
      <c r="CU101">
        <v>75</v>
      </c>
      <c r="CV101">
        <v>24</v>
      </c>
      <c r="CW101">
        <v>5</v>
      </c>
      <c r="CX101">
        <v>85</v>
      </c>
      <c r="CY101">
        <v>25</v>
      </c>
      <c r="CZ101">
        <v>52</v>
      </c>
      <c r="DA101" t="s">
        <v>1128</v>
      </c>
      <c r="DB101" t="s">
        <v>953</v>
      </c>
      <c r="DC101" t="s">
        <v>1129</v>
      </c>
      <c r="DD101" t="s">
        <v>1130</v>
      </c>
      <c r="DE101">
        <v>3</v>
      </c>
      <c r="DF101">
        <v>3</v>
      </c>
      <c r="DG101">
        <v>2</v>
      </c>
      <c r="DH101">
        <v>1</v>
      </c>
      <c r="DI101">
        <v>3</v>
      </c>
      <c r="DJ101">
        <v>3</v>
      </c>
      <c r="DK101">
        <v>5</v>
      </c>
      <c r="DL101">
        <v>2</v>
      </c>
      <c r="DM101">
        <v>2</v>
      </c>
      <c r="DN101">
        <v>2</v>
      </c>
      <c r="DO101">
        <v>3</v>
      </c>
      <c r="DP101">
        <v>3</v>
      </c>
      <c r="DQ101">
        <v>3</v>
      </c>
      <c r="DR101">
        <v>2</v>
      </c>
      <c r="DS101">
        <v>2</v>
      </c>
      <c r="DT101">
        <v>3</v>
      </c>
      <c r="DU101">
        <v>3</v>
      </c>
      <c r="DV101">
        <v>4</v>
      </c>
      <c r="DW101">
        <v>4</v>
      </c>
      <c r="DX101">
        <v>4</v>
      </c>
      <c r="DY101">
        <v>5</v>
      </c>
      <c r="DZ101">
        <v>5</v>
      </c>
      <c r="EA101">
        <v>4</v>
      </c>
      <c r="EB101">
        <v>5</v>
      </c>
      <c r="EC101">
        <v>5</v>
      </c>
      <c r="ED101">
        <v>3</v>
      </c>
      <c r="EE101">
        <v>5</v>
      </c>
      <c r="EF101">
        <v>5</v>
      </c>
      <c r="EG101">
        <v>5</v>
      </c>
      <c r="EH101">
        <v>5</v>
      </c>
      <c r="EI101">
        <v>5</v>
      </c>
      <c r="EJ101" t="s">
        <v>1131</v>
      </c>
      <c r="EK101" t="s">
        <v>694</v>
      </c>
      <c r="EL101" t="s">
        <v>978</v>
      </c>
      <c r="EM101">
        <v>5</v>
      </c>
      <c r="EN101">
        <v>5</v>
      </c>
      <c r="EO101">
        <v>2</v>
      </c>
      <c r="EP101" s="17">
        <f t="shared" si="42"/>
        <v>4</v>
      </c>
      <c r="EQ101">
        <v>3</v>
      </c>
      <c r="ER101">
        <v>2</v>
      </c>
      <c r="ES101" s="17">
        <f t="shared" si="43"/>
        <v>4</v>
      </c>
      <c r="ET101">
        <v>1</v>
      </c>
      <c r="EU101" s="17">
        <f t="shared" si="44"/>
        <v>5</v>
      </c>
      <c r="EV101">
        <v>3</v>
      </c>
      <c r="EW101">
        <v>3</v>
      </c>
      <c r="EX101">
        <v>2</v>
      </c>
      <c r="EY101">
        <v>3</v>
      </c>
      <c r="EZ101" s="17">
        <f t="shared" si="45"/>
        <v>3</v>
      </c>
      <c r="FA101">
        <v>3</v>
      </c>
      <c r="FB101">
        <v>5</v>
      </c>
      <c r="FC101">
        <v>2</v>
      </c>
      <c r="FD101" s="17">
        <f t="shared" si="80"/>
        <v>4</v>
      </c>
      <c r="FE101">
        <v>2</v>
      </c>
      <c r="FF101">
        <v>4</v>
      </c>
      <c r="FG101" s="17">
        <f t="shared" si="46"/>
        <v>2</v>
      </c>
      <c r="FH101">
        <v>3</v>
      </c>
      <c r="FI101" s="17">
        <f t="shared" si="47"/>
        <v>3</v>
      </c>
      <c r="FJ101">
        <v>4</v>
      </c>
      <c r="FK101">
        <v>2</v>
      </c>
      <c r="FL101" s="17">
        <f t="shared" si="48"/>
        <v>4</v>
      </c>
      <c r="FM101">
        <v>1</v>
      </c>
      <c r="FN101" s="17">
        <f t="shared" si="49"/>
        <v>5</v>
      </c>
      <c r="FO101">
        <v>1</v>
      </c>
      <c r="FP101" s="17">
        <f t="shared" si="50"/>
        <v>5</v>
      </c>
      <c r="FQ101">
        <v>3</v>
      </c>
      <c r="FR101">
        <v>5</v>
      </c>
      <c r="FS101">
        <v>5</v>
      </c>
      <c r="FT101">
        <v>2</v>
      </c>
      <c r="FU101" s="17">
        <f t="shared" si="51"/>
        <v>4</v>
      </c>
      <c r="FV101">
        <v>5</v>
      </c>
      <c r="FW101" s="17">
        <f t="shared" si="52"/>
        <v>1</v>
      </c>
      <c r="FX101">
        <v>3</v>
      </c>
      <c r="FY101" s="17">
        <f t="shared" si="53"/>
        <v>3</v>
      </c>
      <c r="FZ101">
        <f t="shared" si="54"/>
        <v>95</v>
      </c>
      <c r="GA101" s="19">
        <f t="shared" si="55"/>
        <v>3.6538461538461537</v>
      </c>
      <c r="GB101">
        <v>2</v>
      </c>
      <c r="GC101">
        <v>5</v>
      </c>
      <c r="GD101">
        <v>4</v>
      </c>
      <c r="GE101">
        <v>5</v>
      </c>
      <c r="GF101">
        <v>4</v>
      </c>
      <c r="GG101" s="20">
        <v>2</v>
      </c>
      <c r="GH101" s="10">
        <f t="shared" si="56"/>
        <v>4</v>
      </c>
      <c r="GI101">
        <v>4</v>
      </c>
      <c r="GJ101">
        <v>3</v>
      </c>
      <c r="GK101">
        <v>4</v>
      </c>
      <c r="GL101">
        <v>2</v>
      </c>
      <c r="GM101">
        <v>4</v>
      </c>
      <c r="GN101" s="20">
        <v>2</v>
      </c>
      <c r="GO101" s="10">
        <f t="shared" si="57"/>
        <v>4</v>
      </c>
      <c r="GP101">
        <v>1</v>
      </c>
      <c r="GQ101">
        <v>3</v>
      </c>
      <c r="GR101" s="20">
        <v>2</v>
      </c>
      <c r="GS101" s="10">
        <f t="shared" si="58"/>
        <v>4</v>
      </c>
      <c r="GT101" s="20">
        <v>2</v>
      </c>
      <c r="GU101" s="10">
        <f t="shared" si="59"/>
        <v>4</v>
      </c>
      <c r="GV101">
        <v>5</v>
      </c>
      <c r="GW101">
        <v>5</v>
      </c>
      <c r="GX101">
        <v>5</v>
      </c>
      <c r="GY101">
        <v>4</v>
      </c>
      <c r="GZ101" s="20">
        <v>1</v>
      </c>
      <c r="HA101" s="10">
        <f t="shared" si="60"/>
        <v>5</v>
      </c>
      <c r="HB101">
        <v>4</v>
      </c>
      <c r="HC101" s="20">
        <v>2</v>
      </c>
      <c r="HD101" s="10">
        <f t="shared" si="61"/>
        <v>4</v>
      </c>
      <c r="HE101">
        <v>4</v>
      </c>
      <c r="HF101">
        <v>5</v>
      </c>
      <c r="HG101">
        <v>5</v>
      </c>
      <c r="HH101">
        <v>3</v>
      </c>
      <c r="HI101" s="20">
        <v>2</v>
      </c>
      <c r="HJ101" s="10">
        <f t="shared" si="62"/>
        <v>4</v>
      </c>
      <c r="HK101">
        <v>4</v>
      </c>
      <c r="HL101" s="23">
        <v>1</v>
      </c>
      <c r="HM101" s="10">
        <f t="shared" si="63"/>
        <v>5</v>
      </c>
      <c r="HN101">
        <v>4</v>
      </c>
      <c r="HO101">
        <v>2</v>
      </c>
      <c r="HP101">
        <v>4</v>
      </c>
      <c r="HQ101">
        <v>3</v>
      </c>
      <c r="HR101" s="20">
        <v>2</v>
      </c>
      <c r="HS101" s="10">
        <f t="shared" si="64"/>
        <v>4</v>
      </c>
      <c r="HT101">
        <v>4</v>
      </c>
      <c r="HU101" s="20">
        <v>1</v>
      </c>
      <c r="HV101" s="10">
        <f t="shared" si="65"/>
        <v>5</v>
      </c>
      <c r="HW101">
        <v>3</v>
      </c>
      <c r="HX101" s="20">
        <v>4</v>
      </c>
      <c r="HY101" s="10">
        <f t="shared" si="66"/>
        <v>2</v>
      </c>
      <c r="HZ101">
        <v>2</v>
      </c>
      <c r="IA101" s="20">
        <v>3</v>
      </c>
      <c r="IB101" s="10">
        <f t="shared" si="67"/>
        <v>3</v>
      </c>
      <c r="IC101" s="20">
        <v>2</v>
      </c>
      <c r="ID101" s="10">
        <f t="shared" si="68"/>
        <v>4</v>
      </c>
      <c r="IE101">
        <v>2</v>
      </c>
      <c r="IF101">
        <v>5</v>
      </c>
      <c r="IG101">
        <v>5</v>
      </c>
      <c r="IH101">
        <v>3</v>
      </c>
      <c r="II101">
        <v>5</v>
      </c>
      <c r="IJ101">
        <v>5</v>
      </c>
      <c r="IK101">
        <v>2</v>
      </c>
      <c r="IL101">
        <v>5</v>
      </c>
      <c r="IM101">
        <v>2</v>
      </c>
      <c r="IN101">
        <v>3</v>
      </c>
      <c r="IO101" s="20">
        <v>2</v>
      </c>
      <c r="IP101" s="10">
        <f t="shared" si="69"/>
        <v>4</v>
      </c>
      <c r="IQ101" s="24">
        <f t="shared" si="70"/>
        <v>54</v>
      </c>
      <c r="IR101" s="30">
        <f t="shared" si="71"/>
        <v>3.1764705882352939</v>
      </c>
      <c r="IS101" s="30"/>
      <c r="IT101" s="30"/>
      <c r="IU101" s="30"/>
      <c r="IV101" s="30"/>
      <c r="IW101" s="22">
        <f t="shared" si="78"/>
        <v>37</v>
      </c>
      <c r="IX101" s="31">
        <f t="shared" si="79"/>
        <v>4.1111111111111107</v>
      </c>
      <c r="IY101" s="21">
        <f t="shared" si="72"/>
        <v>56</v>
      </c>
      <c r="IZ101" s="32">
        <f t="shared" si="73"/>
        <v>4</v>
      </c>
      <c r="JA101" s="25">
        <f t="shared" si="74"/>
        <v>30</v>
      </c>
      <c r="JB101" s="33">
        <f t="shared" si="75"/>
        <v>5</v>
      </c>
      <c r="JC101" s="29">
        <f t="shared" si="76"/>
        <v>23</v>
      </c>
      <c r="JD101" s="34">
        <f t="shared" si="77"/>
        <v>3.2857142857142856</v>
      </c>
      <c r="JE101">
        <v>85</v>
      </c>
    </row>
    <row r="102" spans="1:265" x14ac:dyDescent="0.3">
      <c r="A102">
        <v>0</v>
      </c>
      <c r="B102">
        <v>102</v>
      </c>
      <c r="C102" t="s">
        <v>1132</v>
      </c>
      <c r="D102">
        <v>18</v>
      </c>
      <c r="E102">
        <v>2</v>
      </c>
      <c r="F102">
        <v>172.72</v>
      </c>
      <c r="G102">
        <v>146</v>
      </c>
      <c r="H102">
        <v>1</v>
      </c>
      <c r="I102">
        <v>3</v>
      </c>
      <c r="J102" t="s">
        <v>1133</v>
      </c>
      <c r="K102" t="s">
        <v>2016</v>
      </c>
      <c r="L102">
        <v>3</v>
      </c>
      <c r="M102" t="s">
        <v>1134</v>
      </c>
      <c r="N102">
        <v>1</v>
      </c>
      <c r="O102">
        <v>11</v>
      </c>
      <c r="P102">
        <v>2</v>
      </c>
      <c r="Q102">
        <v>70</v>
      </c>
      <c r="R102">
        <v>50</v>
      </c>
      <c r="S102">
        <v>70</v>
      </c>
      <c r="T102">
        <v>1</v>
      </c>
      <c r="U102">
        <v>2</v>
      </c>
      <c r="V102">
        <v>4</v>
      </c>
      <c r="W102">
        <v>3</v>
      </c>
      <c r="X102">
        <v>1</v>
      </c>
      <c r="Y102">
        <v>1</v>
      </c>
      <c r="Z102">
        <v>1</v>
      </c>
      <c r="AA102">
        <v>1</v>
      </c>
      <c r="AF102">
        <v>1</v>
      </c>
      <c r="AI102">
        <v>4</v>
      </c>
      <c r="AJ102">
        <v>2</v>
      </c>
      <c r="AK102">
        <v>3</v>
      </c>
      <c r="AL102">
        <v>3</v>
      </c>
      <c r="AM102">
        <v>4</v>
      </c>
      <c r="AN102">
        <v>4</v>
      </c>
      <c r="AO102">
        <v>3</v>
      </c>
      <c r="AP102">
        <v>3</v>
      </c>
      <c r="AQ102">
        <v>4</v>
      </c>
      <c r="AR102">
        <v>2</v>
      </c>
      <c r="AS102">
        <v>3</v>
      </c>
      <c r="AT102">
        <v>3</v>
      </c>
      <c r="AU102">
        <v>4</v>
      </c>
      <c r="AV102">
        <v>2</v>
      </c>
      <c r="AW102">
        <v>7</v>
      </c>
      <c r="AX102">
        <v>2</v>
      </c>
      <c r="AY102">
        <v>7</v>
      </c>
      <c r="AZ102">
        <v>7</v>
      </c>
      <c r="BA102">
        <v>7</v>
      </c>
      <c r="BB102">
        <v>7</v>
      </c>
      <c r="BC102">
        <v>4</v>
      </c>
      <c r="BD102">
        <v>4</v>
      </c>
      <c r="BE102">
        <v>4</v>
      </c>
      <c r="BF102">
        <v>4</v>
      </c>
      <c r="BG102">
        <v>3</v>
      </c>
      <c r="BH102">
        <v>3</v>
      </c>
      <c r="BI102">
        <v>4</v>
      </c>
      <c r="BJ102">
        <v>4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T102">
        <v>1</v>
      </c>
      <c r="BU102">
        <v>1</v>
      </c>
      <c r="BV102">
        <v>4</v>
      </c>
      <c r="BW102">
        <v>4</v>
      </c>
      <c r="BX102">
        <v>4</v>
      </c>
      <c r="BY102">
        <v>4</v>
      </c>
      <c r="BZ102">
        <v>4</v>
      </c>
      <c r="CA102">
        <v>5</v>
      </c>
      <c r="CB102">
        <v>3</v>
      </c>
      <c r="CC102">
        <v>3</v>
      </c>
      <c r="CD102">
        <v>5</v>
      </c>
      <c r="CE102">
        <v>5</v>
      </c>
      <c r="CF102">
        <v>3</v>
      </c>
      <c r="CG102">
        <v>10</v>
      </c>
      <c r="CH102">
        <v>100</v>
      </c>
      <c r="CI102">
        <v>40</v>
      </c>
      <c r="CJ102">
        <v>10</v>
      </c>
      <c r="CK102">
        <v>80</v>
      </c>
      <c r="CL102">
        <v>10</v>
      </c>
      <c r="CM102">
        <v>100</v>
      </c>
      <c r="CN102">
        <v>100</v>
      </c>
      <c r="CO102">
        <v>100</v>
      </c>
      <c r="CP102">
        <v>100</v>
      </c>
      <c r="CQ102">
        <v>30</v>
      </c>
      <c r="CR102">
        <v>100</v>
      </c>
      <c r="CS102">
        <v>40</v>
      </c>
      <c r="CT102">
        <v>40</v>
      </c>
      <c r="CU102">
        <v>70</v>
      </c>
      <c r="CV102">
        <v>40</v>
      </c>
      <c r="CW102">
        <v>0</v>
      </c>
      <c r="CX102">
        <v>20</v>
      </c>
      <c r="CY102">
        <v>30</v>
      </c>
      <c r="CZ102">
        <v>50</v>
      </c>
      <c r="DA102" t="s">
        <v>1135</v>
      </c>
      <c r="DB102" t="s">
        <v>953</v>
      </c>
      <c r="DC102" t="s">
        <v>1136</v>
      </c>
      <c r="DD102" t="s">
        <v>1137</v>
      </c>
      <c r="DE102">
        <v>1</v>
      </c>
      <c r="DF102">
        <v>1</v>
      </c>
      <c r="DG102">
        <v>2</v>
      </c>
      <c r="DH102">
        <v>2</v>
      </c>
      <c r="DI102">
        <v>2</v>
      </c>
      <c r="DJ102">
        <v>5</v>
      </c>
      <c r="DK102">
        <v>5</v>
      </c>
      <c r="DL102">
        <v>5</v>
      </c>
      <c r="DM102">
        <v>4</v>
      </c>
      <c r="DN102">
        <v>4</v>
      </c>
      <c r="DO102">
        <v>2</v>
      </c>
      <c r="DP102">
        <v>4</v>
      </c>
      <c r="DQ102">
        <v>3</v>
      </c>
      <c r="DR102">
        <v>1</v>
      </c>
      <c r="DS102">
        <v>1</v>
      </c>
      <c r="DT102">
        <v>3</v>
      </c>
      <c r="DU102">
        <v>4</v>
      </c>
      <c r="DV102">
        <v>5</v>
      </c>
      <c r="DW102">
        <v>5</v>
      </c>
      <c r="DX102">
        <v>5</v>
      </c>
      <c r="DY102">
        <v>4</v>
      </c>
      <c r="DZ102">
        <v>5</v>
      </c>
      <c r="EA102">
        <v>5</v>
      </c>
      <c r="EB102">
        <v>5</v>
      </c>
      <c r="EC102">
        <v>5</v>
      </c>
      <c r="ED102">
        <v>4</v>
      </c>
      <c r="EE102">
        <v>4</v>
      </c>
      <c r="EF102">
        <v>4</v>
      </c>
      <c r="EG102">
        <v>4</v>
      </c>
      <c r="EH102">
        <v>4</v>
      </c>
      <c r="EI102">
        <v>4</v>
      </c>
      <c r="EJ102" t="s">
        <v>803</v>
      </c>
      <c r="EK102" t="s">
        <v>778</v>
      </c>
      <c r="EL102" t="s">
        <v>540</v>
      </c>
      <c r="EM102">
        <v>4</v>
      </c>
      <c r="EN102">
        <v>4</v>
      </c>
      <c r="EO102">
        <v>3</v>
      </c>
      <c r="EP102" s="17">
        <f t="shared" si="42"/>
        <v>3</v>
      </c>
      <c r="EQ102">
        <v>3</v>
      </c>
      <c r="ER102">
        <v>2</v>
      </c>
      <c r="ES102" s="17">
        <f t="shared" si="43"/>
        <v>4</v>
      </c>
      <c r="ET102">
        <v>2</v>
      </c>
      <c r="EU102" s="17">
        <f t="shared" si="44"/>
        <v>4</v>
      </c>
      <c r="EV102">
        <v>2</v>
      </c>
      <c r="EW102">
        <v>3</v>
      </c>
      <c r="EX102">
        <v>1</v>
      </c>
      <c r="EY102">
        <v>4</v>
      </c>
      <c r="EZ102" s="17">
        <f t="shared" si="45"/>
        <v>2</v>
      </c>
      <c r="FA102">
        <v>3</v>
      </c>
      <c r="FB102">
        <v>3</v>
      </c>
      <c r="FC102">
        <v>2</v>
      </c>
      <c r="FD102" s="17">
        <f t="shared" si="80"/>
        <v>4</v>
      </c>
      <c r="FE102">
        <v>1</v>
      </c>
      <c r="FF102">
        <v>5</v>
      </c>
      <c r="FG102" s="17">
        <f t="shared" si="46"/>
        <v>1</v>
      </c>
      <c r="FH102">
        <v>3</v>
      </c>
      <c r="FI102" s="17">
        <f t="shared" si="47"/>
        <v>3</v>
      </c>
      <c r="FJ102">
        <v>1</v>
      </c>
      <c r="FK102">
        <v>2</v>
      </c>
      <c r="FL102" s="17">
        <f t="shared" si="48"/>
        <v>4</v>
      </c>
      <c r="FM102">
        <v>5</v>
      </c>
      <c r="FN102" s="17">
        <f t="shared" si="49"/>
        <v>1</v>
      </c>
      <c r="FO102">
        <v>3</v>
      </c>
      <c r="FP102" s="17">
        <f t="shared" si="50"/>
        <v>3</v>
      </c>
      <c r="FQ102">
        <v>3</v>
      </c>
      <c r="FR102">
        <v>3</v>
      </c>
      <c r="FS102">
        <v>5</v>
      </c>
      <c r="FT102">
        <v>3</v>
      </c>
      <c r="FU102" s="17">
        <f t="shared" si="51"/>
        <v>3</v>
      </c>
      <c r="FV102">
        <v>5</v>
      </c>
      <c r="FW102" s="17">
        <f t="shared" si="52"/>
        <v>1</v>
      </c>
      <c r="FX102">
        <v>3</v>
      </c>
      <c r="FY102" s="17">
        <f t="shared" si="53"/>
        <v>3</v>
      </c>
      <c r="FZ102">
        <f t="shared" si="54"/>
        <v>72</v>
      </c>
      <c r="GA102" s="19">
        <f t="shared" si="55"/>
        <v>2.7692307692307692</v>
      </c>
      <c r="GB102">
        <v>5</v>
      </c>
      <c r="GC102">
        <v>5</v>
      </c>
      <c r="GD102">
        <v>5</v>
      </c>
      <c r="GE102">
        <v>5</v>
      </c>
      <c r="GF102">
        <v>3</v>
      </c>
      <c r="GG102" s="20">
        <v>1</v>
      </c>
      <c r="GH102" s="10">
        <f t="shared" si="56"/>
        <v>5</v>
      </c>
      <c r="GI102">
        <v>5</v>
      </c>
      <c r="GJ102">
        <v>3</v>
      </c>
      <c r="GK102">
        <v>2</v>
      </c>
      <c r="GL102">
        <v>4</v>
      </c>
      <c r="GM102">
        <v>5</v>
      </c>
      <c r="GN102" s="20">
        <v>1</v>
      </c>
      <c r="GO102" s="10">
        <f t="shared" si="57"/>
        <v>5</v>
      </c>
      <c r="GP102">
        <v>1</v>
      </c>
      <c r="GQ102">
        <v>5</v>
      </c>
      <c r="GR102" s="20">
        <v>2</v>
      </c>
      <c r="GS102" s="10">
        <f t="shared" si="58"/>
        <v>4</v>
      </c>
      <c r="GT102" s="20">
        <v>2</v>
      </c>
      <c r="GU102" s="10">
        <f t="shared" si="59"/>
        <v>4</v>
      </c>
      <c r="GV102">
        <v>4</v>
      </c>
      <c r="GW102">
        <v>4</v>
      </c>
      <c r="GX102">
        <v>3</v>
      </c>
      <c r="GY102">
        <v>5</v>
      </c>
      <c r="GZ102" s="20">
        <v>1</v>
      </c>
      <c r="HA102" s="10">
        <f t="shared" si="60"/>
        <v>5</v>
      </c>
      <c r="HB102">
        <v>5</v>
      </c>
      <c r="HC102" s="20">
        <v>2</v>
      </c>
      <c r="HD102" s="10">
        <f t="shared" si="61"/>
        <v>4</v>
      </c>
      <c r="HE102">
        <v>1</v>
      </c>
      <c r="HF102">
        <v>5</v>
      </c>
      <c r="HG102">
        <v>5</v>
      </c>
      <c r="HH102">
        <v>5</v>
      </c>
      <c r="HI102" s="20">
        <v>1</v>
      </c>
      <c r="HJ102" s="10">
        <f t="shared" si="62"/>
        <v>5</v>
      </c>
      <c r="HK102">
        <v>5</v>
      </c>
      <c r="HL102" s="23">
        <v>2</v>
      </c>
      <c r="HM102" s="10">
        <f t="shared" si="63"/>
        <v>4</v>
      </c>
      <c r="HN102">
        <v>5</v>
      </c>
      <c r="HO102">
        <v>5</v>
      </c>
      <c r="HP102">
        <v>5</v>
      </c>
      <c r="HQ102">
        <v>5</v>
      </c>
      <c r="HR102" s="20">
        <v>2</v>
      </c>
      <c r="HS102" s="10">
        <f t="shared" si="64"/>
        <v>4</v>
      </c>
      <c r="HT102">
        <v>1</v>
      </c>
      <c r="HU102" s="20">
        <v>2</v>
      </c>
      <c r="HV102" s="10">
        <f t="shared" si="65"/>
        <v>4</v>
      </c>
      <c r="HW102">
        <v>3</v>
      </c>
      <c r="HX102" s="20">
        <v>2</v>
      </c>
      <c r="HY102" s="10">
        <f t="shared" si="66"/>
        <v>4</v>
      </c>
      <c r="HZ102">
        <v>4</v>
      </c>
      <c r="IA102" s="20">
        <v>1</v>
      </c>
      <c r="IB102" s="10">
        <f t="shared" si="67"/>
        <v>5</v>
      </c>
      <c r="IC102" s="20">
        <v>1</v>
      </c>
      <c r="ID102" s="10">
        <f t="shared" si="68"/>
        <v>5</v>
      </c>
      <c r="IE102">
        <v>3</v>
      </c>
      <c r="IF102">
        <v>4</v>
      </c>
      <c r="IG102">
        <v>3</v>
      </c>
      <c r="IH102">
        <v>5</v>
      </c>
      <c r="II102">
        <v>4</v>
      </c>
      <c r="IJ102">
        <v>4</v>
      </c>
      <c r="IK102">
        <v>4</v>
      </c>
      <c r="IL102">
        <v>4</v>
      </c>
      <c r="IM102">
        <v>5</v>
      </c>
      <c r="IN102">
        <v>5</v>
      </c>
      <c r="IO102" s="20">
        <v>1</v>
      </c>
      <c r="IP102" s="10">
        <f t="shared" si="69"/>
        <v>5</v>
      </c>
      <c r="IQ102" s="24">
        <f t="shared" si="70"/>
        <v>71</v>
      </c>
      <c r="IR102" s="30">
        <f t="shared" si="71"/>
        <v>4.1764705882352944</v>
      </c>
      <c r="IS102" s="30"/>
      <c r="IT102" s="30"/>
      <c r="IU102" s="30"/>
      <c r="IV102" s="30"/>
      <c r="IW102" s="22">
        <f t="shared" si="78"/>
        <v>35</v>
      </c>
      <c r="IX102" s="31">
        <f t="shared" si="79"/>
        <v>3.8888888888888888</v>
      </c>
      <c r="IY102" s="21">
        <f t="shared" si="72"/>
        <v>59</v>
      </c>
      <c r="IZ102" s="32">
        <f t="shared" si="73"/>
        <v>4.2142857142857144</v>
      </c>
      <c r="JA102" s="25">
        <f t="shared" si="74"/>
        <v>23</v>
      </c>
      <c r="JB102" s="33">
        <f t="shared" si="75"/>
        <v>3.8333333333333335</v>
      </c>
      <c r="JC102" s="29">
        <f t="shared" si="76"/>
        <v>34</v>
      </c>
      <c r="JD102" s="34">
        <f t="shared" si="77"/>
        <v>4.8571428571428568</v>
      </c>
      <c r="JE102">
        <v>100</v>
      </c>
    </row>
    <row r="103" spans="1:265" x14ac:dyDescent="0.3">
      <c r="A103">
        <v>1</v>
      </c>
      <c r="B103">
        <v>103</v>
      </c>
      <c r="C103" t="s">
        <v>1138</v>
      </c>
      <c r="D103">
        <v>19</v>
      </c>
      <c r="E103">
        <v>2</v>
      </c>
      <c r="F103">
        <v>170.18</v>
      </c>
      <c r="G103">
        <v>130</v>
      </c>
      <c r="H103">
        <v>1</v>
      </c>
      <c r="I103">
        <v>3</v>
      </c>
      <c r="J103" t="s">
        <v>1139</v>
      </c>
      <c r="K103" t="s">
        <v>2016</v>
      </c>
      <c r="L103">
        <v>3</v>
      </c>
      <c r="M103" t="s">
        <v>999</v>
      </c>
      <c r="N103">
        <v>3</v>
      </c>
      <c r="O103">
        <v>16</v>
      </c>
      <c r="P103">
        <v>2</v>
      </c>
      <c r="Q103">
        <v>60</v>
      </c>
      <c r="R103">
        <v>40</v>
      </c>
      <c r="S103">
        <v>70</v>
      </c>
      <c r="T103">
        <v>1</v>
      </c>
      <c r="U103">
        <v>2</v>
      </c>
      <c r="V103">
        <v>2</v>
      </c>
      <c r="W103">
        <v>2</v>
      </c>
      <c r="X103">
        <v>1</v>
      </c>
      <c r="Y103">
        <v>1</v>
      </c>
      <c r="Z103">
        <v>1</v>
      </c>
      <c r="AF103">
        <v>1</v>
      </c>
      <c r="AI103">
        <v>1</v>
      </c>
      <c r="AJ103">
        <v>1</v>
      </c>
      <c r="AK103">
        <v>4</v>
      </c>
      <c r="AL103">
        <v>2</v>
      </c>
      <c r="AM103">
        <v>4</v>
      </c>
      <c r="AN103">
        <v>4</v>
      </c>
      <c r="AO103">
        <v>3</v>
      </c>
      <c r="AP103">
        <v>3</v>
      </c>
      <c r="AQ103">
        <v>5</v>
      </c>
      <c r="AR103">
        <v>1</v>
      </c>
      <c r="AS103">
        <v>5</v>
      </c>
      <c r="AT103">
        <v>5</v>
      </c>
      <c r="AU103">
        <v>5</v>
      </c>
      <c r="AV103">
        <v>2</v>
      </c>
      <c r="AW103">
        <v>7</v>
      </c>
      <c r="AX103">
        <v>2</v>
      </c>
      <c r="AY103">
        <v>8</v>
      </c>
      <c r="AZ103">
        <v>7</v>
      </c>
      <c r="BA103">
        <v>9</v>
      </c>
      <c r="BB103">
        <v>7</v>
      </c>
      <c r="BC103">
        <v>5</v>
      </c>
      <c r="BD103">
        <v>5</v>
      </c>
      <c r="BE103">
        <v>5</v>
      </c>
      <c r="BF103">
        <v>5</v>
      </c>
      <c r="BG103">
        <v>5</v>
      </c>
      <c r="BH103">
        <v>5</v>
      </c>
      <c r="BI103">
        <v>5</v>
      </c>
      <c r="BJ103">
        <v>5</v>
      </c>
      <c r="BK103">
        <v>2</v>
      </c>
      <c r="BL103">
        <v>2</v>
      </c>
      <c r="BM103">
        <v>2</v>
      </c>
      <c r="BN103">
        <v>2</v>
      </c>
      <c r="BO103">
        <v>2</v>
      </c>
      <c r="BP103">
        <v>2</v>
      </c>
      <c r="BQ103">
        <v>2</v>
      </c>
      <c r="BR103">
        <v>2</v>
      </c>
      <c r="BS103">
        <v>2</v>
      </c>
      <c r="BT103">
        <v>2</v>
      </c>
      <c r="BU103">
        <v>2</v>
      </c>
      <c r="BV103">
        <v>4</v>
      </c>
      <c r="BW103">
        <v>4</v>
      </c>
      <c r="BX103">
        <v>4</v>
      </c>
      <c r="BY103">
        <v>4</v>
      </c>
      <c r="BZ103">
        <v>4</v>
      </c>
      <c r="CA103">
        <v>4</v>
      </c>
      <c r="CB103">
        <v>4</v>
      </c>
      <c r="CC103">
        <v>4</v>
      </c>
      <c r="CD103">
        <v>4</v>
      </c>
      <c r="CE103">
        <v>4</v>
      </c>
      <c r="CF103">
        <v>4</v>
      </c>
      <c r="CG103">
        <v>75</v>
      </c>
      <c r="CH103">
        <v>95</v>
      </c>
      <c r="CI103">
        <v>45</v>
      </c>
      <c r="CJ103">
        <v>35</v>
      </c>
      <c r="CK103">
        <v>85</v>
      </c>
      <c r="CL103">
        <v>5</v>
      </c>
      <c r="CM103">
        <v>95</v>
      </c>
      <c r="CN103">
        <v>75</v>
      </c>
      <c r="CO103">
        <v>95</v>
      </c>
      <c r="CP103">
        <v>95</v>
      </c>
      <c r="CQ103">
        <v>5</v>
      </c>
      <c r="CR103">
        <v>95</v>
      </c>
      <c r="CS103">
        <v>35</v>
      </c>
      <c r="CT103">
        <v>65</v>
      </c>
      <c r="CU103">
        <v>65</v>
      </c>
      <c r="CV103">
        <v>5</v>
      </c>
      <c r="CW103">
        <v>5</v>
      </c>
      <c r="CX103">
        <v>65</v>
      </c>
      <c r="CY103">
        <v>25</v>
      </c>
      <c r="CZ103">
        <v>25</v>
      </c>
      <c r="DA103" t="s">
        <v>1138</v>
      </c>
      <c r="DB103" t="s">
        <v>953</v>
      </c>
      <c r="DC103" t="s">
        <v>1140</v>
      </c>
      <c r="DD103" t="s">
        <v>1141</v>
      </c>
      <c r="DE103">
        <v>1</v>
      </c>
      <c r="DF103">
        <v>1</v>
      </c>
      <c r="DG103">
        <v>1</v>
      </c>
      <c r="DH103">
        <v>1</v>
      </c>
      <c r="DI103">
        <v>5</v>
      </c>
      <c r="DJ103">
        <v>2</v>
      </c>
      <c r="DK103">
        <v>4</v>
      </c>
      <c r="DL103">
        <v>5</v>
      </c>
      <c r="DM103">
        <v>5</v>
      </c>
      <c r="DN103">
        <v>5</v>
      </c>
      <c r="DO103">
        <v>4</v>
      </c>
      <c r="DP103">
        <v>5</v>
      </c>
      <c r="DQ103">
        <v>3</v>
      </c>
      <c r="DR103">
        <v>3</v>
      </c>
      <c r="DS103">
        <v>5</v>
      </c>
      <c r="DT103">
        <v>4</v>
      </c>
      <c r="DU103">
        <v>4</v>
      </c>
      <c r="DV103">
        <v>5</v>
      </c>
      <c r="DW103">
        <v>3</v>
      </c>
      <c r="DX103">
        <v>5</v>
      </c>
      <c r="DY103">
        <v>4</v>
      </c>
      <c r="DZ103">
        <v>4</v>
      </c>
      <c r="EA103">
        <v>3</v>
      </c>
      <c r="EB103">
        <v>5</v>
      </c>
      <c r="EC103">
        <v>5</v>
      </c>
      <c r="ED103">
        <v>4</v>
      </c>
      <c r="EE103">
        <v>5</v>
      </c>
      <c r="EF103">
        <v>5</v>
      </c>
      <c r="EG103">
        <v>5</v>
      </c>
      <c r="EH103">
        <v>5</v>
      </c>
      <c r="EI103">
        <v>4</v>
      </c>
      <c r="EJ103" t="s">
        <v>533</v>
      </c>
      <c r="EK103" t="s">
        <v>567</v>
      </c>
      <c r="EL103" t="s">
        <v>1142</v>
      </c>
      <c r="EM103">
        <v>4</v>
      </c>
      <c r="EN103">
        <v>3</v>
      </c>
      <c r="EO103">
        <v>3</v>
      </c>
      <c r="EP103" s="17"/>
      <c r="EQ103">
        <v>2</v>
      </c>
      <c r="ER103">
        <v>1</v>
      </c>
      <c r="ES103" s="17">
        <f t="shared" si="43"/>
        <v>5</v>
      </c>
      <c r="ET103">
        <v>1</v>
      </c>
      <c r="EU103" s="17">
        <f t="shared" si="44"/>
        <v>5</v>
      </c>
      <c r="EV103">
        <v>3</v>
      </c>
      <c r="EW103">
        <v>2</v>
      </c>
      <c r="EX103">
        <v>2</v>
      </c>
      <c r="EY103">
        <v>3</v>
      </c>
      <c r="EZ103" s="17">
        <f t="shared" si="45"/>
        <v>3</v>
      </c>
      <c r="FA103">
        <v>3</v>
      </c>
      <c r="FB103">
        <v>3</v>
      </c>
      <c r="FC103">
        <v>2</v>
      </c>
      <c r="FD103" s="17">
        <f t="shared" si="80"/>
        <v>4</v>
      </c>
      <c r="FE103">
        <v>1</v>
      </c>
      <c r="FF103">
        <v>1</v>
      </c>
      <c r="FG103" s="17">
        <f t="shared" si="46"/>
        <v>5</v>
      </c>
      <c r="FH103">
        <v>1</v>
      </c>
      <c r="FI103" s="17">
        <f t="shared" si="47"/>
        <v>5</v>
      </c>
      <c r="FJ103">
        <v>3</v>
      </c>
      <c r="FK103">
        <v>3</v>
      </c>
      <c r="FL103" s="17">
        <f t="shared" si="48"/>
        <v>3</v>
      </c>
      <c r="FM103">
        <v>3</v>
      </c>
      <c r="FN103" s="17">
        <f t="shared" si="49"/>
        <v>3</v>
      </c>
      <c r="FO103">
        <v>1</v>
      </c>
      <c r="FP103" s="17">
        <f t="shared" si="50"/>
        <v>5</v>
      </c>
      <c r="FQ103">
        <v>1</v>
      </c>
      <c r="FR103">
        <v>2</v>
      </c>
      <c r="FS103">
        <v>4</v>
      </c>
      <c r="FT103">
        <v>3</v>
      </c>
      <c r="FU103" s="17">
        <f t="shared" si="51"/>
        <v>3</v>
      </c>
      <c r="FV103">
        <v>5</v>
      </c>
      <c r="FW103" s="17">
        <f t="shared" si="52"/>
        <v>1</v>
      </c>
      <c r="FX103">
        <v>3</v>
      </c>
      <c r="FY103" s="17">
        <f t="shared" si="53"/>
        <v>3</v>
      </c>
      <c r="FZ103">
        <f t="shared" si="54"/>
        <v>78</v>
      </c>
      <c r="GA103" s="19">
        <f t="shared" si="55"/>
        <v>3.12</v>
      </c>
      <c r="GB103">
        <v>4</v>
      </c>
      <c r="GC103">
        <v>5</v>
      </c>
      <c r="GD103">
        <v>2</v>
      </c>
      <c r="GE103">
        <v>2</v>
      </c>
      <c r="GF103">
        <v>2</v>
      </c>
      <c r="GG103" s="20">
        <v>1</v>
      </c>
      <c r="GH103" s="10">
        <f t="shared" si="56"/>
        <v>5</v>
      </c>
      <c r="GI103">
        <v>4</v>
      </c>
      <c r="GJ103">
        <v>3</v>
      </c>
      <c r="GK103">
        <v>3</v>
      </c>
      <c r="GL103">
        <v>3</v>
      </c>
      <c r="GM103">
        <v>4</v>
      </c>
      <c r="GN103" s="20">
        <v>1</v>
      </c>
      <c r="GO103" s="10">
        <f t="shared" si="57"/>
        <v>5</v>
      </c>
      <c r="GP103">
        <v>1</v>
      </c>
      <c r="GQ103">
        <v>5</v>
      </c>
      <c r="GR103" s="20">
        <v>4</v>
      </c>
      <c r="GS103" s="10">
        <f t="shared" si="58"/>
        <v>2</v>
      </c>
      <c r="GT103" s="20">
        <v>1</v>
      </c>
      <c r="GU103" s="10">
        <f t="shared" si="59"/>
        <v>5</v>
      </c>
      <c r="GV103">
        <v>3</v>
      </c>
      <c r="GW103">
        <v>1</v>
      </c>
      <c r="GX103">
        <v>1</v>
      </c>
      <c r="GY103">
        <v>1</v>
      </c>
      <c r="GZ103" s="20">
        <v>3</v>
      </c>
      <c r="HA103" s="10">
        <f t="shared" si="60"/>
        <v>3</v>
      </c>
      <c r="HB103">
        <v>5</v>
      </c>
      <c r="HC103" s="20">
        <v>1</v>
      </c>
      <c r="HD103" s="10">
        <f t="shared" si="61"/>
        <v>5</v>
      </c>
      <c r="HE103">
        <v>1</v>
      </c>
      <c r="HF103">
        <v>5</v>
      </c>
      <c r="HG103">
        <v>1</v>
      </c>
      <c r="HH103">
        <v>4</v>
      </c>
      <c r="HI103" s="20">
        <v>1</v>
      </c>
      <c r="HJ103" s="10">
        <f t="shared" si="62"/>
        <v>5</v>
      </c>
      <c r="HK103">
        <v>1</v>
      </c>
      <c r="HL103" s="23">
        <v>2</v>
      </c>
      <c r="HM103" s="10">
        <f t="shared" si="63"/>
        <v>4</v>
      </c>
      <c r="HN103">
        <v>5</v>
      </c>
      <c r="HO103">
        <v>4</v>
      </c>
      <c r="HP103">
        <v>3</v>
      </c>
      <c r="HQ103">
        <v>5</v>
      </c>
      <c r="HR103" s="20">
        <v>1</v>
      </c>
      <c r="HS103" s="10">
        <f t="shared" si="64"/>
        <v>5</v>
      </c>
      <c r="HT103">
        <v>1</v>
      </c>
      <c r="HU103" s="20">
        <v>1</v>
      </c>
      <c r="HV103" s="10">
        <f t="shared" si="65"/>
        <v>5</v>
      </c>
      <c r="HW103">
        <v>1</v>
      </c>
      <c r="HX103" s="20">
        <v>2</v>
      </c>
      <c r="HY103" s="10">
        <f t="shared" si="66"/>
        <v>4</v>
      </c>
      <c r="HZ103">
        <v>1</v>
      </c>
      <c r="IA103" s="20">
        <v>2</v>
      </c>
      <c r="IB103" s="10">
        <f t="shared" si="67"/>
        <v>4</v>
      </c>
      <c r="IC103" s="20">
        <v>2</v>
      </c>
      <c r="ID103" s="10">
        <f t="shared" si="68"/>
        <v>4</v>
      </c>
      <c r="IE103">
        <v>3</v>
      </c>
      <c r="IF103">
        <v>2</v>
      </c>
      <c r="IG103">
        <v>4</v>
      </c>
      <c r="IH103">
        <v>4</v>
      </c>
      <c r="II103">
        <v>1</v>
      </c>
      <c r="IJ103">
        <v>4</v>
      </c>
      <c r="IK103">
        <v>3</v>
      </c>
      <c r="IL103">
        <v>4</v>
      </c>
      <c r="IM103">
        <v>2</v>
      </c>
      <c r="IN103">
        <v>4</v>
      </c>
      <c r="IO103" s="20">
        <v>1</v>
      </c>
      <c r="IP103" s="10">
        <f t="shared" si="69"/>
        <v>5</v>
      </c>
      <c r="IQ103" s="24">
        <f t="shared" si="70"/>
        <v>60</v>
      </c>
      <c r="IR103" s="30">
        <f t="shared" si="71"/>
        <v>3.5294117647058822</v>
      </c>
      <c r="IS103" s="30"/>
      <c r="IT103" s="30"/>
      <c r="IU103" s="30"/>
      <c r="IV103" s="30"/>
      <c r="IW103" s="22">
        <f t="shared" si="78"/>
        <v>30</v>
      </c>
      <c r="IX103" s="31">
        <f t="shared" si="79"/>
        <v>3.3333333333333335</v>
      </c>
      <c r="IY103" s="21">
        <f t="shared" si="72"/>
        <v>34</v>
      </c>
      <c r="IZ103" s="32">
        <f t="shared" si="73"/>
        <v>2.4285714285714284</v>
      </c>
      <c r="JA103" s="25">
        <f t="shared" si="74"/>
        <v>18</v>
      </c>
      <c r="JB103" s="33">
        <f t="shared" si="75"/>
        <v>3</v>
      </c>
      <c r="JC103" s="29">
        <f t="shared" si="76"/>
        <v>31</v>
      </c>
      <c r="JD103" s="34">
        <f t="shared" si="77"/>
        <v>4.4285714285714288</v>
      </c>
      <c r="JE103">
        <v>75</v>
      </c>
    </row>
    <row r="104" spans="1:265" x14ac:dyDescent="0.3">
      <c r="A104">
        <v>1</v>
      </c>
      <c r="B104">
        <v>104</v>
      </c>
      <c r="C104" t="s">
        <v>1143</v>
      </c>
      <c r="D104">
        <v>21</v>
      </c>
      <c r="E104">
        <v>2</v>
      </c>
      <c r="F104">
        <v>152.4</v>
      </c>
      <c r="G104">
        <v>105</v>
      </c>
      <c r="H104">
        <v>1</v>
      </c>
      <c r="I104">
        <v>2</v>
      </c>
      <c r="J104" t="s">
        <v>1144</v>
      </c>
      <c r="K104" t="s">
        <v>2016</v>
      </c>
      <c r="L104">
        <v>3</v>
      </c>
      <c r="M104" t="s">
        <v>600</v>
      </c>
      <c r="N104">
        <v>1</v>
      </c>
      <c r="O104">
        <v>17</v>
      </c>
      <c r="P104">
        <v>2</v>
      </c>
      <c r="Q104">
        <v>60</v>
      </c>
      <c r="R104">
        <v>40</v>
      </c>
      <c r="S104">
        <v>70</v>
      </c>
      <c r="T104">
        <v>1</v>
      </c>
      <c r="U104">
        <v>2</v>
      </c>
      <c r="V104">
        <v>3</v>
      </c>
      <c r="W104">
        <v>1</v>
      </c>
      <c r="X104">
        <v>1</v>
      </c>
      <c r="Y104">
        <v>1</v>
      </c>
      <c r="Z104">
        <v>1</v>
      </c>
      <c r="AB104">
        <v>1</v>
      </c>
      <c r="AI104">
        <v>1</v>
      </c>
      <c r="AJ104">
        <v>1</v>
      </c>
      <c r="AK104">
        <v>3</v>
      </c>
      <c r="AL104">
        <v>1</v>
      </c>
      <c r="AM104">
        <v>3</v>
      </c>
      <c r="AN104">
        <v>2</v>
      </c>
      <c r="AO104">
        <v>4</v>
      </c>
      <c r="AP104">
        <v>1</v>
      </c>
      <c r="AQ104">
        <v>4</v>
      </c>
      <c r="AR104">
        <v>2</v>
      </c>
      <c r="AS104">
        <v>4</v>
      </c>
      <c r="AT104">
        <v>4</v>
      </c>
      <c r="AU104">
        <v>3</v>
      </c>
      <c r="AV104">
        <v>9</v>
      </c>
      <c r="AW104">
        <v>7</v>
      </c>
      <c r="AX104">
        <v>4</v>
      </c>
      <c r="AY104">
        <v>4</v>
      </c>
      <c r="AZ104">
        <v>4</v>
      </c>
      <c r="BA104">
        <v>7</v>
      </c>
      <c r="BB104">
        <v>9</v>
      </c>
      <c r="BC104">
        <v>3</v>
      </c>
      <c r="BD104">
        <v>5</v>
      </c>
      <c r="BE104">
        <v>5</v>
      </c>
      <c r="BF104">
        <v>3</v>
      </c>
      <c r="BG104">
        <v>3</v>
      </c>
      <c r="BH104">
        <v>3</v>
      </c>
      <c r="BI104">
        <v>3</v>
      </c>
      <c r="BJ104">
        <v>5</v>
      </c>
      <c r="BK104">
        <v>2</v>
      </c>
      <c r="BL104">
        <v>2</v>
      </c>
      <c r="BM104">
        <v>2</v>
      </c>
      <c r="BN104">
        <v>2</v>
      </c>
      <c r="BO104">
        <v>2</v>
      </c>
      <c r="BP104">
        <v>2</v>
      </c>
      <c r="BQ104">
        <v>2</v>
      </c>
      <c r="BR104">
        <v>2</v>
      </c>
      <c r="BS104">
        <v>2</v>
      </c>
      <c r="BT104">
        <v>2</v>
      </c>
      <c r="BU104">
        <v>2</v>
      </c>
      <c r="BV104">
        <v>5</v>
      </c>
      <c r="BW104">
        <v>5</v>
      </c>
      <c r="BX104">
        <v>5</v>
      </c>
      <c r="BY104">
        <v>5</v>
      </c>
      <c r="BZ104">
        <v>5</v>
      </c>
      <c r="CA104">
        <v>5</v>
      </c>
      <c r="CB104">
        <v>5</v>
      </c>
      <c r="CC104">
        <v>5</v>
      </c>
      <c r="CD104">
        <v>5</v>
      </c>
      <c r="CE104">
        <v>5</v>
      </c>
      <c r="CF104">
        <v>5</v>
      </c>
      <c r="CG104">
        <v>20</v>
      </c>
      <c r="CH104">
        <v>100</v>
      </c>
      <c r="CI104">
        <v>70</v>
      </c>
      <c r="CJ104">
        <v>70</v>
      </c>
      <c r="CK104">
        <v>90</v>
      </c>
      <c r="CL104">
        <v>20</v>
      </c>
      <c r="CM104">
        <v>100</v>
      </c>
      <c r="CN104">
        <v>70</v>
      </c>
      <c r="CO104">
        <v>60</v>
      </c>
      <c r="CP104">
        <v>80</v>
      </c>
      <c r="CQ104">
        <v>30</v>
      </c>
      <c r="CR104">
        <v>100</v>
      </c>
      <c r="CS104">
        <v>20</v>
      </c>
      <c r="CT104">
        <v>40</v>
      </c>
      <c r="CU104">
        <v>60</v>
      </c>
      <c r="CV104">
        <v>30</v>
      </c>
      <c r="CW104">
        <v>30</v>
      </c>
      <c r="CX104">
        <v>60</v>
      </c>
      <c r="CY104">
        <v>10</v>
      </c>
      <c r="CZ104">
        <v>20</v>
      </c>
      <c r="DA104" t="s">
        <v>1143</v>
      </c>
      <c r="DB104" t="s">
        <v>953</v>
      </c>
      <c r="DC104" t="s">
        <v>1145</v>
      </c>
      <c r="DD104" t="s">
        <v>1146</v>
      </c>
      <c r="DE104">
        <v>3</v>
      </c>
      <c r="DF104">
        <v>1</v>
      </c>
      <c r="DG104">
        <v>1</v>
      </c>
      <c r="DH104">
        <v>1</v>
      </c>
      <c r="DI104">
        <v>1</v>
      </c>
      <c r="DJ104">
        <v>4</v>
      </c>
      <c r="DK104">
        <v>2</v>
      </c>
      <c r="DL104">
        <v>4</v>
      </c>
      <c r="DM104">
        <v>2</v>
      </c>
      <c r="DN104">
        <v>4</v>
      </c>
      <c r="DO104">
        <v>2</v>
      </c>
      <c r="DP104">
        <v>3</v>
      </c>
      <c r="DQ104">
        <v>4</v>
      </c>
      <c r="DR104">
        <v>4</v>
      </c>
      <c r="DS104">
        <v>4</v>
      </c>
      <c r="DT104">
        <v>3</v>
      </c>
      <c r="DU104">
        <v>2</v>
      </c>
      <c r="DV104">
        <v>5</v>
      </c>
      <c r="DW104">
        <v>3</v>
      </c>
      <c r="DX104">
        <v>3</v>
      </c>
      <c r="DY104">
        <v>4</v>
      </c>
      <c r="DZ104">
        <v>2</v>
      </c>
      <c r="EA104">
        <v>2</v>
      </c>
      <c r="EB104">
        <v>4</v>
      </c>
      <c r="EC104">
        <v>4</v>
      </c>
      <c r="ED104">
        <v>3</v>
      </c>
      <c r="EE104">
        <v>3</v>
      </c>
      <c r="EF104">
        <v>3</v>
      </c>
      <c r="EG104">
        <v>3</v>
      </c>
      <c r="EH104">
        <v>4</v>
      </c>
      <c r="EI104">
        <v>3</v>
      </c>
      <c r="EJ104" t="s">
        <v>533</v>
      </c>
      <c r="EK104" t="s">
        <v>1147</v>
      </c>
      <c r="EL104" t="s">
        <v>598</v>
      </c>
      <c r="EM104">
        <v>3</v>
      </c>
      <c r="EN104">
        <v>3</v>
      </c>
      <c r="EO104">
        <v>2</v>
      </c>
      <c r="EP104" s="17">
        <f t="shared" si="42"/>
        <v>4</v>
      </c>
      <c r="EQ104">
        <v>3</v>
      </c>
      <c r="ER104">
        <v>3</v>
      </c>
      <c r="ES104" s="17">
        <f t="shared" si="43"/>
        <v>3</v>
      </c>
      <c r="ET104">
        <v>2</v>
      </c>
      <c r="EU104" s="17">
        <f t="shared" si="44"/>
        <v>4</v>
      </c>
      <c r="EV104">
        <v>4</v>
      </c>
      <c r="EW104">
        <v>3</v>
      </c>
      <c r="EX104">
        <v>3</v>
      </c>
      <c r="EY104">
        <v>4</v>
      </c>
      <c r="EZ104" s="17">
        <f t="shared" si="45"/>
        <v>2</v>
      </c>
      <c r="FA104">
        <v>3</v>
      </c>
      <c r="FB104">
        <v>3</v>
      </c>
      <c r="FC104">
        <v>4</v>
      </c>
      <c r="FD104" s="17">
        <f t="shared" si="80"/>
        <v>2</v>
      </c>
      <c r="FE104">
        <v>3</v>
      </c>
      <c r="FF104">
        <v>3</v>
      </c>
      <c r="FG104" s="17">
        <f t="shared" si="46"/>
        <v>3</v>
      </c>
      <c r="FH104">
        <v>3</v>
      </c>
      <c r="FI104" s="17">
        <f t="shared" si="47"/>
        <v>3</v>
      </c>
      <c r="FJ104">
        <v>4</v>
      </c>
      <c r="FK104">
        <v>3</v>
      </c>
      <c r="FL104" s="17">
        <f t="shared" si="48"/>
        <v>3</v>
      </c>
      <c r="FM104">
        <v>3</v>
      </c>
      <c r="FN104" s="17">
        <f t="shared" si="49"/>
        <v>3</v>
      </c>
      <c r="FO104">
        <v>2</v>
      </c>
      <c r="FP104" s="17">
        <f t="shared" si="50"/>
        <v>4</v>
      </c>
      <c r="FQ104">
        <v>3</v>
      </c>
      <c r="FR104">
        <v>3</v>
      </c>
      <c r="FS104">
        <v>4</v>
      </c>
      <c r="FT104">
        <v>2</v>
      </c>
      <c r="FU104" s="17">
        <f t="shared" si="51"/>
        <v>4</v>
      </c>
      <c r="FV104">
        <v>4</v>
      </c>
      <c r="FW104" s="17">
        <f t="shared" si="52"/>
        <v>2</v>
      </c>
      <c r="FX104">
        <v>2</v>
      </c>
      <c r="FY104" s="17">
        <f t="shared" si="53"/>
        <v>4</v>
      </c>
      <c r="FZ104">
        <f t="shared" si="54"/>
        <v>83</v>
      </c>
      <c r="GA104" s="19">
        <f t="shared" si="55"/>
        <v>3.1923076923076925</v>
      </c>
      <c r="GB104">
        <v>4</v>
      </c>
      <c r="GC104">
        <v>4</v>
      </c>
      <c r="GD104">
        <v>3</v>
      </c>
      <c r="GE104">
        <v>4</v>
      </c>
      <c r="GF104">
        <v>4</v>
      </c>
      <c r="GG104" s="20">
        <v>2</v>
      </c>
      <c r="GH104" s="10">
        <f t="shared" si="56"/>
        <v>4</v>
      </c>
      <c r="GI104">
        <v>4</v>
      </c>
      <c r="GJ104">
        <v>3</v>
      </c>
      <c r="GK104">
        <v>3</v>
      </c>
      <c r="GL104">
        <v>4</v>
      </c>
      <c r="GM104">
        <v>4</v>
      </c>
      <c r="GN104" s="20">
        <v>2</v>
      </c>
      <c r="GO104" s="10">
        <f t="shared" si="57"/>
        <v>4</v>
      </c>
      <c r="GP104">
        <v>2</v>
      </c>
      <c r="GQ104">
        <v>4</v>
      </c>
      <c r="GR104" s="20">
        <v>2</v>
      </c>
      <c r="GS104" s="10">
        <f t="shared" si="58"/>
        <v>4</v>
      </c>
      <c r="GT104" s="20">
        <v>2</v>
      </c>
      <c r="GU104" s="10">
        <f t="shared" si="59"/>
        <v>4</v>
      </c>
      <c r="GV104">
        <v>3</v>
      </c>
      <c r="GW104">
        <v>3</v>
      </c>
      <c r="GX104">
        <v>3</v>
      </c>
      <c r="GY104">
        <v>3</v>
      </c>
      <c r="GZ104" s="20">
        <v>2</v>
      </c>
      <c r="HA104" s="10">
        <f t="shared" si="60"/>
        <v>4</v>
      </c>
      <c r="HB104">
        <v>4</v>
      </c>
      <c r="HC104" s="20">
        <v>2</v>
      </c>
      <c r="HD104" s="10">
        <f t="shared" si="61"/>
        <v>4</v>
      </c>
      <c r="HE104">
        <v>2</v>
      </c>
      <c r="HF104">
        <v>5</v>
      </c>
      <c r="HG104">
        <v>3</v>
      </c>
      <c r="HH104">
        <v>4</v>
      </c>
      <c r="HI104" s="20">
        <v>2</v>
      </c>
      <c r="HJ104" s="10">
        <f t="shared" si="62"/>
        <v>4</v>
      </c>
      <c r="HK104">
        <v>2</v>
      </c>
      <c r="HL104" s="23">
        <v>2</v>
      </c>
      <c r="HM104" s="10">
        <f t="shared" si="63"/>
        <v>4</v>
      </c>
      <c r="HN104">
        <v>4</v>
      </c>
      <c r="HO104">
        <v>4</v>
      </c>
      <c r="HP104">
        <v>4</v>
      </c>
      <c r="HQ104">
        <v>4</v>
      </c>
      <c r="HR104" s="20">
        <v>2</v>
      </c>
      <c r="HS104" s="10">
        <f t="shared" si="64"/>
        <v>4</v>
      </c>
      <c r="HT104">
        <v>2</v>
      </c>
      <c r="HU104" s="20">
        <v>2</v>
      </c>
      <c r="HV104" s="10">
        <f t="shared" si="65"/>
        <v>4</v>
      </c>
      <c r="HW104">
        <v>4</v>
      </c>
      <c r="HX104" s="20">
        <v>2</v>
      </c>
      <c r="HY104" s="10">
        <f t="shared" si="66"/>
        <v>4</v>
      </c>
      <c r="HZ104">
        <v>3</v>
      </c>
      <c r="IA104" s="20">
        <v>2</v>
      </c>
      <c r="IB104" s="10">
        <f t="shared" si="67"/>
        <v>4</v>
      </c>
      <c r="IC104" s="20">
        <v>2</v>
      </c>
      <c r="ID104" s="10">
        <f t="shared" si="68"/>
        <v>4</v>
      </c>
      <c r="IE104">
        <v>4</v>
      </c>
      <c r="IF104">
        <v>3</v>
      </c>
      <c r="IG104">
        <v>4</v>
      </c>
      <c r="IH104">
        <v>4</v>
      </c>
      <c r="II104">
        <v>3</v>
      </c>
      <c r="IJ104">
        <v>4</v>
      </c>
      <c r="IK104">
        <v>3</v>
      </c>
      <c r="IL104">
        <v>4</v>
      </c>
      <c r="IM104">
        <v>3</v>
      </c>
      <c r="IN104">
        <v>3</v>
      </c>
      <c r="IO104" s="20">
        <v>2</v>
      </c>
      <c r="IP104" s="10">
        <f t="shared" si="69"/>
        <v>4</v>
      </c>
      <c r="IQ104" s="24">
        <f t="shared" si="70"/>
        <v>63</v>
      </c>
      <c r="IR104" s="30">
        <f t="shared" si="71"/>
        <v>3.7058823529411766</v>
      </c>
      <c r="IS104" s="30"/>
      <c r="IT104" s="30"/>
      <c r="IU104" s="30"/>
      <c r="IV104" s="30"/>
      <c r="IW104" s="22">
        <f t="shared" si="78"/>
        <v>33</v>
      </c>
      <c r="IX104" s="31">
        <f t="shared" si="79"/>
        <v>3.6666666666666665</v>
      </c>
      <c r="IY104" s="21">
        <f t="shared" si="72"/>
        <v>46</v>
      </c>
      <c r="IZ104" s="32">
        <f t="shared" si="73"/>
        <v>3.2857142857142856</v>
      </c>
      <c r="JA104" s="25">
        <f t="shared" si="74"/>
        <v>21</v>
      </c>
      <c r="JB104" s="33">
        <f t="shared" si="75"/>
        <v>3.5</v>
      </c>
      <c r="JC104" s="29">
        <f t="shared" si="76"/>
        <v>28</v>
      </c>
      <c r="JD104" s="34">
        <f t="shared" si="77"/>
        <v>4</v>
      </c>
      <c r="JE104">
        <v>70</v>
      </c>
    </row>
    <row r="105" spans="1:265" x14ac:dyDescent="0.3">
      <c r="A105">
        <v>0</v>
      </c>
      <c r="B105">
        <v>105</v>
      </c>
      <c r="C105" t="s">
        <v>1148</v>
      </c>
      <c r="D105">
        <v>19</v>
      </c>
      <c r="E105">
        <v>2</v>
      </c>
      <c r="F105">
        <v>157.47999999999999</v>
      </c>
      <c r="G105">
        <v>130</v>
      </c>
      <c r="H105">
        <v>1</v>
      </c>
      <c r="I105">
        <v>3</v>
      </c>
      <c r="J105" t="s">
        <v>1149</v>
      </c>
      <c r="K105" t="s">
        <v>2016</v>
      </c>
      <c r="L105">
        <v>3</v>
      </c>
      <c r="M105" t="s">
        <v>1150</v>
      </c>
      <c r="N105">
        <v>1</v>
      </c>
      <c r="O105">
        <v>15</v>
      </c>
      <c r="P105">
        <v>4</v>
      </c>
      <c r="Q105">
        <v>65</v>
      </c>
      <c r="R105">
        <v>50</v>
      </c>
      <c r="S105">
        <v>58</v>
      </c>
      <c r="T105">
        <v>2</v>
      </c>
      <c r="Y105">
        <v>1</v>
      </c>
      <c r="Z105">
        <v>1</v>
      </c>
      <c r="AA105">
        <v>1</v>
      </c>
      <c r="AB105">
        <v>1</v>
      </c>
      <c r="AE105">
        <v>1</v>
      </c>
      <c r="AF105">
        <v>1</v>
      </c>
      <c r="AI105">
        <v>1</v>
      </c>
      <c r="AJ105">
        <v>1</v>
      </c>
      <c r="AK105">
        <v>4</v>
      </c>
      <c r="AL105">
        <v>1</v>
      </c>
      <c r="AM105">
        <v>3</v>
      </c>
      <c r="AN105">
        <v>4</v>
      </c>
      <c r="AO105">
        <v>3</v>
      </c>
      <c r="AP105">
        <v>3</v>
      </c>
      <c r="AQ105">
        <v>4</v>
      </c>
      <c r="AR105">
        <v>3</v>
      </c>
      <c r="AS105">
        <v>4</v>
      </c>
      <c r="AT105">
        <v>4</v>
      </c>
      <c r="AU105">
        <v>4</v>
      </c>
      <c r="AV105">
        <v>7</v>
      </c>
      <c r="AW105">
        <v>8</v>
      </c>
      <c r="AX105">
        <v>4</v>
      </c>
      <c r="AY105">
        <v>8</v>
      </c>
      <c r="AZ105">
        <v>8</v>
      </c>
      <c r="BA105">
        <v>9</v>
      </c>
      <c r="BB105">
        <v>9</v>
      </c>
      <c r="BC105">
        <v>3</v>
      </c>
      <c r="BD105">
        <v>4</v>
      </c>
      <c r="BE105">
        <v>4</v>
      </c>
      <c r="BF105">
        <v>3</v>
      </c>
      <c r="BG105">
        <v>3</v>
      </c>
      <c r="BH105">
        <v>3</v>
      </c>
      <c r="BI105">
        <v>4</v>
      </c>
      <c r="BJ105">
        <v>4</v>
      </c>
      <c r="BK105">
        <v>2</v>
      </c>
      <c r="BL105">
        <v>2</v>
      </c>
      <c r="BM105">
        <v>2</v>
      </c>
      <c r="BN105">
        <v>2</v>
      </c>
      <c r="BO105">
        <v>2</v>
      </c>
      <c r="BP105">
        <v>2</v>
      </c>
      <c r="BQ105">
        <v>2</v>
      </c>
      <c r="BR105">
        <v>2</v>
      </c>
      <c r="BS105">
        <v>2</v>
      </c>
      <c r="BT105">
        <v>2</v>
      </c>
      <c r="BU105">
        <v>2</v>
      </c>
      <c r="BV105">
        <v>3</v>
      </c>
      <c r="BW105">
        <v>4</v>
      </c>
      <c r="BX105">
        <v>3</v>
      </c>
      <c r="BY105">
        <v>4</v>
      </c>
      <c r="BZ105">
        <v>4</v>
      </c>
      <c r="CA105">
        <v>4</v>
      </c>
      <c r="CB105">
        <v>4</v>
      </c>
      <c r="CC105">
        <v>4</v>
      </c>
      <c r="CD105">
        <v>4</v>
      </c>
      <c r="CE105">
        <v>4</v>
      </c>
      <c r="CF105">
        <v>4</v>
      </c>
      <c r="CG105">
        <v>45</v>
      </c>
      <c r="CH105">
        <v>95</v>
      </c>
      <c r="CI105">
        <v>65</v>
      </c>
      <c r="CJ105">
        <v>45</v>
      </c>
      <c r="CK105">
        <v>95</v>
      </c>
      <c r="CL105">
        <v>25</v>
      </c>
      <c r="CM105">
        <v>95</v>
      </c>
      <c r="CN105">
        <v>95</v>
      </c>
      <c r="CO105">
        <v>65</v>
      </c>
      <c r="CP105">
        <v>95</v>
      </c>
      <c r="CQ105">
        <v>65</v>
      </c>
      <c r="CR105">
        <v>85</v>
      </c>
      <c r="CS105">
        <v>45</v>
      </c>
      <c r="CT105">
        <v>70</v>
      </c>
      <c r="CU105">
        <v>55</v>
      </c>
      <c r="CV105">
        <v>75</v>
      </c>
      <c r="CW105">
        <v>25</v>
      </c>
      <c r="CX105">
        <v>25</v>
      </c>
      <c r="CY105">
        <v>25</v>
      </c>
      <c r="CZ105">
        <v>35</v>
      </c>
      <c r="DA105" t="s">
        <v>1148</v>
      </c>
      <c r="DB105" t="s">
        <v>953</v>
      </c>
      <c r="DC105" t="s">
        <v>1151</v>
      </c>
      <c r="DD105" t="s">
        <v>1152</v>
      </c>
      <c r="DE105">
        <v>1</v>
      </c>
      <c r="DJ105">
        <v>4</v>
      </c>
      <c r="DO105">
        <v>4</v>
      </c>
      <c r="DP105">
        <v>2</v>
      </c>
      <c r="DQ105">
        <v>4</v>
      </c>
      <c r="DR105">
        <v>3</v>
      </c>
      <c r="DS105">
        <v>4</v>
      </c>
      <c r="DT105">
        <v>4</v>
      </c>
      <c r="DU105">
        <v>2</v>
      </c>
      <c r="DV105">
        <v>5</v>
      </c>
      <c r="DW105">
        <v>1</v>
      </c>
      <c r="DX105">
        <v>4</v>
      </c>
      <c r="DY105">
        <v>4</v>
      </c>
      <c r="DZ105">
        <v>4</v>
      </c>
      <c r="EA105">
        <v>4</v>
      </c>
      <c r="EB105">
        <v>4</v>
      </c>
      <c r="EC105">
        <v>4</v>
      </c>
      <c r="ED105">
        <v>3</v>
      </c>
      <c r="EE105">
        <v>4</v>
      </c>
      <c r="EF105">
        <v>4</v>
      </c>
      <c r="EG105">
        <v>4</v>
      </c>
      <c r="EH105">
        <v>4</v>
      </c>
      <c r="EI105">
        <v>2</v>
      </c>
      <c r="EJ105" t="s">
        <v>778</v>
      </c>
      <c r="EK105" t="s">
        <v>605</v>
      </c>
      <c r="EL105" t="s">
        <v>912</v>
      </c>
      <c r="EM105">
        <v>4</v>
      </c>
      <c r="EN105">
        <v>4</v>
      </c>
      <c r="EO105">
        <v>4</v>
      </c>
      <c r="EP105" s="17">
        <f t="shared" si="42"/>
        <v>2</v>
      </c>
      <c r="EQ105">
        <v>3</v>
      </c>
      <c r="ER105">
        <v>2</v>
      </c>
      <c r="ES105" s="17">
        <f t="shared" si="43"/>
        <v>4</v>
      </c>
      <c r="ET105">
        <v>3</v>
      </c>
      <c r="EU105" s="17">
        <f t="shared" si="44"/>
        <v>3</v>
      </c>
      <c r="EV105">
        <v>2</v>
      </c>
      <c r="EW105">
        <v>2</v>
      </c>
      <c r="EX105">
        <v>4</v>
      </c>
      <c r="EY105">
        <v>4</v>
      </c>
      <c r="EZ105" s="17">
        <f t="shared" si="45"/>
        <v>2</v>
      </c>
      <c r="FA105">
        <v>4</v>
      </c>
      <c r="FB105">
        <v>4</v>
      </c>
      <c r="FC105">
        <v>4</v>
      </c>
      <c r="FD105" s="17">
        <f t="shared" si="80"/>
        <v>2</v>
      </c>
      <c r="FE105">
        <v>4</v>
      </c>
      <c r="FF105">
        <v>4</v>
      </c>
      <c r="FG105" s="17">
        <f t="shared" si="46"/>
        <v>2</v>
      </c>
      <c r="FH105">
        <v>4</v>
      </c>
      <c r="FI105" s="17">
        <f t="shared" si="47"/>
        <v>2</v>
      </c>
      <c r="FJ105">
        <v>4</v>
      </c>
      <c r="FK105">
        <v>3</v>
      </c>
      <c r="FL105" s="17">
        <f t="shared" si="48"/>
        <v>3</v>
      </c>
      <c r="FM105">
        <v>3</v>
      </c>
      <c r="FN105" s="17">
        <f t="shared" si="49"/>
        <v>3</v>
      </c>
      <c r="FO105">
        <v>2</v>
      </c>
      <c r="FP105" s="17">
        <f t="shared" si="50"/>
        <v>4</v>
      </c>
      <c r="FQ105">
        <v>3</v>
      </c>
      <c r="FR105">
        <v>3</v>
      </c>
      <c r="FS105">
        <v>4</v>
      </c>
      <c r="FT105">
        <v>2</v>
      </c>
      <c r="FU105" s="17">
        <f t="shared" si="51"/>
        <v>4</v>
      </c>
      <c r="FV105">
        <v>4</v>
      </c>
      <c r="FW105" s="17">
        <f t="shared" si="52"/>
        <v>2</v>
      </c>
      <c r="FX105">
        <v>4</v>
      </c>
      <c r="FY105" s="17">
        <f t="shared" si="53"/>
        <v>2</v>
      </c>
      <c r="FZ105">
        <f t="shared" si="54"/>
        <v>80</v>
      </c>
      <c r="GA105" s="19">
        <f t="shared" si="55"/>
        <v>3.0769230769230771</v>
      </c>
      <c r="GB105">
        <v>4</v>
      </c>
      <c r="GC105">
        <v>4</v>
      </c>
      <c r="GD105">
        <v>4</v>
      </c>
      <c r="GE105">
        <v>4</v>
      </c>
      <c r="GF105">
        <v>4</v>
      </c>
      <c r="GG105" s="20">
        <v>2</v>
      </c>
      <c r="GH105" s="10">
        <f t="shared" si="56"/>
        <v>4</v>
      </c>
      <c r="GI105">
        <v>5</v>
      </c>
      <c r="GJ105">
        <v>3</v>
      </c>
      <c r="GK105">
        <v>3</v>
      </c>
      <c r="GL105">
        <v>2</v>
      </c>
      <c r="GM105">
        <v>4</v>
      </c>
      <c r="GN105" s="20">
        <v>1</v>
      </c>
      <c r="GO105" s="10">
        <f t="shared" si="57"/>
        <v>5</v>
      </c>
      <c r="GP105">
        <v>3</v>
      </c>
      <c r="GQ105">
        <v>4</v>
      </c>
      <c r="GR105" s="20">
        <v>2</v>
      </c>
      <c r="GS105" s="10">
        <f t="shared" si="58"/>
        <v>4</v>
      </c>
      <c r="GV105">
        <v>4</v>
      </c>
      <c r="GW105">
        <v>2</v>
      </c>
      <c r="GX105">
        <v>3</v>
      </c>
      <c r="GY105">
        <v>3</v>
      </c>
      <c r="GZ105" s="20">
        <v>2</v>
      </c>
      <c r="HA105" s="10">
        <f t="shared" si="60"/>
        <v>4</v>
      </c>
      <c r="HB105">
        <v>4</v>
      </c>
      <c r="HC105" s="20">
        <v>3</v>
      </c>
      <c r="HD105" s="10">
        <f t="shared" si="61"/>
        <v>3</v>
      </c>
      <c r="HE105">
        <v>2</v>
      </c>
      <c r="HF105">
        <v>5</v>
      </c>
      <c r="HG105">
        <v>3</v>
      </c>
      <c r="HH105">
        <v>4</v>
      </c>
      <c r="HI105" s="20">
        <v>2</v>
      </c>
      <c r="HJ105" s="10">
        <f t="shared" si="62"/>
        <v>4</v>
      </c>
      <c r="HK105">
        <v>2</v>
      </c>
      <c r="HL105" s="23">
        <v>2</v>
      </c>
      <c r="HM105" s="10">
        <f t="shared" si="63"/>
        <v>4</v>
      </c>
      <c r="HN105">
        <v>4</v>
      </c>
      <c r="HO105">
        <v>4</v>
      </c>
      <c r="HP105">
        <v>3</v>
      </c>
      <c r="HQ105">
        <v>4</v>
      </c>
      <c r="HR105" s="20">
        <v>2</v>
      </c>
      <c r="HS105" s="10">
        <f t="shared" si="64"/>
        <v>4</v>
      </c>
      <c r="HT105">
        <v>4</v>
      </c>
      <c r="HU105" s="20">
        <v>4</v>
      </c>
      <c r="HV105" s="10">
        <f t="shared" si="65"/>
        <v>2</v>
      </c>
      <c r="HW105">
        <v>2</v>
      </c>
      <c r="HX105" s="20">
        <v>2</v>
      </c>
      <c r="HY105" s="10">
        <f t="shared" si="66"/>
        <v>4</v>
      </c>
      <c r="HZ105">
        <v>4</v>
      </c>
      <c r="IA105" s="20">
        <v>2</v>
      </c>
      <c r="IB105" s="10">
        <f t="shared" si="67"/>
        <v>4</v>
      </c>
      <c r="IC105" s="20">
        <v>2</v>
      </c>
      <c r="ID105" s="10">
        <f t="shared" si="68"/>
        <v>4</v>
      </c>
      <c r="IE105">
        <v>4</v>
      </c>
      <c r="IF105">
        <v>4</v>
      </c>
      <c r="IG105">
        <v>4</v>
      </c>
      <c r="IH105">
        <v>4</v>
      </c>
      <c r="II105">
        <v>2</v>
      </c>
      <c r="IJ105">
        <v>4</v>
      </c>
      <c r="IK105">
        <v>4</v>
      </c>
      <c r="IL105">
        <v>3</v>
      </c>
      <c r="IM105">
        <v>4</v>
      </c>
      <c r="IN105">
        <v>4</v>
      </c>
      <c r="IO105" s="20">
        <v>2</v>
      </c>
      <c r="IP105" s="10">
        <f t="shared" si="69"/>
        <v>4</v>
      </c>
      <c r="IQ105" s="24">
        <f t="shared" si="70"/>
        <v>58</v>
      </c>
      <c r="IR105" s="30">
        <f t="shared" si="71"/>
        <v>3.625</v>
      </c>
      <c r="IS105" s="30"/>
      <c r="IT105" s="30"/>
      <c r="IU105" s="30"/>
      <c r="IV105" s="30"/>
      <c r="IW105" s="22">
        <f t="shared" si="78"/>
        <v>32</v>
      </c>
      <c r="IX105" s="31">
        <f t="shared" si="79"/>
        <v>3.5555555555555554</v>
      </c>
      <c r="IY105" s="21">
        <f t="shared" si="72"/>
        <v>50</v>
      </c>
      <c r="IZ105" s="32">
        <f t="shared" si="73"/>
        <v>3.5714285714285716</v>
      </c>
      <c r="JA105" s="25">
        <f t="shared" si="74"/>
        <v>18</v>
      </c>
      <c r="JB105" s="33">
        <f t="shared" si="75"/>
        <v>3</v>
      </c>
      <c r="JC105" s="29">
        <f t="shared" si="76"/>
        <v>30</v>
      </c>
      <c r="JD105" s="34">
        <f t="shared" si="77"/>
        <v>4.2857142857142856</v>
      </c>
      <c r="JE105">
        <v>95</v>
      </c>
    </row>
    <row r="106" spans="1:265" x14ac:dyDescent="0.3">
      <c r="A106">
        <v>1</v>
      </c>
      <c r="B106">
        <v>106</v>
      </c>
      <c r="C106" t="s">
        <v>1153</v>
      </c>
      <c r="D106">
        <v>19</v>
      </c>
      <c r="E106">
        <v>2</v>
      </c>
      <c r="F106">
        <v>175.26</v>
      </c>
      <c r="G106">
        <v>150</v>
      </c>
      <c r="H106">
        <v>1</v>
      </c>
      <c r="I106">
        <v>3</v>
      </c>
      <c r="J106" t="s">
        <v>1154</v>
      </c>
      <c r="K106" t="s">
        <v>2016</v>
      </c>
      <c r="L106">
        <v>3</v>
      </c>
      <c r="M106" t="s">
        <v>1155</v>
      </c>
      <c r="N106">
        <v>2</v>
      </c>
      <c r="O106">
        <v>16</v>
      </c>
      <c r="P106">
        <v>2</v>
      </c>
      <c r="Q106">
        <v>40</v>
      </c>
      <c r="R106">
        <v>10</v>
      </c>
      <c r="S106">
        <v>70</v>
      </c>
      <c r="T106">
        <v>1</v>
      </c>
      <c r="U106">
        <v>1</v>
      </c>
      <c r="V106">
        <v>4</v>
      </c>
      <c r="W106">
        <v>1</v>
      </c>
      <c r="X106">
        <v>1</v>
      </c>
      <c r="Y106">
        <v>1</v>
      </c>
      <c r="Z106">
        <v>1</v>
      </c>
      <c r="AA106">
        <v>1</v>
      </c>
      <c r="AC106">
        <v>1</v>
      </c>
      <c r="AF106">
        <v>1</v>
      </c>
      <c r="AI106">
        <v>1</v>
      </c>
      <c r="AJ106">
        <v>1</v>
      </c>
      <c r="AK106">
        <v>2</v>
      </c>
      <c r="AL106">
        <v>1</v>
      </c>
      <c r="AM106">
        <v>4</v>
      </c>
      <c r="AN106">
        <v>2</v>
      </c>
      <c r="AO106">
        <v>4</v>
      </c>
      <c r="AP106">
        <v>2</v>
      </c>
      <c r="AQ106">
        <v>5</v>
      </c>
      <c r="AR106">
        <v>1</v>
      </c>
      <c r="AS106">
        <v>5</v>
      </c>
      <c r="AT106">
        <v>4</v>
      </c>
      <c r="AU106">
        <v>5</v>
      </c>
      <c r="AV106">
        <v>2</v>
      </c>
      <c r="AW106">
        <v>9</v>
      </c>
      <c r="AX106">
        <v>2</v>
      </c>
      <c r="AY106">
        <v>2</v>
      </c>
      <c r="AZ106">
        <v>7</v>
      </c>
      <c r="BA106">
        <v>7</v>
      </c>
      <c r="BB106">
        <v>7</v>
      </c>
      <c r="BC106">
        <v>3</v>
      </c>
      <c r="BD106">
        <v>5</v>
      </c>
      <c r="BE106">
        <v>5</v>
      </c>
      <c r="BF106">
        <v>5</v>
      </c>
      <c r="BG106">
        <v>5</v>
      </c>
      <c r="BH106">
        <v>5</v>
      </c>
      <c r="BI106">
        <v>5</v>
      </c>
      <c r="BJ106">
        <v>5</v>
      </c>
      <c r="BK106">
        <v>2</v>
      </c>
      <c r="BL106">
        <v>2</v>
      </c>
      <c r="BM106">
        <v>2</v>
      </c>
      <c r="BN106">
        <v>2</v>
      </c>
      <c r="BO106">
        <v>2</v>
      </c>
      <c r="BP106">
        <v>2</v>
      </c>
      <c r="BQ106">
        <v>2</v>
      </c>
      <c r="BR106">
        <v>2</v>
      </c>
      <c r="BS106">
        <v>2</v>
      </c>
      <c r="BT106">
        <v>2</v>
      </c>
      <c r="BU106">
        <v>2</v>
      </c>
      <c r="BV106">
        <v>3</v>
      </c>
      <c r="BW106">
        <v>4</v>
      </c>
      <c r="BX106">
        <v>4</v>
      </c>
      <c r="BY106">
        <v>3</v>
      </c>
      <c r="BZ106">
        <v>3</v>
      </c>
      <c r="CA106">
        <v>4</v>
      </c>
      <c r="CB106">
        <v>3</v>
      </c>
      <c r="CC106">
        <v>4</v>
      </c>
      <c r="CD106">
        <v>4</v>
      </c>
      <c r="CE106">
        <v>4</v>
      </c>
      <c r="CF106">
        <v>4</v>
      </c>
      <c r="CG106">
        <v>45</v>
      </c>
      <c r="CH106">
        <v>95</v>
      </c>
      <c r="CI106">
        <v>45</v>
      </c>
      <c r="CJ106">
        <v>45</v>
      </c>
      <c r="CK106">
        <v>95</v>
      </c>
      <c r="CL106">
        <v>55</v>
      </c>
      <c r="CM106">
        <v>75</v>
      </c>
      <c r="CN106">
        <v>75</v>
      </c>
      <c r="CO106">
        <v>75</v>
      </c>
      <c r="CP106">
        <v>75</v>
      </c>
      <c r="CQ106">
        <v>75</v>
      </c>
      <c r="CR106">
        <v>75</v>
      </c>
      <c r="CS106">
        <v>75</v>
      </c>
      <c r="CT106">
        <v>75</v>
      </c>
      <c r="CU106">
        <v>75</v>
      </c>
      <c r="CV106">
        <v>75</v>
      </c>
      <c r="CW106">
        <v>75</v>
      </c>
      <c r="CX106">
        <v>75</v>
      </c>
      <c r="CY106">
        <v>75</v>
      </c>
      <c r="CZ106">
        <v>75</v>
      </c>
      <c r="DA106" t="s">
        <v>1153</v>
      </c>
      <c r="DB106" t="s">
        <v>953</v>
      </c>
      <c r="DC106" t="s">
        <v>1156</v>
      </c>
      <c r="DD106" t="s">
        <v>1157</v>
      </c>
      <c r="DE106">
        <v>1</v>
      </c>
      <c r="DF106">
        <v>5</v>
      </c>
      <c r="DG106">
        <v>4</v>
      </c>
      <c r="DH106">
        <v>3</v>
      </c>
      <c r="DI106">
        <v>5</v>
      </c>
      <c r="DJ106">
        <v>3</v>
      </c>
      <c r="DK106">
        <v>5</v>
      </c>
      <c r="DL106">
        <v>3</v>
      </c>
      <c r="DM106">
        <v>5</v>
      </c>
      <c r="DN106">
        <v>5</v>
      </c>
      <c r="DO106">
        <v>3</v>
      </c>
      <c r="DP106">
        <v>4</v>
      </c>
      <c r="DQ106">
        <v>3</v>
      </c>
      <c r="DR106">
        <v>1</v>
      </c>
      <c r="DS106">
        <v>4</v>
      </c>
      <c r="DT106">
        <v>4</v>
      </c>
      <c r="DU106">
        <v>4</v>
      </c>
      <c r="DV106">
        <v>4</v>
      </c>
      <c r="DW106">
        <v>4</v>
      </c>
      <c r="DX106">
        <v>4</v>
      </c>
      <c r="DY106">
        <v>4</v>
      </c>
      <c r="DZ106">
        <v>4</v>
      </c>
      <c r="EA106">
        <v>4</v>
      </c>
      <c r="EB106">
        <v>4</v>
      </c>
      <c r="EC106">
        <v>4</v>
      </c>
      <c r="ED106">
        <v>3</v>
      </c>
      <c r="EE106">
        <v>4</v>
      </c>
      <c r="EF106">
        <v>4</v>
      </c>
      <c r="EG106">
        <v>4</v>
      </c>
      <c r="EH106">
        <v>4</v>
      </c>
      <c r="EI106">
        <v>4</v>
      </c>
      <c r="EJ106" t="s">
        <v>731</v>
      </c>
      <c r="EK106" t="s">
        <v>912</v>
      </c>
      <c r="EL106" t="s">
        <v>978</v>
      </c>
      <c r="EM106">
        <v>5</v>
      </c>
      <c r="EN106">
        <v>5</v>
      </c>
      <c r="EO106">
        <v>3</v>
      </c>
      <c r="EP106" s="17">
        <f t="shared" si="42"/>
        <v>3</v>
      </c>
      <c r="EQ106">
        <v>4</v>
      </c>
      <c r="ER106">
        <v>1</v>
      </c>
      <c r="ES106" s="17">
        <f t="shared" si="43"/>
        <v>5</v>
      </c>
      <c r="ET106">
        <v>2</v>
      </c>
      <c r="EU106" s="17">
        <f t="shared" si="44"/>
        <v>4</v>
      </c>
      <c r="EV106">
        <v>3</v>
      </c>
      <c r="EW106">
        <v>4</v>
      </c>
      <c r="EX106">
        <v>4</v>
      </c>
      <c r="EY106">
        <v>3</v>
      </c>
      <c r="EZ106" s="17">
        <f t="shared" si="45"/>
        <v>3</v>
      </c>
      <c r="FA106">
        <v>2</v>
      </c>
      <c r="FB106">
        <v>4</v>
      </c>
      <c r="FC106">
        <v>2</v>
      </c>
      <c r="FD106" s="17">
        <f t="shared" si="80"/>
        <v>4</v>
      </c>
      <c r="FE106">
        <v>3</v>
      </c>
      <c r="FF106">
        <v>2</v>
      </c>
      <c r="FG106" s="17">
        <f t="shared" si="46"/>
        <v>4</v>
      </c>
      <c r="FH106">
        <v>1</v>
      </c>
      <c r="FI106" s="17">
        <f t="shared" si="47"/>
        <v>5</v>
      </c>
      <c r="FJ106">
        <v>5</v>
      </c>
      <c r="FK106">
        <v>1</v>
      </c>
      <c r="FL106" s="17">
        <f t="shared" si="48"/>
        <v>5</v>
      </c>
      <c r="FM106">
        <v>2</v>
      </c>
      <c r="FN106" s="17">
        <f t="shared" si="49"/>
        <v>4</v>
      </c>
      <c r="FO106">
        <v>2</v>
      </c>
      <c r="FP106" s="17">
        <f t="shared" si="50"/>
        <v>4</v>
      </c>
      <c r="FQ106">
        <v>4</v>
      </c>
      <c r="FR106">
        <v>5</v>
      </c>
      <c r="FS106">
        <v>5</v>
      </c>
      <c r="FT106">
        <v>2</v>
      </c>
      <c r="FU106" s="17">
        <f t="shared" si="51"/>
        <v>4</v>
      </c>
      <c r="FV106">
        <v>5</v>
      </c>
      <c r="FW106" s="17">
        <f t="shared" si="52"/>
        <v>1</v>
      </c>
      <c r="FX106">
        <v>3</v>
      </c>
      <c r="FY106" s="17">
        <f t="shared" si="53"/>
        <v>3</v>
      </c>
      <c r="FZ106">
        <f t="shared" si="54"/>
        <v>102</v>
      </c>
      <c r="GA106" s="19">
        <f t="shared" si="55"/>
        <v>3.9230769230769229</v>
      </c>
      <c r="GB106">
        <v>3</v>
      </c>
      <c r="GC106">
        <v>5</v>
      </c>
      <c r="GD106">
        <v>3</v>
      </c>
      <c r="GE106">
        <v>4</v>
      </c>
      <c r="GF106">
        <v>4</v>
      </c>
      <c r="GG106" s="20">
        <v>2</v>
      </c>
      <c r="GH106" s="10">
        <f t="shared" si="56"/>
        <v>4</v>
      </c>
      <c r="GI106">
        <v>4</v>
      </c>
      <c r="GJ106">
        <v>3</v>
      </c>
      <c r="GK106">
        <v>2</v>
      </c>
      <c r="GL106">
        <v>3</v>
      </c>
      <c r="GM106">
        <v>4</v>
      </c>
      <c r="GN106" s="20">
        <v>2</v>
      </c>
      <c r="GO106" s="10">
        <f t="shared" si="57"/>
        <v>4</v>
      </c>
      <c r="GP106">
        <v>2</v>
      </c>
      <c r="GQ106">
        <v>5</v>
      </c>
      <c r="GR106" s="20">
        <v>2</v>
      </c>
      <c r="GS106" s="10">
        <f t="shared" si="58"/>
        <v>4</v>
      </c>
      <c r="GT106" s="20">
        <v>2</v>
      </c>
      <c r="GU106" s="10">
        <f t="shared" si="59"/>
        <v>4</v>
      </c>
      <c r="GV106">
        <v>4</v>
      </c>
      <c r="GW106">
        <v>3</v>
      </c>
      <c r="GX106">
        <v>3</v>
      </c>
      <c r="GY106">
        <v>4</v>
      </c>
      <c r="GZ106" s="20">
        <v>2</v>
      </c>
      <c r="HA106" s="10">
        <f t="shared" si="60"/>
        <v>4</v>
      </c>
      <c r="HB106">
        <v>4</v>
      </c>
      <c r="HC106" s="20">
        <v>2</v>
      </c>
      <c r="HD106" s="10">
        <f t="shared" si="61"/>
        <v>4</v>
      </c>
      <c r="HE106">
        <v>3</v>
      </c>
      <c r="HF106">
        <v>4</v>
      </c>
      <c r="HG106">
        <v>4</v>
      </c>
      <c r="HH106">
        <v>4</v>
      </c>
      <c r="HI106" s="20">
        <v>2</v>
      </c>
      <c r="HJ106" s="10">
        <f t="shared" si="62"/>
        <v>4</v>
      </c>
      <c r="HK106">
        <v>2</v>
      </c>
      <c r="HL106" s="23">
        <v>2</v>
      </c>
      <c r="HM106" s="10">
        <f t="shared" si="63"/>
        <v>4</v>
      </c>
      <c r="HN106">
        <v>4</v>
      </c>
      <c r="HO106">
        <v>3</v>
      </c>
      <c r="HP106">
        <v>3</v>
      </c>
      <c r="HQ106">
        <v>4</v>
      </c>
      <c r="HR106" s="20">
        <v>2</v>
      </c>
      <c r="HS106" s="10">
        <f t="shared" si="64"/>
        <v>4</v>
      </c>
      <c r="HT106">
        <v>2</v>
      </c>
      <c r="HU106" s="20">
        <v>2</v>
      </c>
      <c r="HV106" s="10">
        <f t="shared" si="65"/>
        <v>4</v>
      </c>
      <c r="HW106">
        <v>4</v>
      </c>
      <c r="HX106" s="20">
        <v>3</v>
      </c>
      <c r="HY106" s="10">
        <f t="shared" si="66"/>
        <v>3</v>
      </c>
      <c r="HZ106">
        <v>3</v>
      </c>
      <c r="IA106" s="20">
        <v>2</v>
      </c>
      <c r="IB106" s="10">
        <f t="shared" si="67"/>
        <v>4</v>
      </c>
      <c r="IC106" s="20">
        <v>3</v>
      </c>
      <c r="ID106" s="10">
        <f t="shared" si="68"/>
        <v>3</v>
      </c>
      <c r="IE106">
        <v>4</v>
      </c>
      <c r="IF106">
        <v>2</v>
      </c>
      <c r="IG106">
        <v>3</v>
      </c>
      <c r="IH106">
        <v>4</v>
      </c>
      <c r="II106">
        <v>2</v>
      </c>
      <c r="IJ106">
        <v>4</v>
      </c>
      <c r="IK106">
        <v>3</v>
      </c>
      <c r="IL106">
        <v>3</v>
      </c>
      <c r="IM106">
        <v>3</v>
      </c>
      <c r="IN106">
        <v>3</v>
      </c>
      <c r="IO106" s="20">
        <v>3</v>
      </c>
      <c r="IP106" s="10">
        <f t="shared" si="69"/>
        <v>3</v>
      </c>
      <c r="IQ106" s="24">
        <f t="shared" si="70"/>
        <v>59</v>
      </c>
      <c r="IR106" s="30">
        <f t="shared" si="71"/>
        <v>3.4705882352941178</v>
      </c>
      <c r="IS106" s="30"/>
      <c r="IT106" s="30"/>
      <c r="IU106" s="30"/>
      <c r="IV106" s="30"/>
      <c r="IW106" s="22">
        <f t="shared" si="78"/>
        <v>31</v>
      </c>
      <c r="IX106" s="31">
        <f t="shared" si="79"/>
        <v>3.4444444444444446</v>
      </c>
      <c r="IY106" s="21">
        <f t="shared" si="72"/>
        <v>47</v>
      </c>
      <c r="IZ106" s="32">
        <f t="shared" si="73"/>
        <v>3.3571428571428572</v>
      </c>
      <c r="JA106" s="25">
        <f t="shared" si="74"/>
        <v>21</v>
      </c>
      <c r="JB106" s="33">
        <f t="shared" si="75"/>
        <v>3.5</v>
      </c>
      <c r="JC106" s="29">
        <f t="shared" si="76"/>
        <v>26</v>
      </c>
      <c r="JD106" s="34">
        <f t="shared" si="77"/>
        <v>3.7142857142857144</v>
      </c>
      <c r="JE106">
        <v>75</v>
      </c>
    </row>
    <row r="107" spans="1:265" x14ac:dyDescent="0.3">
      <c r="A107">
        <v>1</v>
      </c>
      <c r="B107">
        <v>107</v>
      </c>
      <c r="C107" t="s">
        <v>1158</v>
      </c>
      <c r="D107">
        <v>18</v>
      </c>
      <c r="E107">
        <v>2</v>
      </c>
      <c r="F107">
        <v>163.83000000000001</v>
      </c>
      <c r="G107">
        <v>125</v>
      </c>
      <c r="H107">
        <v>1</v>
      </c>
      <c r="I107">
        <v>3</v>
      </c>
      <c r="J107" t="s">
        <v>1159</v>
      </c>
      <c r="K107" t="s">
        <v>2016</v>
      </c>
      <c r="L107">
        <v>3</v>
      </c>
      <c r="M107" t="s">
        <v>915</v>
      </c>
      <c r="N107">
        <v>1</v>
      </c>
      <c r="O107">
        <v>14</v>
      </c>
      <c r="P107">
        <v>2</v>
      </c>
      <c r="Q107">
        <v>8</v>
      </c>
      <c r="R107">
        <v>1</v>
      </c>
      <c r="S107">
        <v>10</v>
      </c>
      <c r="T107">
        <v>1</v>
      </c>
      <c r="U107">
        <v>1</v>
      </c>
      <c r="V107">
        <v>2</v>
      </c>
      <c r="W107">
        <v>2</v>
      </c>
      <c r="X107">
        <v>1</v>
      </c>
      <c r="Y107">
        <v>1</v>
      </c>
      <c r="Z107">
        <v>1</v>
      </c>
      <c r="AA107">
        <v>1</v>
      </c>
      <c r="AI107">
        <v>1</v>
      </c>
      <c r="AJ107">
        <v>1</v>
      </c>
      <c r="AK107">
        <v>5</v>
      </c>
      <c r="AL107">
        <v>2</v>
      </c>
      <c r="AM107">
        <v>2</v>
      </c>
      <c r="AN107">
        <v>4</v>
      </c>
      <c r="AO107">
        <v>4</v>
      </c>
      <c r="AP107">
        <v>2</v>
      </c>
      <c r="AQ107">
        <v>5</v>
      </c>
      <c r="AR107">
        <v>1</v>
      </c>
      <c r="AS107">
        <v>5</v>
      </c>
      <c r="AT107">
        <v>5</v>
      </c>
      <c r="AU107">
        <v>5</v>
      </c>
      <c r="AV107">
        <v>7</v>
      </c>
      <c r="AW107">
        <v>7</v>
      </c>
      <c r="AX107">
        <v>4</v>
      </c>
      <c r="AY107">
        <v>8</v>
      </c>
      <c r="AZ107">
        <v>8</v>
      </c>
      <c r="BA107">
        <v>9</v>
      </c>
      <c r="BB107">
        <v>8</v>
      </c>
      <c r="BC107">
        <v>4</v>
      </c>
      <c r="BD107">
        <v>4</v>
      </c>
      <c r="BE107">
        <v>5</v>
      </c>
      <c r="BF107">
        <v>5</v>
      </c>
      <c r="BG107">
        <v>5</v>
      </c>
      <c r="BH107">
        <v>4</v>
      </c>
      <c r="BI107">
        <v>4</v>
      </c>
      <c r="BJ107">
        <v>5</v>
      </c>
      <c r="BK107">
        <v>2</v>
      </c>
      <c r="BL107">
        <v>2</v>
      </c>
      <c r="BM107">
        <v>2</v>
      </c>
      <c r="BN107">
        <v>2</v>
      </c>
      <c r="BO107">
        <v>2</v>
      </c>
      <c r="BP107">
        <v>2</v>
      </c>
      <c r="BQ107">
        <v>2</v>
      </c>
      <c r="BR107">
        <v>2</v>
      </c>
      <c r="BS107">
        <v>2</v>
      </c>
      <c r="BT107">
        <v>2</v>
      </c>
      <c r="BU107">
        <v>2</v>
      </c>
      <c r="BV107">
        <v>3</v>
      </c>
      <c r="BW107">
        <v>3</v>
      </c>
      <c r="BX107">
        <v>4</v>
      </c>
      <c r="BY107">
        <v>4</v>
      </c>
      <c r="BZ107">
        <v>4</v>
      </c>
      <c r="CA107">
        <v>4</v>
      </c>
      <c r="CB107">
        <v>4</v>
      </c>
      <c r="CC107">
        <v>4</v>
      </c>
      <c r="CD107">
        <v>4</v>
      </c>
      <c r="CE107">
        <v>4</v>
      </c>
      <c r="CF107">
        <v>4</v>
      </c>
      <c r="CG107">
        <v>50</v>
      </c>
      <c r="CH107">
        <v>95</v>
      </c>
      <c r="CI107">
        <v>80</v>
      </c>
      <c r="CJ107">
        <v>50</v>
      </c>
      <c r="CK107">
        <v>70</v>
      </c>
      <c r="CL107">
        <v>20</v>
      </c>
      <c r="CM107">
        <v>95</v>
      </c>
      <c r="CN107">
        <v>80</v>
      </c>
      <c r="CO107">
        <v>80</v>
      </c>
      <c r="CP107">
        <v>95</v>
      </c>
      <c r="CQ107">
        <v>25</v>
      </c>
      <c r="CR107">
        <v>100</v>
      </c>
      <c r="CS107">
        <v>25</v>
      </c>
      <c r="CT107">
        <v>70</v>
      </c>
      <c r="CU107">
        <v>55</v>
      </c>
      <c r="CV107">
        <v>44</v>
      </c>
      <c r="CW107">
        <v>44</v>
      </c>
      <c r="CX107">
        <v>12</v>
      </c>
      <c r="CY107">
        <v>12</v>
      </c>
      <c r="CZ107">
        <v>48</v>
      </c>
      <c r="DA107" t="s">
        <v>1158</v>
      </c>
      <c r="DB107" s="2">
        <v>39950</v>
      </c>
      <c r="DC107" t="s">
        <v>1160</v>
      </c>
      <c r="DD107" t="s">
        <v>1161</v>
      </c>
      <c r="DE107">
        <v>1</v>
      </c>
      <c r="DF107">
        <v>1</v>
      </c>
      <c r="DG107">
        <v>1</v>
      </c>
      <c r="DH107">
        <v>2</v>
      </c>
      <c r="DI107">
        <v>3</v>
      </c>
      <c r="DJ107">
        <v>3</v>
      </c>
      <c r="DK107">
        <v>1</v>
      </c>
      <c r="DL107">
        <v>1</v>
      </c>
      <c r="DM107">
        <v>5</v>
      </c>
      <c r="DN107">
        <v>3</v>
      </c>
      <c r="DO107">
        <v>4</v>
      </c>
      <c r="DP107">
        <v>3</v>
      </c>
      <c r="DQ107">
        <v>4</v>
      </c>
      <c r="DR107">
        <v>3</v>
      </c>
      <c r="DS107">
        <v>4</v>
      </c>
      <c r="DT107">
        <v>5</v>
      </c>
      <c r="DU107">
        <v>5</v>
      </c>
      <c r="DV107">
        <v>2</v>
      </c>
      <c r="DW107">
        <v>4</v>
      </c>
      <c r="DX107">
        <v>2</v>
      </c>
      <c r="DY107">
        <v>4</v>
      </c>
      <c r="DZ107">
        <v>4</v>
      </c>
      <c r="EA107">
        <v>5</v>
      </c>
      <c r="EB107">
        <v>5</v>
      </c>
      <c r="EC107">
        <v>5</v>
      </c>
      <c r="ED107">
        <v>2</v>
      </c>
      <c r="EE107">
        <v>4</v>
      </c>
      <c r="EF107">
        <v>4</v>
      </c>
      <c r="EG107">
        <v>4</v>
      </c>
      <c r="EH107">
        <v>4</v>
      </c>
      <c r="EI107">
        <v>4</v>
      </c>
      <c r="EJ107" t="s">
        <v>1034</v>
      </c>
      <c r="EK107" t="s">
        <v>557</v>
      </c>
      <c r="EL107" t="s">
        <v>912</v>
      </c>
      <c r="EM107">
        <v>4</v>
      </c>
      <c r="EN107">
        <v>1</v>
      </c>
      <c r="EO107">
        <v>4</v>
      </c>
      <c r="EP107" s="17">
        <f t="shared" si="42"/>
        <v>2</v>
      </c>
      <c r="EQ107">
        <v>2</v>
      </c>
      <c r="ER107">
        <v>2</v>
      </c>
      <c r="ES107" s="17">
        <f t="shared" si="43"/>
        <v>4</v>
      </c>
      <c r="ET107">
        <v>2</v>
      </c>
      <c r="EU107" s="17">
        <f t="shared" si="44"/>
        <v>4</v>
      </c>
      <c r="EV107">
        <v>1</v>
      </c>
      <c r="EW107">
        <v>1</v>
      </c>
      <c r="EX107">
        <v>1</v>
      </c>
      <c r="EY107">
        <v>3</v>
      </c>
      <c r="EZ107" s="17">
        <f t="shared" si="45"/>
        <v>3</v>
      </c>
      <c r="FA107">
        <v>3</v>
      </c>
      <c r="FB107">
        <v>2</v>
      </c>
      <c r="FC107">
        <v>2</v>
      </c>
      <c r="FD107" s="17">
        <f t="shared" si="80"/>
        <v>4</v>
      </c>
      <c r="FE107">
        <v>3</v>
      </c>
      <c r="FF107">
        <v>4</v>
      </c>
      <c r="FG107" s="17">
        <f t="shared" si="46"/>
        <v>2</v>
      </c>
      <c r="FH107">
        <v>5</v>
      </c>
      <c r="FI107" s="17">
        <f t="shared" si="47"/>
        <v>1</v>
      </c>
      <c r="FJ107">
        <v>2</v>
      </c>
      <c r="FK107">
        <v>3</v>
      </c>
      <c r="FL107" s="17">
        <f t="shared" si="48"/>
        <v>3</v>
      </c>
      <c r="FM107">
        <v>2</v>
      </c>
      <c r="FN107" s="17">
        <f t="shared" si="49"/>
        <v>4</v>
      </c>
      <c r="FO107">
        <v>4</v>
      </c>
      <c r="FP107" s="17">
        <f t="shared" si="50"/>
        <v>2</v>
      </c>
      <c r="FQ107">
        <v>2</v>
      </c>
      <c r="FR107">
        <v>1</v>
      </c>
      <c r="FS107">
        <v>5</v>
      </c>
      <c r="FT107">
        <v>4</v>
      </c>
      <c r="FU107" s="17">
        <f t="shared" si="51"/>
        <v>2</v>
      </c>
      <c r="FV107">
        <v>4</v>
      </c>
      <c r="FW107" s="17">
        <f t="shared" si="52"/>
        <v>2</v>
      </c>
      <c r="FX107">
        <v>3</v>
      </c>
      <c r="FY107" s="17">
        <f t="shared" si="53"/>
        <v>3</v>
      </c>
      <c r="FZ107">
        <f t="shared" si="54"/>
        <v>64</v>
      </c>
      <c r="GA107" s="19">
        <f t="shared" si="55"/>
        <v>2.4615384615384617</v>
      </c>
      <c r="GB107">
        <v>4</v>
      </c>
      <c r="GC107">
        <v>4</v>
      </c>
      <c r="GE107">
        <v>3</v>
      </c>
      <c r="GF107">
        <v>2</v>
      </c>
      <c r="GJ107">
        <v>4</v>
      </c>
      <c r="GK107">
        <v>2</v>
      </c>
      <c r="GL107">
        <v>2</v>
      </c>
      <c r="GM107">
        <v>4</v>
      </c>
      <c r="GN107" s="20">
        <v>2</v>
      </c>
      <c r="GO107" s="10">
        <f t="shared" si="57"/>
        <v>4</v>
      </c>
      <c r="GQ107">
        <v>4</v>
      </c>
      <c r="GR107" s="20">
        <v>2</v>
      </c>
      <c r="GS107" s="10">
        <f t="shared" si="58"/>
        <v>4</v>
      </c>
      <c r="GT107" s="20">
        <v>2</v>
      </c>
      <c r="GU107" s="10">
        <f t="shared" si="59"/>
        <v>4</v>
      </c>
      <c r="GV107">
        <v>3</v>
      </c>
      <c r="GW107">
        <v>3</v>
      </c>
      <c r="GX107">
        <v>3</v>
      </c>
      <c r="GY107">
        <v>3</v>
      </c>
      <c r="GZ107" s="20">
        <v>3</v>
      </c>
      <c r="HA107" s="10">
        <f t="shared" si="60"/>
        <v>3</v>
      </c>
      <c r="HB107">
        <v>2</v>
      </c>
      <c r="HC107" s="20">
        <v>3</v>
      </c>
      <c r="HD107" s="10">
        <f t="shared" si="61"/>
        <v>3</v>
      </c>
      <c r="HE107">
        <v>2</v>
      </c>
      <c r="HF107">
        <v>4</v>
      </c>
      <c r="HG107">
        <v>3</v>
      </c>
      <c r="HH107">
        <v>3</v>
      </c>
      <c r="HI107" s="20">
        <v>3</v>
      </c>
      <c r="HJ107" s="10">
        <f t="shared" si="62"/>
        <v>3</v>
      </c>
      <c r="HK107">
        <v>2</v>
      </c>
      <c r="HL107" s="23">
        <v>1</v>
      </c>
      <c r="HM107" s="10">
        <f t="shared" si="63"/>
        <v>5</v>
      </c>
      <c r="HN107">
        <v>4</v>
      </c>
      <c r="HO107">
        <v>2</v>
      </c>
      <c r="HP107">
        <v>3</v>
      </c>
      <c r="HQ107">
        <v>4</v>
      </c>
      <c r="HR107" s="20">
        <v>2</v>
      </c>
      <c r="HS107" s="10">
        <f t="shared" si="64"/>
        <v>4</v>
      </c>
      <c r="HT107">
        <v>2</v>
      </c>
      <c r="HU107" s="20">
        <v>2</v>
      </c>
      <c r="HV107" s="10">
        <f t="shared" si="65"/>
        <v>4</v>
      </c>
      <c r="HW107">
        <v>4</v>
      </c>
      <c r="HX107" s="20">
        <v>2</v>
      </c>
      <c r="HY107" s="10">
        <f t="shared" si="66"/>
        <v>4</v>
      </c>
      <c r="HZ107">
        <v>4</v>
      </c>
      <c r="IA107" s="20">
        <v>2</v>
      </c>
      <c r="IB107" s="10">
        <f t="shared" si="67"/>
        <v>4</v>
      </c>
      <c r="IC107" s="20">
        <v>2</v>
      </c>
      <c r="ID107" s="10">
        <f t="shared" si="68"/>
        <v>4</v>
      </c>
      <c r="IE107">
        <v>2</v>
      </c>
      <c r="IF107">
        <v>2</v>
      </c>
      <c r="IG107">
        <v>4</v>
      </c>
      <c r="IH107">
        <v>2</v>
      </c>
      <c r="II107">
        <v>2</v>
      </c>
      <c r="IJ107">
        <v>4</v>
      </c>
      <c r="IK107">
        <v>4</v>
      </c>
      <c r="IL107">
        <v>4</v>
      </c>
      <c r="IM107">
        <v>3</v>
      </c>
      <c r="IN107">
        <v>4</v>
      </c>
      <c r="IO107" s="20">
        <v>2</v>
      </c>
      <c r="IP107" s="10">
        <f t="shared" si="69"/>
        <v>4</v>
      </c>
      <c r="IQ107" s="24">
        <f t="shared" si="70"/>
        <v>61</v>
      </c>
      <c r="IR107" s="30">
        <f t="shared" si="71"/>
        <v>3.5882352941176472</v>
      </c>
      <c r="IS107" s="30"/>
      <c r="IT107" s="30"/>
      <c r="IU107" s="30"/>
      <c r="IV107" s="30"/>
      <c r="IW107" s="22">
        <f t="shared" si="78"/>
        <v>28</v>
      </c>
      <c r="IX107" s="31">
        <f t="shared" si="79"/>
        <v>3.1111111111111112</v>
      </c>
      <c r="IY107" s="21">
        <f t="shared" si="72"/>
        <v>32</v>
      </c>
      <c r="IZ107" s="32">
        <f t="shared" si="73"/>
        <v>2.9090909090909092</v>
      </c>
      <c r="JA107" s="25">
        <f t="shared" si="74"/>
        <v>21</v>
      </c>
      <c r="JB107" s="33">
        <f t="shared" si="75"/>
        <v>3.5</v>
      </c>
      <c r="JC107" s="29">
        <f t="shared" si="76"/>
        <v>19</v>
      </c>
      <c r="JD107" s="34">
        <f t="shared" si="77"/>
        <v>3.1666666666666665</v>
      </c>
      <c r="JE107">
        <v>80</v>
      </c>
    </row>
    <row r="108" spans="1:265" x14ac:dyDescent="0.3">
      <c r="A108">
        <v>1</v>
      </c>
      <c r="B108">
        <v>108</v>
      </c>
      <c r="C108" t="s">
        <v>1162</v>
      </c>
      <c r="D108">
        <v>22</v>
      </c>
      <c r="E108">
        <v>2</v>
      </c>
      <c r="F108">
        <v>157.47999999999999</v>
      </c>
      <c r="G108">
        <v>135</v>
      </c>
      <c r="H108">
        <v>1</v>
      </c>
      <c r="I108">
        <v>3</v>
      </c>
      <c r="J108" t="s">
        <v>1163</v>
      </c>
      <c r="K108" t="s">
        <v>2016</v>
      </c>
      <c r="L108">
        <v>3</v>
      </c>
      <c r="M108" t="s">
        <v>1092</v>
      </c>
      <c r="N108">
        <v>3</v>
      </c>
      <c r="O108">
        <v>19</v>
      </c>
      <c r="P108">
        <v>2</v>
      </c>
      <c r="Q108">
        <v>85</v>
      </c>
      <c r="R108">
        <v>70</v>
      </c>
      <c r="S108">
        <v>95</v>
      </c>
      <c r="T108">
        <v>1</v>
      </c>
      <c r="U108">
        <v>3</v>
      </c>
      <c r="V108">
        <v>6</v>
      </c>
      <c r="W108">
        <v>3</v>
      </c>
      <c r="X108">
        <v>1</v>
      </c>
      <c r="Y108">
        <v>1</v>
      </c>
      <c r="Z108">
        <v>1</v>
      </c>
      <c r="AA108">
        <v>1</v>
      </c>
      <c r="AC108">
        <v>1</v>
      </c>
      <c r="AE108">
        <v>1</v>
      </c>
      <c r="AF108">
        <v>1</v>
      </c>
      <c r="AI108">
        <v>1</v>
      </c>
      <c r="AJ108">
        <v>1</v>
      </c>
      <c r="AK108">
        <v>5</v>
      </c>
      <c r="AL108">
        <v>1</v>
      </c>
      <c r="AM108">
        <v>4</v>
      </c>
      <c r="AN108">
        <v>4</v>
      </c>
      <c r="AO108">
        <v>1</v>
      </c>
      <c r="AP108">
        <v>3</v>
      </c>
      <c r="AQ108">
        <v>5</v>
      </c>
      <c r="AR108">
        <v>2</v>
      </c>
      <c r="AS108">
        <v>4</v>
      </c>
      <c r="AT108">
        <v>5</v>
      </c>
      <c r="AU108">
        <v>5</v>
      </c>
      <c r="AV108">
        <v>9</v>
      </c>
      <c r="AW108">
        <v>7</v>
      </c>
      <c r="AX108">
        <v>2</v>
      </c>
      <c r="AY108">
        <v>7</v>
      </c>
      <c r="AZ108">
        <v>7</v>
      </c>
      <c r="BA108">
        <v>9</v>
      </c>
      <c r="BB108">
        <v>9</v>
      </c>
      <c r="BC108">
        <v>4</v>
      </c>
      <c r="BD108">
        <v>5</v>
      </c>
      <c r="BE108">
        <v>5</v>
      </c>
      <c r="BF108">
        <v>4</v>
      </c>
      <c r="BG108">
        <v>3</v>
      </c>
      <c r="BH108">
        <v>4</v>
      </c>
      <c r="BI108">
        <v>4</v>
      </c>
      <c r="BJ108">
        <v>5</v>
      </c>
      <c r="BK108">
        <v>1</v>
      </c>
      <c r="BL108">
        <v>2</v>
      </c>
      <c r="BM108">
        <v>2</v>
      </c>
      <c r="BN108">
        <v>2</v>
      </c>
      <c r="BO108">
        <v>2</v>
      </c>
      <c r="BP108">
        <v>2</v>
      </c>
      <c r="BQ108">
        <v>2</v>
      </c>
      <c r="BR108">
        <v>2</v>
      </c>
      <c r="BS108">
        <v>2</v>
      </c>
      <c r="BT108">
        <v>2</v>
      </c>
      <c r="BU108">
        <v>2</v>
      </c>
      <c r="BV108">
        <v>5</v>
      </c>
      <c r="BW108">
        <v>4</v>
      </c>
      <c r="BX108">
        <v>5</v>
      </c>
      <c r="BY108">
        <v>4</v>
      </c>
      <c r="BZ108">
        <v>5</v>
      </c>
      <c r="CA108">
        <v>4</v>
      </c>
      <c r="CB108">
        <v>5</v>
      </c>
      <c r="CC108">
        <v>4</v>
      </c>
      <c r="CD108">
        <v>4</v>
      </c>
      <c r="CE108">
        <v>4</v>
      </c>
      <c r="CF108">
        <v>5</v>
      </c>
      <c r="CG108">
        <v>33</v>
      </c>
      <c r="CH108">
        <v>85</v>
      </c>
      <c r="CI108">
        <v>55</v>
      </c>
      <c r="CJ108">
        <v>33</v>
      </c>
      <c r="CK108">
        <v>63</v>
      </c>
      <c r="CL108">
        <v>5</v>
      </c>
      <c r="CM108">
        <v>95</v>
      </c>
      <c r="CN108">
        <v>83</v>
      </c>
      <c r="CO108">
        <v>72</v>
      </c>
      <c r="CP108">
        <v>83</v>
      </c>
      <c r="CQ108">
        <v>25</v>
      </c>
      <c r="CR108">
        <v>93</v>
      </c>
      <c r="CS108">
        <v>15</v>
      </c>
      <c r="CT108">
        <v>53</v>
      </c>
      <c r="CU108">
        <v>73</v>
      </c>
      <c r="CV108">
        <v>33</v>
      </c>
      <c r="CW108">
        <v>13</v>
      </c>
      <c r="CX108">
        <v>55</v>
      </c>
      <c r="CY108">
        <v>13</v>
      </c>
      <c r="CZ108">
        <v>33</v>
      </c>
      <c r="DA108" t="s">
        <v>1162</v>
      </c>
      <c r="DB108" t="s">
        <v>953</v>
      </c>
      <c r="DC108" t="s">
        <v>1164</v>
      </c>
      <c r="DD108" t="s">
        <v>1165</v>
      </c>
      <c r="DE108">
        <v>1</v>
      </c>
      <c r="DF108">
        <v>1</v>
      </c>
      <c r="DG108">
        <v>1</v>
      </c>
      <c r="DH108">
        <v>1</v>
      </c>
      <c r="DI108">
        <v>1</v>
      </c>
      <c r="DJ108">
        <v>5</v>
      </c>
      <c r="DK108">
        <v>5</v>
      </c>
      <c r="DL108">
        <v>5</v>
      </c>
      <c r="DM108">
        <v>5</v>
      </c>
      <c r="DN108">
        <v>5</v>
      </c>
      <c r="DO108">
        <v>4</v>
      </c>
      <c r="DP108">
        <v>4</v>
      </c>
      <c r="DQ108">
        <v>4</v>
      </c>
      <c r="DR108">
        <v>3</v>
      </c>
      <c r="DS108">
        <v>5</v>
      </c>
      <c r="DT108">
        <v>4</v>
      </c>
      <c r="DU108">
        <v>4</v>
      </c>
      <c r="DV108">
        <v>5</v>
      </c>
      <c r="DW108">
        <v>4</v>
      </c>
      <c r="DX108">
        <v>4</v>
      </c>
      <c r="DY108">
        <v>3</v>
      </c>
      <c r="DZ108">
        <v>4</v>
      </c>
      <c r="EA108">
        <v>5</v>
      </c>
      <c r="EB108">
        <v>4</v>
      </c>
      <c r="EC108">
        <v>5</v>
      </c>
      <c r="ED108">
        <v>2</v>
      </c>
      <c r="EE108">
        <v>5</v>
      </c>
      <c r="EF108">
        <v>4</v>
      </c>
      <c r="EG108">
        <v>4</v>
      </c>
      <c r="EH108">
        <v>4</v>
      </c>
      <c r="EI108">
        <v>4</v>
      </c>
      <c r="EJ108" t="s">
        <v>918</v>
      </c>
      <c r="EK108" t="s">
        <v>1166</v>
      </c>
      <c r="EL108" t="s">
        <v>1167</v>
      </c>
      <c r="EM108">
        <v>4</v>
      </c>
      <c r="EN108">
        <v>4</v>
      </c>
      <c r="EO108">
        <v>5</v>
      </c>
      <c r="EP108" s="17">
        <f t="shared" si="42"/>
        <v>1</v>
      </c>
      <c r="EQ108">
        <v>3</v>
      </c>
      <c r="ER108">
        <v>3</v>
      </c>
      <c r="ES108" s="17">
        <f t="shared" si="43"/>
        <v>3</v>
      </c>
      <c r="ET108">
        <v>1</v>
      </c>
      <c r="EU108" s="17">
        <f t="shared" si="44"/>
        <v>5</v>
      </c>
      <c r="EV108">
        <v>3</v>
      </c>
      <c r="EW108">
        <v>2</v>
      </c>
      <c r="EX108">
        <v>2</v>
      </c>
      <c r="EY108">
        <v>4</v>
      </c>
      <c r="EZ108" s="17">
        <f t="shared" si="45"/>
        <v>2</v>
      </c>
      <c r="FA108">
        <v>4</v>
      </c>
      <c r="FB108">
        <v>5</v>
      </c>
      <c r="FC108">
        <v>3</v>
      </c>
      <c r="FD108" s="17">
        <f t="shared" si="80"/>
        <v>3</v>
      </c>
      <c r="FE108">
        <v>1</v>
      </c>
      <c r="FF108">
        <v>4</v>
      </c>
      <c r="FG108" s="17">
        <f t="shared" si="46"/>
        <v>2</v>
      </c>
      <c r="FH108">
        <v>4</v>
      </c>
      <c r="FI108" s="17">
        <f t="shared" si="47"/>
        <v>2</v>
      </c>
      <c r="FJ108">
        <v>3</v>
      </c>
      <c r="FK108">
        <v>4</v>
      </c>
      <c r="FL108" s="17">
        <f t="shared" si="48"/>
        <v>2</v>
      </c>
      <c r="FM108">
        <v>3</v>
      </c>
      <c r="FN108" s="17">
        <f t="shared" si="49"/>
        <v>3</v>
      </c>
      <c r="FO108">
        <v>1</v>
      </c>
      <c r="FP108" s="17">
        <f t="shared" si="50"/>
        <v>5</v>
      </c>
      <c r="FQ108">
        <v>5</v>
      </c>
      <c r="FR108">
        <v>3</v>
      </c>
      <c r="FS108">
        <v>5</v>
      </c>
      <c r="FT108">
        <v>1</v>
      </c>
      <c r="FU108" s="17">
        <f t="shared" si="51"/>
        <v>5</v>
      </c>
      <c r="FV108">
        <v>5</v>
      </c>
      <c r="FW108" s="17">
        <f t="shared" si="52"/>
        <v>1</v>
      </c>
      <c r="FX108">
        <v>3</v>
      </c>
      <c r="FY108" s="17">
        <f t="shared" si="53"/>
        <v>3</v>
      </c>
      <c r="FZ108">
        <f t="shared" si="54"/>
        <v>81</v>
      </c>
      <c r="GA108" s="19">
        <f t="shared" si="55"/>
        <v>3.1153846153846154</v>
      </c>
      <c r="GB108">
        <v>3</v>
      </c>
      <c r="GC108">
        <v>5</v>
      </c>
      <c r="GD108">
        <v>3</v>
      </c>
      <c r="GE108">
        <v>5</v>
      </c>
      <c r="GF108">
        <v>5</v>
      </c>
      <c r="GG108" s="20">
        <v>1</v>
      </c>
      <c r="GH108" s="10">
        <f t="shared" si="56"/>
        <v>5</v>
      </c>
      <c r="GI108">
        <v>5</v>
      </c>
      <c r="GJ108">
        <v>1</v>
      </c>
      <c r="GK108">
        <v>4</v>
      </c>
      <c r="GL108">
        <v>3</v>
      </c>
      <c r="GM108">
        <v>5</v>
      </c>
      <c r="GN108" s="20">
        <v>2</v>
      </c>
      <c r="GO108" s="10">
        <f t="shared" si="57"/>
        <v>4</v>
      </c>
      <c r="GP108">
        <v>3</v>
      </c>
      <c r="GQ108">
        <v>4</v>
      </c>
      <c r="GR108" s="20">
        <v>2</v>
      </c>
      <c r="GS108" s="10">
        <f t="shared" si="58"/>
        <v>4</v>
      </c>
      <c r="GT108" s="20">
        <v>2</v>
      </c>
      <c r="GU108" s="10">
        <f t="shared" si="59"/>
        <v>4</v>
      </c>
      <c r="GV108">
        <v>5</v>
      </c>
      <c r="GW108">
        <v>4</v>
      </c>
      <c r="GX108">
        <v>4</v>
      </c>
      <c r="GY108">
        <v>4</v>
      </c>
      <c r="GZ108" s="20">
        <v>1</v>
      </c>
      <c r="HA108" s="10">
        <f t="shared" si="60"/>
        <v>5</v>
      </c>
      <c r="HB108">
        <v>4</v>
      </c>
      <c r="HC108" s="20">
        <v>1</v>
      </c>
      <c r="HD108" s="10">
        <f t="shared" si="61"/>
        <v>5</v>
      </c>
      <c r="HE108">
        <v>3</v>
      </c>
      <c r="HF108">
        <v>5</v>
      </c>
      <c r="HG108">
        <v>4</v>
      </c>
      <c r="HH108">
        <v>5</v>
      </c>
      <c r="HI108" s="20">
        <v>1</v>
      </c>
      <c r="HJ108" s="10">
        <f t="shared" si="62"/>
        <v>5</v>
      </c>
      <c r="HK108">
        <v>4</v>
      </c>
      <c r="HL108" s="23">
        <v>1</v>
      </c>
      <c r="HM108" s="10">
        <f t="shared" si="63"/>
        <v>5</v>
      </c>
      <c r="HN108">
        <v>4</v>
      </c>
      <c r="HO108">
        <v>4</v>
      </c>
      <c r="HP108">
        <v>4</v>
      </c>
      <c r="HQ108">
        <v>3</v>
      </c>
      <c r="HR108" s="20">
        <v>2</v>
      </c>
      <c r="HS108" s="10">
        <f t="shared" si="64"/>
        <v>4</v>
      </c>
      <c r="HT108">
        <v>4</v>
      </c>
      <c r="HU108" s="20">
        <v>1</v>
      </c>
      <c r="HV108" s="10">
        <f t="shared" si="65"/>
        <v>5</v>
      </c>
      <c r="HW108">
        <v>3</v>
      </c>
      <c r="HX108" s="20">
        <v>4</v>
      </c>
      <c r="HY108" s="10">
        <f t="shared" si="66"/>
        <v>2</v>
      </c>
      <c r="HZ108">
        <v>2</v>
      </c>
      <c r="IA108" s="20">
        <v>2</v>
      </c>
      <c r="IB108" s="10">
        <f t="shared" si="67"/>
        <v>4</v>
      </c>
      <c r="IC108" s="20">
        <v>2</v>
      </c>
      <c r="ID108" s="10">
        <f t="shared" si="68"/>
        <v>4</v>
      </c>
      <c r="IE108">
        <v>3</v>
      </c>
      <c r="IF108">
        <v>4</v>
      </c>
      <c r="IG108">
        <v>4</v>
      </c>
      <c r="IH108">
        <v>4</v>
      </c>
      <c r="II108">
        <v>3</v>
      </c>
      <c r="IJ108">
        <v>5</v>
      </c>
      <c r="IK108">
        <v>3</v>
      </c>
      <c r="IL108">
        <v>5</v>
      </c>
      <c r="IM108">
        <v>4</v>
      </c>
      <c r="IN108">
        <v>3</v>
      </c>
      <c r="IO108" s="20">
        <v>2</v>
      </c>
      <c r="IP108" s="10">
        <f t="shared" si="69"/>
        <v>4</v>
      </c>
      <c r="IQ108" s="24">
        <f t="shared" si="70"/>
        <v>57</v>
      </c>
      <c r="IR108" s="30">
        <f t="shared" si="71"/>
        <v>3.3529411764705883</v>
      </c>
      <c r="IS108" s="30"/>
      <c r="IT108" s="30"/>
      <c r="IU108" s="30"/>
      <c r="IV108" s="30"/>
      <c r="IW108" s="22">
        <f t="shared" si="78"/>
        <v>39</v>
      </c>
      <c r="IX108" s="31">
        <f t="shared" si="79"/>
        <v>4.333333333333333</v>
      </c>
      <c r="IY108" s="21">
        <f t="shared" si="72"/>
        <v>58</v>
      </c>
      <c r="IZ108" s="32">
        <f t="shared" si="73"/>
        <v>4.1428571428571432</v>
      </c>
      <c r="JA108" s="25">
        <f t="shared" si="74"/>
        <v>28</v>
      </c>
      <c r="JB108" s="33">
        <f t="shared" si="75"/>
        <v>4.666666666666667</v>
      </c>
      <c r="JC108" s="29">
        <f t="shared" si="76"/>
        <v>28</v>
      </c>
      <c r="JD108" s="34">
        <f t="shared" si="77"/>
        <v>4</v>
      </c>
      <c r="JE108">
        <v>83</v>
      </c>
    </row>
    <row r="109" spans="1:265" x14ac:dyDescent="0.3">
      <c r="A109">
        <v>1</v>
      </c>
      <c r="B109">
        <v>109</v>
      </c>
      <c r="C109" t="s">
        <v>1168</v>
      </c>
      <c r="D109">
        <v>18</v>
      </c>
      <c r="E109">
        <v>2</v>
      </c>
      <c r="F109">
        <v>175.26</v>
      </c>
      <c r="G109">
        <v>180</v>
      </c>
      <c r="H109">
        <v>1</v>
      </c>
      <c r="I109">
        <v>3</v>
      </c>
      <c r="J109" t="s">
        <v>1169</v>
      </c>
      <c r="K109" t="s">
        <v>2016</v>
      </c>
      <c r="L109">
        <v>3</v>
      </c>
      <c r="M109" t="s">
        <v>1170</v>
      </c>
      <c r="N109">
        <v>0</v>
      </c>
      <c r="O109">
        <v>12</v>
      </c>
      <c r="P109">
        <v>2</v>
      </c>
      <c r="Q109">
        <v>35</v>
      </c>
      <c r="R109">
        <v>5</v>
      </c>
      <c r="S109">
        <v>55</v>
      </c>
      <c r="T109">
        <v>2</v>
      </c>
      <c r="Y109">
        <v>1</v>
      </c>
      <c r="Z109">
        <v>1</v>
      </c>
      <c r="AA109">
        <v>1</v>
      </c>
      <c r="AE109">
        <v>1</v>
      </c>
      <c r="AF109">
        <v>1</v>
      </c>
      <c r="AG109">
        <v>1</v>
      </c>
      <c r="AH109" t="s">
        <v>1171</v>
      </c>
      <c r="AI109">
        <v>1</v>
      </c>
      <c r="AJ109">
        <v>1</v>
      </c>
      <c r="AK109">
        <v>3</v>
      </c>
      <c r="AL109">
        <v>2</v>
      </c>
      <c r="AM109">
        <v>4</v>
      </c>
      <c r="AN109">
        <v>3</v>
      </c>
      <c r="AO109">
        <v>1</v>
      </c>
      <c r="AP109">
        <v>2</v>
      </c>
      <c r="AQ109">
        <v>4</v>
      </c>
      <c r="AR109">
        <v>2</v>
      </c>
      <c r="AS109">
        <v>4</v>
      </c>
      <c r="AT109">
        <v>3</v>
      </c>
      <c r="AU109">
        <v>3</v>
      </c>
      <c r="AV109">
        <v>2</v>
      </c>
      <c r="AW109">
        <v>9</v>
      </c>
      <c r="AX109">
        <v>4</v>
      </c>
      <c r="AY109">
        <v>4</v>
      </c>
      <c r="AZ109">
        <v>2</v>
      </c>
      <c r="BA109">
        <v>8</v>
      </c>
      <c r="BB109">
        <v>8</v>
      </c>
      <c r="BC109">
        <v>1</v>
      </c>
      <c r="BD109">
        <v>5</v>
      </c>
      <c r="BE109">
        <v>1</v>
      </c>
      <c r="BF109">
        <v>1</v>
      </c>
      <c r="BG109">
        <v>1</v>
      </c>
      <c r="BH109">
        <v>2</v>
      </c>
      <c r="BI109">
        <v>4</v>
      </c>
      <c r="BJ109">
        <v>3</v>
      </c>
      <c r="BK109">
        <v>2</v>
      </c>
      <c r="BL109">
        <v>2</v>
      </c>
      <c r="BM109">
        <v>2</v>
      </c>
      <c r="BN109">
        <v>2</v>
      </c>
      <c r="BO109">
        <v>2</v>
      </c>
      <c r="BP109">
        <v>2</v>
      </c>
      <c r="BQ109">
        <v>2</v>
      </c>
      <c r="BR109">
        <v>2</v>
      </c>
      <c r="BS109">
        <v>2</v>
      </c>
      <c r="BT109">
        <v>2</v>
      </c>
      <c r="BU109">
        <v>2</v>
      </c>
      <c r="BV109">
        <v>3</v>
      </c>
      <c r="BW109">
        <v>3</v>
      </c>
      <c r="BX109">
        <v>3</v>
      </c>
      <c r="BY109">
        <v>3</v>
      </c>
      <c r="BZ109">
        <v>3</v>
      </c>
      <c r="CA109">
        <v>3</v>
      </c>
      <c r="CB109">
        <v>3</v>
      </c>
      <c r="CC109">
        <v>3</v>
      </c>
      <c r="CD109">
        <v>3</v>
      </c>
      <c r="CE109">
        <v>3</v>
      </c>
      <c r="CF109">
        <v>3</v>
      </c>
      <c r="CG109">
        <v>55</v>
      </c>
      <c r="CH109">
        <v>70</v>
      </c>
      <c r="CI109">
        <v>50</v>
      </c>
      <c r="CJ109">
        <v>30</v>
      </c>
      <c r="CK109">
        <v>70</v>
      </c>
      <c r="CL109">
        <v>20</v>
      </c>
      <c r="CM109">
        <v>80</v>
      </c>
      <c r="CN109">
        <v>60</v>
      </c>
      <c r="CO109">
        <v>70</v>
      </c>
      <c r="CP109">
        <v>70</v>
      </c>
      <c r="CQ109">
        <v>40</v>
      </c>
      <c r="CR109">
        <v>80</v>
      </c>
      <c r="CS109">
        <v>20</v>
      </c>
      <c r="CT109">
        <v>30</v>
      </c>
      <c r="CU109">
        <v>40</v>
      </c>
      <c r="CV109">
        <v>30</v>
      </c>
      <c r="CW109">
        <v>30</v>
      </c>
      <c r="CX109">
        <v>30</v>
      </c>
      <c r="CY109">
        <v>20</v>
      </c>
      <c r="CZ109">
        <v>60</v>
      </c>
      <c r="DA109" t="s">
        <v>1168</v>
      </c>
      <c r="DB109" t="s">
        <v>953</v>
      </c>
      <c r="DC109" t="s">
        <v>1172</v>
      </c>
      <c r="DD109" t="s">
        <v>1173</v>
      </c>
      <c r="DE109">
        <v>3</v>
      </c>
      <c r="DF109">
        <v>3</v>
      </c>
      <c r="DG109">
        <v>4</v>
      </c>
      <c r="DH109">
        <v>2</v>
      </c>
      <c r="DI109">
        <v>1</v>
      </c>
      <c r="DJ109">
        <v>4</v>
      </c>
      <c r="DK109">
        <v>3</v>
      </c>
      <c r="DL109">
        <v>2</v>
      </c>
      <c r="DM109">
        <v>3</v>
      </c>
      <c r="DN109">
        <v>4</v>
      </c>
      <c r="DO109">
        <v>3</v>
      </c>
      <c r="DP109">
        <v>4</v>
      </c>
      <c r="DQ109">
        <v>4</v>
      </c>
      <c r="DR109">
        <v>2</v>
      </c>
      <c r="DS109">
        <v>2</v>
      </c>
      <c r="DT109">
        <v>1</v>
      </c>
      <c r="DU109">
        <v>3</v>
      </c>
      <c r="DV109">
        <v>4</v>
      </c>
      <c r="DW109">
        <v>3</v>
      </c>
      <c r="DX109">
        <v>2</v>
      </c>
      <c r="DY109">
        <v>4</v>
      </c>
      <c r="DZ109">
        <v>5</v>
      </c>
      <c r="EA109">
        <v>3</v>
      </c>
      <c r="EB109">
        <v>4</v>
      </c>
      <c r="EC109">
        <v>3</v>
      </c>
      <c r="ED109">
        <v>5</v>
      </c>
      <c r="EE109">
        <v>3</v>
      </c>
      <c r="EF109">
        <v>3</v>
      </c>
      <c r="EG109">
        <v>4</v>
      </c>
      <c r="EH109">
        <v>4</v>
      </c>
      <c r="EI109">
        <v>3</v>
      </c>
      <c r="EJ109" t="s">
        <v>603</v>
      </c>
      <c r="EK109" t="s">
        <v>604</v>
      </c>
      <c r="EL109" t="s">
        <v>605</v>
      </c>
      <c r="EM109">
        <v>2</v>
      </c>
      <c r="EN109">
        <v>4</v>
      </c>
      <c r="EO109">
        <v>3</v>
      </c>
      <c r="EP109" s="17">
        <f t="shared" si="42"/>
        <v>3</v>
      </c>
      <c r="EQ109">
        <v>2</v>
      </c>
      <c r="ER109">
        <v>4</v>
      </c>
      <c r="ES109" s="17">
        <f t="shared" si="43"/>
        <v>2</v>
      </c>
      <c r="ET109">
        <v>3</v>
      </c>
      <c r="EU109" s="17">
        <f t="shared" si="44"/>
        <v>3</v>
      </c>
      <c r="EV109">
        <v>2</v>
      </c>
      <c r="EW109">
        <v>2</v>
      </c>
      <c r="EX109">
        <v>2</v>
      </c>
      <c r="EY109">
        <v>4</v>
      </c>
      <c r="EZ109" s="17">
        <f t="shared" si="45"/>
        <v>2</v>
      </c>
      <c r="FA109">
        <v>3</v>
      </c>
      <c r="FB109">
        <v>2</v>
      </c>
      <c r="FC109">
        <v>3</v>
      </c>
      <c r="FD109" s="17">
        <f t="shared" si="80"/>
        <v>3</v>
      </c>
      <c r="FE109">
        <v>2</v>
      </c>
      <c r="FF109">
        <v>2</v>
      </c>
      <c r="FG109" s="17">
        <f t="shared" si="46"/>
        <v>4</v>
      </c>
      <c r="FH109">
        <v>3</v>
      </c>
      <c r="FI109" s="17">
        <f t="shared" si="47"/>
        <v>3</v>
      </c>
      <c r="FJ109">
        <v>3</v>
      </c>
      <c r="FK109">
        <v>2</v>
      </c>
      <c r="FL109" s="17">
        <f t="shared" si="48"/>
        <v>4</v>
      </c>
      <c r="FM109">
        <v>2</v>
      </c>
      <c r="FN109" s="17">
        <f t="shared" si="49"/>
        <v>4</v>
      </c>
      <c r="FO109">
        <v>1</v>
      </c>
      <c r="FP109" s="17">
        <f t="shared" si="50"/>
        <v>5</v>
      </c>
      <c r="FQ109">
        <v>2</v>
      </c>
      <c r="FR109">
        <v>3</v>
      </c>
      <c r="FS109">
        <v>5</v>
      </c>
      <c r="FT109">
        <v>1</v>
      </c>
      <c r="FU109" s="17">
        <f t="shared" si="51"/>
        <v>5</v>
      </c>
      <c r="FV109">
        <v>3</v>
      </c>
      <c r="FW109" s="17">
        <f t="shared" si="52"/>
        <v>3</v>
      </c>
      <c r="FX109">
        <v>4</v>
      </c>
      <c r="FY109" s="17">
        <f t="shared" si="53"/>
        <v>2</v>
      </c>
      <c r="FZ109">
        <f t="shared" si="54"/>
        <v>77</v>
      </c>
      <c r="GA109" s="19">
        <f t="shared" si="55"/>
        <v>2.9615384615384617</v>
      </c>
      <c r="GB109">
        <v>4</v>
      </c>
      <c r="GC109">
        <v>3</v>
      </c>
      <c r="GD109">
        <v>2</v>
      </c>
      <c r="GE109">
        <v>3</v>
      </c>
      <c r="GF109">
        <v>2</v>
      </c>
      <c r="GG109" s="20">
        <v>4</v>
      </c>
      <c r="GH109" s="10">
        <f t="shared" si="56"/>
        <v>2</v>
      </c>
      <c r="GI109">
        <v>2</v>
      </c>
      <c r="GJ109">
        <v>3</v>
      </c>
      <c r="GK109">
        <v>4</v>
      </c>
      <c r="GL109">
        <v>2</v>
      </c>
      <c r="GN109" s="20">
        <v>1</v>
      </c>
      <c r="GO109" s="10">
        <f t="shared" si="57"/>
        <v>5</v>
      </c>
      <c r="GP109">
        <v>2</v>
      </c>
      <c r="GQ109">
        <v>3</v>
      </c>
      <c r="GR109" s="20">
        <v>2</v>
      </c>
      <c r="GS109" s="10">
        <f t="shared" si="58"/>
        <v>4</v>
      </c>
      <c r="GT109" s="20">
        <v>2</v>
      </c>
      <c r="GU109" s="10">
        <f t="shared" si="59"/>
        <v>4</v>
      </c>
      <c r="GV109">
        <v>2</v>
      </c>
      <c r="GW109">
        <v>2</v>
      </c>
      <c r="GX109">
        <v>3</v>
      </c>
      <c r="GY109">
        <v>2</v>
      </c>
      <c r="GZ109" s="20">
        <v>4</v>
      </c>
      <c r="HA109" s="10">
        <f t="shared" si="60"/>
        <v>2</v>
      </c>
      <c r="HB109">
        <v>3</v>
      </c>
      <c r="HC109" s="20">
        <v>3</v>
      </c>
      <c r="HD109" s="10">
        <f t="shared" si="61"/>
        <v>3</v>
      </c>
      <c r="HE109">
        <v>2</v>
      </c>
      <c r="HF109">
        <v>4</v>
      </c>
      <c r="HG109">
        <v>2</v>
      </c>
      <c r="HH109">
        <v>4</v>
      </c>
      <c r="HI109" s="20">
        <v>1</v>
      </c>
      <c r="HJ109" s="10">
        <f t="shared" si="62"/>
        <v>5</v>
      </c>
      <c r="HK109">
        <v>2</v>
      </c>
      <c r="HL109" s="23">
        <v>4</v>
      </c>
      <c r="HM109" s="10">
        <f t="shared" si="63"/>
        <v>2</v>
      </c>
      <c r="HN109">
        <v>3</v>
      </c>
      <c r="HO109">
        <v>2</v>
      </c>
      <c r="HP109">
        <v>3</v>
      </c>
      <c r="HQ109">
        <v>2</v>
      </c>
      <c r="HR109" s="20">
        <v>3</v>
      </c>
      <c r="HS109" s="10">
        <f t="shared" si="64"/>
        <v>3</v>
      </c>
      <c r="HT109">
        <v>2</v>
      </c>
      <c r="HU109" s="20">
        <v>2</v>
      </c>
      <c r="HV109" s="10">
        <f t="shared" si="65"/>
        <v>4</v>
      </c>
      <c r="HW109">
        <v>1</v>
      </c>
      <c r="HX109" s="20">
        <v>4</v>
      </c>
      <c r="HY109" s="10">
        <f t="shared" si="66"/>
        <v>2</v>
      </c>
      <c r="HZ109">
        <v>2</v>
      </c>
      <c r="IA109" s="20">
        <v>3</v>
      </c>
      <c r="IB109" s="10">
        <f t="shared" si="67"/>
        <v>3</v>
      </c>
      <c r="IC109" s="20">
        <v>4</v>
      </c>
      <c r="ID109" s="10">
        <f t="shared" si="68"/>
        <v>2</v>
      </c>
      <c r="IE109">
        <v>2</v>
      </c>
      <c r="IF109">
        <v>3</v>
      </c>
      <c r="IG109">
        <v>2</v>
      </c>
      <c r="IH109">
        <v>3</v>
      </c>
      <c r="II109">
        <v>2</v>
      </c>
      <c r="IJ109">
        <v>3</v>
      </c>
      <c r="IK109">
        <v>4</v>
      </c>
      <c r="IL109">
        <v>3</v>
      </c>
      <c r="IM109">
        <v>3</v>
      </c>
      <c r="IN109">
        <v>2</v>
      </c>
      <c r="IO109" s="20">
        <v>3</v>
      </c>
      <c r="IP109" s="10">
        <f t="shared" si="69"/>
        <v>3</v>
      </c>
      <c r="IQ109" s="24">
        <f t="shared" si="70"/>
        <v>47</v>
      </c>
      <c r="IR109" s="30">
        <f t="shared" si="71"/>
        <v>2.7647058823529411</v>
      </c>
      <c r="IS109" s="30"/>
      <c r="IT109" s="30"/>
      <c r="IU109" s="30"/>
      <c r="IV109" s="30"/>
      <c r="IW109" s="22">
        <f t="shared" si="78"/>
        <v>22</v>
      </c>
      <c r="IX109" s="31">
        <f t="shared" si="79"/>
        <v>2.75</v>
      </c>
      <c r="IY109" s="21">
        <f t="shared" si="72"/>
        <v>34</v>
      </c>
      <c r="IZ109" s="32">
        <f t="shared" si="73"/>
        <v>2.4285714285714284</v>
      </c>
      <c r="JA109" s="25">
        <f t="shared" si="74"/>
        <v>17</v>
      </c>
      <c r="JB109" s="33">
        <f t="shared" si="75"/>
        <v>2.8333333333333335</v>
      </c>
      <c r="JC109" s="29">
        <f t="shared" si="76"/>
        <v>22</v>
      </c>
      <c r="JD109" s="34">
        <f t="shared" si="77"/>
        <v>3.1428571428571428</v>
      </c>
      <c r="JE109">
        <v>60</v>
      </c>
    </row>
    <row r="110" spans="1:265" x14ac:dyDescent="0.3">
      <c r="A110">
        <v>0</v>
      </c>
      <c r="B110">
        <v>110</v>
      </c>
      <c r="C110" t="s">
        <v>1174</v>
      </c>
      <c r="D110">
        <v>18</v>
      </c>
      <c r="E110">
        <v>2</v>
      </c>
      <c r="F110">
        <v>167.64</v>
      </c>
      <c r="G110">
        <v>148</v>
      </c>
      <c r="H110">
        <v>1</v>
      </c>
      <c r="I110">
        <v>3</v>
      </c>
      <c r="J110" t="s">
        <v>1175</v>
      </c>
      <c r="K110" t="s">
        <v>2016</v>
      </c>
      <c r="L110">
        <v>3</v>
      </c>
      <c r="M110" t="s">
        <v>958</v>
      </c>
      <c r="N110">
        <v>2</v>
      </c>
      <c r="O110">
        <v>15</v>
      </c>
      <c r="P110">
        <v>2</v>
      </c>
      <c r="Q110">
        <v>40</v>
      </c>
      <c r="R110">
        <v>10</v>
      </c>
      <c r="S110">
        <v>30</v>
      </c>
      <c r="T110">
        <v>2</v>
      </c>
      <c r="Y110">
        <v>1</v>
      </c>
      <c r="Z110">
        <v>1</v>
      </c>
      <c r="AA110">
        <v>1</v>
      </c>
      <c r="AD110">
        <v>1</v>
      </c>
      <c r="AE110">
        <v>1</v>
      </c>
      <c r="AI110">
        <v>1</v>
      </c>
      <c r="AJ110">
        <v>4</v>
      </c>
      <c r="AK110">
        <v>4</v>
      </c>
      <c r="AL110">
        <v>2</v>
      </c>
      <c r="AM110">
        <v>3</v>
      </c>
      <c r="AN110">
        <v>3</v>
      </c>
      <c r="AO110">
        <v>3</v>
      </c>
      <c r="AP110">
        <v>2</v>
      </c>
      <c r="AQ110">
        <v>5</v>
      </c>
      <c r="AR110">
        <v>1</v>
      </c>
      <c r="AS110">
        <v>4</v>
      </c>
      <c r="AT110">
        <v>3</v>
      </c>
      <c r="AU110">
        <v>4</v>
      </c>
      <c r="AV110">
        <v>2</v>
      </c>
      <c r="AW110">
        <v>7</v>
      </c>
      <c r="AX110">
        <v>2</v>
      </c>
      <c r="AY110">
        <v>7</v>
      </c>
      <c r="AZ110">
        <v>7</v>
      </c>
      <c r="BA110">
        <v>8</v>
      </c>
      <c r="BB110">
        <v>7</v>
      </c>
      <c r="BC110">
        <v>3</v>
      </c>
      <c r="BD110">
        <v>4</v>
      </c>
      <c r="BE110">
        <v>5</v>
      </c>
      <c r="BF110">
        <v>3</v>
      </c>
      <c r="BG110">
        <v>3</v>
      </c>
      <c r="BH110">
        <v>2</v>
      </c>
      <c r="BI110">
        <v>3</v>
      </c>
      <c r="BJ110">
        <v>4</v>
      </c>
      <c r="BK110">
        <v>2</v>
      </c>
      <c r="BL110">
        <v>2</v>
      </c>
      <c r="BM110">
        <v>2</v>
      </c>
      <c r="BN110">
        <v>2</v>
      </c>
      <c r="BO110">
        <v>2</v>
      </c>
      <c r="BP110">
        <v>2</v>
      </c>
      <c r="BQ110">
        <v>2</v>
      </c>
      <c r="BR110">
        <v>2</v>
      </c>
      <c r="BS110">
        <v>2</v>
      </c>
      <c r="BT110">
        <v>2</v>
      </c>
      <c r="BU110">
        <v>2</v>
      </c>
      <c r="BV110">
        <v>5</v>
      </c>
      <c r="BW110">
        <v>5</v>
      </c>
      <c r="BX110">
        <v>2</v>
      </c>
      <c r="BY110">
        <v>4</v>
      </c>
      <c r="BZ110">
        <v>5</v>
      </c>
      <c r="CA110">
        <v>3</v>
      </c>
      <c r="CB110">
        <v>2</v>
      </c>
      <c r="CC110">
        <v>4</v>
      </c>
      <c r="CD110">
        <v>4</v>
      </c>
      <c r="CE110">
        <v>4</v>
      </c>
      <c r="CF110">
        <v>3</v>
      </c>
      <c r="CG110">
        <v>45</v>
      </c>
      <c r="CH110">
        <v>95</v>
      </c>
      <c r="CI110">
        <v>65</v>
      </c>
      <c r="CJ110">
        <v>15</v>
      </c>
      <c r="CK110">
        <v>85</v>
      </c>
      <c r="CL110">
        <v>15</v>
      </c>
      <c r="CM110">
        <v>95</v>
      </c>
      <c r="CN110">
        <v>75</v>
      </c>
      <c r="CO110">
        <v>65</v>
      </c>
      <c r="CP110">
        <v>95</v>
      </c>
      <c r="CQ110">
        <v>25</v>
      </c>
      <c r="CR110">
        <v>95</v>
      </c>
      <c r="CS110">
        <v>15</v>
      </c>
      <c r="CT110">
        <v>55</v>
      </c>
      <c r="CU110">
        <v>55</v>
      </c>
      <c r="CV110">
        <v>25</v>
      </c>
      <c r="CX110">
        <v>15</v>
      </c>
      <c r="CY110">
        <v>35</v>
      </c>
      <c r="CZ110">
        <v>65</v>
      </c>
      <c r="DA110" t="s">
        <v>1176</v>
      </c>
      <c r="DB110" t="s">
        <v>953</v>
      </c>
      <c r="DC110" t="s">
        <v>1177</v>
      </c>
      <c r="DD110" t="s">
        <v>1178</v>
      </c>
      <c r="DE110">
        <v>2</v>
      </c>
      <c r="DF110">
        <v>1</v>
      </c>
      <c r="DG110">
        <v>2</v>
      </c>
      <c r="DH110">
        <v>1</v>
      </c>
      <c r="DI110">
        <v>1</v>
      </c>
      <c r="DJ110">
        <v>3</v>
      </c>
      <c r="DK110">
        <v>4</v>
      </c>
      <c r="DL110">
        <v>2</v>
      </c>
      <c r="DM110">
        <v>5</v>
      </c>
      <c r="DN110">
        <v>3</v>
      </c>
      <c r="DO110">
        <v>4</v>
      </c>
      <c r="DP110">
        <v>4</v>
      </c>
      <c r="DQ110">
        <v>3</v>
      </c>
      <c r="DR110">
        <v>2</v>
      </c>
      <c r="DS110">
        <v>3</v>
      </c>
      <c r="DT110">
        <v>4</v>
      </c>
      <c r="DU110">
        <v>4</v>
      </c>
      <c r="DV110">
        <v>5</v>
      </c>
      <c r="DW110">
        <v>4</v>
      </c>
      <c r="DX110">
        <v>4</v>
      </c>
      <c r="DY110">
        <v>3</v>
      </c>
      <c r="DZ110">
        <v>3</v>
      </c>
      <c r="EA110">
        <v>3</v>
      </c>
      <c r="EB110">
        <v>4</v>
      </c>
      <c r="EC110">
        <v>5</v>
      </c>
      <c r="ED110">
        <v>3</v>
      </c>
      <c r="EE110">
        <v>4</v>
      </c>
      <c r="EF110">
        <v>4</v>
      </c>
      <c r="EG110">
        <v>4</v>
      </c>
      <c r="EH110">
        <v>4</v>
      </c>
      <c r="EI110">
        <v>4</v>
      </c>
      <c r="EJ110" t="s">
        <v>557</v>
      </c>
      <c r="EK110" t="s">
        <v>1179</v>
      </c>
      <c r="EL110" t="s">
        <v>1180</v>
      </c>
      <c r="EM110">
        <v>4</v>
      </c>
      <c r="EN110">
        <v>5</v>
      </c>
      <c r="EO110">
        <v>4</v>
      </c>
      <c r="EP110" s="17">
        <f t="shared" si="42"/>
        <v>2</v>
      </c>
      <c r="EQ110">
        <v>3</v>
      </c>
      <c r="ER110">
        <v>3</v>
      </c>
      <c r="ES110" s="17">
        <f t="shared" si="43"/>
        <v>3</v>
      </c>
      <c r="ET110">
        <v>2</v>
      </c>
      <c r="EU110" s="17">
        <f t="shared" si="44"/>
        <v>4</v>
      </c>
      <c r="EV110">
        <v>2</v>
      </c>
      <c r="EW110">
        <v>2</v>
      </c>
      <c r="EX110">
        <v>4</v>
      </c>
      <c r="EY110">
        <v>2</v>
      </c>
      <c r="EZ110" s="17">
        <f t="shared" si="45"/>
        <v>4</v>
      </c>
      <c r="FA110">
        <v>5</v>
      </c>
      <c r="FB110">
        <v>5</v>
      </c>
      <c r="FC110">
        <v>2</v>
      </c>
      <c r="FD110" s="17">
        <f t="shared" si="80"/>
        <v>4</v>
      </c>
      <c r="FE110">
        <v>3</v>
      </c>
      <c r="FF110">
        <v>4</v>
      </c>
      <c r="FG110" s="17">
        <f t="shared" si="46"/>
        <v>2</v>
      </c>
      <c r="FH110">
        <v>4</v>
      </c>
      <c r="FI110" s="17">
        <f t="shared" si="47"/>
        <v>2</v>
      </c>
      <c r="FJ110">
        <v>2</v>
      </c>
      <c r="FK110">
        <v>4</v>
      </c>
      <c r="FL110" s="17">
        <f t="shared" si="48"/>
        <v>2</v>
      </c>
      <c r="FM110">
        <v>3</v>
      </c>
      <c r="FN110" s="17">
        <f t="shared" si="49"/>
        <v>3</v>
      </c>
      <c r="FO110">
        <v>1</v>
      </c>
      <c r="FP110" s="17">
        <f t="shared" si="50"/>
        <v>5</v>
      </c>
      <c r="FQ110">
        <v>2</v>
      </c>
      <c r="FR110">
        <v>2</v>
      </c>
      <c r="FS110">
        <v>5</v>
      </c>
      <c r="FT110">
        <v>3</v>
      </c>
      <c r="FU110" s="17">
        <f t="shared" si="51"/>
        <v>3</v>
      </c>
      <c r="FV110">
        <v>5</v>
      </c>
      <c r="FW110" s="17">
        <f t="shared" si="52"/>
        <v>1</v>
      </c>
      <c r="FX110">
        <v>2</v>
      </c>
      <c r="FY110" s="17">
        <f t="shared" si="53"/>
        <v>4</v>
      </c>
      <c r="FZ110">
        <f t="shared" si="54"/>
        <v>83</v>
      </c>
      <c r="GA110" s="19">
        <f t="shared" si="55"/>
        <v>3.1923076923076925</v>
      </c>
      <c r="GB110">
        <v>5</v>
      </c>
      <c r="GC110">
        <v>5</v>
      </c>
      <c r="GD110">
        <v>3</v>
      </c>
      <c r="GE110">
        <v>3</v>
      </c>
      <c r="GF110">
        <v>4</v>
      </c>
      <c r="GG110" s="20">
        <v>1</v>
      </c>
      <c r="GH110" s="10">
        <f t="shared" si="56"/>
        <v>5</v>
      </c>
      <c r="GI110">
        <v>4</v>
      </c>
      <c r="GJ110">
        <v>3</v>
      </c>
      <c r="GK110">
        <v>4</v>
      </c>
      <c r="GL110">
        <v>3</v>
      </c>
      <c r="GM110">
        <v>4</v>
      </c>
      <c r="GN110" s="20">
        <v>2</v>
      </c>
      <c r="GO110" s="10">
        <f t="shared" si="57"/>
        <v>4</v>
      </c>
      <c r="GP110">
        <v>3</v>
      </c>
      <c r="GQ110">
        <v>4</v>
      </c>
      <c r="GR110" s="20">
        <v>3</v>
      </c>
      <c r="GS110" s="10">
        <f t="shared" si="58"/>
        <v>3</v>
      </c>
      <c r="GT110" s="20">
        <v>1</v>
      </c>
      <c r="GU110" s="10">
        <f t="shared" si="59"/>
        <v>5</v>
      </c>
      <c r="GV110">
        <v>4</v>
      </c>
      <c r="GW110">
        <v>3</v>
      </c>
      <c r="GX110">
        <v>3</v>
      </c>
      <c r="GY110">
        <v>3</v>
      </c>
      <c r="GZ110" s="20">
        <v>1</v>
      </c>
      <c r="HA110" s="10">
        <f t="shared" si="60"/>
        <v>5</v>
      </c>
      <c r="HB110">
        <v>4</v>
      </c>
      <c r="HC110" s="20">
        <v>2</v>
      </c>
      <c r="HD110" s="10">
        <f t="shared" si="61"/>
        <v>4</v>
      </c>
      <c r="HE110">
        <v>3</v>
      </c>
      <c r="HF110">
        <v>5</v>
      </c>
      <c r="HG110">
        <v>3</v>
      </c>
      <c r="HH110">
        <v>4</v>
      </c>
      <c r="HI110" s="20">
        <v>2</v>
      </c>
      <c r="HJ110" s="10">
        <f t="shared" si="62"/>
        <v>4</v>
      </c>
      <c r="HK110">
        <v>2</v>
      </c>
      <c r="HL110" s="23">
        <v>2</v>
      </c>
      <c r="HM110" s="10">
        <f t="shared" si="63"/>
        <v>4</v>
      </c>
      <c r="HN110">
        <v>5</v>
      </c>
      <c r="HO110">
        <v>5</v>
      </c>
      <c r="HP110">
        <v>4</v>
      </c>
      <c r="HQ110">
        <v>2</v>
      </c>
      <c r="HR110" s="20">
        <v>3</v>
      </c>
      <c r="HS110" s="10">
        <f t="shared" si="64"/>
        <v>3</v>
      </c>
      <c r="HT110">
        <v>3</v>
      </c>
      <c r="HU110" s="20">
        <v>1</v>
      </c>
      <c r="HV110" s="10">
        <f t="shared" si="65"/>
        <v>5</v>
      </c>
      <c r="HW110">
        <v>3</v>
      </c>
      <c r="HX110" s="20">
        <v>2</v>
      </c>
      <c r="HY110" s="10">
        <f t="shared" si="66"/>
        <v>4</v>
      </c>
      <c r="HZ110">
        <v>3</v>
      </c>
      <c r="IA110" s="20">
        <v>2</v>
      </c>
      <c r="IB110" s="10">
        <f t="shared" si="67"/>
        <v>4</v>
      </c>
      <c r="IC110" s="20">
        <v>3</v>
      </c>
      <c r="ID110" s="10">
        <f t="shared" si="68"/>
        <v>3</v>
      </c>
      <c r="IE110">
        <v>4</v>
      </c>
      <c r="IF110">
        <v>3</v>
      </c>
      <c r="IG110">
        <v>4</v>
      </c>
      <c r="IH110">
        <v>4</v>
      </c>
      <c r="II110">
        <v>2</v>
      </c>
      <c r="IJ110">
        <v>4</v>
      </c>
      <c r="IK110">
        <v>3</v>
      </c>
      <c r="IL110">
        <v>3</v>
      </c>
      <c r="IM110">
        <v>2</v>
      </c>
      <c r="IN110">
        <v>4</v>
      </c>
      <c r="IO110" s="20">
        <v>2</v>
      </c>
      <c r="IP110" s="10">
        <f t="shared" si="69"/>
        <v>4</v>
      </c>
      <c r="IQ110" s="24">
        <f t="shared" si="70"/>
        <v>59</v>
      </c>
      <c r="IR110" s="30">
        <f t="shared" si="71"/>
        <v>3.4705882352941178</v>
      </c>
      <c r="IS110" s="30"/>
      <c r="IT110" s="30"/>
      <c r="IU110" s="30"/>
      <c r="IV110" s="30"/>
      <c r="IW110" s="22">
        <f t="shared" si="78"/>
        <v>36</v>
      </c>
      <c r="IX110" s="31">
        <f t="shared" si="79"/>
        <v>4</v>
      </c>
      <c r="IY110" s="21">
        <f t="shared" si="72"/>
        <v>48</v>
      </c>
      <c r="IZ110" s="32">
        <f t="shared" si="73"/>
        <v>3.4285714285714284</v>
      </c>
      <c r="JA110" s="25">
        <f t="shared" si="74"/>
        <v>22</v>
      </c>
      <c r="JB110" s="33">
        <f t="shared" si="75"/>
        <v>3.6666666666666665</v>
      </c>
      <c r="JC110" s="29">
        <f t="shared" si="76"/>
        <v>29</v>
      </c>
      <c r="JD110" s="34">
        <f t="shared" si="77"/>
        <v>4.1428571428571432</v>
      </c>
      <c r="JE110">
        <v>75</v>
      </c>
    </row>
    <row r="111" spans="1:265" x14ac:dyDescent="0.3">
      <c r="A111">
        <v>1</v>
      </c>
      <c r="B111">
        <v>111</v>
      </c>
      <c r="C111" t="s">
        <v>1181</v>
      </c>
      <c r="D111">
        <v>20</v>
      </c>
      <c r="E111">
        <v>2</v>
      </c>
      <c r="F111">
        <v>162.56</v>
      </c>
      <c r="G111">
        <v>140</v>
      </c>
      <c r="H111">
        <v>1</v>
      </c>
      <c r="I111">
        <v>3</v>
      </c>
      <c r="J111" t="s">
        <v>965</v>
      </c>
      <c r="K111" t="s">
        <v>2016</v>
      </c>
      <c r="L111">
        <v>3</v>
      </c>
      <c r="M111" t="s">
        <v>1182</v>
      </c>
      <c r="N111">
        <v>1</v>
      </c>
      <c r="O111">
        <v>11</v>
      </c>
      <c r="P111">
        <v>2</v>
      </c>
      <c r="Q111">
        <v>10</v>
      </c>
      <c r="R111">
        <v>10</v>
      </c>
      <c r="S111">
        <v>10</v>
      </c>
      <c r="T111">
        <v>2</v>
      </c>
      <c r="Y111">
        <v>1</v>
      </c>
      <c r="Z111">
        <v>1</v>
      </c>
      <c r="AA111">
        <v>1</v>
      </c>
      <c r="AC111">
        <v>1</v>
      </c>
      <c r="AE111">
        <v>1</v>
      </c>
      <c r="AF111">
        <v>1</v>
      </c>
      <c r="AI111">
        <v>1</v>
      </c>
      <c r="AJ111">
        <v>1</v>
      </c>
      <c r="AK111">
        <v>4</v>
      </c>
      <c r="AL111">
        <v>1</v>
      </c>
      <c r="AM111">
        <v>4</v>
      </c>
      <c r="AN111">
        <v>4</v>
      </c>
      <c r="AO111">
        <v>2</v>
      </c>
      <c r="AP111">
        <v>2</v>
      </c>
      <c r="AQ111">
        <v>4</v>
      </c>
      <c r="AR111">
        <v>3</v>
      </c>
      <c r="AS111">
        <v>2</v>
      </c>
      <c r="AT111">
        <v>3</v>
      </c>
      <c r="AU111">
        <v>1</v>
      </c>
      <c r="AV111">
        <v>9</v>
      </c>
      <c r="AW111">
        <v>7</v>
      </c>
      <c r="AX111">
        <v>2</v>
      </c>
      <c r="AY111">
        <v>8</v>
      </c>
      <c r="AZ111">
        <v>7</v>
      </c>
      <c r="BA111">
        <v>9</v>
      </c>
      <c r="BB111">
        <v>7</v>
      </c>
      <c r="BC111">
        <v>4</v>
      </c>
      <c r="BD111">
        <v>5</v>
      </c>
      <c r="BF111">
        <v>5</v>
      </c>
      <c r="BG111">
        <v>5</v>
      </c>
      <c r="BH111">
        <v>3</v>
      </c>
      <c r="BI111">
        <v>4</v>
      </c>
      <c r="BJ111">
        <v>5</v>
      </c>
      <c r="BK111">
        <v>2</v>
      </c>
      <c r="BL111">
        <v>2</v>
      </c>
      <c r="BM111">
        <v>2</v>
      </c>
      <c r="BN111">
        <v>2</v>
      </c>
      <c r="BO111">
        <v>2</v>
      </c>
      <c r="BP111">
        <v>2</v>
      </c>
      <c r="BQ111">
        <v>2</v>
      </c>
      <c r="BR111">
        <v>2</v>
      </c>
      <c r="BS111">
        <v>2</v>
      </c>
      <c r="BT111">
        <v>2</v>
      </c>
      <c r="BU111">
        <v>2</v>
      </c>
      <c r="BV111">
        <v>4</v>
      </c>
      <c r="BW111">
        <v>4</v>
      </c>
      <c r="BX111">
        <v>3</v>
      </c>
      <c r="BY111">
        <v>3</v>
      </c>
      <c r="BZ111">
        <v>3</v>
      </c>
      <c r="CA111">
        <v>3</v>
      </c>
      <c r="CB111">
        <v>2</v>
      </c>
      <c r="CC111">
        <v>3</v>
      </c>
      <c r="CD111">
        <v>3</v>
      </c>
      <c r="CE111">
        <v>3</v>
      </c>
      <c r="CF111">
        <v>2</v>
      </c>
      <c r="CG111">
        <v>55</v>
      </c>
      <c r="CH111">
        <v>95</v>
      </c>
      <c r="CI111">
        <v>20</v>
      </c>
      <c r="CJ111">
        <v>5</v>
      </c>
      <c r="CK111">
        <v>65</v>
      </c>
      <c r="CL111">
        <v>2</v>
      </c>
      <c r="CM111">
        <v>95</v>
      </c>
      <c r="CN111">
        <v>65</v>
      </c>
      <c r="CO111">
        <v>35</v>
      </c>
      <c r="CP111">
        <v>88</v>
      </c>
      <c r="CQ111">
        <v>45</v>
      </c>
      <c r="CR111">
        <v>95</v>
      </c>
      <c r="CS111">
        <v>35</v>
      </c>
      <c r="CT111">
        <v>35</v>
      </c>
      <c r="CU111">
        <v>77</v>
      </c>
      <c r="CV111">
        <v>25</v>
      </c>
      <c r="CW111">
        <v>15</v>
      </c>
      <c r="CX111">
        <v>35</v>
      </c>
      <c r="CY111">
        <v>8</v>
      </c>
      <c r="CZ111">
        <v>35</v>
      </c>
      <c r="DA111" t="s">
        <v>1181</v>
      </c>
      <c r="DB111" t="s">
        <v>953</v>
      </c>
      <c r="DC111" t="s">
        <v>1183</v>
      </c>
      <c r="DD111" t="s">
        <v>1184</v>
      </c>
      <c r="DE111">
        <v>3</v>
      </c>
      <c r="DF111">
        <v>1</v>
      </c>
      <c r="DG111">
        <v>2</v>
      </c>
      <c r="DH111">
        <v>1</v>
      </c>
      <c r="DI111">
        <v>1</v>
      </c>
      <c r="DJ111">
        <v>3</v>
      </c>
      <c r="DK111">
        <v>4</v>
      </c>
      <c r="DL111">
        <v>3</v>
      </c>
      <c r="DM111">
        <v>4</v>
      </c>
      <c r="DN111">
        <v>4</v>
      </c>
      <c r="DO111">
        <v>4</v>
      </c>
      <c r="DP111">
        <v>5</v>
      </c>
      <c r="DQ111">
        <v>3</v>
      </c>
      <c r="DR111">
        <v>3</v>
      </c>
      <c r="DS111">
        <v>4</v>
      </c>
      <c r="DT111">
        <v>3</v>
      </c>
      <c r="DU111">
        <v>3</v>
      </c>
      <c r="DV111">
        <v>5</v>
      </c>
      <c r="DW111">
        <v>5</v>
      </c>
      <c r="DX111">
        <v>3</v>
      </c>
      <c r="DY111">
        <v>2</v>
      </c>
      <c r="DZ111">
        <v>4</v>
      </c>
      <c r="EA111">
        <v>4</v>
      </c>
      <c r="EB111">
        <v>4</v>
      </c>
      <c r="EC111">
        <v>5</v>
      </c>
      <c r="ED111">
        <v>2</v>
      </c>
      <c r="EE111">
        <v>5</v>
      </c>
      <c r="EF111">
        <v>5</v>
      </c>
      <c r="EG111">
        <v>2</v>
      </c>
      <c r="EH111">
        <v>4</v>
      </c>
      <c r="EI111">
        <v>4</v>
      </c>
      <c r="EJ111" t="s">
        <v>1079</v>
      </c>
      <c r="EK111" t="s">
        <v>1185</v>
      </c>
      <c r="EL111" t="s">
        <v>694</v>
      </c>
      <c r="EM111">
        <v>4</v>
      </c>
      <c r="EN111">
        <v>4</v>
      </c>
      <c r="EO111">
        <v>2</v>
      </c>
      <c r="EP111" s="17">
        <f t="shared" si="42"/>
        <v>4</v>
      </c>
      <c r="EQ111">
        <v>2</v>
      </c>
      <c r="ER111">
        <v>4</v>
      </c>
      <c r="ES111" s="17">
        <f t="shared" si="43"/>
        <v>2</v>
      </c>
      <c r="ET111">
        <v>2</v>
      </c>
      <c r="EU111" s="17">
        <f t="shared" si="44"/>
        <v>4</v>
      </c>
      <c r="EV111">
        <v>5</v>
      </c>
      <c r="EW111">
        <v>2</v>
      </c>
      <c r="EX111">
        <v>2</v>
      </c>
      <c r="EY111">
        <v>4</v>
      </c>
      <c r="EZ111" s="17">
        <f t="shared" si="45"/>
        <v>2</v>
      </c>
      <c r="FA111">
        <v>1</v>
      </c>
      <c r="FB111">
        <v>5</v>
      </c>
      <c r="FC111">
        <v>2</v>
      </c>
      <c r="FD111" s="17">
        <f t="shared" si="80"/>
        <v>4</v>
      </c>
      <c r="FE111">
        <v>4</v>
      </c>
      <c r="FF111">
        <v>4</v>
      </c>
      <c r="FG111" s="17">
        <f t="shared" si="46"/>
        <v>2</v>
      </c>
      <c r="FH111">
        <v>4</v>
      </c>
      <c r="FI111" s="17">
        <f t="shared" si="47"/>
        <v>2</v>
      </c>
      <c r="FJ111">
        <v>4</v>
      </c>
      <c r="FK111">
        <v>2</v>
      </c>
      <c r="FL111" s="17">
        <f t="shared" si="48"/>
        <v>4</v>
      </c>
      <c r="FM111">
        <v>2</v>
      </c>
      <c r="FN111" s="17">
        <f t="shared" si="49"/>
        <v>4</v>
      </c>
      <c r="FO111">
        <v>1</v>
      </c>
      <c r="FP111" s="17">
        <f t="shared" si="50"/>
        <v>5</v>
      </c>
      <c r="FQ111">
        <v>3</v>
      </c>
      <c r="FR111">
        <v>4</v>
      </c>
      <c r="FS111">
        <v>3</v>
      </c>
      <c r="FT111">
        <v>1</v>
      </c>
      <c r="FU111" s="17">
        <f t="shared" si="51"/>
        <v>5</v>
      </c>
      <c r="FV111">
        <v>5</v>
      </c>
      <c r="FW111" s="17">
        <f t="shared" si="52"/>
        <v>1</v>
      </c>
      <c r="FX111">
        <v>1</v>
      </c>
      <c r="FY111" s="17">
        <f t="shared" si="53"/>
        <v>5</v>
      </c>
      <c r="FZ111">
        <f t="shared" si="54"/>
        <v>87</v>
      </c>
      <c r="GA111" s="19">
        <f t="shared" si="55"/>
        <v>3.3461538461538463</v>
      </c>
      <c r="GB111">
        <v>4</v>
      </c>
      <c r="GC111">
        <v>4</v>
      </c>
      <c r="GD111">
        <v>3</v>
      </c>
      <c r="GE111">
        <v>4</v>
      </c>
      <c r="GF111">
        <v>2</v>
      </c>
      <c r="GG111" s="20">
        <v>1</v>
      </c>
      <c r="GH111" s="10">
        <f t="shared" si="56"/>
        <v>5</v>
      </c>
      <c r="GI111">
        <v>5</v>
      </c>
      <c r="GJ111">
        <v>3</v>
      </c>
      <c r="GK111">
        <v>2</v>
      </c>
      <c r="GL111">
        <v>3</v>
      </c>
      <c r="GM111">
        <v>3</v>
      </c>
      <c r="GN111" s="20">
        <v>1</v>
      </c>
      <c r="GO111" s="10">
        <f t="shared" si="57"/>
        <v>5</v>
      </c>
      <c r="GP111">
        <v>3</v>
      </c>
      <c r="GQ111">
        <v>5</v>
      </c>
      <c r="GR111" s="20">
        <v>2</v>
      </c>
      <c r="GS111" s="10">
        <f t="shared" si="58"/>
        <v>4</v>
      </c>
      <c r="GT111" s="20">
        <v>1</v>
      </c>
      <c r="GU111" s="10">
        <f t="shared" si="59"/>
        <v>5</v>
      </c>
      <c r="GV111">
        <v>5</v>
      </c>
      <c r="GW111">
        <v>4</v>
      </c>
      <c r="GX111">
        <v>3</v>
      </c>
      <c r="GY111">
        <v>3</v>
      </c>
      <c r="GZ111" s="20">
        <v>2</v>
      </c>
      <c r="HA111" s="10">
        <f t="shared" si="60"/>
        <v>4</v>
      </c>
      <c r="HB111">
        <v>5</v>
      </c>
      <c r="HC111" s="20">
        <v>2</v>
      </c>
      <c r="HD111" s="10">
        <f t="shared" si="61"/>
        <v>4</v>
      </c>
      <c r="HE111">
        <v>1</v>
      </c>
      <c r="HF111">
        <v>5</v>
      </c>
      <c r="HG111">
        <v>2</v>
      </c>
      <c r="HH111">
        <v>3</v>
      </c>
      <c r="HI111" s="20">
        <v>2</v>
      </c>
      <c r="HJ111" s="10">
        <f t="shared" si="62"/>
        <v>4</v>
      </c>
      <c r="HK111">
        <v>3</v>
      </c>
      <c r="HL111" s="23">
        <v>3</v>
      </c>
      <c r="HM111" s="10">
        <f t="shared" si="63"/>
        <v>3</v>
      </c>
      <c r="HN111">
        <v>4</v>
      </c>
      <c r="HO111">
        <v>4</v>
      </c>
      <c r="HP111">
        <v>3</v>
      </c>
      <c r="HQ111">
        <v>5</v>
      </c>
      <c r="HR111" s="20">
        <v>1</v>
      </c>
      <c r="HS111" s="10">
        <f t="shared" si="64"/>
        <v>5</v>
      </c>
      <c r="HT111">
        <v>3</v>
      </c>
      <c r="HU111" s="20">
        <v>2</v>
      </c>
      <c r="HV111" s="10">
        <f t="shared" si="65"/>
        <v>4</v>
      </c>
      <c r="HW111">
        <v>4</v>
      </c>
      <c r="HX111" s="20">
        <v>2</v>
      </c>
      <c r="HY111" s="10">
        <f t="shared" si="66"/>
        <v>4</v>
      </c>
      <c r="HZ111">
        <v>3</v>
      </c>
      <c r="IA111" s="20">
        <v>2</v>
      </c>
      <c r="IB111" s="10">
        <f t="shared" si="67"/>
        <v>4</v>
      </c>
      <c r="IC111" s="20">
        <v>1</v>
      </c>
      <c r="ID111" s="10">
        <f t="shared" si="68"/>
        <v>5</v>
      </c>
      <c r="IE111">
        <v>4</v>
      </c>
      <c r="IF111">
        <v>2</v>
      </c>
      <c r="IG111">
        <v>4</v>
      </c>
      <c r="IH111">
        <v>4</v>
      </c>
      <c r="II111">
        <v>3</v>
      </c>
      <c r="IJ111">
        <v>4</v>
      </c>
      <c r="IK111">
        <v>4</v>
      </c>
      <c r="IL111">
        <v>5</v>
      </c>
      <c r="IM111">
        <v>3</v>
      </c>
      <c r="IN111">
        <v>4</v>
      </c>
      <c r="IO111" s="20">
        <v>2</v>
      </c>
      <c r="IP111" s="10">
        <f t="shared" si="69"/>
        <v>4</v>
      </c>
      <c r="IQ111" s="24">
        <f t="shared" si="70"/>
        <v>68</v>
      </c>
      <c r="IR111" s="30">
        <f t="shared" si="71"/>
        <v>4</v>
      </c>
      <c r="IS111" s="30"/>
      <c r="IT111" s="30"/>
      <c r="IU111" s="30"/>
      <c r="IV111" s="30"/>
      <c r="IW111" s="22">
        <f t="shared" si="78"/>
        <v>27</v>
      </c>
      <c r="IX111" s="31">
        <f t="shared" si="79"/>
        <v>3</v>
      </c>
      <c r="IY111" s="21">
        <f t="shared" si="72"/>
        <v>47</v>
      </c>
      <c r="IZ111" s="32">
        <f t="shared" si="73"/>
        <v>3.3571428571428572</v>
      </c>
      <c r="JA111" s="25">
        <f t="shared" si="74"/>
        <v>25</v>
      </c>
      <c r="JB111" s="33">
        <f t="shared" si="75"/>
        <v>4.166666666666667</v>
      </c>
      <c r="JC111" s="29">
        <f t="shared" si="76"/>
        <v>31</v>
      </c>
      <c r="JD111" s="34">
        <f t="shared" si="77"/>
        <v>4.4285714285714288</v>
      </c>
      <c r="JE111">
        <v>65</v>
      </c>
    </row>
    <row r="112" spans="1:265" x14ac:dyDescent="0.3">
      <c r="A112">
        <v>1</v>
      </c>
      <c r="B112">
        <v>112</v>
      </c>
      <c r="C112" t="s">
        <v>1186</v>
      </c>
      <c r="D112">
        <v>18</v>
      </c>
      <c r="E112">
        <v>2</v>
      </c>
      <c r="F112">
        <v>165.1</v>
      </c>
      <c r="G112">
        <v>115</v>
      </c>
      <c r="H112">
        <v>1</v>
      </c>
      <c r="I112">
        <v>3</v>
      </c>
      <c r="J112" t="s">
        <v>741</v>
      </c>
      <c r="K112" t="s">
        <v>2016</v>
      </c>
      <c r="L112">
        <v>3</v>
      </c>
      <c r="M112" t="s">
        <v>614</v>
      </c>
      <c r="N112">
        <v>0</v>
      </c>
      <c r="O112">
        <v>11</v>
      </c>
      <c r="P112">
        <v>2</v>
      </c>
      <c r="Q112">
        <v>10</v>
      </c>
      <c r="R112">
        <v>10</v>
      </c>
      <c r="S112">
        <v>50</v>
      </c>
      <c r="T112">
        <v>2</v>
      </c>
      <c r="Y112">
        <v>1</v>
      </c>
      <c r="Z112">
        <v>1</v>
      </c>
      <c r="AG112">
        <v>1</v>
      </c>
      <c r="AH112" t="s">
        <v>1187</v>
      </c>
      <c r="AI112">
        <v>1</v>
      </c>
      <c r="AJ112">
        <v>1</v>
      </c>
      <c r="AK112">
        <v>5</v>
      </c>
      <c r="AL112">
        <v>1</v>
      </c>
      <c r="AM112">
        <v>2</v>
      </c>
      <c r="AN112">
        <v>4</v>
      </c>
      <c r="AO112">
        <v>3</v>
      </c>
      <c r="AP112">
        <v>2</v>
      </c>
      <c r="AQ112">
        <v>4</v>
      </c>
      <c r="AR112">
        <v>3</v>
      </c>
      <c r="AS112">
        <v>4</v>
      </c>
      <c r="AT112">
        <v>4</v>
      </c>
      <c r="AU112">
        <v>4</v>
      </c>
      <c r="AV112">
        <v>9</v>
      </c>
      <c r="AW112">
        <v>8</v>
      </c>
      <c r="AX112">
        <v>4</v>
      </c>
      <c r="AY112">
        <v>4</v>
      </c>
      <c r="AZ112">
        <v>7</v>
      </c>
      <c r="BA112">
        <v>9</v>
      </c>
      <c r="BB112">
        <v>8</v>
      </c>
      <c r="BC112">
        <v>3</v>
      </c>
      <c r="BD112">
        <v>4</v>
      </c>
      <c r="BE112">
        <v>5</v>
      </c>
      <c r="BF112">
        <v>5</v>
      </c>
      <c r="BG112">
        <v>4</v>
      </c>
      <c r="BH112">
        <v>4</v>
      </c>
      <c r="BI112">
        <v>3</v>
      </c>
      <c r="BJ112">
        <v>4</v>
      </c>
      <c r="BK112">
        <v>2</v>
      </c>
      <c r="BL112">
        <v>2</v>
      </c>
      <c r="BM112">
        <v>2</v>
      </c>
      <c r="BN112">
        <v>2</v>
      </c>
      <c r="BO112">
        <v>2</v>
      </c>
      <c r="BP112">
        <v>2</v>
      </c>
      <c r="BQ112">
        <v>2</v>
      </c>
      <c r="BR112">
        <v>2</v>
      </c>
      <c r="BS112">
        <v>2</v>
      </c>
      <c r="BT112">
        <v>2</v>
      </c>
      <c r="BU112">
        <v>2</v>
      </c>
      <c r="BV112">
        <v>5</v>
      </c>
      <c r="BW112">
        <v>5</v>
      </c>
      <c r="BX112">
        <v>4</v>
      </c>
      <c r="BY112">
        <v>3</v>
      </c>
      <c r="BZ112">
        <v>4</v>
      </c>
      <c r="CA112">
        <v>5</v>
      </c>
      <c r="CB112">
        <v>3</v>
      </c>
      <c r="CC112">
        <v>4</v>
      </c>
      <c r="CD112">
        <v>3</v>
      </c>
      <c r="CE112">
        <v>3</v>
      </c>
      <c r="CF112">
        <v>5</v>
      </c>
      <c r="CG112">
        <v>10</v>
      </c>
      <c r="CH112">
        <v>90</v>
      </c>
      <c r="CI112">
        <v>50</v>
      </c>
      <c r="CJ112">
        <v>40</v>
      </c>
      <c r="CK112">
        <v>90</v>
      </c>
      <c r="CL112">
        <v>10</v>
      </c>
      <c r="CM112">
        <v>90</v>
      </c>
      <c r="CN112">
        <v>80</v>
      </c>
      <c r="CO112">
        <v>80</v>
      </c>
      <c r="CP112">
        <v>90</v>
      </c>
      <c r="CQ112">
        <v>50</v>
      </c>
      <c r="CR112">
        <v>90</v>
      </c>
      <c r="CS112">
        <v>10</v>
      </c>
      <c r="CT112">
        <v>30</v>
      </c>
      <c r="CU112">
        <v>70</v>
      </c>
      <c r="CV112">
        <v>50</v>
      </c>
      <c r="CW112">
        <v>10</v>
      </c>
      <c r="CX112">
        <v>70</v>
      </c>
      <c r="CY112">
        <v>10</v>
      </c>
      <c r="CZ112">
        <v>10</v>
      </c>
      <c r="DA112" t="s">
        <v>1186</v>
      </c>
      <c r="DB112" t="s">
        <v>953</v>
      </c>
      <c r="DC112" t="s">
        <v>1188</v>
      </c>
      <c r="DD112" t="s">
        <v>1189</v>
      </c>
      <c r="DE112">
        <v>2</v>
      </c>
      <c r="DF112">
        <v>2</v>
      </c>
      <c r="DG112">
        <v>2</v>
      </c>
      <c r="DH112">
        <v>3</v>
      </c>
      <c r="DI112">
        <v>2</v>
      </c>
      <c r="DJ112">
        <v>2</v>
      </c>
      <c r="DK112">
        <v>3</v>
      </c>
      <c r="DL112">
        <v>2</v>
      </c>
      <c r="DM112">
        <v>4</v>
      </c>
      <c r="DN112">
        <v>3</v>
      </c>
      <c r="DO112">
        <v>4</v>
      </c>
      <c r="DP112">
        <v>5</v>
      </c>
      <c r="DQ112">
        <v>2</v>
      </c>
      <c r="DR112">
        <v>3</v>
      </c>
      <c r="DS112">
        <v>4</v>
      </c>
      <c r="DT112">
        <v>4</v>
      </c>
      <c r="DU112">
        <v>3</v>
      </c>
      <c r="DV112">
        <v>5</v>
      </c>
      <c r="DW112">
        <v>4</v>
      </c>
      <c r="DX112">
        <v>3</v>
      </c>
      <c r="DY112">
        <v>4</v>
      </c>
      <c r="DZ112">
        <v>4</v>
      </c>
      <c r="EA112">
        <v>2</v>
      </c>
      <c r="EB112">
        <v>4</v>
      </c>
      <c r="EC112">
        <v>5</v>
      </c>
      <c r="ED112">
        <v>2</v>
      </c>
      <c r="EE112">
        <v>3</v>
      </c>
      <c r="EF112">
        <v>3</v>
      </c>
      <c r="EG112">
        <v>2</v>
      </c>
      <c r="EH112">
        <v>4</v>
      </c>
      <c r="EI112">
        <v>3</v>
      </c>
      <c r="EJ112" t="s">
        <v>548</v>
      </c>
      <c r="EK112" t="s">
        <v>533</v>
      </c>
      <c r="EL112" t="s">
        <v>1190</v>
      </c>
      <c r="EM112">
        <v>3</v>
      </c>
      <c r="EN112">
        <v>3</v>
      </c>
      <c r="EO112">
        <v>3</v>
      </c>
      <c r="EP112" s="17">
        <f t="shared" si="42"/>
        <v>3</v>
      </c>
      <c r="EQ112">
        <v>1</v>
      </c>
      <c r="ER112">
        <v>2</v>
      </c>
      <c r="ES112" s="17">
        <f t="shared" si="43"/>
        <v>4</v>
      </c>
      <c r="ET112">
        <v>3</v>
      </c>
      <c r="EU112" s="17">
        <f t="shared" si="44"/>
        <v>3</v>
      </c>
      <c r="EV112">
        <v>2</v>
      </c>
      <c r="EW112">
        <v>1</v>
      </c>
      <c r="EX112">
        <v>2</v>
      </c>
      <c r="EY112">
        <v>4</v>
      </c>
      <c r="EZ112" s="17">
        <f t="shared" si="45"/>
        <v>2</v>
      </c>
      <c r="FA112">
        <v>4</v>
      </c>
      <c r="FB112">
        <v>4</v>
      </c>
      <c r="FC112">
        <v>4</v>
      </c>
      <c r="FD112" s="17">
        <f t="shared" si="80"/>
        <v>2</v>
      </c>
      <c r="FE112">
        <v>2</v>
      </c>
      <c r="FF112">
        <v>4</v>
      </c>
      <c r="FG112" s="17">
        <f t="shared" si="46"/>
        <v>2</v>
      </c>
      <c r="FH112">
        <v>3</v>
      </c>
      <c r="FI112" s="17">
        <f t="shared" si="47"/>
        <v>3</v>
      </c>
      <c r="FJ112">
        <v>3</v>
      </c>
      <c r="FK112">
        <v>4</v>
      </c>
      <c r="FL112" s="17">
        <f t="shared" si="48"/>
        <v>2</v>
      </c>
      <c r="FM112">
        <v>4</v>
      </c>
      <c r="FN112" s="17">
        <f t="shared" si="49"/>
        <v>2</v>
      </c>
      <c r="FO112">
        <v>2</v>
      </c>
      <c r="FP112" s="17">
        <f t="shared" si="50"/>
        <v>4</v>
      </c>
      <c r="FQ112">
        <v>2</v>
      </c>
      <c r="FR112">
        <v>3</v>
      </c>
      <c r="FS112">
        <v>5</v>
      </c>
      <c r="FT112">
        <v>3</v>
      </c>
      <c r="FU112" s="17">
        <f t="shared" si="51"/>
        <v>3</v>
      </c>
      <c r="FV112">
        <v>5</v>
      </c>
      <c r="FW112" s="17">
        <f t="shared" si="52"/>
        <v>1</v>
      </c>
      <c r="FX112">
        <v>4</v>
      </c>
      <c r="FY112" s="17">
        <f t="shared" si="53"/>
        <v>2</v>
      </c>
      <c r="FZ112">
        <f t="shared" si="54"/>
        <v>68</v>
      </c>
      <c r="GA112" s="19">
        <f t="shared" si="55"/>
        <v>2.6153846153846154</v>
      </c>
      <c r="GB112">
        <v>3</v>
      </c>
      <c r="GC112">
        <v>5</v>
      </c>
      <c r="GD112">
        <v>1</v>
      </c>
      <c r="GE112">
        <v>4</v>
      </c>
      <c r="GF112">
        <v>1</v>
      </c>
      <c r="GG112" s="20">
        <v>3</v>
      </c>
      <c r="GH112" s="10">
        <f t="shared" si="56"/>
        <v>3</v>
      </c>
      <c r="GI112">
        <v>4</v>
      </c>
      <c r="GJ112">
        <v>3</v>
      </c>
      <c r="GK112">
        <v>3</v>
      </c>
      <c r="GL112">
        <v>4</v>
      </c>
      <c r="GM112">
        <v>4</v>
      </c>
      <c r="GN112" s="20">
        <v>1</v>
      </c>
      <c r="GO112" s="10">
        <f t="shared" si="57"/>
        <v>5</v>
      </c>
      <c r="GP112">
        <v>1</v>
      </c>
      <c r="GQ112">
        <v>4</v>
      </c>
      <c r="GR112" s="20">
        <v>3</v>
      </c>
      <c r="GS112" s="10">
        <f t="shared" si="58"/>
        <v>3</v>
      </c>
      <c r="GT112" s="20">
        <v>3</v>
      </c>
      <c r="GU112" s="10">
        <f t="shared" si="59"/>
        <v>3</v>
      </c>
      <c r="GV112">
        <v>2</v>
      </c>
      <c r="GW112">
        <v>2</v>
      </c>
      <c r="GX112">
        <v>2</v>
      </c>
      <c r="GY112">
        <v>4</v>
      </c>
      <c r="GZ112" s="20">
        <v>2</v>
      </c>
      <c r="HA112" s="10">
        <f t="shared" si="60"/>
        <v>4</v>
      </c>
      <c r="HB112">
        <v>4</v>
      </c>
      <c r="HC112" s="20">
        <v>2</v>
      </c>
      <c r="HD112" s="10">
        <f t="shared" si="61"/>
        <v>4</v>
      </c>
      <c r="HE112">
        <v>3</v>
      </c>
      <c r="HF112">
        <v>5</v>
      </c>
      <c r="HG112">
        <v>3</v>
      </c>
      <c r="HH112">
        <v>4</v>
      </c>
      <c r="HI112" s="20">
        <v>2</v>
      </c>
      <c r="HJ112" s="10">
        <f t="shared" si="62"/>
        <v>4</v>
      </c>
      <c r="HK112">
        <v>1</v>
      </c>
      <c r="HL112" s="23">
        <v>1</v>
      </c>
      <c r="HM112" s="10">
        <f t="shared" si="63"/>
        <v>5</v>
      </c>
      <c r="HN112">
        <v>4</v>
      </c>
      <c r="HO112">
        <v>4</v>
      </c>
      <c r="HP112">
        <v>3</v>
      </c>
      <c r="HQ112">
        <v>3</v>
      </c>
      <c r="HR112" s="20">
        <v>2</v>
      </c>
      <c r="HS112" s="10">
        <f t="shared" si="64"/>
        <v>4</v>
      </c>
      <c r="HT112">
        <v>2</v>
      </c>
      <c r="HU112" s="20">
        <v>4</v>
      </c>
      <c r="HV112" s="10">
        <f t="shared" si="65"/>
        <v>2</v>
      </c>
      <c r="HW112">
        <v>3</v>
      </c>
      <c r="HX112" s="20">
        <v>2</v>
      </c>
      <c r="HY112" s="10">
        <f t="shared" si="66"/>
        <v>4</v>
      </c>
      <c r="HZ112">
        <v>3</v>
      </c>
      <c r="IA112" s="20">
        <v>2</v>
      </c>
      <c r="IB112" s="10">
        <f t="shared" si="67"/>
        <v>4</v>
      </c>
      <c r="IC112" s="20">
        <v>3</v>
      </c>
      <c r="ID112" s="10">
        <f t="shared" si="68"/>
        <v>3</v>
      </c>
      <c r="IE112">
        <v>2</v>
      </c>
      <c r="IF112">
        <v>4</v>
      </c>
      <c r="IG112">
        <v>4</v>
      </c>
      <c r="IH112">
        <v>3</v>
      </c>
      <c r="II112">
        <v>2</v>
      </c>
      <c r="IJ112">
        <v>2</v>
      </c>
      <c r="IK112">
        <v>3</v>
      </c>
      <c r="IL112">
        <v>2</v>
      </c>
      <c r="IM112">
        <v>4</v>
      </c>
      <c r="IN112">
        <v>3</v>
      </c>
      <c r="IO112" s="20">
        <v>3</v>
      </c>
      <c r="IP112" s="10">
        <f t="shared" si="69"/>
        <v>3</v>
      </c>
      <c r="IQ112" s="24">
        <f t="shared" si="70"/>
        <v>55</v>
      </c>
      <c r="IR112" s="30">
        <f t="shared" si="71"/>
        <v>3.2352941176470589</v>
      </c>
      <c r="IS112" s="30"/>
      <c r="IT112" s="30"/>
      <c r="IU112" s="30"/>
      <c r="IV112" s="30"/>
      <c r="IW112" s="22">
        <f t="shared" si="78"/>
        <v>33</v>
      </c>
      <c r="IX112" s="31">
        <f t="shared" si="79"/>
        <v>3.6666666666666665</v>
      </c>
      <c r="IY112" s="21">
        <f t="shared" si="72"/>
        <v>40</v>
      </c>
      <c r="IZ112" s="32">
        <f t="shared" si="73"/>
        <v>2.8571428571428572</v>
      </c>
      <c r="JA112" s="25">
        <f t="shared" si="74"/>
        <v>12</v>
      </c>
      <c r="JB112" s="33">
        <f t="shared" si="75"/>
        <v>2</v>
      </c>
      <c r="JC112" s="29">
        <f t="shared" si="76"/>
        <v>29</v>
      </c>
      <c r="JD112" s="34">
        <f t="shared" si="77"/>
        <v>4.1428571428571432</v>
      </c>
      <c r="JE112">
        <v>80</v>
      </c>
    </row>
    <row r="113" spans="1:265" x14ac:dyDescent="0.3">
      <c r="A113">
        <v>1</v>
      </c>
      <c r="B113">
        <v>113</v>
      </c>
      <c r="C113" t="s">
        <v>1191</v>
      </c>
      <c r="D113">
        <v>21</v>
      </c>
      <c r="E113">
        <v>2</v>
      </c>
      <c r="F113">
        <v>170.18</v>
      </c>
      <c r="G113">
        <v>145</v>
      </c>
      <c r="H113">
        <v>1</v>
      </c>
      <c r="I113">
        <v>3</v>
      </c>
      <c r="J113" t="s">
        <v>735</v>
      </c>
      <c r="K113" t="s">
        <v>2016</v>
      </c>
      <c r="L113">
        <v>3</v>
      </c>
      <c r="M113" t="s">
        <v>1192</v>
      </c>
      <c r="N113">
        <v>2</v>
      </c>
      <c r="O113">
        <v>17</v>
      </c>
      <c r="P113">
        <v>2</v>
      </c>
      <c r="Q113">
        <v>55</v>
      </c>
      <c r="R113">
        <v>20</v>
      </c>
      <c r="S113">
        <v>75</v>
      </c>
      <c r="T113">
        <v>1</v>
      </c>
      <c r="U113">
        <v>1</v>
      </c>
      <c r="V113">
        <v>6</v>
      </c>
      <c r="W113">
        <v>1</v>
      </c>
      <c r="X113">
        <v>1</v>
      </c>
      <c r="Y113">
        <v>1</v>
      </c>
      <c r="Z113">
        <v>1</v>
      </c>
      <c r="AA113">
        <v>1</v>
      </c>
      <c r="AF113">
        <v>1</v>
      </c>
      <c r="AI113">
        <v>1</v>
      </c>
      <c r="AJ113">
        <v>1</v>
      </c>
      <c r="AK113">
        <v>5</v>
      </c>
      <c r="AL113">
        <v>1</v>
      </c>
      <c r="AM113">
        <v>3</v>
      </c>
      <c r="AN113">
        <v>3</v>
      </c>
      <c r="AO113">
        <v>4</v>
      </c>
      <c r="AP113">
        <v>2</v>
      </c>
      <c r="AQ113">
        <v>4</v>
      </c>
      <c r="AR113">
        <v>2</v>
      </c>
      <c r="AS113">
        <v>4</v>
      </c>
      <c r="AT113">
        <v>3</v>
      </c>
      <c r="AU113">
        <v>3</v>
      </c>
      <c r="AV113">
        <v>2</v>
      </c>
      <c r="AW113">
        <v>7</v>
      </c>
      <c r="AX113">
        <v>7</v>
      </c>
      <c r="AY113">
        <v>7</v>
      </c>
      <c r="AZ113">
        <v>8</v>
      </c>
      <c r="BA113">
        <v>8</v>
      </c>
      <c r="BB113">
        <v>8</v>
      </c>
      <c r="BC113">
        <v>4</v>
      </c>
      <c r="BD113">
        <v>4</v>
      </c>
      <c r="BE113">
        <v>2</v>
      </c>
      <c r="BF113">
        <v>4</v>
      </c>
      <c r="BG113">
        <v>4</v>
      </c>
      <c r="BH113">
        <v>4</v>
      </c>
      <c r="BI113">
        <v>4</v>
      </c>
      <c r="BJ113">
        <v>4</v>
      </c>
      <c r="BK113">
        <v>1</v>
      </c>
      <c r="BL113">
        <v>2</v>
      </c>
      <c r="BM113">
        <v>2</v>
      </c>
      <c r="BN113">
        <v>1</v>
      </c>
      <c r="BO113">
        <v>1</v>
      </c>
      <c r="BP113">
        <v>2</v>
      </c>
      <c r="BQ113">
        <v>2</v>
      </c>
      <c r="BR113">
        <v>2</v>
      </c>
      <c r="BS113">
        <v>2</v>
      </c>
      <c r="BT113">
        <v>2</v>
      </c>
      <c r="BU113">
        <v>2</v>
      </c>
      <c r="BV113">
        <v>5</v>
      </c>
      <c r="BW113">
        <v>4</v>
      </c>
      <c r="BX113">
        <v>3</v>
      </c>
      <c r="BY113">
        <v>5</v>
      </c>
      <c r="BZ113">
        <v>5</v>
      </c>
      <c r="CA113">
        <v>5</v>
      </c>
      <c r="CB113">
        <v>4</v>
      </c>
      <c r="CC113">
        <v>4</v>
      </c>
      <c r="CD113">
        <v>3</v>
      </c>
      <c r="CE113">
        <v>3</v>
      </c>
      <c r="CF113">
        <v>3</v>
      </c>
      <c r="CG113">
        <v>50</v>
      </c>
      <c r="CH113">
        <v>80</v>
      </c>
      <c r="CI113">
        <v>80</v>
      </c>
      <c r="CJ113">
        <v>65</v>
      </c>
      <c r="CK113">
        <v>80</v>
      </c>
      <c r="CL113">
        <v>35</v>
      </c>
      <c r="CM113">
        <v>80</v>
      </c>
      <c r="CN113">
        <v>90</v>
      </c>
      <c r="CO113">
        <v>90</v>
      </c>
      <c r="CP113">
        <v>90</v>
      </c>
      <c r="CQ113">
        <v>53</v>
      </c>
      <c r="CR113">
        <v>80</v>
      </c>
      <c r="CS113">
        <v>34</v>
      </c>
      <c r="CT113">
        <v>87</v>
      </c>
      <c r="CU113">
        <v>86</v>
      </c>
      <c r="CV113">
        <v>45</v>
      </c>
      <c r="CW113">
        <v>50</v>
      </c>
      <c r="CX113">
        <v>50</v>
      </c>
      <c r="CY113">
        <v>41</v>
      </c>
      <c r="CZ113">
        <v>25</v>
      </c>
      <c r="DA113" t="s">
        <v>1191</v>
      </c>
      <c r="DB113" t="s">
        <v>953</v>
      </c>
      <c r="DC113" t="s">
        <v>1193</v>
      </c>
      <c r="DD113" t="s">
        <v>1194</v>
      </c>
      <c r="DE113">
        <v>1</v>
      </c>
      <c r="DF113">
        <v>1</v>
      </c>
      <c r="DG113">
        <v>1</v>
      </c>
      <c r="DH113">
        <v>1</v>
      </c>
      <c r="DI113">
        <v>4</v>
      </c>
      <c r="DJ113">
        <v>2</v>
      </c>
      <c r="DK113">
        <v>2</v>
      </c>
      <c r="DL113">
        <v>3</v>
      </c>
      <c r="DM113">
        <v>4</v>
      </c>
      <c r="DN113">
        <v>5</v>
      </c>
      <c r="DO113">
        <v>5</v>
      </c>
      <c r="DP113">
        <v>4</v>
      </c>
      <c r="DQ113">
        <v>4</v>
      </c>
      <c r="DR113">
        <v>4</v>
      </c>
      <c r="DS113">
        <v>3</v>
      </c>
      <c r="DT113">
        <v>3</v>
      </c>
      <c r="DU113">
        <v>4</v>
      </c>
      <c r="DV113">
        <v>4</v>
      </c>
      <c r="DW113">
        <v>3</v>
      </c>
      <c r="DX113">
        <v>3</v>
      </c>
      <c r="DY113">
        <v>5</v>
      </c>
      <c r="DZ113">
        <v>5</v>
      </c>
      <c r="EA113">
        <v>3</v>
      </c>
      <c r="EB113">
        <v>4</v>
      </c>
      <c r="EC113">
        <v>4</v>
      </c>
      <c r="ED113">
        <v>2</v>
      </c>
      <c r="EE113">
        <v>4</v>
      </c>
      <c r="EF113">
        <v>4</v>
      </c>
      <c r="EG113">
        <v>4</v>
      </c>
      <c r="EH113">
        <v>5</v>
      </c>
      <c r="EI113">
        <v>5</v>
      </c>
      <c r="EJ113" t="s">
        <v>582</v>
      </c>
      <c r="EK113" t="s">
        <v>1195</v>
      </c>
      <c r="EL113" t="s">
        <v>749</v>
      </c>
      <c r="EM113">
        <v>3</v>
      </c>
      <c r="EN113">
        <v>4</v>
      </c>
      <c r="EO113">
        <v>2</v>
      </c>
      <c r="EP113" s="17">
        <f t="shared" si="42"/>
        <v>4</v>
      </c>
      <c r="EQ113">
        <v>2</v>
      </c>
      <c r="ER113">
        <v>3</v>
      </c>
      <c r="ES113" s="17">
        <f t="shared" si="43"/>
        <v>3</v>
      </c>
      <c r="ET113">
        <v>2</v>
      </c>
      <c r="EU113" s="17">
        <f t="shared" si="44"/>
        <v>4</v>
      </c>
      <c r="EV113">
        <v>1</v>
      </c>
      <c r="EW113">
        <v>2</v>
      </c>
      <c r="EX113">
        <v>2</v>
      </c>
      <c r="EY113">
        <v>4</v>
      </c>
      <c r="EZ113" s="17">
        <f t="shared" si="45"/>
        <v>2</v>
      </c>
      <c r="FA113">
        <v>2</v>
      </c>
      <c r="FB113">
        <v>4</v>
      </c>
      <c r="FC113">
        <v>3</v>
      </c>
      <c r="FD113" s="17">
        <f t="shared" si="80"/>
        <v>3</v>
      </c>
      <c r="FE113">
        <v>1</v>
      </c>
      <c r="FF113">
        <v>5</v>
      </c>
      <c r="FG113" s="17">
        <f t="shared" si="46"/>
        <v>1</v>
      </c>
      <c r="FH113">
        <v>5</v>
      </c>
      <c r="FI113" s="17">
        <f t="shared" si="47"/>
        <v>1</v>
      </c>
      <c r="FJ113">
        <v>2</v>
      </c>
      <c r="FK113">
        <v>3</v>
      </c>
      <c r="FL113" s="17">
        <f t="shared" si="48"/>
        <v>3</v>
      </c>
      <c r="FM113">
        <v>5</v>
      </c>
      <c r="FN113" s="17">
        <f t="shared" si="49"/>
        <v>1</v>
      </c>
      <c r="FO113">
        <v>4</v>
      </c>
      <c r="FP113" s="17">
        <f t="shared" si="50"/>
        <v>2</v>
      </c>
      <c r="FQ113">
        <v>3</v>
      </c>
      <c r="FR113">
        <v>3</v>
      </c>
      <c r="FS113">
        <v>4</v>
      </c>
      <c r="FT113">
        <v>2</v>
      </c>
      <c r="FU113" s="17">
        <f t="shared" si="51"/>
        <v>4</v>
      </c>
      <c r="FV113">
        <v>4</v>
      </c>
      <c r="FW113" s="17">
        <f t="shared" si="52"/>
        <v>2</v>
      </c>
      <c r="FX113">
        <v>2</v>
      </c>
      <c r="FY113" s="17">
        <f t="shared" si="53"/>
        <v>4</v>
      </c>
      <c r="FZ113">
        <f t="shared" si="54"/>
        <v>67</v>
      </c>
      <c r="GA113" s="19">
        <f t="shared" si="55"/>
        <v>2.5769230769230771</v>
      </c>
      <c r="GB113">
        <v>4</v>
      </c>
      <c r="GC113">
        <v>4</v>
      </c>
      <c r="GD113">
        <v>4</v>
      </c>
      <c r="GE113">
        <v>4</v>
      </c>
      <c r="GF113">
        <v>4</v>
      </c>
      <c r="GG113" s="20">
        <v>2</v>
      </c>
      <c r="GH113" s="10">
        <f t="shared" si="56"/>
        <v>4</v>
      </c>
      <c r="GI113">
        <v>4</v>
      </c>
      <c r="GJ113">
        <v>3</v>
      </c>
      <c r="GK113">
        <v>2</v>
      </c>
      <c r="GL113">
        <v>2</v>
      </c>
      <c r="GM113">
        <v>4</v>
      </c>
      <c r="GN113" s="20">
        <v>2</v>
      </c>
      <c r="GO113" s="10">
        <f t="shared" si="57"/>
        <v>4</v>
      </c>
      <c r="GP113">
        <v>3</v>
      </c>
      <c r="GQ113">
        <v>4</v>
      </c>
      <c r="GR113" s="20">
        <v>3</v>
      </c>
      <c r="GS113" s="10">
        <f t="shared" si="58"/>
        <v>3</v>
      </c>
      <c r="GT113" s="20">
        <v>3</v>
      </c>
      <c r="GU113" s="10">
        <f t="shared" si="59"/>
        <v>3</v>
      </c>
      <c r="GV113">
        <v>4</v>
      </c>
      <c r="GW113">
        <v>4</v>
      </c>
      <c r="GX113">
        <v>4</v>
      </c>
      <c r="GY113">
        <v>4</v>
      </c>
      <c r="GZ113" s="20">
        <v>2</v>
      </c>
      <c r="HA113" s="10">
        <f t="shared" si="60"/>
        <v>4</v>
      </c>
      <c r="HB113">
        <v>3</v>
      </c>
      <c r="HC113" s="20">
        <v>2</v>
      </c>
      <c r="HD113" s="10">
        <f t="shared" si="61"/>
        <v>4</v>
      </c>
      <c r="HE113">
        <v>1</v>
      </c>
      <c r="HF113">
        <v>5</v>
      </c>
      <c r="HG113">
        <v>4</v>
      </c>
      <c r="HH113">
        <v>4</v>
      </c>
      <c r="HI113" s="20">
        <v>3</v>
      </c>
      <c r="HJ113" s="10">
        <f t="shared" si="62"/>
        <v>3</v>
      </c>
      <c r="HK113">
        <v>3</v>
      </c>
      <c r="HL113" s="23">
        <v>2</v>
      </c>
      <c r="HM113" s="10">
        <f t="shared" si="63"/>
        <v>4</v>
      </c>
      <c r="HN113">
        <v>3</v>
      </c>
      <c r="HO113">
        <v>3</v>
      </c>
      <c r="HP113">
        <v>4</v>
      </c>
      <c r="HQ113">
        <v>3</v>
      </c>
      <c r="HR113" s="20">
        <v>2</v>
      </c>
      <c r="HS113" s="10">
        <f t="shared" si="64"/>
        <v>4</v>
      </c>
      <c r="HT113">
        <v>4</v>
      </c>
      <c r="HU113" s="20">
        <v>4</v>
      </c>
      <c r="HV113" s="10">
        <f t="shared" si="65"/>
        <v>2</v>
      </c>
      <c r="HW113">
        <v>4</v>
      </c>
      <c r="HX113" s="20">
        <v>3</v>
      </c>
      <c r="HY113" s="10">
        <f t="shared" si="66"/>
        <v>3</v>
      </c>
      <c r="HZ113">
        <v>2</v>
      </c>
      <c r="IA113" s="20">
        <v>3</v>
      </c>
      <c r="IB113" s="10">
        <f t="shared" si="67"/>
        <v>3</v>
      </c>
      <c r="IC113" s="20">
        <v>2</v>
      </c>
      <c r="ID113" s="10">
        <f t="shared" si="68"/>
        <v>4</v>
      </c>
      <c r="IE113">
        <v>3</v>
      </c>
      <c r="IF113">
        <v>2</v>
      </c>
      <c r="IG113">
        <v>4</v>
      </c>
      <c r="IH113">
        <v>4</v>
      </c>
      <c r="II113">
        <v>3</v>
      </c>
      <c r="IJ113">
        <v>4</v>
      </c>
      <c r="IK113">
        <v>2</v>
      </c>
      <c r="IL113">
        <v>4</v>
      </c>
      <c r="IM113">
        <v>4</v>
      </c>
      <c r="IN113">
        <v>2</v>
      </c>
      <c r="IO113" s="20">
        <v>2</v>
      </c>
      <c r="IP113" s="10">
        <f t="shared" si="69"/>
        <v>4</v>
      </c>
      <c r="IQ113" s="24">
        <f t="shared" si="70"/>
        <v>53</v>
      </c>
      <c r="IR113" s="30">
        <f t="shared" si="71"/>
        <v>3.1176470588235294</v>
      </c>
      <c r="IS113" s="30"/>
      <c r="IT113" s="30"/>
      <c r="IU113" s="30"/>
      <c r="IV113" s="30"/>
      <c r="IW113" s="22">
        <f t="shared" si="78"/>
        <v>31</v>
      </c>
      <c r="IX113" s="31">
        <f t="shared" si="79"/>
        <v>3.4444444444444446</v>
      </c>
      <c r="IY113" s="21">
        <f t="shared" si="72"/>
        <v>53</v>
      </c>
      <c r="IZ113" s="32">
        <f t="shared" si="73"/>
        <v>3.7857142857142856</v>
      </c>
      <c r="JA113" s="25">
        <f t="shared" si="74"/>
        <v>22</v>
      </c>
      <c r="JB113" s="33">
        <f t="shared" si="75"/>
        <v>3.6666666666666665</v>
      </c>
      <c r="JC113" s="29">
        <f t="shared" si="76"/>
        <v>23</v>
      </c>
      <c r="JD113" s="34">
        <f t="shared" si="77"/>
        <v>3.2857142857142856</v>
      </c>
      <c r="JE113">
        <v>90</v>
      </c>
    </row>
    <row r="114" spans="1:265" x14ac:dyDescent="0.3">
      <c r="A114">
        <v>1</v>
      </c>
      <c r="B114">
        <v>114</v>
      </c>
      <c r="C114" t="s">
        <v>1196</v>
      </c>
      <c r="D114">
        <v>20</v>
      </c>
      <c r="E114">
        <v>2</v>
      </c>
      <c r="F114">
        <v>175.26</v>
      </c>
      <c r="G114">
        <v>175</v>
      </c>
      <c r="H114">
        <v>1</v>
      </c>
      <c r="I114">
        <v>3</v>
      </c>
      <c r="J114" t="s">
        <v>1197</v>
      </c>
      <c r="K114" t="s">
        <v>2016</v>
      </c>
      <c r="L114">
        <v>3</v>
      </c>
      <c r="M114" t="s">
        <v>1198</v>
      </c>
      <c r="N114">
        <v>2</v>
      </c>
      <c r="O114">
        <v>17</v>
      </c>
      <c r="P114">
        <v>4</v>
      </c>
      <c r="Q114">
        <v>50</v>
      </c>
      <c r="R114">
        <v>20</v>
      </c>
      <c r="S114">
        <v>70</v>
      </c>
      <c r="T114">
        <v>2</v>
      </c>
      <c r="Y114">
        <v>1</v>
      </c>
      <c r="Z114">
        <v>1</v>
      </c>
      <c r="AA114">
        <v>1</v>
      </c>
      <c r="AF114">
        <v>1</v>
      </c>
      <c r="AI114">
        <v>1</v>
      </c>
      <c r="AJ114">
        <v>1</v>
      </c>
      <c r="AK114">
        <v>4</v>
      </c>
      <c r="AL114">
        <v>1</v>
      </c>
      <c r="AM114">
        <v>4</v>
      </c>
      <c r="AN114">
        <v>4</v>
      </c>
      <c r="AO114">
        <v>3</v>
      </c>
      <c r="AP114">
        <v>1</v>
      </c>
      <c r="AQ114">
        <v>5</v>
      </c>
      <c r="AR114">
        <v>2</v>
      </c>
      <c r="AS114">
        <v>3</v>
      </c>
      <c r="AT114">
        <v>3</v>
      </c>
      <c r="AU114">
        <v>3</v>
      </c>
      <c r="AV114">
        <v>2</v>
      </c>
      <c r="AW114">
        <v>9</v>
      </c>
      <c r="AX114">
        <v>2</v>
      </c>
      <c r="AY114">
        <v>8</v>
      </c>
      <c r="AZ114">
        <v>7</v>
      </c>
      <c r="BA114">
        <v>9</v>
      </c>
      <c r="BB114">
        <v>9</v>
      </c>
      <c r="BC114">
        <v>4</v>
      </c>
      <c r="BD114">
        <v>4</v>
      </c>
      <c r="BE114">
        <v>5</v>
      </c>
      <c r="BF114">
        <v>5</v>
      </c>
      <c r="BG114">
        <v>5</v>
      </c>
      <c r="BH114">
        <v>4</v>
      </c>
      <c r="BI114">
        <v>4</v>
      </c>
      <c r="BJ114">
        <v>4</v>
      </c>
      <c r="BK114">
        <v>2</v>
      </c>
      <c r="BL114">
        <v>2</v>
      </c>
      <c r="BM114">
        <v>1</v>
      </c>
      <c r="BN114">
        <v>1</v>
      </c>
      <c r="BO114">
        <v>2</v>
      </c>
      <c r="BP114">
        <v>2</v>
      </c>
      <c r="BQ114">
        <v>2</v>
      </c>
      <c r="BR114">
        <v>2</v>
      </c>
      <c r="BS114">
        <v>2</v>
      </c>
      <c r="BT114">
        <v>2</v>
      </c>
      <c r="BU114">
        <v>2</v>
      </c>
      <c r="BV114">
        <v>3</v>
      </c>
      <c r="BW114">
        <v>4</v>
      </c>
      <c r="BX114">
        <v>3</v>
      </c>
      <c r="BY114">
        <v>3</v>
      </c>
      <c r="BZ114">
        <v>4</v>
      </c>
      <c r="CA114">
        <v>4</v>
      </c>
      <c r="CB114">
        <v>2</v>
      </c>
      <c r="CC114">
        <v>4</v>
      </c>
      <c r="CD114">
        <v>4</v>
      </c>
      <c r="CE114">
        <v>4</v>
      </c>
      <c r="CF114">
        <v>4</v>
      </c>
      <c r="CG114">
        <v>10</v>
      </c>
      <c r="CH114">
        <v>100</v>
      </c>
      <c r="CI114">
        <v>59</v>
      </c>
      <c r="CJ114">
        <v>10</v>
      </c>
      <c r="CK114">
        <v>10</v>
      </c>
      <c r="CL114">
        <v>0</v>
      </c>
      <c r="CM114">
        <v>100</v>
      </c>
      <c r="CN114">
        <v>90</v>
      </c>
      <c r="CO114">
        <v>40</v>
      </c>
      <c r="CP114">
        <v>100</v>
      </c>
      <c r="CQ114">
        <v>0</v>
      </c>
      <c r="CR114">
        <v>100</v>
      </c>
      <c r="CS114">
        <v>0</v>
      </c>
      <c r="CT114">
        <v>50</v>
      </c>
      <c r="CU114">
        <v>20</v>
      </c>
      <c r="CV114">
        <v>20</v>
      </c>
      <c r="CW114">
        <v>10</v>
      </c>
      <c r="CX114">
        <v>10</v>
      </c>
      <c r="CY114">
        <v>0</v>
      </c>
      <c r="CZ114">
        <v>10</v>
      </c>
      <c r="DA114" t="s">
        <v>1196</v>
      </c>
      <c r="DB114" t="s">
        <v>953</v>
      </c>
      <c r="DC114" t="s">
        <v>1199</v>
      </c>
      <c r="DD114" t="s">
        <v>1200</v>
      </c>
      <c r="DE114">
        <v>1</v>
      </c>
      <c r="DF114">
        <v>1</v>
      </c>
      <c r="DG114">
        <v>3</v>
      </c>
      <c r="DH114">
        <v>3</v>
      </c>
      <c r="DI114">
        <v>1</v>
      </c>
      <c r="DJ114">
        <v>5</v>
      </c>
      <c r="DK114">
        <v>5</v>
      </c>
      <c r="DL114">
        <v>4</v>
      </c>
      <c r="DM114">
        <v>3</v>
      </c>
      <c r="DN114">
        <v>3</v>
      </c>
      <c r="DO114">
        <v>3</v>
      </c>
      <c r="DP114">
        <v>4</v>
      </c>
      <c r="DQ114">
        <v>4</v>
      </c>
      <c r="DR114">
        <v>3</v>
      </c>
      <c r="DS114">
        <v>4</v>
      </c>
      <c r="DT114">
        <v>4</v>
      </c>
      <c r="DU114">
        <v>3</v>
      </c>
      <c r="DV114">
        <v>4</v>
      </c>
      <c r="DW114">
        <v>3</v>
      </c>
      <c r="DX114">
        <v>3</v>
      </c>
      <c r="DY114">
        <v>3</v>
      </c>
      <c r="DZ114">
        <v>2</v>
      </c>
      <c r="EA114">
        <v>3</v>
      </c>
      <c r="EB114">
        <v>4</v>
      </c>
      <c r="EC114">
        <v>5</v>
      </c>
      <c r="ED114">
        <v>2</v>
      </c>
      <c r="EE114">
        <v>4</v>
      </c>
      <c r="EF114">
        <v>2</v>
      </c>
      <c r="EG114">
        <v>4</v>
      </c>
      <c r="EH114">
        <v>5</v>
      </c>
      <c r="EI114">
        <v>4</v>
      </c>
      <c r="EJ114" t="s">
        <v>598</v>
      </c>
      <c r="EK114" t="s">
        <v>603</v>
      </c>
      <c r="EL114" t="s">
        <v>582</v>
      </c>
      <c r="EM114">
        <v>2</v>
      </c>
      <c r="EN114">
        <v>5</v>
      </c>
      <c r="EO114">
        <v>2</v>
      </c>
      <c r="EP114" s="17">
        <f t="shared" si="42"/>
        <v>4</v>
      </c>
      <c r="EQ114">
        <v>5</v>
      </c>
      <c r="ER114">
        <v>3</v>
      </c>
      <c r="ES114" s="17">
        <f t="shared" si="43"/>
        <v>3</v>
      </c>
      <c r="ET114">
        <v>3</v>
      </c>
      <c r="EU114" s="17">
        <f t="shared" si="44"/>
        <v>3</v>
      </c>
      <c r="EV114">
        <v>3</v>
      </c>
      <c r="EW114">
        <v>4</v>
      </c>
      <c r="EX114">
        <v>3</v>
      </c>
      <c r="EY114">
        <v>3</v>
      </c>
      <c r="EZ114" s="17">
        <f t="shared" si="45"/>
        <v>3</v>
      </c>
      <c r="FA114">
        <v>3</v>
      </c>
      <c r="FB114">
        <v>3</v>
      </c>
      <c r="FC114">
        <v>5</v>
      </c>
      <c r="FD114" s="17">
        <f t="shared" si="80"/>
        <v>1</v>
      </c>
      <c r="FE114">
        <v>3</v>
      </c>
      <c r="FF114">
        <v>4</v>
      </c>
      <c r="FG114" s="17">
        <f t="shared" si="46"/>
        <v>2</v>
      </c>
      <c r="FH114">
        <v>4</v>
      </c>
      <c r="FI114" s="17">
        <f t="shared" si="47"/>
        <v>2</v>
      </c>
      <c r="FJ114">
        <v>3</v>
      </c>
      <c r="FK114">
        <v>2</v>
      </c>
      <c r="FL114" s="17">
        <f t="shared" si="48"/>
        <v>4</v>
      </c>
      <c r="FM114">
        <v>3</v>
      </c>
      <c r="FN114" s="17">
        <f t="shared" si="49"/>
        <v>3</v>
      </c>
      <c r="FO114">
        <v>2</v>
      </c>
      <c r="FP114" s="17">
        <f t="shared" si="50"/>
        <v>4</v>
      </c>
      <c r="FQ114">
        <v>2</v>
      </c>
      <c r="FR114">
        <v>4</v>
      </c>
      <c r="FS114">
        <v>5</v>
      </c>
      <c r="FT114">
        <v>3</v>
      </c>
      <c r="FU114" s="17">
        <f t="shared" si="51"/>
        <v>3</v>
      </c>
      <c r="FV114">
        <v>5</v>
      </c>
      <c r="FW114" s="17">
        <f t="shared" si="52"/>
        <v>1</v>
      </c>
      <c r="FX114">
        <v>4</v>
      </c>
      <c r="FY114" s="17">
        <f t="shared" si="53"/>
        <v>2</v>
      </c>
      <c r="FZ114">
        <f t="shared" si="54"/>
        <v>80</v>
      </c>
      <c r="GA114" s="19">
        <f t="shared" si="55"/>
        <v>3.0769230769230771</v>
      </c>
      <c r="GB114">
        <v>4</v>
      </c>
      <c r="GC114">
        <v>5</v>
      </c>
      <c r="GD114">
        <v>1</v>
      </c>
      <c r="GE114">
        <v>5</v>
      </c>
      <c r="GF114">
        <v>3</v>
      </c>
      <c r="GG114" s="20">
        <v>2</v>
      </c>
      <c r="GH114" s="10">
        <f t="shared" si="56"/>
        <v>4</v>
      </c>
      <c r="GI114">
        <v>4</v>
      </c>
      <c r="GJ114">
        <v>3</v>
      </c>
      <c r="GK114">
        <v>3</v>
      </c>
      <c r="GL114">
        <v>3</v>
      </c>
      <c r="GM114">
        <v>3</v>
      </c>
      <c r="GN114" s="20">
        <v>1</v>
      </c>
      <c r="GO114" s="10">
        <f t="shared" si="57"/>
        <v>5</v>
      </c>
      <c r="GP114">
        <v>1</v>
      </c>
      <c r="GQ114">
        <v>4</v>
      </c>
      <c r="GR114" s="20">
        <v>2</v>
      </c>
      <c r="GS114" s="10">
        <f t="shared" si="58"/>
        <v>4</v>
      </c>
      <c r="GT114" s="20">
        <v>3</v>
      </c>
      <c r="GU114" s="10">
        <f t="shared" si="59"/>
        <v>3</v>
      </c>
      <c r="GV114">
        <v>3</v>
      </c>
      <c r="GW114">
        <v>4</v>
      </c>
      <c r="GX114">
        <v>4</v>
      </c>
      <c r="GY114">
        <v>3</v>
      </c>
      <c r="GZ114" s="20">
        <v>2</v>
      </c>
      <c r="HA114" s="10">
        <f t="shared" si="60"/>
        <v>4</v>
      </c>
      <c r="HB114">
        <v>4</v>
      </c>
      <c r="HC114" s="20">
        <v>2</v>
      </c>
      <c r="HD114" s="10">
        <f t="shared" si="61"/>
        <v>4</v>
      </c>
      <c r="HE114">
        <v>1</v>
      </c>
      <c r="HF114">
        <v>5</v>
      </c>
      <c r="HG114">
        <v>3</v>
      </c>
      <c r="HH114">
        <v>3</v>
      </c>
      <c r="HI114" s="20">
        <v>1</v>
      </c>
      <c r="HJ114" s="10">
        <f t="shared" si="62"/>
        <v>5</v>
      </c>
      <c r="HK114">
        <v>2</v>
      </c>
      <c r="HL114" s="23">
        <v>2</v>
      </c>
      <c r="HM114" s="10">
        <f t="shared" si="63"/>
        <v>4</v>
      </c>
      <c r="HN114">
        <v>5</v>
      </c>
      <c r="HO114">
        <v>4</v>
      </c>
      <c r="HP114">
        <v>3</v>
      </c>
      <c r="HQ114">
        <v>3</v>
      </c>
      <c r="HR114" s="20">
        <v>2</v>
      </c>
      <c r="HS114" s="10">
        <f t="shared" si="64"/>
        <v>4</v>
      </c>
      <c r="HT114">
        <v>2</v>
      </c>
      <c r="HU114" s="20">
        <v>3</v>
      </c>
      <c r="HV114" s="10">
        <f t="shared" si="65"/>
        <v>3</v>
      </c>
      <c r="HW114">
        <v>3</v>
      </c>
      <c r="HX114" s="20">
        <v>2</v>
      </c>
      <c r="HY114" s="10">
        <f t="shared" si="66"/>
        <v>4</v>
      </c>
      <c r="HZ114">
        <v>3</v>
      </c>
      <c r="IA114" s="20">
        <v>1</v>
      </c>
      <c r="IB114" s="10">
        <f t="shared" si="67"/>
        <v>5</v>
      </c>
      <c r="IC114" s="20">
        <v>2</v>
      </c>
      <c r="ID114" s="10">
        <f t="shared" si="68"/>
        <v>4</v>
      </c>
      <c r="IE114">
        <v>4</v>
      </c>
      <c r="IF114">
        <v>3</v>
      </c>
      <c r="IG114">
        <v>4</v>
      </c>
      <c r="IH114">
        <v>3</v>
      </c>
      <c r="II114">
        <v>1</v>
      </c>
      <c r="IJ114">
        <v>5</v>
      </c>
      <c r="IK114">
        <v>3</v>
      </c>
      <c r="IL114">
        <v>3</v>
      </c>
      <c r="IM114">
        <v>3</v>
      </c>
      <c r="IN114">
        <v>3</v>
      </c>
      <c r="IO114" s="20">
        <v>2</v>
      </c>
      <c r="IP114" s="10">
        <f t="shared" si="69"/>
        <v>4</v>
      </c>
      <c r="IQ114" s="24">
        <f t="shared" si="70"/>
        <v>59</v>
      </c>
      <c r="IR114" s="30">
        <f t="shared" si="71"/>
        <v>3.4705882352941178</v>
      </c>
      <c r="IS114" s="30"/>
      <c r="IT114" s="30"/>
      <c r="IU114" s="30"/>
      <c r="IV114" s="30"/>
      <c r="IW114" s="22">
        <f t="shared" si="78"/>
        <v>28</v>
      </c>
      <c r="IX114" s="31">
        <f t="shared" si="79"/>
        <v>3.1111111111111112</v>
      </c>
      <c r="IY114" s="21">
        <f t="shared" si="72"/>
        <v>43</v>
      </c>
      <c r="IZ114" s="32">
        <f t="shared" si="73"/>
        <v>3.0714285714285716</v>
      </c>
      <c r="JA114" s="25">
        <f t="shared" si="74"/>
        <v>22</v>
      </c>
      <c r="JB114" s="33">
        <f t="shared" si="75"/>
        <v>3.6666666666666665</v>
      </c>
      <c r="JC114" s="29">
        <f t="shared" si="76"/>
        <v>31</v>
      </c>
      <c r="JD114" s="34">
        <f t="shared" si="77"/>
        <v>4.4285714285714288</v>
      </c>
      <c r="JE114">
        <v>90</v>
      </c>
    </row>
    <row r="115" spans="1:265" x14ac:dyDescent="0.3">
      <c r="A115">
        <v>1</v>
      </c>
      <c r="B115">
        <v>115</v>
      </c>
      <c r="C115" t="s">
        <v>1201</v>
      </c>
      <c r="D115">
        <v>18</v>
      </c>
      <c r="E115">
        <v>2</v>
      </c>
      <c r="F115">
        <v>167.64</v>
      </c>
      <c r="G115">
        <v>130</v>
      </c>
      <c r="H115">
        <v>1</v>
      </c>
      <c r="I115">
        <v>1</v>
      </c>
      <c r="J115" t="s">
        <v>1202</v>
      </c>
      <c r="K115" t="s">
        <v>2016</v>
      </c>
      <c r="L115">
        <v>3</v>
      </c>
      <c r="M115" t="s">
        <v>1203</v>
      </c>
      <c r="N115">
        <v>1</v>
      </c>
      <c r="O115">
        <v>11</v>
      </c>
      <c r="P115">
        <v>2</v>
      </c>
      <c r="Q115">
        <v>40</v>
      </c>
      <c r="R115">
        <v>20</v>
      </c>
      <c r="S115">
        <v>50</v>
      </c>
      <c r="T115">
        <v>2</v>
      </c>
      <c r="Y115">
        <v>1</v>
      </c>
      <c r="Z115">
        <v>1</v>
      </c>
      <c r="AA115">
        <v>1</v>
      </c>
      <c r="AI115">
        <v>1</v>
      </c>
      <c r="AJ115">
        <v>2</v>
      </c>
      <c r="AK115">
        <v>4</v>
      </c>
      <c r="AL115">
        <v>2</v>
      </c>
      <c r="AM115">
        <v>3</v>
      </c>
      <c r="AN115">
        <v>4</v>
      </c>
      <c r="AO115">
        <v>4</v>
      </c>
      <c r="AP115">
        <v>2</v>
      </c>
      <c r="AQ115">
        <v>3</v>
      </c>
      <c r="AR115">
        <v>3</v>
      </c>
      <c r="AS115">
        <v>3</v>
      </c>
      <c r="AT115">
        <v>4</v>
      </c>
      <c r="AU115">
        <v>3</v>
      </c>
      <c r="AV115">
        <v>2</v>
      </c>
      <c r="AW115">
        <v>7</v>
      </c>
      <c r="AX115">
        <v>7</v>
      </c>
      <c r="AY115">
        <v>7</v>
      </c>
      <c r="AZ115">
        <v>7</v>
      </c>
      <c r="BA115">
        <v>7</v>
      </c>
      <c r="BB115">
        <v>7</v>
      </c>
      <c r="BC115">
        <v>2</v>
      </c>
      <c r="BD115">
        <v>4</v>
      </c>
      <c r="BE115">
        <v>2</v>
      </c>
      <c r="BF115">
        <v>4</v>
      </c>
      <c r="BG115">
        <v>4</v>
      </c>
      <c r="BH115">
        <v>4</v>
      </c>
      <c r="BI115">
        <v>2</v>
      </c>
      <c r="BJ115">
        <v>3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2</v>
      </c>
      <c r="BQ115">
        <v>2</v>
      </c>
      <c r="BR115">
        <v>2</v>
      </c>
      <c r="BS115">
        <v>1</v>
      </c>
      <c r="BT115">
        <v>2</v>
      </c>
      <c r="BU115">
        <v>1</v>
      </c>
      <c r="BV115">
        <v>4</v>
      </c>
      <c r="BW115">
        <v>4</v>
      </c>
      <c r="BX115">
        <v>3</v>
      </c>
      <c r="BY115">
        <v>3</v>
      </c>
      <c r="BZ115">
        <v>4</v>
      </c>
      <c r="CA115">
        <v>4</v>
      </c>
      <c r="CB115">
        <v>4</v>
      </c>
      <c r="CC115">
        <v>4</v>
      </c>
      <c r="CD115">
        <v>4</v>
      </c>
      <c r="CE115">
        <v>4</v>
      </c>
      <c r="CF115">
        <v>4</v>
      </c>
      <c r="CG115">
        <v>35</v>
      </c>
      <c r="CH115">
        <v>90</v>
      </c>
      <c r="CI115">
        <v>65</v>
      </c>
      <c r="CJ115">
        <v>65</v>
      </c>
      <c r="CK115">
        <v>75</v>
      </c>
      <c r="CL115">
        <v>72</v>
      </c>
      <c r="CM115">
        <v>85</v>
      </c>
      <c r="CN115">
        <v>65</v>
      </c>
      <c r="CO115">
        <v>49</v>
      </c>
      <c r="CP115">
        <v>72</v>
      </c>
      <c r="CQ115">
        <v>64</v>
      </c>
      <c r="CR115">
        <v>85</v>
      </c>
      <c r="CS115">
        <v>25</v>
      </c>
      <c r="CT115">
        <v>25</v>
      </c>
      <c r="CU115">
        <v>25</v>
      </c>
      <c r="CV115">
        <v>25</v>
      </c>
      <c r="CW115">
        <v>25</v>
      </c>
      <c r="CX115">
        <v>25</v>
      </c>
      <c r="CY115">
        <v>35</v>
      </c>
      <c r="CZ115">
        <v>25</v>
      </c>
      <c r="DA115" t="s">
        <v>1201</v>
      </c>
      <c r="DB115" t="s">
        <v>953</v>
      </c>
      <c r="DC115" t="s">
        <v>1204</v>
      </c>
      <c r="DD115" t="s">
        <v>1205</v>
      </c>
      <c r="DE115">
        <v>2</v>
      </c>
      <c r="DF115">
        <v>4</v>
      </c>
      <c r="DG115">
        <v>2</v>
      </c>
      <c r="DH115">
        <v>1</v>
      </c>
      <c r="DI115">
        <v>3</v>
      </c>
      <c r="DJ115">
        <v>3</v>
      </c>
      <c r="DK115">
        <v>5</v>
      </c>
      <c r="DL115">
        <v>4</v>
      </c>
      <c r="DM115">
        <v>4</v>
      </c>
      <c r="DN115">
        <v>3</v>
      </c>
      <c r="DO115">
        <v>3</v>
      </c>
      <c r="DP115">
        <v>3</v>
      </c>
      <c r="DQ115">
        <v>2</v>
      </c>
      <c r="DR115">
        <v>2</v>
      </c>
      <c r="DS115">
        <v>2</v>
      </c>
      <c r="DT115">
        <v>2</v>
      </c>
      <c r="DU115">
        <v>4</v>
      </c>
      <c r="DV115">
        <v>4</v>
      </c>
      <c r="DW115">
        <v>4</v>
      </c>
      <c r="DX115">
        <v>4</v>
      </c>
      <c r="DY115">
        <v>4</v>
      </c>
      <c r="DZ115">
        <v>4</v>
      </c>
      <c r="EA115">
        <v>4</v>
      </c>
      <c r="EB115">
        <v>4</v>
      </c>
      <c r="EC115">
        <v>4</v>
      </c>
      <c r="ED115">
        <v>4</v>
      </c>
      <c r="EE115">
        <v>2</v>
      </c>
      <c r="EF115">
        <v>4</v>
      </c>
      <c r="EG115">
        <v>4</v>
      </c>
      <c r="EH115">
        <v>4</v>
      </c>
      <c r="EI115">
        <v>2</v>
      </c>
      <c r="EJ115" t="s">
        <v>567</v>
      </c>
      <c r="EK115" t="s">
        <v>912</v>
      </c>
      <c r="EL115" t="s">
        <v>1022</v>
      </c>
      <c r="EM115">
        <v>5</v>
      </c>
      <c r="EN115">
        <v>4</v>
      </c>
      <c r="EO115">
        <v>4</v>
      </c>
      <c r="EP115" s="17">
        <f t="shared" si="42"/>
        <v>2</v>
      </c>
      <c r="EQ115">
        <v>4</v>
      </c>
      <c r="ES115" s="17"/>
      <c r="ET115">
        <v>2</v>
      </c>
      <c r="EU115" s="17">
        <f t="shared" si="44"/>
        <v>4</v>
      </c>
      <c r="EV115">
        <v>2</v>
      </c>
      <c r="EW115">
        <v>4</v>
      </c>
      <c r="EX115">
        <v>2</v>
      </c>
      <c r="EY115">
        <v>4</v>
      </c>
      <c r="EZ115" s="17">
        <f t="shared" si="45"/>
        <v>2</v>
      </c>
      <c r="FA115">
        <v>3</v>
      </c>
      <c r="FB115">
        <v>3</v>
      </c>
      <c r="FC115">
        <v>3</v>
      </c>
      <c r="FD115" s="17">
        <f t="shared" si="80"/>
        <v>3</v>
      </c>
      <c r="FE115">
        <v>2</v>
      </c>
      <c r="FF115">
        <v>3</v>
      </c>
      <c r="FG115" s="17">
        <f t="shared" si="46"/>
        <v>3</v>
      </c>
      <c r="FH115">
        <v>2</v>
      </c>
      <c r="FI115" s="17">
        <f t="shared" si="47"/>
        <v>4</v>
      </c>
      <c r="FJ115">
        <v>2</v>
      </c>
      <c r="FK115">
        <v>4</v>
      </c>
      <c r="FL115" s="17">
        <f t="shared" si="48"/>
        <v>2</v>
      </c>
      <c r="FM115">
        <v>4</v>
      </c>
      <c r="FN115" s="17">
        <f t="shared" si="49"/>
        <v>2</v>
      </c>
      <c r="FO115">
        <v>2</v>
      </c>
      <c r="FP115" s="17">
        <f t="shared" si="50"/>
        <v>4</v>
      </c>
      <c r="FQ115">
        <v>3</v>
      </c>
      <c r="FR115">
        <v>3</v>
      </c>
      <c r="FS115">
        <v>4</v>
      </c>
      <c r="FT115">
        <v>3</v>
      </c>
      <c r="FU115" s="17">
        <f t="shared" si="51"/>
        <v>3</v>
      </c>
      <c r="FV115">
        <v>4</v>
      </c>
      <c r="FW115" s="17">
        <f t="shared" si="52"/>
        <v>2</v>
      </c>
      <c r="FX115">
        <v>4</v>
      </c>
      <c r="FY115" s="17">
        <f t="shared" si="53"/>
        <v>2</v>
      </c>
      <c r="FZ115">
        <f t="shared" si="54"/>
        <v>74</v>
      </c>
      <c r="GA115" s="19">
        <f t="shared" si="55"/>
        <v>2.96</v>
      </c>
      <c r="GB115">
        <v>3</v>
      </c>
      <c r="GC115">
        <v>5</v>
      </c>
      <c r="GD115">
        <v>2</v>
      </c>
      <c r="GE115">
        <v>4</v>
      </c>
      <c r="GF115">
        <v>3</v>
      </c>
      <c r="GG115" s="20">
        <v>1</v>
      </c>
      <c r="GH115" s="10">
        <f t="shared" si="56"/>
        <v>5</v>
      </c>
      <c r="GI115">
        <v>4</v>
      </c>
      <c r="GJ115">
        <v>3</v>
      </c>
      <c r="GK115">
        <v>3</v>
      </c>
      <c r="GL115">
        <v>3</v>
      </c>
      <c r="GM115">
        <v>4</v>
      </c>
      <c r="GN115" s="20">
        <v>2</v>
      </c>
      <c r="GO115" s="10">
        <f t="shared" si="57"/>
        <v>4</v>
      </c>
      <c r="GP115">
        <v>2</v>
      </c>
      <c r="GQ115">
        <v>4</v>
      </c>
      <c r="GR115" s="20">
        <v>1</v>
      </c>
      <c r="GS115" s="10">
        <f t="shared" si="58"/>
        <v>5</v>
      </c>
      <c r="GT115" s="20">
        <v>2</v>
      </c>
      <c r="GU115" s="10">
        <f t="shared" si="59"/>
        <v>4</v>
      </c>
      <c r="GV115">
        <v>4</v>
      </c>
      <c r="GW115">
        <v>4</v>
      </c>
      <c r="GX115">
        <v>4</v>
      </c>
      <c r="GY115">
        <v>3</v>
      </c>
      <c r="GZ115" s="20">
        <v>2</v>
      </c>
      <c r="HA115" s="10">
        <f t="shared" si="60"/>
        <v>4</v>
      </c>
      <c r="HB115">
        <v>4</v>
      </c>
      <c r="HC115" s="20">
        <v>2</v>
      </c>
      <c r="HD115" s="10">
        <f t="shared" si="61"/>
        <v>4</v>
      </c>
      <c r="HE115">
        <v>2</v>
      </c>
      <c r="HF115">
        <v>4</v>
      </c>
      <c r="HG115">
        <v>4</v>
      </c>
      <c r="HH115">
        <v>4</v>
      </c>
      <c r="HI115" s="20">
        <v>2</v>
      </c>
      <c r="HJ115" s="10">
        <f t="shared" si="62"/>
        <v>4</v>
      </c>
      <c r="HK115">
        <v>2</v>
      </c>
      <c r="HL115" s="23">
        <v>2</v>
      </c>
      <c r="HM115" s="10">
        <f t="shared" si="63"/>
        <v>4</v>
      </c>
      <c r="HN115">
        <v>2</v>
      </c>
      <c r="HO115">
        <v>4</v>
      </c>
      <c r="HP115">
        <v>4</v>
      </c>
      <c r="HQ115">
        <v>4</v>
      </c>
      <c r="HR115" s="20">
        <v>3</v>
      </c>
      <c r="HS115" s="10">
        <f t="shared" si="64"/>
        <v>3</v>
      </c>
      <c r="HT115">
        <v>4</v>
      </c>
      <c r="HU115" s="20">
        <v>2</v>
      </c>
      <c r="HV115" s="10">
        <f t="shared" si="65"/>
        <v>4</v>
      </c>
      <c r="HW115">
        <v>2</v>
      </c>
      <c r="HX115" s="20">
        <v>3</v>
      </c>
      <c r="HY115" s="10">
        <f t="shared" si="66"/>
        <v>3</v>
      </c>
      <c r="HZ115">
        <v>2</v>
      </c>
      <c r="IA115" s="20">
        <v>2</v>
      </c>
      <c r="IB115" s="10">
        <f t="shared" si="67"/>
        <v>4</v>
      </c>
      <c r="IC115" s="20">
        <v>3</v>
      </c>
      <c r="ID115" s="10">
        <f t="shared" si="68"/>
        <v>3</v>
      </c>
      <c r="IE115">
        <v>4</v>
      </c>
      <c r="IF115">
        <v>4</v>
      </c>
      <c r="IG115">
        <v>2</v>
      </c>
      <c r="IH115">
        <v>2</v>
      </c>
      <c r="II115">
        <v>4</v>
      </c>
      <c r="IJ115">
        <v>4</v>
      </c>
      <c r="IK115">
        <v>4</v>
      </c>
      <c r="IL115">
        <v>3</v>
      </c>
      <c r="IM115">
        <v>3</v>
      </c>
      <c r="IN115">
        <v>3</v>
      </c>
      <c r="IO115" s="20">
        <v>3</v>
      </c>
      <c r="IP115" s="10">
        <f t="shared" si="69"/>
        <v>3</v>
      </c>
      <c r="IQ115" s="24">
        <f t="shared" si="70"/>
        <v>58</v>
      </c>
      <c r="IR115" s="30">
        <f t="shared" si="71"/>
        <v>3.4117647058823528</v>
      </c>
      <c r="IS115" s="30"/>
      <c r="IT115" s="30"/>
      <c r="IU115" s="30"/>
      <c r="IV115" s="30"/>
      <c r="IW115" s="22">
        <f t="shared" si="78"/>
        <v>29</v>
      </c>
      <c r="IX115" s="31">
        <f t="shared" si="79"/>
        <v>3.2222222222222223</v>
      </c>
      <c r="IY115" s="21">
        <f t="shared" si="72"/>
        <v>47</v>
      </c>
      <c r="IZ115" s="32">
        <f t="shared" si="73"/>
        <v>3.3571428571428572</v>
      </c>
      <c r="JA115" s="25">
        <f t="shared" si="74"/>
        <v>23</v>
      </c>
      <c r="JB115" s="33">
        <f t="shared" si="75"/>
        <v>3.8333333333333335</v>
      </c>
      <c r="JC115" s="29">
        <f t="shared" si="76"/>
        <v>27</v>
      </c>
      <c r="JD115" s="34">
        <f t="shared" si="77"/>
        <v>3.8571428571428572</v>
      </c>
      <c r="JE115">
        <v>65</v>
      </c>
    </row>
    <row r="116" spans="1:265" x14ac:dyDescent="0.3">
      <c r="A116">
        <v>1</v>
      </c>
      <c r="B116">
        <v>116</v>
      </c>
      <c r="C116" t="s">
        <v>1206</v>
      </c>
      <c r="D116">
        <v>19</v>
      </c>
      <c r="E116">
        <v>2</v>
      </c>
      <c r="F116">
        <v>172.72</v>
      </c>
      <c r="G116">
        <v>125</v>
      </c>
      <c r="H116">
        <v>1</v>
      </c>
      <c r="I116">
        <v>3</v>
      </c>
      <c r="J116" t="s">
        <v>805</v>
      </c>
      <c r="K116" t="s">
        <v>2016</v>
      </c>
      <c r="L116">
        <v>3</v>
      </c>
      <c r="M116" t="s">
        <v>1170</v>
      </c>
      <c r="N116">
        <v>2</v>
      </c>
      <c r="O116">
        <v>15</v>
      </c>
      <c r="P116">
        <v>2</v>
      </c>
      <c r="Q116">
        <v>20</v>
      </c>
      <c r="R116">
        <v>10</v>
      </c>
      <c r="S116">
        <v>40</v>
      </c>
      <c r="T116">
        <v>2</v>
      </c>
      <c r="Y116">
        <v>1</v>
      </c>
      <c r="Z116">
        <v>1</v>
      </c>
      <c r="AD116">
        <v>1</v>
      </c>
      <c r="AE116">
        <v>1</v>
      </c>
      <c r="AF116">
        <v>1</v>
      </c>
      <c r="AI116">
        <v>1</v>
      </c>
      <c r="AJ116">
        <v>1</v>
      </c>
      <c r="AK116">
        <v>5</v>
      </c>
      <c r="AL116">
        <v>2</v>
      </c>
      <c r="AM116">
        <v>1</v>
      </c>
      <c r="AN116">
        <v>3</v>
      </c>
      <c r="AO116">
        <v>3</v>
      </c>
      <c r="AP116">
        <v>2</v>
      </c>
      <c r="AQ116">
        <v>4</v>
      </c>
      <c r="AR116">
        <v>3</v>
      </c>
      <c r="AS116">
        <v>3</v>
      </c>
      <c r="AT116">
        <v>3</v>
      </c>
      <c r="AU116">
        <v>4</v>
      </c>
      <c r="AV116">
        <v>7</v>
      </c>
      <c r="AW116">
        <v>4</v>
      </c>
      <c r="AX116">
        <v>2</v>
      </c>
      <c r="AY116">
        <v>4</v>
      </c>
      <c r="AZ116">
        <v>7</v>
      </c>
      <c r="BA116">
        <v>8</v>
      </c>
      <c r="BB116">
        <v>7</v>
      </c>
      <c r="BC116">
        <v>4</v>
      </c>
      <c r="BD116">
        <v>5</v>
      </c>
      <c r="BE116">
        <v>5</v>
      </c>
      <c r="BF116">
        <v>3</v>
      </c>
      <c r="BG116">
        <v>4</v>
      </c>
      <c r="BH116">
        <v>3</v>
      </c>
      <c r="BI116">
        <v>5</v>
      </c>
      <c r="BJ116">
        <v>5</v>
      </c>
      <c r="BK116">
        <v>2</v>
      </c>
      <c r="BL116">
        <v>2</v>
      </c>
      <c r="BM116">
        <v>2</v>
      </c>
      <c r="BN116">
        <v>2</v>
      </c>
      <c r="BO116">
        <v>2</v>
      </c>
      <c r="BP116">
        <v>2</v>
      </c>
      <c r="BQ116">
        <v>2</v>
      </c>
      <c r="BR116">
        <v>2</v>
      </c>
      <c r="BS116">
        <v>2</v>
      </c>
      <c r="BT116">
        <v>2</v>
      </c>
      <c r="BU116">
        <v>2</v>
      </c>
      <c r="BV116">
        <v>4</v>
      </c>
      <c r="BW116">
        <v>5</v>
      </c>
      <c r="BX116">
        <v>4</v>
      </c>
      <c r="BY116">
        <v>5</v>
      </c>
      <c r="BZ116">
        <v>5</v>
      </c>
      <c r="CA116">
        <v>5</v>
      </c>
      <c r="CB116">
        <v>5</v>
      </c>
      <c r="CC116">
        <v>5</v>
      </c>
      <c r="CD116">
        <v>5</v>
      </c>
      <c r="CE116">
        <v>5</v>
      </c>
      <c r="CF116">
        <v>5</v>
      </c>
      <c r="CG116">
        <v>40</v>
      </c>
      <c r="CH116">
        <v>100</v>
      </c>
      <c r="CI116">
        <v>80</v>
      </c>
      <c r="CJ116">
        <v>50</v>
      </c>
      <c r="CK116">
        <v>70</v>
      </c>
      <c r="CL116">
        <v>20</v>
      </c>
      <c r="CM116">
        <v>100</v>
      </c>
      <c r="CN116">
        <v>80</v>
      </c>
      <c r="CO116">
        <v>80</v>
      </c>
      <c r="CP116">
        <v>100</v>
      </c>
      <c r="CQ116">
        <v>20</v>
      </c>
      <c r="CR116">
        <v>100</v>
      </c>
      <c r="CS116">
        <v>9</v>
      </c>
      <c r="CT116">
        <v>70</v>
      </c>
      <c r="CU116">
        <v>70</v>
      </c>
      <c r="CV116">
        <v>50</v>
      </c>
      <c r="CW116">
        <v>0</v>
      </c>
      <c r="CX116">
        <v>50</v>
      </c>
      <c r="CY116">
        <v>0</v>
      </c>
      <c r="CZ116">
        <v>10</v>
      </c>
      <c r="DA116" t="s">
        <v>1206</v>
      </c>
      <c r="DB116" t="s">
        <v>953</v>
      </c>
      <c r="DC116" t="s">
        <v>1207</v>
      </c>
      <c r="DD116" t="s">
        <v>1208</v>
      </c>
      <c r="DE116">
        <v>2</v>
      </c>
      <c r="DF116">
        <v>1</v>
      </c>
      <c r="DG116">
        <v>3</v>
      </c>
      <c r="DH116">
        <v>4</v>
      </c>
      <c r="DI116">
        <v>5</v>
      </c>
      <c r="DJ116">
        <v>4</v>
      </c>
      <c r="DK116">
        <v>4</v>
      </c>
      <c r="DL116">
        <v>4</v>
      </c>
      <c r="DM116">
        <v>3</v>
      </c>
      <c r="DN116">
        <v>4</v>
      </c>
      <c r="DO116">
        <v>3</v>
      </c>
      <c r="DP116">
        <v>5</v>
      </c>
      <c r="DQ116">
        <v>3</v>
      </c>
      <c r="DR116">
        <v>3</v>
      </c>
      <c r="DS116">
        <v>5</v>
      </c>
      <c r="DT116">
        <v>3</v>
      </c>
      <c r="DU116">
        <v>5</v>
      </c>
      <c r="DV116">
        <v>5</v>
      </c>
      <c r="DW116">
        <v>3</v>
      </c>
      <c r="DX116">
        <v>5</v>
      </c>
      <c r="DY116">
        <v>4</v>
      </c>
      <c r="DZ116">
        <v>4</v>
      </c>
      <c r="EA116">
        <v>3</v>
      </c>
      <c r="EB116">
        <v>5</v>
      </c>
      <c r="EC116">
        <v>5</v>
      </c>
      <c r="ED116">
        <v>4</v>
      </c>
      <c r="EE116">
        <v>5</v>
      </c>
      <c r="EF116">
        <v>5</v>
      </c>
      <c r="EG116">
        <v>4</v>
      </c>
      <c r="EH116">
        <v>5</v>
      </c>
      <c r="EI116">
        <v>4</v>
      </c>
      <c r="EJ116" t="s">
        <v>749</v>
      </c>
      <c r="EK116" t="s">
        <v>556</v>
      </c>
      <c r="EL116" t="s">
        <v>1209</v>
      </c>
      <c r="EM116">
        <v>3</v>
      </c>
      <c r="EN116">
        <v>4</v>
      </c>
      <c r="EO116">
        <v>4</v>
      </c>
      <c r="EP116" s="17">
        <f t="shared" si="42"/>
        <v>2</v>
      </c>
      <c r="EQ116">
        <v>3</v>
      </c>
      <c r="ER116">
        <v>3</v>
      </c>
      <c r="ES116" s="17">
        <f t="shared" si="43"/>
        <v>3</v>
      </c>
      <c r="ET116">
        <v>3</v>
      </c>
      <c r="EU116" s="17">
        <f t="shared" si="44"/>
        <v>3</v>
      </c>
      <c r="EV116">
        <v>3</v>
      </c>
      <c r="EW116">
        <v>2</v>
      </c>
      <c r="EX116">
        <v>1</v>
      </c>
      <c r="EY116">
        <v>4</v>
      </c>
      <c r="EZ116" s="17">
        <f t="shared" si="45"/>
        <v>2</v>
      </c>
      <c r="FA116">
        <v>2</v>
      </c>
      <c r="FB116">
        <v>4</v>
      </c>
      <c r="FC116">
        <v>4</v>
      </c>
      <c r="FD116" s="17">
        <f t="shared" si="80"/>
        <v>2</v>
      </c>
      <c r="FE116">
        <v>1</v>
      </c>
      <c r="FF116">
        <v>5</v>
      </c>
      <c r="FG116" s="17">
        <f t="shared" si="46"/>
        <v>1</v>
      </c>
      <c r="FH116">
        <v>5</v>
      </c>
      <c r="FI116" s="17">
        <f t="shared" si="47"/>
        <v>1</v>
      </c>
      <c r="FJ116">
        <v>3</v>
      </c>
      <c r="FK116">
        <v>4</v>
      </c>
      <c r="FL116" s="17">
        <f t="shared" si="48"/>
        <v>2</v>
      </c>
      <c r="FM116">
        <v>4</v>
      </c>
      <c r="FN116" s="17">
        <f t="shared" si="49"/>
        <v>2</v>
      </c>
      <c r="FO116">
        <v>2</v>
      </c>
      <c r="FP116" s="17">
        <f t="shared" si="50"/>
        <v>4</v>
      </c>
      <c r="FQ116">
        <v>3</v>
      </c>
      <c r="FR116">
        <v>3</v>
      </c>
      <c r="FS116">
        <v>4</v>
      </c>
      <c r="FT116">
        <v>2</v>
      </c>
      <c r="FU116" s="17">
        <f t="shared" si="51"/>
        <v>4</v>
      </c>
      <c r="FV116">
        <v>5</v>
      </c>
      <c r="FW116" s="17">
        <f t="shared" si="52"/>
        <v>1</v>
      </c>
      <c r="FX116">
        <v>3</v>
      </c>
      <c r="FY116" s="17">
        <f t="shared" si="53"/>
        <v>3</v>
      </c>
      <c r="FZ116">
        <f t="shared" si="54"/>
        <v>66</v>
      </c>
      <c r="GA116" s="19">
        <f t="shared" si="55"/>
        <v>2.5384615384615383</v>
      </c>
      <c r="GB116">
        <v>5</v>
      </c>
      <c r="GC116">
        <v>5</v>
      </c>
      <c r="GD116">
        <v>4</v>
      </c>
      <c r="GE116">
        <v>4</v>
      </c>
      <c r="GF116">
        <v>4</v>
      </c>
      <c r="GG116" s="20">
        <v>1</v>
      </c>
      <c r="GH116" s="10">
        <f t="shared" si="56"/>
        <v>5</v>
      </c>
      <c r="GI116">
        <v>4</v>
      </c>
      <c r="GJ116">
        <v>3</v>
      </c>
      <c r="GK116">
        <v>4</v>
      </c>
      <c r="GL116">
        <v>4</v>
      </c>
      <c r="GM116">
        <v>4</v>
      </c>
      <c r="GN116" s="20">
        <v>1</v>
      </c>
      <c r="GO116" s="10">
        <f t="shared" si="57"/>
        <v>5</v>
      </c>
      <c r="GP116">
        <v>1</v>
      </c>
      <c r="GQ116">
        <v>5</v>
      </c>
      <c r="GR116" s="20">
        <v>1</v>
      </c>
      <c r="GS116" s="10">
        <f t="shared" si="58"/>
        <v>5</v>
      </c>
      <c r="GT116" s="20">
        <v>1</v>
      </c>
      <c r="GU116" s="10">
        <f t="shared" si="59"/>
        <v>5</v>
      </c>
      <c r="GV116">
        <v>5</v>
      </c>
      <c r="GW116">
        <v>4</v>
      </c>
      <c r="GX116">
        <v>1</v>
      </c>
      <c r="GY116">
        <v>4</v>
      </c>
      <c r="GZ116" s="20">
        <v>2</v>
      </c>
      <c r="HA116" s="10">
        <f t="shared" si="60"/>
        <v>4</v>
      </c>
      <c r="HB116">
        <v>5</v>
      </c>
      <c r="HC116" s="20">
        <v>1</v>
      </c>
      <c r="HD116" s="10">
        <f t="shared" si="61"/>
        <v>5</v>
      </c>
      <c r="HE116">
        <v>4</v>
      </c>
      <c r="HF116">
        <v>5</v>
      </c>
      <c r="HG116">
        <v>4</v>
      </c>
      <c r="HH116">
        <v>4</v>
      </c>
      <c r="HI116" s="20">
        <v>1</v>
      </c>
      <c r="HJ116" s="10">
        <f t="shared" si="62"/>
        <v>5</v>
      </c>
      <c r="HK116">
        <v>4</v>
      </c>
      <c r="HL116" s="23">
        <v>2</v>
      </c>
      <c r="HM116" s="10">
        <f t="shared" si="63"/>
        <v>4</v>
      </c>
      <c r="HN116">
        <v>5</v>
      </c>
      <c r="HO116">
        <v>4</v>
      </c>
      <c r="HP116">
        <v>4</v>
      </c>
      <c r="HQ116">
        <v>4</v>
      </c>
      <c r="HR116" s="20">
        <v>1</v>
      </c>
      <c r="HS116" s="10">
        <f t="shared" si="64"/>
        <v>5</v>
      </c>
      <c r="HT116">
        <v>3</v>
      </c>
      <c r="HU116" s="20">
        <v>2</v>
      </c>
      <c r="HV116" s="10">
        <f t="shared" si="65"/>
        <v>4</v>
      </c>
      <c r="HW116">
        <v>4</v>
      </c>
      <c r="HX116" s="20">
        <v>2</v>
      </c>
      <c r="HY116" s="10">
        <f t="shared" si="66"/>
        <v>4</v>
      </c>
      <c r="HZ116">
        <v>5</v>
      </c>
      <c r="IA116" s="20">
        <v>2</v>
      </c>
      <c r="IB116" s="10">
        <f t="shared" si="67"/>
        <v>4</v>
      </c>
      <c r="IC116" s="20">
        <v>1</v>
      </c>
      <c r="ID116" s="10">
        <f t="shared" si="68"/>
        <v>5</v>
      </c>
      <c r="IE116">
        <v>5</v>
      </c>
      <c r="IF116">
        <v>4</v>
      </c>
      <c r="IG116">
        <v>4</v>
      </c>
      <c r="IH116">
        <v>4</v>
      </c>
      <c r="II116">
        <v>4</v>
      </c>
      <c r="IJ116">
        <v>4</v>
      </c>
      <c r="IK116">
        <v>4</v>
      </c>
      <c r="IL116">
        <v>4</v>
      </c>
      <c r="IM116">
        <v>4</v>
      </c>
      <c r="IN116">
        <v>4</v>
      </c>
      <c r="IO116" s="20">
        <v>1</v>
      </c>
      <c r="IP116" s="10">
        <f t="shared" si="69"/>
        <v>5</v>
      </c>
      <c r="IQ116" s="24">
        <f t="shared" si="70"/>
        <v>77</v>
      </c>
      <c r="IR116" s="30">
        <f t="shared" si="71"/>
        <v>4.5294117647058822</v>
      </c>
      <c r="IS116" s="30"/>
      <c r="IT116" s="30"/>
      <c r="IU116" s="30"/>
      <c r="IV116" s="30"/>
      <c r="IW116" s="22">
        <f t="shared" si="78"/>
        <v>36</v>
      </c>
      <c r="IX116" s="31">
        <f t="shared" si="79"/>
        <v>4</v>
      </c>
      <c r="IY116" s="21">
        <f t="shared" si="72"/>
        <v>56</v>
      </c>
      <c r="IZ116" s="32">
        <f t="shared" si="73"/>
        <v>4</v>
      </c>
      <c r="JA116" s="25">
        <f t="shared" si="74"/>
        <v>22</v>
      </c>
      <c r="JB116" s="33">
        <f t="shared" si="75"/>
        <v>3.6666666666666665</v>
      </c>
      <c r="JC116" s="29">
        <f t="shared" si="76"/>
        <v>31</v>
      </c>
      <c r="JD116" s="34">
        <f t="shared" si="77"/>
        <v>4.4285714285714288</v>
      </c>
      <c r="JE116">
        <v>80</v>
      </c>
    </row>
    <row r="117" spans="1:265" x14ac:dyDescent="0.3">
      <c r="A117">
        <v>1</v>
      </c>
      <c r="B117">
        <v>117</v>
      </c>
      <c r="C117" t="s">
        <v>1210</v>
      </c>
      <c r="D117">
        <v>19</v>
      </c>
      <c r="E117">
        <v>2</v>
      </c>
      <c r="F117">
        <v>177.8</v>
      </c>
      <c r="G117">
        <v>160</v>
      </c>
      <c r="H117">
        <v>1</v>
      </c>
      <c r="I117">
        <v>3</v>
      </c>
      <c r="J117" t="s">
        <v>1211</v>
      </c>
      <c r="K117" t="s">
        <v>2016</v>
      </c>
      <c r="L117">
        <v>3</v>
      </c>
      <c r="M117" t="s">
        <v>1170</v>
      </c>
      <c r="N117">
        <v>0</v>
      </c>
      <c r="O117">
        <v>16</v>
      </c>
      <c r="P117">
        <v>6</v>
      </c>
      <c r="Q117">
        <v>50</v>
      </c>
      <c r="R117">
        <v>20</v>
      </c>
      <c r="S117">
        <v>50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D117">
        <v>1</v>
      </c>
      <c r="AF117">
        <v>1</v>
      </c>
      <c r="AG117">
        <v>1</v>
      </c>
      <c r="AH117" t="s">
        <v>1212</v>
      </c>
      <c r="AI117">
        <v>1</v>
      </c>
      <c r="AJ117">
        <v>1</v>
      </c>
      <c r="AK117">
        <v>1</v>
      </c>
      <c r="AL117">
        <v>1</v>
      </c>
      <c r="AM117">
        <v>3</v>
      </c>
      <c r="AN117">
        <v>4</v>
      </c>
      <c r="AO117">
        <v>1</v>
      </c>
      <c r="AP117">
        <v>3</v>
      </c>
      <c r="AQ117">
        <v>2</v>
      </c>
      <c r="AR117">
        <v>2</v>
      </c>
      <c r="AS117">
        <v>5</v>
      </c>
      <c r="AT117">
        <v>3</v>
      </c>
      <c r="AU117">
        <v>5</v>
      </c>
      <c r="AV117">
        <v>2</v>
      </c>
      <c r="AW117">
        <v>8</v>
      </c>
      <c r="AX117">
        <v>7</v>
      </c>
      <c r="AY117">
        <v>9</v>
      </c>
      <c r="AZ117">
        <v>7</v>
      </c>
      <c r="BA117">
        <v>9</v>
      </c>
      <c r="BB117">
        <v>7</v>
      </c>
      <c r="BC117">
        <v>5</v>
      </c>
      <c r="BD117">
        <v>5</v>
      </c>
      <c r="BE117">
        <v>5</v>
      </c>
      <c r="BF117">
        <v>3</v>
      </c>
      <c r="BG117">
        <v>3</v>
      </c>
      <c r="BH117">
        <v>2</v>
      </c>
      <c r="BI117">
        <v>5</v>
      </c>
      <c r="BJ117">
        <v>5</v>
      </c>
      <c r="BK117">
        <v>2</v>
      </c>
      <c r="BL117">
        <v>2</v>
      </c>
      <c r="BM117">
        <v>2</v>
      </c>
      <c r="BN117">
        <v>2</v>
      </c>
      <c r="BO117">
        <v>2</v>
      </c>
      <c r="BP117">
        <v>2</v>
      </c>
      <c r="BQ117">
        <v>2</v>
      </c>
      <c r="BR117">
        <v>2</v>
      </c>
      <c r="BS117">
        <v>2</v>
      </c>
      <c r="BT117">
        <v>2</v>
      </c>
      <c r="BU117">
        <v>2</v>
      </c>
      <c r="BV117">
        <v>5</v>
      </c>
      <c r="BW117">
        <v>5</v>
      </c>
      <c r="BX117">
        <v>4</v>
      </c>
      <c r="BY117">
        <v>5</v>
      </c>
      <c r="BZ117">
        <v>5</v>
      </c>
      <c r="CA117">
        <v>5</v>
      </c>
      <c r="CB117">
        <v>5</v>
      </c>
      <c r="CC117">
        <v>5</v>
      </c>
      <c r="CD117">
        <v>5</v>
      </c>
      <c r="CE117">
        <v>5</v>
      </c>
      <c r="CF117">
        <v>5</v>
      </c>
      <c r="CG117">
        <v>40</v>
      </c>
      <c r="CH117">
        <v>100</v>
      </c>
      <c r="CI117">
        <v>50</v>
      </c>
      <c r="CJ117">
        <v>40</v>
      </c>
      <c r="CK117">
        <v>70</v>
      </c>
      <c r="CL117">
        <v>0</v>
      </c>
      <c r="CM117">
        <v>100</v>
      </c>
      <c r="CN117">
        <v>70</v>
      </c>
      <c r="CO117">
        <v>100</v>
      </c>
      <c r="CP117">
        <v>100</v>
      </c>
      <c r="CQ117">
        <v>39</v>
      </c>
      <c r="CR117">
        <v>100</v>
      </c>
      <c r="CS117">
        <v>10</v>
      </c>
      <c r="CT117">
        <v>80</v>
      </c>
      <c r="CU117">
        <v>100</v>
      </c>
      <c r="CV117">
        <v>70</v>
      </c>
      <c r="CW117">
        <v>9</v>
      </c>
      <c r="CX117">
        <v>60</v>
      </c>
      <c r="CY117">
        <v>9</v>
      </c>
      <c r="CZ117">
        <v>10</v>
      </c>
      <c r="DA117" t="s">
        <v>1210</v>
      </c>
      <c r="DB117" t="s">
        <v>953</v>
      </c>
      <c r="DC117" t="s">
        <v>1213</v>
      </c>
      <c r="DD117" t="s">
        <v>1214</v>
      </c>
      <c r="DE117">
        <v>1</v>
      </c>
      <c r="DF117">
        <v>3</v>
      </c>
      <c r="DG117">
        <v>4</v>
      </c>
      <c r="DH117">
        <v>5</v>
      </c>
      <c r="DI117">
        <v>5</v>
      </c>
      <c r="DJ117">
        <v>5</v>
      </c>
      <c r="DK117">
        <v>3</v>
      </c>
      <c r="DL117">
        <v>3</v>
      </c>
      <c r="DM117">
        <v>5</v>
      </c>
      <c r="DN117">
        <v>5</v>
      </c>
      <c r="DO117">
        <v>4</v>
      </c>
      <c r="DP117">
        <v>5</v>
      </c>
      <c r="DQ117">
        <v>3</v>
      </c>
      <c r="DR117">
        <v>2</v>
      </c>
      <c r="DS117">
        <v>1</v>
      </c>
      <c r="DT117">
        <v>2</v>
      </c>
      <c r="DU117">
        <v>5</v>
      </c>
      <c r="DV117">
        <v>3</v>
      </c>
      <c r="DW117">
        <v>3</v>
      </c>
      <c r="DX117">
        <v>3</v>
      </c>
      <c r="DY117">
        <v>4</v>
      </c>
      <c r="DZ117">
        <v>4</v>
      </c>
      <c r="EA117">
        <v>2</v>
      </c>
      <c r="EB117">
        <v>4</v>
      </c>
      <c r="EC117">
        <v>4</v>
      </c>
      <c r="ED117">
        <v>1</v>
      </c>
      <c r="EE117">
        <v>4</v>
      </c>
      <c r="EF117">
        <v>3</v>
      </c>
      <c r="EG117">
        <v>3</v>
      </c>
      <c r="EH117">
        <v>4</v>
      </c>
      <c r="EI117">
        <v>3</v>
      </c>
      <c r="EJ117" t="s">
        <v>541</v>
      </c>
      <c r="EK117" t="s">
        <v>775</v>
      </c>
      <c r="EL117" t="s">
        <v>1215</v>
      </c>
      <c r="EM117">
        <v>4</v>
      </c>
      <c r="EN117">
        <v>2</v>
      </c>
      <c r="EO117">
        <v>2</v>
      </c>
      <c r="EP117" s="17">
        <f t="shared" si="42"/>
        <v>4</v>
      </c>
      <c r="EQ117">
        <v>1</v>
      </c>
      <c r="ER117">
        <v>1</v>
      </c>
      <c r="ES117" s="17">
        <f t="shared" si="43"/>
        <v>5</v>
      </c>
      <c r="ET117">
        <v>2</v>
      </c>
      <c r="EU117" s="17">
        <f t="shared" si="44"/>
        <v>4</v>
      </c>
      <c r="EV117">
        <v>3</v>
      </c>
      <c r="EW117">
        <v>1</v>
      </c>
      <c r="EX117">
        <v>1</v>
      </c>
      <c r="EY117">
        <v>5</v>
      </c>
      <c r="EZ117" s="17">
        <f t="shared" si="45"/>
        <v>1</v>
      </c>
      <c r="FA117">
        <v>2</v>
      </c>
      <c r="FB117">
        <v>2</v>
      </c>
      <c r="FC117">
        <v>5</v>
      </c>
      <c r="FD117" s="17">
        <f t="shared" si="80"/>
        <v>1</v>
      </c>
      <c r="FE117">
        <v>1</v>
      </c>
      <c r="FF117">
        <v>5</v>
      </c>
      <c r="FG117" s="17">
        <f t="shared" si="46"/>
        <v>1</v>
      </c>
      <c r="FH117">
        <v>2</v>
      </c>
      <c r="FI117" s="17">
        <f t="shared" si="47"/>
        <v>4</v>
      </c>
      <c r="FJ117">
        <v>1</v>
      </c>
      <c r="FK117">
        <v>1</v>
      </c>
      <c r="FL117" s="17">
        <f t="shared" si="48"/>
        <v>5</v>
      </c>
      <c r="FM117">
        <v>2</v>
      </c>
      <c r="FN117" s="17">
        <f t="shared" si="49"/>
        <v>4</v>
      </c>
      <c r="FO117">
        <v>3</v>
      </c>
      <c r="FP117" s="17">
        <f t="shared" si="50"/>
        <v>3</v>
      </c>
      <c r="FQ117">
        <v>2</v>
      </c>
      <c r="FR117">
        <v>2</v>
      </c>
      <c r="FS117">
        <v>5</v>
      </c>
      <c r="FT117">
        <v>5</v>
      </c>
      <c r="FU117" s="17">
        <f t="shared" si="51"/>
        <v>1</v>
      </c>
      <c r="FV117">
        <v>5</v>
      </c>
      <c r="FW117" s="17">
        <f t="shared" si="52"/>
        <v>1</v>
      </c>
      <c r="FX117">
        <v>3</v>
      </c>
      <c r="FY117" s="17">
        <f t="shared" si="53"/>
        <v>3</v>
      </c>
      <c r="FZ117">
        <f t="shared" si="54"/>
        <v>64</v>
      </c>
      <c r="GA117" s="19">
        <f t="shared" si="55"/>
        <v>2.4615384615384617</v>
      </c>
      <c r="GB117">
        <v>3</v>
      </c>
      <c r="GC117">
        <v>5</v>
      </c>
      <c r="GD117">
        <v>2</v>
      </c>
      <c r="GE117">
        <v>5</v>
      </c>
      <c r="GF117">
        <v>3</v>
      </c>
      <c r="GG117" s="20">
        <v>1</v>
      </c>
      <c r="GH117" s="10">
        <f t="shared" si="56"/>
        <v>5</v>
      </c>
      <c r="GI117">
        <v>4</v>
      </c>
      <c r="GJ117">
        <v>3</v>
      </c>
      <c r="GK117">
        <v>3</v>
      </c>
      <c r="GL117">
        <v>3</v>
      </c>
      <c r="GM117">
        <v>3</v>
      </c>
      <c r="GN117" s="20">
        <v>1</v>
      </c>
      <c r="GO117" s="10">
        <f t="shared" si="57"/>
        <v>5</v>
      </c>
      <c r="GP117">
        <v>4</v>
      </c>
      <c r="GQ117">
        <v>5</v>
      </c>
      <c r="GR117" s="20">
        <v>2</v>
      </c>
      <c r="GS117" s="10">
        <f t="shared" si="58"/>
        <v>4</v>
      </c>
      <c r="GT117" s="20">
        <v>2</v>
      </c>
      <c r="GU117" s="10">
        <f t="shared" si="59"/>
        <v>4</v>
      </c>
      <c r="GV117">
        <v>4</v>
      </c>
      <c r="GW117">
        <v>3</v>
      </c>
      <c r="GX117">
        <v>4</v>
      </c>
      <c r="GY117">
        <v>3</v>
      </c>
      <c r="GZ117" s="20">
        <v>1</v>
      </c>
      <c r="HA117" s="10">
        <f t="shared" si="60"/>
        <v>5</v>
      </c>
      <c r="HB117">
        <v>4</v>
      </c>
      <c r="HC117" s="20">
        <v>2</v>
      </c>
      <c r="HD117" s="10">
        <f t="shared" si="61"/>
        <v>4</v>
      </c>
      <c r="HE117">
        <v>2</v>
      </c>
      <c r="HF117">
        <v>5</v>
      </c>
      <c r="HG117">
        <v>4</v>
      </c>
      <c r="HH117">
        <v>3</v>
      </c>
      <c r="HI117" s="20">
        <v>1</v>
      </c>
      <c r="HJ117" s="10">
        <f t="shared" si="62"/>
        <v>5</v>
      </c>
      <c r="HK117">
        <v>2</v>
      </c>
      <c r="HL117" s="23">
        <v>2</v>
      </c>
      <c r="HM117" s="10">
        <f t="shared" si="63"/>
        <v>4</v>
      </c>
      <c r="HN117">
        <v>3</v>
      </c>
      <c r="HO117">
        <v>4</v>
      </c>
      <c r="HP117">
        <v>3</v>
      </c>
      <c r="HQ117">
        <v>3</v>
      </c>
      <c r="HR117" s="20">
        <v>2</v>
      </c>
      <c r="HS117" s="10">
        <f t="shared" si="64"/>
        <v>4</v>
      </c>
      <c r="HT117">
        <v>2</v>
      </c>
      <c r="HU117" s="20">
        <v>3</v>
      </c>
      <c r="HV117" s="10">
        <f t="shared" si="65"/>
        <v>3</v>
      </c>
      <c r="HW117">
        <v>4</v>
      </c>
      <c r="HX117" s="20">
        <v>2</v>
      </c>
      <c r="HY117" s="10">
        <f t="shared" si="66"/>
        <v>4</v>
      </c>
      <c r="HZ117">
        <v>3</v>
      </c>
      <c r="IA117" s="20">
        <v>1</v>
      </c>
      <c r="IB117" s="10">
        <f t="shared" si="67"/>
        <v>5</v>
      </c>
      <c r="IC117" s="20">
        <v>1</v>
      </c>
      <c r="ID117" s="10">
        <f t="shared" si="68"/>
        <v>5</v>
      </c>
      <c r="IE117">
        <v>3</v>
      </c>
      <c r="IF117">
        <v>3</v>
      </c>
      <c r="IG117">
        <v>3</v>
      </c>
      <c r="IH117">
        <v>3</v>
      </c>
      <c r="II117">
        <v>3</v>
      </c>
      <c r="IJ117">
        <v>4</v>
      </c>
      <c r="IK117">
        <v>3</v>
      </c>
      <c r="IL117">
        <v>3</v>
      </c>
      <c r="IM117">
        <v>5</v>
      </c>
      <c r="IN117">
        <v>3</v>
      </c>
      <c r="IO117" s="20">
        <v>2</v>
      </c>
      <c r="IP117" s="10">
        <f t="shared" si="69"/>
        <v>4</v>
      </c>
      <c r="IQ117" s="24">
        <f t="shared" si="70"/>
        <v>61</v>
      </c>
      <c r="IR117" s="30">
        <f t="shared" si="71"/>
        <v>3.5882352941176472</v>
      </c>
      <c r="IS117" s="30"/>
      <c r="IT117" s="30"/>
      <c r="IU117" s="30"/>
      <c r="IV117" s="30"/>
      <c r="IW117" s="22">
        <f t="shared" si="78"/>
        <v>29</v>
      </c>
      <c r="IX117" s="31">
        <f t="shared" si="79"/>
        <v>3.2222222222222223</v>
      </c>
      <c r="IY117" s="21">
        <f t="shared" si="72"/>
        <v>51</v>
      </c>
      <c r="IZ117" s="32">
        <f t="shared" si="73"/>
        <v>3.6428571428571428</v>
      </c>
      <c r="JA117" s="25">
        <f t="shared" si="74"/>
        <v>21</v>
      </c>
      <c r="JB117" s="33">
        <f t="shared" si="75"/>
        <v>3.5</v>
      </c>
      <c r="JC117" s="29">
        <f t="shared" si="76"/>
        <v>31</v>
      </c>
      <c r="JD117" s="34">
        <f t="shared" si="77"/>
        <v>4.4285714285714288</v>
      </c>
      <c r="JE117">
        <v>70</v>
      </c>
    </row>
    <row r="118" spans="1:265" x14ac:dyDescent="0.3">
      <c r="A118">
        <v>0</v>
      </c>
      <c r="B118">
        <v>118</v>
      </c>
      <c r="C118" t="s">
        <v>1216</v>
      </c>
      <c r="D118">
        <v>20</v>
      </c>
      <c r="E118">
        <v>2</v>
      </c>
      <c r="F118">
        <v>160.03</v>
      </c>
      <c r="G118">
        <v>115</v>
      </c>
      <c r="H118">
        <v>1</v>
      </c>
      <c r="I118">
        <v>2</v>
      </c>
      <c r="J118" t="s">
        <v>759</v>
      </c>
      <c r="K118" t="s">
        <v>2016</v>
      </c>
      <c r="L118">
        <v>3</v>
      </c>
      <c r="M118" t="s">
        <v>614</v>
      </c>
      <c r="N118">
        <v>2</v>
      </c>
      <c r="O118">
        <v>6</v>
      </c>
      <c r="P118">
        <v>2</v>
      </c>
      <c r="Q118">
        <v>70</v>
      </c>
      <c r="R118">
        <v>60</v>
      </c>
      <c r="S118">
        <v>85</v>
      </c>
      <c r="T118">
        <v>1</v>
      </c>
      <c r="U118">
        <v>3</v>
      </c>
      <c r="V118">
        <v>5</v>
      </c>
      <c r="W118">
        <v>3</v>
      </c>
      <c r="X118">
        <v>1</v>
      </c>
      <c r="Y118">
        <v>1</v>
      </c>
      <c r="Z118">
        <v>1</v>
      </c>
      <c r="AA118">
        <v>1</v>
      </c>
      <c r="AC118">
        <v>1</v>
      </c>
      <c r="AF118">
        <v>1</v>
      </c>
      <c r="AI118">
        <v>1</v>
      </c>
      <c r="AJ118">
        <v>1</v>
      </c>
      <c r="AK118">
        <v>4</v>
      </c>
      <c r="AL118">
        <v>2</v>
      </c>
      <c r="AM118">
        <v>2</v>
      </c>
      <c r="AN118">
        <v>2</v>
      </c>
      <c r="AO118">
        <v>3</v>
      </c>
      <c r="AP118">
        <v>2</v>
      </c>
      <c r="AQ118">
        <v>3</v>
      </c>
      <c r="AR118">
        <v>4</v>
      </c>
      <c r="AS118">
        <v>4</v>
      </c>
      <c r="AT118">
        <v>4</v>
      </c>
      <c r="AU118">
        <v>4</v>
      </c>
      <c r="AV118">
        <v>9</v>
      </c>
      <c r="AW118">
        <v>8</v>
      </c>
      <c r="AX118">
        <v>7</v>
      </c>
      <c r="AY118">
        <v>7</v>
      </c>
      <c r="AZ118">
        <v>8</v>
      </c>
      <c r="BA118">
        <v>8</v>
      </c>
      <c r="BB118">
        <v>8</v>
      </c>
      <c r="BC118">
        <v>4</v>
      </c>
      <c r="BD118">
        <v>5</v>
      </c>
      <c r="BE118">
        <v>5</v>
      </c>
      <c r="BF118">
        <v>5</v>
      </c>
      <c r="BG118">
        <v>4</v>
      </c>
      <c r="BH118">
        <v>4</v>
      </c>
      <c r="BI118">
        <v>5</v>
      </c>
      <c r="BJ118">
        <v>5</v>
      </c>
      <c r="BK118">
        <v>1</v>
      </c>
      <c r="BL118">
        <v>1</v>
      </c>
      <c r="BM118">
        <v>2</v>
      </c>
      <c r="BN118">
        <v>2</v>
      </c>
      <c r="BO118">
        <v>1</v>
      </c>
      <c r="BP118">
        <v>2</v>
      </c>
      <c r="BQ118">
        <v>2</v>
      </c>
      <c r="BR118">
        <v>1</v>
      </c>
      <c r="BS118">
        <v>2</v>
      </c>
      <c r="BT118">
        <v>2</v>
      </c>
      <c r="BU118">
        <v>1</v>
      </c>
      <c r="BV118">
        <v>4</v>
      </c>
      <c r="BW118">
        <v>4</v>
      </c>
      <c r="BX118">
        <v>4</v>
      </c>
      <c r="BY118">
        <v>4</v>
      </c>
      <c r="BZ118">
        <v>4</v>
      </c>
      <c r="CA118">
        <v>4</v>
      </c>
      <c r="CB118">
        <v>4</v>
      </c>
      <c r="CC118">
        <v>4</v>
      </c>
      <c r="CD118">
        <v>4</v>
      </c>
      <c r="CE118">
        <v>4</v>
      </c>
      <c r="CF118">
        <v>4</v>
      </c>
      <c r="CG118">
        <v>65</v>
      </c>
      <c r="CH118">
        <v>100</v>
      </c>
      <c r="CI118">
        <v>90</v>
      </c>
      <c r="CJ118">
        <v>65</v>
      </c>
      <c r="CK118">
        <v>80</v>
      </c>
      <c r="CL118">
        <v>5</v>
      </c>
      <c r="CM118">
        <v>100</v>
      </c>
      <c r="CN118">
        <v>85</v>
      </c>
      <c r="CO118">
        <v>100</v>
      </c>
      <c r="CP118">
        <v>100</v>
      </c>
      <c r="CQ118">
        <v>65</v>
      </c>
      <c r="CR118">
        <v>82</v>
      </c>
      <c r="CS118">
        <v>73</v>
      </c>
      <c r="CT118">
        <v>73</v>
      </c>
      <c r="CU118">
        <v>38</v>
      </c>
      <c r="CV118">
        <v>40</v>
      </c>
      <c r="CW118">
        <v>10</v>
      </c>
      <c r="CX118">
        <v>32</v>
      </c>
      <c r="CY118">
        <v>5</v>
      </c>
      <c r="CZ118">
        <v>32</v>
      </c>
      <c r="DA118" t="s">
        <v>1216</v>
      </c>
      <c r="DB118" t="s">
        <v>953</v>
      </c>
      <c r="DC118" t="s">
        <v>1217</v>
      </c>
      <c r="DD118" t="s">
        <v>1218</v>
      </c>
      <c r="DE118">
        <v>1</v>
      </c>
      <c r="DF118">
        <v>1</v>
      </c>
      <c r="DG118">
        <v>1</v>
      </c>
      <c r="DH118">
        <v>1</v>
      </c>
      <c r="DI118">
        <v>1</v>
      </c>
      <c r="DJ118">
        <v>5</v>
      </c>
      <c r="DK118">
        <v>5</v>
      </c>
      <c r="DL118">
        <v>5</v>
      </c>
      <c r="DM118">
        <v>5</v>
      </c>
      <c r="DN118">
        <v>4</v>
      </c>
      <c r="DO118">
        <v>4</v>
      </c>
      <c r="DP118">
        <v>4</v>
      </c>
      <c r="DQ118">
        <v>4</v>
      </c>
      <c r="DR118">
        <v>2</v>
      </c>
      <c r="DS118">
        <v>4</v>
      </c>
      <c r="DT118">
        <v>4</v>
      </c>
      <c r="DU118">
        <v>4</v>
      </c>
      <c r="DV118">
        <v>5</v>
      </c>
      <c r="DW118">
        <v>5</v>
      </c>
      <c r="DX118">
        <v>4</v>
      </c>
      <c r="DY118">
        <v>3</v>
      </c>
      <c r="DZ118">
        <v>4</v>
      </c>
      <c r="EA118">
        <v>2</v>
      </c>
      <c r="EB118">
        <v>4</v>
      </c>
      <c r="EC118">
        <v>5</v>
      </c>
      <c r="ED118">
        <v>2</v>
      </c>
      <c r="EE118">
        <v>4</v>
      </c>
      <c r="EF118">
        <v>4</v>
      </c>
      <c r="EG118">
        <v>4</v>
      </c>
      <c r="EH118">
        <v>4</v>
      </c>
      <c r="EI118">
        <v>4</v>
      </c>
      <c r="EJ118" t="s">
        <v>778</v>
      </c>
      <c r="EK118" t="s">
        <v>540</v>
      </c>
      <c r="EL118" t="s">
        <v>1126</v>
      </c>
      <c r="EM118">
        <v>4</v>
      </c>
      <c r="EN118">
        <v>4</v>
      </c>
      <c r="EO118">
        <v>3</v>
      </c>
      <c r="EP118" s="17">
        <f t="shared" si="42"/>
        <v>3</v>
      </c>
      <c r="EQ118">
        <v>4</v>
      </c>
      <c r="ER118">
        <v>2</v>
      </c>
      <c r="ES118" s="17">
        <f t="shared" si="43"/>
        <v>4</v>
      </c>
      <c r="ET118">
        <v>2</v>
      </c>
      <c r="EU118" s="17">
        <f t="shared" si="44"/>
        <v>4</v>
      </c>
      <c r="EV118">
        <v>4</v>
      </c>
      <c r="EW118">
        <v>4</v>
      </c>
      <c r="EX118">
        <v>4</v>
      </c>
      <c r="EY118">
        <v>4</v>
      </c>
      <c r="EZ118" s="17">
        <f t="shared" si="45"/>
        <v>2</v>
      </c>
      <c r="FA118">
        <v>2</v>
      </c>
      <c r="FB118">
        <v>5</v>
      </c>
      <c r="FC118">
        <v>2</v>
      </c>
      <c r="FD118" s="17">
        <f t="shared" si="80"/>
        <v>4</v>
      </c>
      <c r="FE118">
        <v>4</v>
      </c>
      <c r="FF118">
        <v>4</v>
      </c>
      <c r="FG118" s="17">
        <f t="shared" si="46"/>
        <v>2</v>
      </c>
      <c r="FH118">
        <v>4</v>
      </c>
      <c r="FI118" s="17">
        <f t="shared" si="47"/>
        <v>2</v>
      </c>
      <c r="FJ118">
        <v>2</v>
      </c>
      <c r="FK118">
        <v>2</v>
      </c>
      <c r="FL118" s="17">
        <f t="shared" si="48"/>
        <v>4</v>
      </c>
      <c r="FM118">
        <v>2</v>
      </c>
      <c r="FN118" s="17">
        <f t="shared" si="49"/>
        <v>4</v>
      </c>
      <c r="FO118">
        <v>1</v>
      </c>
      <c r="FP118" s="17">
        <f t="shared" si="50"/>
        <v>5</v>
      </c>
      <c r="FQ118">
        <v>5</v>
      </c>
      <c r="FR118">
        <v>4</v>
      </c>
      <c r="FS118">
        <v>4</v>
      </c>
      <c r="FT118">
        <v>2</v>
      </c>
      <c r="FU118" s="17">
        <f t="shared" si="51"/>
        <v>4</v>
      </c>
      <c r="FV118">
        <v>4</v>
      </c>
      <c r="FW118" s="17">
        <f t="shared" si="52"/>
        <v>2</v>
      </c>
      <c r="FX118">
        <v>2</v>
      </c>
      <c r="FY118" s="17">
        <f t="shared" si="53"/>
        <v>4</v>
      </c>
      <c r="FZ118">
        <f t="shared" si="54"/>
        <v>94</v>
      </c>
      <c r="GA118" s="19">
        <f t="shared" si="55"/>
        <v>3.6153846153846154</v>
      </c>
      <c r="GB118">
        <v>4</v>
      </c>
      <c r="GC118">
        <v>5</v>
      </c>
      <c r="GD118">
        <v>1</v>
      </c>
      <c r="GE118">
        <v>5</v>
      </c>
      <c r="GF118">
        <v>2</v>
      </c>
      <c r="GG118" s="20">
        <v>1</v>
      </c>
      <c r="GH118" s="10">
        <f t="shared" si="56"/>
        <v>5</v>
      </c>
      <c r="GI118">
        <v>4</v>
      </c>
      <c r="GJ118">
        <v>2</v>
      </c>
      <c r="GK118">
        <v>2</v>
      </c>
      <c r="GL118">
        <v>4</v>
      </c>
      <c r="GM118">
        <v>4</v>
      </c>
      <c r="GN118" s="20">
        <v>1</v>
      </c>
      <c r="GO118" s="10">
        <f t="shared" si="57"/>
        <v>5</v>
      </c>
      <c r="GP118">
        <v>1</v>
      </c>
      <c r="GQ118">
        <v>4</v>
      </c>
      <c r="GR118" s="20">
        <v>1</v>
      </c>
      <c r="GS118" s="10">
        <f t="shared" si="58"/>
        <v>5</v>
      </c>
      <c r="GT118" s="20">
        <v>1</v>
      </c>
      <c r="GU118" s="10">
        <f t="shared" si="59"/>
        <v>5</v>
      </c>
      <c r="GV118">
        <v>5</v>
      </c>
      <c r="GW118">
        <v>5</v>
      </c>
      <c r="GX118">
        <v>5</v>
      </c>
      <c r="GY118">
        <v>5</v>
      </c>
      <c r="GZ118" s="20">
        <v>2</v>
      </c>
      <c r="HA118" s="10">
        <f t="shared" si="60"/>
        <v>4</v>
      </c>
      <c r="HB118">
        <v>4</v>
      </c>
      <c r="HC118" s="20">
        <v>2</v>
      </c>
      <c r="HD118" s="10">
        <f t="shared" si="61"/>
        <v>4</v>
      </c>
      <c r="HE118">
        <v>2</v>
      </c>
      <c r="HF118">
        <v>5</v>
      </c>
      <c r="HG118">
        <v>4</v>
      </c>
      <c r="HH118">
        <v>4</v>
      </c>
      <c r="HI118" s="20">
        <v>2</v>
      </c>
      <c r="HJ118" s="10">
        <f t="shared" si="62"/>
        <v>4</v>
      </c>
      <c r="HK118">
        <v>2</v>
      </c>
      <c r="HL118" s="23">
        <v>2</v>
      </c>
      <c r="HM118" s="10">
        <f t="shared" si="63"/>
        <v>4</v>
      </c>
      <c r="HN118">
        <v>4</v>
      </c>
      <c r="HO118">
        <v>4</v>
      </c>
      <c r="HP118">
        <v>3</v>
      </c>
      <c r="HQ118">
        <v>4</v>
      </c>
      <c r="HR118" s="20">
        <v>4</v>
      </c>
      <c r="HS118" s="10">
        <f t="shared" si="64"/>
        <v>2</v>
      </c>
      <c r="HT118">
        <v>1</v>
      </c>
      <c r="HU118" s="20">
        <v>1</v>
      </c>
      <c r="HV118" s="10">
        <f t="shared" si="65"/>
        <v>5</v>
      </c>
      <c r="HW118">
        <v>4</v>
      </c>
      <c r="HX118" s="20">
        <v>1</v>
      </c>
      <c r="HY118" s="10">
        <f t="shared" si="66"/>
        <v>5</v>
      </c>
      <c r="HZ118">
        <v>4</v>
      </c>
      <c r="IA118" s="20">
        <v>1</v>
      </c>
      <c r="IB118" s="10">
        <f t="shared" si="67"/>
        <v>5</v>
      </c>
      <c r="IC118" s="20">
        <v>1</v>
      </c>
      <c r="ID118" s="10">
        <f t="shared" si="68"/>
        <v>5</v>
      </c>
      <c r="IE118">
        <v>4</v>
      </c>
      <c r="IF118">
        <v>1</v>
      </c>
      <c r="IG118">
        <v>4</v>
      </c>
      <c r="IH118">
        <v>1</v>
      </c>
      <c r="II118">
        <v>5</v>
      </c>
      <c r="IJ118">
        <v>4</v>
      </c>
      <c r="IK118">
        <v>5</v>
      </c>
      <c r="IL118">
        <v>5</v>
      </c>
      <c r="IM118">
        <v>1</v>
      </c>
      <c r="IN118">
        <v>4</v>
      </c>
      <c r="IO118" s="20">
        <v>1</v>
      </c>
      <c r="IP118" s="10">
        <f t="shared" si="69"/>
        <v>5</v>
      </c>
      <c r="IQ118" s="24">
        <f t="shared" si="70"/>
        <v>66</v>
      </c>
      <c r="IR118" s="30">
        <f t="shared" si="71"/>
        <v>3.8823529411764706</v>
      </c>
      <c r="IS118" s="30"/>
      <c r="IT118" s="30"/>
      <c r="IU118" s="30"/>
      <c r="IV118" s="30"/>
      <c r="IW118" s="22">
        <f t="shared" si="78"/>
        <v>28</v>
      </c>
      <c r="IX118" s="31">
        <f t="shared" si="79"/>
        <v>3.1111111111111112</v>
      </c>
      <c r="IY118" s="21">
        <f t="shared" si="72"/>
        <v>46</v>
      </c>
      <c r="IZ118" s="32">
        <f t="shared" si="73"/>
        <v>3.2857142857142856</v>
      </c>
      <c r="JA118" s="25">
        <f t="shared" si="74"/>
        <v>29</v>
      </c>
      <c r="JB118" s="33">
        <f t="shared" si="75"/>
        <v>4.833333333333333</v>
      </c>
      <c r="JC118" s="29">
        <f t="shared" si="76"/>
        <v>31</v>
      </c>
      <c r="JD118" s="34">
        <f t="shared" si="77"/>
        <v>4.4285714285714288</v>
      </c>
      <c r="JE118">
        <v>85</v>
      </c>
    </row>
    <row r="119" spans="1:265" x14ac:dyDescent="0.3">
      <c r="A119">
        <v>1</v>
      </c>
      <c r="B119">
        <v>119</v>
      </c>
      <c r="C119" t="s">
        <v>1219</v>
      </c>
      <c r="D119">
        <v>19</v>
      </c>
      <c r="E119">
        <v>2</v>
      </c>
      <c r="F119">
        <v>180.34</v>
      </c>
      <c r="G119">
        <v>150</v>
      </c>
      <c r="H119">
        <v>1</v>
      </c>
      <c r="I119">
        <v>3</v>
      </c>
      <c r="J119" t="s">
        <v>1220</v>
      </c>
      <c r="K119" t="s">
        <v>1485</v>
      </c>
      <c r="L119">
        <v>2</v>
      </c>
      <c r="M119" t="s">
        <v>710</v>
      </c>
      <c r="N119">
        <v>2</v>
      </c>
      <c r="O119">
        <v>6</v>
      </c>
      <c r="P119">
        <v>2</v>
      </c>
      <c r="Q119">
        <v>70</v>
      </c>
      <c r="R119">
        <v>50</v>
      </c>
      <c r="S119">
        <v>80</v>
      </c>
      <c r="T119">
        <v>2</v>
      </c>
      <c r="Y119">
        <v>1</v>
      </c>
      <c r="Z119">
        <v>1</v>
      </c>
      <c r="AE119">
        <v>1</v>
      </c>
      <c r="AF119">
        <v>1</v>
      </c>
      <c r="AI119">
        <v>1</v>
      </c>
      <c r="AJ119">
        <v>5</v>
      </c>
      <c r="AK119">
        <v>5</v>
      </c>
      <c r="AL119">
        <v>2</v>
      </c>
      <c r="AM119">
        <v>4</v>
      </c>
      <c r="AN119">
        <v>2</v>
      </c>
      <c r="AO119">
        <v>3</v>
      </c>
      <c r="AP119">
        <v>3</v>
      </c>
      <c r="AQ119">
        <v>4</v>
      </c>
      <c r="AR119">
        <v>2</v>
      </c>
      <c r="AS119">
        <v>5</v>
      </c>
      <c r="AT119">
        <v>5</v>
      </c>
      <c r="AU119">
        <v>5</v>
      </c>
      <c r="AV119">
        <v>8</v>
      </c>
      <c r="AW119">
        <v>7</v>
      </c>
      <c r="AX119">
        <v>4</v>
      </c>
      <c r="AY119">
        <v>4</v>
      </c>
      <c r="AZ119">
        <v>7</v>
      </c>
      <c r="BA119">
        <v>8</v>
      </c>
      <c r="BB119">
        <v>7</v>
      </c>
      <c r="BC119">
        <v>4</v>
      </c>
      <c r="BD119">
        <v>5</v>
      </c>
      <c r="BE119">
        <v>5</v>
      </c>
      <c r="BF119">
        <v>5</v>
      </c>
      <c r="BG119">
        <v>5</v>
      </c>
      <c r="BH119">
        <v>3</v>
      </c>
      <c r="BI119">
        <v>4</v>
      </c>
      <c r="BJ119">
        <v>5</v>
      </c>
      <c r="BK119">
        <v>1</v>
      </c>
      <c r="BL119">
        <v>2</v>
      </c>
      <c r="BM119">
        <v>2</v>
      </c>
      <c r="BN119">
        <v>2</v>
      </c>
      <c r="BO119">
        <v>2</v>
      </c>
      <c r="BP119">
        <v>2</v>
      </c>
      <c r="BQ119">
        <v>2</v>
      </c>
      <c r="BR119">
        <v>2</v>
      </c>
      <c r="BS119">
        <v>2</v>
      </c>
      <c r="BT119">
        <v>2</v>
      </c>
      <c r="BU119">
        <v>2</v>
      </c>
      <c r="BV119">
        <v>4</v>
      </c>
      <c r="BW119">
        <v>4</v>
      </c>
      <c r="BX119">
        <v>4</v>
      </c>
      <c r="BY119">
        <v>4</v>
      </c>
      <c r="BZ119">
        <v>5</v>
      </c>
      <c r="CA119">
        <v>4</v>
      </c>
      <c r="CB119">
        <v>4</v>
      </c>
      <c r="CC119">
        <v>5</v>
      </c>
      <c r="CD119">
        <v>5</v>
      </c>
      <c r="CE119">
        <v>5</v>
      </c>
      <c r="CF119">
        <v>4</v>
      </c>
      <c r="CG119">
        <v>80</v>
      </c>
      <c r="CH119">
        <v>90</v>
      </c>
      <c r="CI119">
        <v>60</v>
      </c>
      <c r="CJ119">
        <v>30</v>
      </c>
      <c r="CK119">
        <v>80</v>
      </c>
      <c r="CL119">
        <v>20</v>
      </c>
      <c r="CM119">
        <v>90</v>
      </c>
      <c r="CN119">
        <v>20</v>
      </c>
      <c r="CO119">
        <v>80</v>
      </c>
      <c r="CP119">
        <v>90</v>
      </c>
      <c r="CQ119">
        <v>20</v>
      </c>
      <c r="CR119">
        <v>90</v>
      </c>
      <c r="CS119">
        <v>60</v>
      </c>
      <c r="CT119">
        <v>90</v>
      </c>
      <c r="CU119">
        <v>60</v>
      </c>
      <c r="CV119">
        <v>20</v>
      </c>
      <c r="CW119">
        <v>20</v>
      </c>
      <c r="CX119">
        <v>50</v>
      </c>
      <c r="CY119">
        <v>20</v>
      </c>
      <c r="CZ119">
        <v>60</v>
      </c>
      <c r="DA119" t="s">
        <v>1219</v>
      </c>
      <c r="DB119" t="s">
        <v>1221</v>
      </c>
      <c r="DC119" t="s">
        <v>1222</v>
      </c>
      <c r="DD119" t="s">
        <v>1223</v>
      </c>
      <c r="DE119">
        <v>1</v>
      </c>
      <c r="DF119">
        <v>1</v>
      </c>
      <c r="DG119">
        <v>1</v>
      </c>
      <c r="DH119">
        <v>1</v>
      </c>
      <c r="DI119">
        <v>1</v>
      </c>
      <c r="DJ119">
        <v>4</v>
      </c>
      <c r="DK119">
        <v>4</v>
      </c>
      <c r="DL119">
        <v>4</v>
      </c>
      <c r="DM119">
        <v>4</v>
      </c>
      <c r="DN119">
        <v>4</v>
      </c>
      <c r="DO119">
        <v>3</v>
      </c>
      <c r="DP119">
        <v>2</v>
      </c>
      <c r="DQ119">
        <v>4</v>
      </c>
      <c r="DR119">
        <v>4</v>
      </c>
      <c r="DS119">
        <v>4</v>
      </c>
      <c r="DT119">
        <v>3</v>
      </c>
      <c r="DU119">
        <v>4</v>
      </c>
      <c r="DV119">
        <v>4</v>
      </c>
      <c r="DW119">
        <v>4</v>
      </c>
      <c r="DX119">
        <v>4</v>
      </c>
      <c r="DY119">
        <v>4</v>
      </c>
      <c r="DZ119">
        <v>4</v>
      </c>
      <c r="EA119">
        <v>3</v>
      </c>
      <c r="EB119">
        <v>4</v>
      </c>
      <c r="EC119">
        <v>5</v>
      </c>
      <c r="ED119">
        <v>4</v>
      </c>
      <c r="EE119">
        <v>4</v>
      </c>
      <c r="EF119">
        <v>4</v>
      </c>
      <c r="EG119">
        <v>4</v>
      </c>
      <c r="EH119">
        <v>4</v>
      </c>
      <c r="EI119">
        <v>4</v>
      </c>
      <c r="EJ119" t="s">
        <v>918</v>
      </c>
      <c r="EK119" t="s">
        <v>548</v>
      </c>
      <c r="EL119" t="s">
        <v>776</v>
      </c>
      <c r="EM119">
        <v>4</v>
      </c>
      <c r="EN119">
        <v>3</v>
      </c>
      <c r="EO119">
        <v>4</v>
      </c>
      <c r="EP119" s="17">
        <f t="shared" si="42"/>
        <v>2</v>
      </c>
      <c r="EQ119">
        <v>1</v>
      </c>
      <c r="ER119">
        <v>3</v>
      </c>
      <c r="ES119" s="17">
        <f t="shared" si="43"/>
        <v>3</v>
      </c>
      <c r="ET119">
        <v>3</v>
      </c>
      <c r="EU119" s="17">
        <f t="shared" si="44"/>
        <v>3</v>
      </c>
      <c r="EV119">
        <v>2</v>
      </c>
      <c r="EW119">
        <v>1</v>
      </c>
      <c r="EX119">
        <v>3</v>
      </c>
      <c r="EY119">
        <v>4</v>
      </c>
      <c r="EZ119" s="17">
        <f t="shared" si="45"/>
        <v>2</v>
      </c>
      <c r="FA119">
        <v>4</v>
      </c>
      <c r="FB119">
        <v>3</v>
      </c>
      <c r="FC119">
        <v>5</v>
      </c>
      <c r="FD119" s="17">
        <f t="shared" si="80"/>
        <v>1</v>
      </c>
      <c r="FE119">
        <v>3</v>
      </c>
      <c r="FF119">
        <v>4</v>
      </c>
      <c r="FG119" s="17">
        <f t="shared" si="46"/>
        <v>2</v>
      </c>
      <c r="FH119">
        <v>4</v>
      </c>
      <c r="FI119" s="17">
        <f t="shared" si="47"/>
        <v>2</v>
      </c>
      <c r="FJ119">
        <v>3</v>
      </c>
      <c r="FK119">
        <v>4</v>
      </c>
      <c r="FL119" s="17">
        <f t="shared" si="48"/>
        <v>2</v>
      </c>
      <c r="FM119">
        <v>4</v>
      </c>
      <c r="FN119" s="17">
        <f t="shared" si="49"/>
        <v>2</v>
      </c>
      <c r="FO119">
        <v>2</v>
      </c>
      <c r="FP119" s="17">
        <f t="shared" si="50"/>
        <v>4</v>
      </c>
      <c r="FQ119">
        <v>1</v>
      </c>
      <c r="FR119">
        <v>2</v>
      </c>
      <c r="FS119">
        <v>4</v>
      </c>
      <c r="FT119">
        <v>3</v>
      </c>
      <c r="FU119" s="17">
        <f t="shared" si="51"/>
        <v>3</v>
      </c>
      <c r="FV119">
        <v>5</v>
      </c>
      <c r="FW119" s="17">
        <f t="shared" si="52"/>
        <v>1</v>
      </c>
      <c r="FX119">
        <v>4</v>
      </c>
      <c r="FY119" s="17">
        <f t="shared" si="53"/>
        <v>2</v>
      </c>
      <c r="FZ119">
        <f t="shared" si="54"/>
        <v>63</v>
      </c>
      <c r="GA119" s="19">
        <f t="shared" si="55"/>
        <v>2.4230769230769229</v>
      </c>
      <c r="GB119">
        <v>5</v>
      </c>
      <c r="GC119">
        <v>4</v>
      </c>
      <c r="GD119">
        <v>2</v>
      </c>
      <c r="GE119">
        <v>4</v>
      </c>
      <c r="GF119">
        <v>4</v>
      </c>
      <c r="GG119" s="20">
        <v>2</v>
      </c>
      <c r="GH119" s="10">
        <f t="shared" si="56"/>
        <v>4</v>
      </c>
      <c r="GI119">
        <v>4</v>
      </c>
      <c r="GJ119">
        <v>2</v>
      </c>
      <c r="GK119">
        <v>3</v>
      </c>
      <c r="GL119">
        <v>3</v>
      </c>
      <c r="GM119">
        <v>3</v>
      </c>
      <c r="GN119" s="20">
        <v>3</v>
      </c>
      <c r="GO119" s="10">
        <f t="shared" si="57"/>
        <v>3</v>
      </c>
      <c r="GP119">
        <v>4</v>
      </c>
      <c r="GQ119">
        <v>4</v>
      </c>
      <c r="GR119" s="20">
        <v>2</v>
      </c>
      <c r="GS119" s="10">
        <f t="shared" si="58"/>
        <v>4</v>
      </c>
      <c r="GT119" s="20">
        <v>3</v>
      </c>
      <c r="GU119" s="10">
        <f t="shared" si="59"/>
        <v>3</v>
      </c>
      <c r="GV119">
        <v>4</v>
      </c>
      <c r="GW119">
        <v>4</v>
      </c>
      <c r="GX119">
        <v>4</v>
      </c>
      <c r="GY119">
        <v>4</v>
      </c>
      <c r="GZ119" s="20">
        <v>2</v>
      </c>
      <c r="HA119" s="10">
        <f t="shared" si="60"/>
        <v>4</v>
      </c>
      <c r="HB119">
        <v>4</v>
      </c>
      <c r="HC119" s="20">
        <v>3</v>
      </c>
      <c r="HD119" s="10">
        <f t="shared" si="61"/>
        <v>3</v>
      </c>
      <c r="HE119">
        <v>2</v>
      </c>
      <c r="HF119">
        <v>4</v>
      </c>
      <c r="HG119">
        <v>4</v>
      </c>
      <c r="HH119">
        <v>3</v>
      </c>
      <c r="HI119" s="20">
        <v>3</v>
      </c>
      <c r="HJ119" s="10">
        <f t="shared" si="62"/>
        <v>3</v>
      </c>
      <c r="HK119">
        <v>2</v>
      </c>
      <c r="HL119" s="23">
        <v>2</v>
      </c>
      <c r="HM119" s="10">
        <f t="shared" si="63"/>
        <v>4</v>
      </c>
      <c r="HN119">
        <v>4</v>
      </c>
      <c r="HO119">
        <v>4</v>
      </c>
      <c r="HP119">
        <v>4</v>
      </c>
      <c r="HQ119">
        <v>4</v>
      </c>
      <c r="HR119" s="20">
        <v>2</v>
      </c>
      <c r="HS119" s="10">
        <f t="shared" si="64"/>
        <v>4</v>
      </c>
      <c r="HT119">
        <v>2</v>
      </c>
      <c r="HU119" s="20">
        <v>2</v>
      </c>
      <c r="HV119" s="10">
        <f t="shared" si="65"/>
        <v>4</v>
      </c>
      <c r="HW119">
        <v>2</v>
      </c>
      <c r="HX119" s="20">
        <v>3</v>
      </c>
      <c r="HY119" s="10">
        <f t="shared" si="66"/>
        <v>3</v>
      </c>
      <c r="HZ119">
        <v>2</v>
      </c>
      <c r="IA119" s="20">
        <v>3</v>
      </c>
      <c r="IB119" s="10">
        <f t="shared" si="67"/>
        <v>3</v>
      </c>
      <c r="IC119" s="20">
        <v>2</v>
      </c>
      <c r="ID119" s="10">
        <f t="shared" si="68"/>
        <v>4</v>
      </c>
      <c r="IE119">
        <v>4</v>
      </c>
      <c r="IF119">
        <v>4</v>
      </c>
      <c r="IG119">
        <v>3</v>
      </c>
      <c r="IH119">
        <v>3</v>
      </c>
      <c r="II119">
        <v>2</v>
      </c>
      <c r="IJ119">
        <v>4</v>
      </c>
      <c r="IK119">
        <v>4</v>
      </c>
      <c r="IL119">
        <v>5</v>
      </c>
      <c r="IM119">
        <v>4</v>
      </c>
      <c r="IN119">
        <v>3</v>
      </c>
      <c r="IO119" s="20">
        <v>3</v>
      </c>
      <c r="IP119" s="10">
        <f t="shared" si="69"/>
        <v>3</v>
      </c>
      <c r="IQ119" s="24">
        <f t="shared" si="70"/>
        <v>58</v>
      </c>
      <c r="IR119" s="30">
        <f t="shared" si="71"/>
        <v>3.4117647058823528</v>
      </c>
      <c r="IS119" s="30"/>
      <c r="IT119" s="30"/>
      <c r="IU119" s="30"/>
      <c r="IV119" s="30"/>
      <c r="IW119" s="22">
        <f t="shared" si="78"/>
        <v>29</v>
      </c>
      <c r="IX119" s="31">
        <f t="shared" si="79"/>
        <v>3.2222222222222223</v>
      </c>
      <c r="IY119" s="21">
        <f t="shared" si="72"/>
        <v>48</v>
      </c>
      <c r="IZ119" s="32">
        <f t="shared" si="73"/>
        <v>3.4285714285714284</v>
      </c>
      <c r="JA119" s="25">
        <f t="shared" si="74"/>
        <v>25</v>
      </c>
      <c r="JB119" s="33">
        <f t="shared" si="75"/>
        <v>4.166666666666667</v>
      </c>
      <c r="JC119" s="29">
        <f t="shared" si="76"/>
        <v>24</v>
      </c>
      <c r="JD119" s="34">
        <f t="shared" si="77"/>
        <v>3.4285714285714284</v>
      </c>
      <c r="JE119">
        <v>90</v>
      </c>
    </row>
    <row r="120" spans="1:265" x14ac:dyDescent="0.3">
      <c r="A120">
        <v>1</v>
      </c>
      <c r="B120">
        <v>120</v>
      </c>
      <c r="C120" t="s">
        <v>1224</v>
      </c>
      <c r="D120">
        <v>18</v>
      </c>
      <c r="E120">
        <v>2</v>
      </c>
      <c r="F120">
        <v>167.64</v>
      </c>
      <c r="G120">
        <v>150</v>
      </c>
      <c r="H120">
        <v>1</v>
      </c>
      <c r="I120">
        <v>3</v>
      </c>
      <c r="J120" t="s">
        <v>1225</v>
      </c>
      <c r="K120" t="s">
        <v>1485</v>
      </c>
      <c r="L120">
        <v>2</v>
      </c>
      <c r="M120" t="s">
        <v>726</v>
      </c>
      <c r="N120">
        <v>2</v>
      </c>
      <c r="O120">
        <v>6</v>
      </c>
      <c r="P120">
        <v>2</v>
      </c>
      <c r="Q120">
        <v>70</v>
      </c>
      <c r="R120">
        <v>50</v>
      </c>
      <c r="S120">
        <v>80</v>
      </c>
      <c r="T120">
        <v>2</v>
      </c>
      <c r="Y120">
        <v>1</v>
      </c>
      <c r="Z120">
        <v>1</v>
      </c>
      <c r="AB120">
        <v>1</v>
      </c>
      <c r="AD120">
        <v>1</v>
      </c>
      <c r="AI120">
        <v>1</v>
      </c>
      <c r="AJ120">
        <v>2</v>
      </c>
      <c r="AK120">
        <v>5</v>
      </c>
      <c r="AL120">
        <v>2</v>
      </c>
      <c r="AM120">
        <v>4</v>
      </c>
      <c r="AN120">
        <v>3</v>
      </c>
      <c r="AO120">
        <v>3</v>
      </c>
      <c r="AP120">
        <v>2</v>
      </c>
      <c r="AQ120">
        <v>4</v>
      </c>
      <c r="AR120">
        <v>3</v>
      </c>
      <c r="AS120">
        <v>4</v>
      </c>
      <c r="AT120">
        <v>4</v>
      </c>
      <c r="AU120">
        <v>3</v>
      </c>
      <c r="AV120">
        <v>7</v>
      </c>
      <c r="AW120">
        <v>4</v>
      </c>
      <c r="AX120">
        <v>7</v>
      </c>
      <c r="AY120">
        <v>7</v>
      </c>
      <c r="AZ120">
        <v>8</v>
      </c>
      <c r="BA120">
        <v>8</v>
      </c>
      <c r="BB120">
        <v>7</v>
      </c>
      <c r="BC120">
        <v>3</v>
      </c>
      <c r="BD120">
        <v>4</v>
      </c>
      <c r="BE120">
        <v>5</v>
      </c>
      <c r="BF120">
        <v>4</v>
      </c>
      <c r="BG120">
        <v>5</v>
      </c>
      <c r="BH120">
        <v>4</v>
      </c>
      <c r="BI120">
        <v>3</v>
      </c>
      <c r="BJ120">
        <v>4</v>
      </c>
      <c r="BK120">
        <v>2</v>
      </c>
      <c r="BL120">
        <v>2</v>
      </c>
      <c r="BM120">
        <v>2</v>
      </c>
      <c r="BN120">
        <v>2</v>
      </c>
      <c r="BO120">
        <v>2</v>
      </c>
      <c r="BP120">
        <v>2</v>
      </c>
      <c r="BQ120">
        <v>2</v>
      </c>
      <c r="BR120">
        <v>2</v>
      </c>
      <c r="BS120">
        <v>2</v>
      </c>
      <c r="BT120">
        <v>2</v>
      </c>
      <c r="BU120">
        <v>2</v>
      </c>
      <c r="BV120">
        <v>5</v>
      </c>
      <c r="BW120">
        <v>5</v>
      </c>
      <c r="BX120">
        <v>4</v>
      </c>
      <c r="BY120">
        <v>4</v>
      </c>
      <c r="BZ120">
        <v>5</v>
      </c>
      <c r="CA120">
        <v>5</v>
      </c>
      <c r="CB120">
        <v>3</v>
      </c>
      <c r="CC120">
        <v>4</v>
      </c>
      <c r="CD120">
        <v>4</v>
      </c>
      <c r="CE120">
        <v>4</v>
      </c>
      <c r="CF120">
        <v>4</v>
      </c>
      <c r="CG120">
        <v>80</v>
      </c>
      <c r="CH120">
        <v>90</v>
      </c>
      <c r="CI120">
        <v>60</v>
      </c>
      <c r="CJ120">
        <v>40</v>
      </c>
      <c r="CK120">
        <v>60</v>
      </c>
      <c r="CL120">
        <v>40</v>
      </c>
      <c r="CM120">
        <v>90</v>
      </c>
      <c r="CN120">
        <v>40</v>
      </c>
      <c r="CO120">
        <v>90</v>
      </c>
      <c r="CP120">
        <v>90</v>
      </c>
      <c r="CQ120">
        <v>50</v>
      </c>
      <c r="CR120">
        <v>100</v>
      </c>
      <c r="CS120">
        <v>90</v>
      </c>
      <c r="CT120">
        <v>90</v>
      </c>
      <c r="CU120">
        <v>60</v>
      </c>
      <c r="CV120">
        <v>60</v>
      </c>
      <c r="CW120">
        <v>60</v>
      </c>
      <c r="CX120">
        <v>30</v>
      </c>
      <c r="CY120">
        <v>50</v>
      </c>
      <c r="CZ120">
        <v>70</v>
      </c>
      <c r="DA120" t="s">
        <v>1224</v>
      </c>
      <c r="DB120" t="s">
        <v>1221</v>
      </c>
      <c r="DC120" t="s">
        <v>1226</v>
      </c>
      <c r="DD120" t="s">
        <v>1227</v>
      </c>
      <c r="DE120">
        <v>2</v>
      </c>
      <c r="DF120">
        <v>2</v>
      </c>
      <c r="DG120">
        <v>3</v>
      </c>
      <c r="DH120">
        <v>2</v>
      </c>
      <c r="DI120">
        <v>3</v>
      </c>
      <c r="DJ120">
        <v>3</v>
      </c>
      <c r="DK120">
        <v>4</v>
      </c>
      <c r="DL120">
        <v>4</v>
      </c>
      <c r="DM120">
        <v>4</v>
      </c>
      <c r="DN120">
        <v>4</v>
      </c>
      <c r="DO120">
        <v>4</v>
      </c>
      <c r="DP120">
        <v>4</v>
      </c>
      <c r="DQ120">
        <v>4</v>
      </c>
      <c r="DR120">
        <v>3</v>
      </c>
      <c r="DS120">
        <v>3</v>
      </c>
      <c r="DT120">
        <v>4</v>
      </c>
      <c r="DU120">
        <v>4</v>
      </c>
      <c r="DV120">
        <v>5</v>
      </c>
      <c r="DW120">
        <v>5</v>
      </c>
      <c r="DX120">
        <v>5</v>
      </c>
      <c r="DY120">
        <v>4</v>
      </c>
      <c r="DZ120">
        <v>5</v>
      </c>
      <c r="EA120">
        <v>3</v>
      </c>
      <c r="EB120">
        <v>4</v>
      </c>
      <c r="EC120">
        <v>4</v>
      </c>
      <c r="ED120">
        <v>4</v>
      </c>
      <c r="EE120">
        <v>5</v>
      </c>
      <c r="EF120">
        <v>5</v>
      </c>
      <c r="EG120">
        <v>3</v>
      </c>
      <c r="EH120">
        <v>4</v>
      </c>
      <c r="EI120">
        <v>5</v>
      </c>
      <c r="EJ120" t="s">
        <v>567</v>
      </c>
      <c r="EK120" t="s">
        <v>685</v>
      </c>
      <c r="EL120" t="s">
        <v>557</v>
      </c>
      <c r="EM120">
        <v>4</v>
      </c>
      <c r="EN120">
        <v>3</v>
      </c>
      <c r="EO120">
        <v>4</v>
      </c>
      <c r="EP120" s="17">
        <f t="shared" si="42"/>
        <v>2</v>
      </c>
      <c r="EQ120">
        <v>2</v>
      </c>
      <c r="ER120">
        <v>2</v>
      </c>
      <c r="ES120" s="17">
        <f t="shared" si="43"/>
        <v>4</v>
      </c>
      <c r="ET120">
        <v>2</v>
      </c>
      <c r="EU120" s="17">
        <f t="shared" si="44"/>
        <v>4</v>
      </c>
      <c r="EV120">
        <v>2</v>
      </c>
      <c r="EW120">
        <v>3</v>
      </c>
      <c r="EX120">
        <v>2</v>
      </c>
      <c r="EY120">
        <v>4</v>
      </c>
      <c r="EZ120" s="17">
        <f t="shared" si="45"/>
        <v>2</v>
      </c>
      <c r="FA120">
        <v>4</v>
      </c>
      <c r="FB120">
        <v>4</v>
      </c>
      <c r="FC120">
        <v>4</v>
      </c>
      <c r="FD120" s="17">
        <f t="shared" si="80"/>
        <v>2</v>
      </c>
      <c r="FE120">
        <v>1</v>
      </c>
      <c r="FF120">
        <v>4</v>
      </c>
      <c r="FG120" s="17">
        <f t="shared" si="46"/>
        <v>2</v>
      </c>
      <c r="FH120">
        <v>3</v>
      </c>
      <c r="FI120" s="17">
        <f t="shared" si="47"/>
        <v>3</v>
      </c>
      <c r="FJ120">
        <v>4</v>
      </c>
      <c r="FK120">
        <v>3</v>
      </c>
      <c r="FL120" s="17">
        <f t="shared" si="48"/>
        <v>3</v>
      </c>
      <c r="FM120">
        <v>4</v>
      </c>
      <c r="FN120" s="17">
        <f t="shared" si="49"/>
        <v>2</v>
      </c>
      <c r="FO120">
        <v>3</v>
      </c>
      <c r="FP120" s="17">
        <f t="shared" si="50"/>
        <v>3</v>
      </c>
      <c r="FQ120">
        <v>3</v>
      </c>
      <c r="FR120">
        <v>3</v>
      </c>
      <c r="FS120">
        <v>4</v>
      </c>
      <c r="FT120">
        <v>2</v>
      </c>
      <c r="FU120" s="17">
        <f t="shared" si="51"/>
        <v>4</v>
      </c>
      <c r="FV120">
        <v>4</v>
      </c>
      <c r="FW120" s="17">
        <f t="shared" si="52"/>
        <v>2</v>
      </c>
      <c r="FX120">
        <v>2</v>
      </c>
      <c r="FY120" s="17">
        <f t="shared" si="53"/>
        <v>4</v>
      </c>
      <c r="FZ120">
        <f t="shared" si="54"/>
        <v>76</v>
      </c>
      <c r="GA120" s="19">
        <f t="shared" si="55"/>
        <v>2.9230769230769229</v>
      </c>
      <c r="GB120">
        <v>4</v>
      </c>
      <c r="GC120">
        <v>4</v>
      </c>
      <c r="GD120">
        <v>3</v>
      </c>
      <c r="GE120">
        <v>3</v>
      </c>
      <c r="GF120">
        <v>3</v>
      </c>
      <c r="GG120" s="20">
        <v>2</v>
      </c>
      <c r="GH120" s="10">
        <f t="shared" si="56"/>
        <v>4</v>
      </c>
      <c r="GI120">
        <v>5</v>
      </c>
      <c r="GJ120">
        <v>4</v>
      </c>
      <c r="GK120">
        <v>4</v>
      </c>
      <c r="GL120">
        <v>4</v>
      </c>
      <c r="GM120">
        <v>4</v>
      </c>
      <c r="GN120" s="20">
        <v>1</v>
      </c>
      <c r="GO120" s="10">
        <f t="shared" si="57"/>
        <v>5</v>
      </c>
      <c r="GP120">
        <v>1</v>
      </c>
      <c r="GQ120">
        <v>5</v>
      </c>
      <c r="GR120" s="20">
        <v>2</v>
      </c>
      <c r="GS120" s="10">
        <f t="shared" si="58"/>
        <v>4</v>
      </c>
      <c r="GT120" s="20">
        <v>2</v>
      </c>
      <c r="GU120" s="10">
        <f t="shared" si="59"/>
        <v>4</v>
      </c>
      <c r="GV120">
        <v>4</v>
      </c>
      <c r="GW120">
        <v>3</v>
      </c>
      <c r="GX120">
        <v>4</v>
      </c>
      <c r="GY120">
        <v>3</v>
      </c>
      <c r="GZ120" s="20">
        <v>2</v>
      </c>
      <c r="HA120" s="10">
        <f t="shared" si="60"/>
        <v>4</v>
      </c>
      <c r="HB120">
        <v>5</v>
      </c>
      <c r="HC120" s="20">
        <v>2</v>
      </c>
      <c r="HD120" s="10">
        <f t="shared" si="61"/>
        <v>4</v>
      </c>
      <c r="HE120">
        <v>2</v>
      </c>
      <c r="HF120">
        <v>5</v>
      </c>
      <c r="HG120">
        <v>2</v>
      </c>
      <c r="HH120">
        <v>4</v>
      </c>
      <c r="HI120" s="20">
        <v>2</v>
      </c>
      <c r="HJ120" s="10">
        <f t="shared" si="62"/>
        <v>4</v>
      </c>
      <c r="HK120">
        <v>2</v>
      </c>
      <c r="HL120" s="23">
        <v>2</v>
      </c>
      <c r="HM120" s="10">
        <f t="shared" si="63"/>
        <v>4</v>
      </c>
      <c r="HN120">
        <v>5</v>
      </c>
      <c r="HO120">
        <v>5</v>
      </c>
      <c r="HP120">
        <v>4</v>
      </c>
      <c r="HQ120">
        <v>4</v>
      </c>
      <c r="HR120" s="20">
        <v>2</v>
      </c>
      <c r="HS120" s="10">
        <f t="shared" si="64"/>
        <v>4</v>
      </c>
      <c r="HT120">
        <v>2</v>
      </c>
      <c r="HU120" s="20">
        <v>2</v>
      </c>
      <c r="HV120" s="10">
        <f t="shared" si="65"/>
        <v>4</v>
      </c>
      <c r="HW120">
        <v>4</v>
      </c>
      <c r="HX120" s="20">
        <v>2</v>
      </c>
      <c r="HY120" s="10">
        <f t="shared" si="66"/>
        <v>4</v>
      </c>
      <c r="HZ120">
        <v>4</v>
      </c>
      <c r="IA120" s="20">
        <v>1</v>
      </c>
      <c r="IB120" s="10">
        <f t="shared" si="67"/>
        <v>5</v>
      </c>
      <c r="IC120" s="20">
        <v>2</v>
      </c>
      <c r="ID120" s="10">
        <f t="shared" si="68"/>
        <v>4</v>
      </c>
      <c r="IE120">
        <v>4</v>
      </c>
      <c r="IF120">
        <v>3</v>
      </c>
      <c r="IG120">
        <v>4</v>
      </c>
      <c r="IH120">
        <v>4</v>
      </c>
      <c r="II120">
        <v>2</v>
      </c>
      <c r="IJ120">
        <v>4</v>
      </c>
      <c r="IK120">
        <v>3</v>
      </c>
      <c r="IL120">
        <v>2</v>
      </c>
      <c r="IM120">
        <v>2</v>
      </c>
      <c r="IN120">
        <v>5</v>
      </c>
      <c r="IO120" s="20">
        <v>1</v>
      </c>
      <c r="IP120" s="10">
        <f t="shared" si="69"/>
        <v>5</v>
      </c>
      <c r="IQ120" s="24">
        <f t="shared" si="70"/>
        <v>69</v>
      </c>
      <c r="IR120" s="30">
        <f t="shared" si="71"/>
        <v>4.0588235294117645</v>
      </c>
      <c r="IS120" s="30"/>
      <c r="IT120" s="30"/>
      <c r="IU120" s="30"/>
      <c r="IV120" s="30"/>
      <c r="IW120" s="22">
        <f t="shared" si="78"/>
        <v>34</v>
      </c>
      <c r="IX120" s="31">
        <f t="shared" si="79"/>
        <v>3.7777777777777777</v>
      </c>
      <c r="IY120" s="21">
        <f t="shared" si="72"/>
        <v>41</v>
      </c>
      <c r="IZ120" s="32">
        <f t="shared" si="73"/>
        <v>2.9285714285714284</v>
      </c>
      <c r="JA120" s="25">
        <f t="shared" si="74"/>
        <v>21</v>
      </c>
      <c r="JB120" s="33">
        <f t="shared" si="75"/>
        <v>3.5</v>
      </c>
      <c r="JC120" s="29">
        <f t="shared" si="76"/>
        <v>33</v>
      </c>
      <c r="JD120" s="34">
        <f t="shared" si="77"/>
        <v>4.7142857142857144</v>
      </c>
      <c r="JE120">
        <v>90</v>
      </c>
    </row>
    <row r="121" spans="1:265" x14ac:dyDescent="0.3">
      <c r="A121">
        <v>0</v>
      </c>
      <c r="B121">
        <v>121</v>
      </c>
      <c r="C121" t="s">
        <v>1228</v>
      </c>
      <c r="D121">
        <v>18</v>
      </c>
      <c r="E121">
        <v>2</v>
      </c>
      <c r="F121">
        <v>170.18</v>
      </c>
      <c r="G121">
        <v>162</v>
      </c>
      <c r="H121">
        <v>1</v>
      </c>
      <c r="I121">
        <v>3</v>
      </c>
      <c r="J121" t="s">
        <v>1229</v>
      </c>
      <c r="K121" t="s">
        <v>1485</v>
      </c>
      <c r="L121">
        <v>2</v>
      </c>
      <c r="M121" t="s">
        <v>1230</v>
      </c>
      <c r="N121">
        <v>1</v>
      </c>
      <c r="O121">
        <v>5</v>
      </c>
      <c r="P121">
        <v>3</v>
      </c>
      <c r="Q121">
        <v>80</v>
      </c>
      <c r="R121">
        <v>50</v>
      </c>
      <c r="S121">
        <v>70</v>
      </c>
      <c r="T121">
        <v>2</v>
      </c>
      <c r="Y121">
        <v>1</v>
      </c>
      <c r="Z121">
        <v>2</v>
      </c>
      <c r="AI121">
        <v>1</v>
      </c>
      <c r="AJ121">
        <v>5</v>
      </c>
      <c r="AK121">
        <v>4</v>
      </c>
      <c r="AL121">
        <v>2</v>
      </c>
      <c r="AM121">
        <v>4</v>
      </c>
      <c r="AN121">
        <v>1</v>
      </c>
      <c r="AO121">
        <v>5</v>
      </c>
      <c r="AP121">
        <v>1</v>
      </c>
      <c r="AQ121">
        <v>4</v>
      </c>
      <c r="AR121">
        <v>3</v>
      </c>
      <c r="AS121">
        <v>2</v>
      </c>
      <c r="AT121">
        <v>3</v>
      </c>
      <c r="AU121">
        <v>3</v>
      </c>
      <c r="AV121">
        <v>2</v>
      </c>
      <c r="AW121">
        <v>7</v>
      </c>
      <c r="AX121">
        <v>4</v>
      </c>
      <c r="AY121">
        <v>7</v>
      </c>
      <c r="AZ121">
        <v>4</v>
      </c>
      <c r="BA121">
        <v>8</v>
      </c>
      <c r="BB121">
        <v>9</v>
      </c>
      <c r="BC121">
        <v>4</v>
      </c>
      <c r="BD121">
        <v>4</v>
      </c>
      <c r="BE121">
        <v>3</v>
      </c>
      <c r="BF121">
        <v>5</v>
      </c>
      <c r="BG121">
        <v>5</v>
      </c>
      <c r="BH121">
        <v>4</v>
      </c>
      <c r="BI121">
        <v>3</v>
      </c>
      <c r="BJ121">
        <v>3</v>
      </c>
      <c r="BK121">
        <v>1</v>
      </c>
      <c r="BL121">
        <v>2</v>
      </c>
      <c r="BM121">
        <v>2</v>
      </c>
      <c r="BN121">
        <v>2</v>
      </c>
      <c r="BO121">
        <v>2</v>
      </c>
      <c r="BP121">
        <v>2</v>
      </c>
      <c r="BQ121">
        <v>2</v>
      </c>
      <c r="BR121">
        <v>2</v>
      </c>
      <c r="BS121">
        <v>2</v>
      </c>
      <c r="BT121">
        <v>2</v>
      </c>
      <c r="BU121">
        <v>2</v>
      </c>
      <c r="BV121">
        <v>3</v>
      </c>
      <c r="BW121">
        <v>4</v>
      </c>
      <c r="BX121">
        <v>3</v>
      </c>
      <c r="BY121">
        <v>4</v>
      </c>
      <c r="BZ121">
        <v>5</v>
      </c>
      <c r="CA121">
        <v>3</v>
      </c>
      <c r="CB121">
        <v>3</v>
      </c>
      <c r="CC121">
        <v>5</v>
      </c>
      <c r="CD121">
        <v>4</v>
      </c>
      <c r="CE121">
        <v>5</v>
      </c>
      <c r="CF121">
        <v>3</v>
      </c>
      <c r="CG121">
        <v>50</v>
      </c>
      <c r="CH121">
        <v>80</v>
      </c>
      <c r="CI121">
        <v>30</v>
      </c>
      <c r="CJ121">
        <v>20</v>
      </c>
      <c r="CK121">
        <v>80</v>
      </c>
      <c r="CL121">
        <v>10</v>
      </c>
      <c r="CM121">
        <v>90</v>
      </c>
      <c r="CN121">
        <v>30</v>
      </c>
      <c r="CO121">
        <v>50</v>
      </c>
      <c r="CP121">
        <v>90</v>
      </c>
      <c r="CQ121">
        <v>20</v>
      </c>
      <c r="CR121">
        <v>80</v>
      </c>
      <c r="CS121">
        <v>30</v>
      </c>
      <c r="CT121">
        <v>60</v>
      </c>
      <c r="CU121">
        <v>70</v>
      </c>
      <c r="CV121">
        <v>40</v>
      </c>
      <c r="CW121">
        <v>10</v>
      </c>
      <c r="CX121">
        <v>40</v>
      </c>
      <c r="CY121">
        <v>0</v>
      </c>
      <c r="CZ121">
        <v>60</v>
      </c>
      <c r="DA121" t="s">
        <v>1228</v>
      </c>
      <c r="DB121" t="s">
        <v>1221</v>
      </c>
      <c r="DC121" t="s">
        <v>1231</v>
      </c>
      <c r="DD121" t="s">
        <v>1232</v>
      </c>
      <c r="DE121">
        <v>3</v>
      </c>
      <c r="DF121">
        <v>3</v>
      </c>
      <c r="DG121">
        <v>1</v>
      </c>
      <c r="DH121">
        <v>4</v>
      </c>
      <c r="DI121">
        <v>1</v>
      </c>
      <c r="DJ121">
        <v>5</v>
      </c>
      <c r="DK121">
        <v>4</v>
      </c>
      <c r="DL121">
        <v>3</v>
      </c>
      <c r="DM121">
        <v>5</v>
      </c>
      <c r="DN121">
        <v>3</v>
      </c>
      <c r="DO121">
        <v>4</v>
      </c>
      <c r="DP121">
        <v>4</v>
      </c>
      <c r="DQ121">
        <v>3</v>
      </c>
      <c r="DR121">
        <v>4</v>
      </c>
      <c r="DS121">
        <v>5</v>
      </c>
      <c r="DT121">
        <v>4</v>
      </c>
      <c r="DU121">
        <v>4</v>
      </c>
      <c r="DV121">
        <v>5</v>
      </c>
      <c r="DW121">
        <v>2</v>
      </c>
      <c r="DX121">
        <v>3</v>
      </c>
      <c r="DY121">
        <v>4</v>
      </c>
      <c r="DZ121">
        <v>5</v>
      </c>
      <c r="EA121">
        <v>3</v>
      </c>
      <c r="EB121">
        <v>4</v>
      </c>
      <c r="EC121">
        <v>5</v>
      </c>
      <c r="ED121">
        <v>4</v>
      </c>
      <c r="EE121">
        <v>4</v>
      </c>
      <c r="EF121">
        <v>4</v>
      </c>
      <c r="EG121">
        <v>3</v>
      </c>
      <c r="EH121">
        <v>4</v>
      </c>
      <c r="EI121">
        <v>3</v>
      </c>
      <c r="EJ121" t="s">
        <v>842</v>
      </c>
      <c r="EK121" t="s">
        <v>685</v>
      </c>
      <c r="EL121" t="s">
        <v>604</v>
      </c>
      <c r="EM121">
        <v>4</v>
      </c>
      <c r="EN121">
        <v>3</v>
      </c>
      <c r="EO121">
        <v>4</v>
      </c>
      <c r="EP121" s="17">
        <f t="shared" si="42"/>
        <v>2</v>
      </c>
      <c r="EQ121">
        <v>2</v>
      </c>
      <c r="ER121">
        <v>3</v>
      </c>
      <c r="ES121" s="17">
        <f t="shared" si="43"/>
        <v>3</v>
      </c>
      <c r="ET121">
        <v>3</v>
      </c>
      <c r="EU121" s="17">
        <f t="shared" si="44"/>
        <v>3</v>
      </c>
      <c r="EV121">
        <v>2</v>
      </c>
      <c r="EW121">
        <v>3</v>
      </c>
      <c r="EX121">
        <v>2</v>
      </c>
      <c r="EY121">
        <v>4</v>
      </c>
      <c r="EZ121" s="17">
        <f t="shared" si="45"/>
        <v>2</v>
      </c>
      <c r="FA121">
        <v>2</v>
      </c>
      <c r="FB121">
        <v>3</v>
      </c>
      <c r="FC121">
        <v>2</v>
      </c>
      <c r="FD121" s="17">
        <f t="shared" si="80"/>
        <v>4</v>
      </c>
      <c r="FE121">
        <v>1</v>
      </c>
      <c r="FF121">
        <v>2</v>
      </c>
      <c r="FG121" s="17">
        <f t="shared" si="46"/>
        <v>4</v>
      </c>
      <c r="FH121">
        <v>3</v>
      </c>
      <c r="FI121" s="17">
        <f t="shared" si="47"/>
        <v>3</v>
      </c>
      <c r="FJ121">
        <v>4</v>
      </c>
      <c r="FK121">
        <v>3</v>
      </c>
      <c r="FL121" s="17">
        <f t="shared" si="48"/>
        <v>3</v>
      </c>
      <c r="FM121">
        <v>4</v>
      </c>
      <c r="FN121" s="17">
        <f t="shared" si="49"/>
        <v>2</v>
      </c>
      <c r="FO121">
        <v>3</v>
      </c>
      <c r="FP121" s="17">
        <f t="shared" si="50"/>
        <v>3</v>
      </c>
      <c r="FQ121">
        <v>4</v>
      </c>
      <c r="FR121">
        <v>4</v>
      </c>
      <c r="FS121">
        <v>5</v>
      </c>
      <c r="FT121">
        <v>2</v>
      </c>
      <c r="FU121" s="17">
        <f t="shared" si="51"/>
        <v>4</v>
      </c>
      <c r="FV121">
        <v>3</v>
      </c>
      <c r="FW121" s="17">
        <f t="shared" si="52"/>
        <v>3</v>
      </c>
      <c r="FX121">
        <v>3</v>
      </c>
      <c r="FY121" s="17">
        <f t="shared" si="53"/>
        <v>3</v>
      </c>
      <c r="FZ121">
        <f t="shared" si="54"/>
        <v>78</v>
      </c>
      <c r="GA121" s="19">
        <f t="shared" si="55"/>
        <v>3</v>
      </c>
      <c r="GB121">
        <v>4</v>
      </c>
      <c r="GC121">
        <v>4</v>
      </c>
      <c r="GD121">
        <v>3</v>
      </c>
      <c r="GE121">
        <v>4</v>
      </c>
      <c r="GF121">
        <v>3</v>
      </c>
      <c r="GG121" s="20">
        <v>2</v>
      </c>
      <c r="GH121" s="10">
        <f t="shared" si="56"/>
        <v>4</v>
      </c>
      <c r="GI121">
        <v>4</v>
      </c>
      <c r="GJ121">
        <v>2</v>
      </c>
      <c r="GK121">
        <v>4</v>
      </c>
      <c r="GL121">
        <v>2</v>
      </c>
      <c r="GM121">
        <v>4</v>
      </c>
      <c r="GN121" s="20">
        <v>2</v>
      </c>
      <c r="GO121" s="10">
        <f t="shared" si="57"/>
        <v>4</v>
      </c>
      <c r="GP121">
        <v>3</v>
      </c>
      <c r="GQ121">
        <v>4</v>
      </c>
      <c r="GR121" s="20">
        <v>3</v>
      </c>
      <c r="GS121" s="10">
        <f t="shared" si="58"/>
        <v>3</v>
      </c>
      <c r="GT121" s="20">
        <v>2</v>
      </c>
      <c r="GU121" s="10">
        <f t="shared" si="59"/>
        <v>4</v>
      </c>
      <c r="GV121">
        <v>3</v>
      </c>
      <c r="GW121">
        <v>3</v>
      </c>
      <c r="GX121">
        <v>2</v>
      </c>
      <c r="GY121">
        <v>3</v>
      </c>
      <c r="GZ121" s="20">
        <v>2</v>
      </c>
      <c r="HA121" s="10">
        <f t="shared" si="60"/>
        <v>4</v>
      </c>
      <c r="HB121">
        <v>3</v>
      </c>
      <c r="HC121" s="20">
        <v>2</v>
      </c>
      <c r="HD121" s="10">
        <f t="shared" si="61"/>
        <v>4</v>
      </c>
      <c r="HE121">
        <v>2</v>
      </c>
      <c r="HF121">
        <v>4</v>
      </c>
      <c r="HG121">
        <v>2</v>
      </c>
      <c r="HH121">
        <v>4</v>
      </c>
      <c r="HI121" s="20">
        <v>3</v>
      </c>
      <c r="HJ121" s="10">
        <f t="shared" si="62"/>
        <v>3</v>
      </c>
      <c r="HK121">
        <v>4</v>
      </c>
      <c r="HL121" s="23">
        <v>2</v>
      </c>
      <c r="HM121" s="10">
        <f t="shared" si="63"/>
        <v>4</v>
      </c>
      <c r="HN121">
        <v>4</v>
      </c>
      <c r="HO121">
        <v>4</v>
      </c>
      <c r="HP121">
        <v>3</v>
      </c>
      <c r="HQ121">
        <v>2</v>
      </c>
      <c r="HR121" s="20">
        <v>3</v>
      </c>
      <c r="HS121" s="10">
        <f t="shared" si="64"/>
        <v>3</v>
      </c>
      <c r="HT121">
        <v>4</v>
      </c>
      <c r="HU121" s="20">
        <v>3</v>
      </c>
      <c r="HV121" s="10">
        <f t="shared" si="65"/>
        <v>3</v>
      </c>
      <c r="HW121">
        <v>2</v>
      </c>
      <c r="HX121" s="20">
        <v>3</v>
      </c>
      <c r="HY121" s="10">
        <f t="shared" si="66"/>
        <v>3</v>
      </c>
      <c r="HZ121">
        <v>2</v>
      </c>
      <c r="IA121" s="20">
        <v>3</v>
      </c>
      <c r="IB121" s="10">
        <f t="shared" si="67"/>
        <v>3</v>
      </c>
      <c r="IC121" s="20">
        <v>4</v>
      </c>
      <c r="ID121" s="10">
        <f t="shared" si="68"/>
        <v>2</v>
      </c>
      <c r="IE121">
        <v>2</v>
      </c>
      <c r="IF121">
        <v>4</v>
      </c>
      <c r="IG121">
        <v>4</v>
      </c>
      <c r="IH121">
        <v>4</v>
      </c>
      <c r="II121">
        <v>4</v>
      </c>
      <c r="IJ121">
        <v>3</v>
      </c>
      <c r="IK121">
        <v>3</v>
      </c>
      <c r="IL121">
        <v>3</v>
      </c>
      <c r="IM121">
        <v>3</v>
      </c>
      <c r="IN121">
        <v>4</v>
      </c>
      <c r="IO121" s="20">
        <v>2</v>
      </c>
      <c r="IP121" s="10">
        <f t="shared" si="69"/>
        <v>4</v>
      </c>
      <c r="IQ121" s="24">
        <f t="shared" si="70"/>
        <v>51</v>
      </c>
      <c r="IR121" s="30">
        <f t="shared" si="71"/>
        <v>3</v>
      </c>
      <c r="IS121" s="30"/>
      <c r="IT121" s="30"/>
      <c r="IU121" s="30"/>
      <c r="IV121" s="30"/>
      <c r="IW121" s="22">
        <f t="shared" si="78"/>
        <v>33</v>
      </c>
      <c r="IX121" s="31">
        <f t="shared" si="79"/>
        <v>3.6666666666666665</v>
      </c>
      <c r="IY121" s="21">
        <f t="shared" si="72"/>
        <v>49</v>
      </c>
      <c r="IZ121" s="32">
        <f t="shared" si="73"/>
        <v>3.5</v>
      </c>
      <c r="JA121" s="25">
        <f t="shared" si="74"/>
        <v>17</v>
      </c>
      <c r="JB121" s="33">
        <f t="shared" si="75"/>
        <v>2.8333333333333335</v>
      </c>
      <c r="JC121" s="29">
        <f t="shared" si="76"/>
        <v>24</v>
      </c>
      <c r="JD121" s="34">
        <f t="shared" si="77"/>
        <v>3.4285714285714284</v>
      </c>
      <c r="JE121">
        <v>80</v>
      </c>
    </row>
    <row r="122" spans="1:265" x14ac:dyDescent="0.3">
      <c r="A122">
        <v>1</v>
      </c>
      <c r="B122">
        <v>122</v>
      </c>
      <c r="C122" t="s">
        <v>1233</v>
      </c>
      <c r="D122">
        <v>18</v>
      </c>
      <c r="E122">
        <v>2</v>
      </c>
      <c r="F122">
        <v>162.56</v>
      </c>
      <c r="G122">
        <v>140</v>
      </c>
      <c r="H122">
        <v>1</v>
      </c>
      <c r="I122">
        <v>3</v>
      </c>
      <c r="J122" t="s">
        <v>613</v>
      </c>
      <c r="K122" t="s">
        <v>1485</v>
      </c>
      <c r="L122">
        <v>2</v>
      </c>
      <c r="M122">
        <v>9</v>
      </c>
      <c r="N122">
        <v>1</v>
      </c>
      <c r="O122">
        <v>4</v>
      </c>
      <c r="P122">
        <v>1</v>
      </c>
      <c r="Q122">
        <v>60</v>
      </c>
      <c r="R122">
        <v>40</v>
      </c>
      <c r="S122">
        <v>70</v>
      </c>
      <c r="T122">
        <v>2</v>
      </c>
      <c r="Y122">
        <v>1</v>
      </c>
      <c r="Z122">
        <v>1</v>
      </c>
      <c r="AB122">
        <v>1</v>
      </c>
      <c r="AE122">
        <v>1</v>
      </c>
      <c r="AF122">
        <v>1</v>
      </c>
      <c r="AI122">
        <v>1</v>
      </c>
      <c r="AJ122">
        <v>5</v>
      </c>
      <c r="AK122">
        <v>3</v>
      </c>
      <c r="AL122">
        <v>3</v>
      </c>
      <c r="AM122">
        <v>3</v>
      </c>
      <c r="AN122">
        <v>3</v>
      </c>
      <c r="AO122">
        <v>2</v>
      </c>
      <c r="AP122">
        <v>3</v>
      </c>
      <c r="AQ122">
        <v>5</v>
      </c>
      <c r="AR122">
        <v>1</v>
      </c>
      <c r="AS122">
        <v>4</v>
      </c>
      <c r="AT122">
        <v>3</v>
      </c>
      <c r="AU122">
        <v>4</v>
      </c>
      <c r="AV122">
        <v>7</v>
      </c>
      <c r="AW122">
        <v>2</v>
      </c>
      <c r="AX122">
        <v>7</v>
      </c>
      <c r="AY122">
        <v>7</v>
      </c>
      <c r="AZ122">
        <v>7</v>
      </c>
      <c r="BA122">
        <v>7</v>
      </c>
      <c r="BB122">
        <v>4</v>
      </c>
      <c r="BC122">
        <v>3</v>
      </c>
      <c r="BD122">
        <v>4</v>
      </c>
      <c r="BE122">
        <v>4</v>
      </c>
      <c r="BF122">
        <v>4</v>
      </c>
      <c r="BG122">
        <v>4</v>
      </c>
      <c r="BH122">
        <v>3</v>
      </c>
      <c r="BI122">
        <v>4</v>
      </c>
      <c r="BJ122">
        <v>5</v>
      </c>
      <c r="BK122">
        <v>1</v>
      </c>
      <c r="BL122">
        <v>2</v>
      </c>
      <c r="BM122">
        <v>2</v>
      </c>
      <c r="BN122">
        <v>2</v>
      </c>
      <c r="BO122">
        <v>2</v>
      </c>
      <c r="BP122">
        <v>2</v>
      </c>
      <c r="BQ122">
        <v>2</v>
      </c>
      <c r="BR122">
        <v>2</v>
      </c>
      <c r="BS122">
        <v>2</v>
      </c>
      <c r="BT122">
        <v>2</v>
      </c>
      <c r="BU122">
        <v>2</v>
      </c>
      <c r="BV122">
        <v>5</v>
      </c>
      <c r="BW122">
        <v>4</v>
      </c>
      <c r="BX122">
        <v>2</v>
      </c>
      <c r="BY122">
        <v>3</v>
      </c>
      <c r="BZ122">
        <v>3</v>
      </c>
      <c r="CA122">
        <v>4</v>
      </c>
      <c r="CB122">
        <v>4</v>
      </c>
      <c r="CC122">
        <v>5</v>
      </c>
      <c r="CD122">
        <v>5</v>
      </c>
      <c r="CE122">
        <v>5</v>
      </c>
      <c r="CF122">
        <v>4</v>
      </c>
      <c r="CG122">
        <v>30</v>
      </c>
      <c r="CH122">
        <v>80</v>
      </c>
      <c r="CI122">
        <v>65</v>
      </c>
      <c r="CJ122">
        <v>0</v>
      </c>
      <c r="CK122">
        <v>85</v>
      </c>
      <c r="CL122">
        <v>0</v>
      </c>
      <c r="CM122">
        <v>25</v>
      </c>
      <c r="CN122">
        <v>45</v>
      </c>
      <c r="CO122">
        <v>10</v>
      </c>
      <c r="CP122">
        <v>62</v>
      </c>
      <c r="CQ122">
        <v>45</v>
      </c>
      <c r="CR122">
        <v>92</v>
      </c>
      <c r="CS122">
        <v>45</v>
      </c>
      <c r="CT122">
        <v>75</v>
      </c>
      <c r="CU122">
        <v>80</v>
      </c>
      <c r="CV122">
        <v>50</v>
      </c>
      <c r="CW122">
        <v>20</v>
      </c>
      <c r="CX122">
        <v>25</v>
      </c>
      <c r="CY122">
        <v>50</v>
      </c>
      <c r="CZ122">
        <v>50</v>
      </c>
      <c r="DA122" t="s">
        <v>1234</v>
      </c>
      <c r="DB122" t="s">
        <v>1221</v>
      </c>
      <c r="DC122" t="s">
        <v>1235</v>
      </c>
      <c r="DD122" t="s">
        <v>1236</v>
      </c>
      <c r="DE122">
        <v>3</v>
      </c>
      <c r="DF122">
        <v>2</v>
      </c>
      <c r="DG122">
        <v>2</v>
      </c>
      <c r="DH122">
        <v>1</v>
      </c>
      <c r="DI122">
        <v>1</v>
      </c>
      <c r="DJ122">
        <v>4</v>
      </c>
      <c r="DK122">
        <v>4</v>
      </c>
      <c r="DL122">
        <v>3</v>
      </c>
      <c r="DM122">
        <v>4</v>
      </c>
      <c r="DN122">
        <v>3</v>
      </c>
      <c r="DO122">
        <v>2</v>
      </c>
      <c r="DP122">
        <v>1</v>
      </c>
      <c r="DQ122">
        <v>3</v>
      </c>
      <c r="DR122">
        <v>2</v>
      </c>
      <c r="DS122">
        <v>3</v>
      </c>
      <c r="DT122">
        <v>2</v>
      </c>
      <c r="DU122">
        <v>1</v>
      </c>
      <c r="DV122">
        <v>4</v>
      </c>
      <c r="DW122">
        <v>5</v>
      </c>
      <c r="DX122">
        <v>3</v>
      </c>
      <c r="DY122">
        <v>4</v>
      </c>
      <c r="DZ122">
        <v>4</v>
      </c>
      <c r="EA122">
        <v>3</v>
      </c>
      <c r="EB122">
        <v>4</v>
      </c>
      <c r="EC122">
        <v>4</v>
      </c>
      <c r="ED122">
        <v>2</v>
      </c>
      <c r="EE122">
        <v>4</v>
      </c>
      <c r="EF122">
        <v>4</v>
      </c>
      <c r="EG122">
        <v>3</v>
      </c>
      <c r="EH122">
        <v>4</v>
      </c>
      <c r="EI122">
        <v>4</v>
      </c>
      <c r="EJ122" t="s">
        <v>556</v>
      </c>
      <c r="EK122" t="s">
        <v>732</v>
      </c>
      <c r="EL122" t="s">
        <v>1237</v>
      </c>
      <c r="EM122">
        <v>3</v>
      </c>
      <c r="EN122">
        <v>2</v>
      </c>
      <c r="EO122">
        <v>4</v>
      </c>
      <c r="EP122" s="17">
        <f t="shared" si="42"/>
        <v>2</v>
      </c>
      <c r="EQ122">
        <v>2</v>
      </c>
      <c r="ER122">
        <v>3</v>
      </c>
      <c r="ES122" s="17">
        <f t="shared" si="43"/>
        <v>3</v>
      </c>
      <c r="ET122">
        <v>3</v>
      </c>
      <c r="EU122" s="17">
        <f t="shared" si="44"/>
        <v>3</v>
      </c>
      <c r="EV122">
        <v>2</v>
      </c>
      <c r="EW122">
        <v>2</v>
      </c>
      <c r="EX122">
        <v>1</v>
      </c>
      <c r="EY122">
        <v>4</v>
      </c>
      <c r="EZ122" s="17">
        <f t="shared" si="45"/>
        <v>2</v>
      </c>
      <c r="FA122">
        <v>3</v>
      </c>
      <c r="FB122">
        <v>2</v>
      </c>
      <c r="FC122">
        <v>2</v>
      </c>
      <c r="FD122" s="17">
        <f t="shared" si="80"/>
        <v>4</v>
      </c>
      <c r="FE122">
        <v>2</v>
      </c>
      <c r="FF122">
        <v>4</v>
      </c>
      <c r="FG122" s="17">
        <f t="shared" si="46"/>
        <v>2</v>
      </c>
      <c r="FH122">
        <v>1</v>
      </c>
      <c r="FI122" s="17">
        <f t="shared" si="47"/>
        <v>5</v>
      </c>
      <c r="FJ122">
        <v>2</v>
      </c>
      <c r="FK122">
        <v>3</v>
      </c>
      <c r="FL122" s="17">
        <f t="shared" si="48"/>
        <v>3</v>
      </c>
      <c r="FM122">
        <v>4</v>
      </c>
      <c r="FN122" s="17">
        <f t="shared" si="49"/>
        <v>2</v>
      </c>
      <c r="FO122">
        <v>3</v>
      </c>
      <c r="FP122" s="17">
        <f t="shared" si="50"/>
        <v>3</v>
      </c>
      <c r="FQ122">
        <v>2</v>
      </c>
      <c r="FR122">
        <v>3</v>
      </c>
      <c r="FS122">
        <v>3</v>
      </c>
      <c r="FT122">
        <v>4</v>
      </c>
      <c r="FU122" s="17">
        <f t="shared" si="51"/>
        <v>2</v>
      </c>
      <c r="FV122">
        <v>5</v>
      </c>
      <c r="FW122" s="17">
        <f t="shared" si="52"/>
        <v>1</v>
      </c>
      <c r="FX122">
        <v>5</v>
      </c>
      <c r="FY122" s="17">
        <f t="shared" si="53"/>
        <v>1</v>
      </c>
      <c r="FZ122">
        <f t="shared" si="54"/>
        <v>62</v>
      </c>
      <c r="GA122" s="19">
        <f t="shared" si="55"/>
        <v>2.3846153846153846</v>
      </c>
      <c r="GB122">
        <v>4</v>
      </c>
      <c r="GC122">
        <v>4</v>
      </c>
      <c r="GD122">
        <v>2</v>
      </c>
      <c r="GE122">
        <v>2</v>
      </c>
      <c r="GF122">
        <v>2</v>
      </c>
      <c r="GG122" s="20">
        <v>2</v>
      </c>
      <c r="GH122" s="10">
        <f t="shared" si="56"/>
        <v>4</v>
      </c>
      <c r="GI122">
        <v>4</v>
      </c>
      <c r="GJ122">
        <v>3</v>
      </c>
      <c r="GK122">
        <v>3</v>
      </c>
      <c r="GL122">
        <v>2</v>
      </c>
      <c r="GM122">
        <v>2</v>
      </c>
      <c r="GN122" s="20">
        <v>2</v>
      </c>
      <c r="GO122" s="10">
        <f t="shared" si="57"/>
        <v>4</v>
      </c>
      <c r="GP122">
        <v>2</v>
      </c>
      <c r="GQ122">
        <v>4</v>
      </c>
      <c r="GR122" s="20">
        <v>2</v>
      </c>
      <c r="GS122" s="10">
        <f t="shared" si="58"/>
        <v>4</v>
      </c>
      <c r="GT122" s="20">
        <v>2</v>
      </c>
      <c r="GU122" s="10">
        <f t="shared" si="59"/>
        <v>4</v>
      </c>
      <c r="GV122">
        <v>2</v>
      </c>
      <c r="GW122">
        <v>2</v>
      </c>
      <c r="GX122">
        <v>2</v>
      </c>
      <c r="GY122">
        <v>2</v>
      </c>
      <c r="GZ122" s="20">
        <v>3</v>
      </c>
      <c r="HA122" s="10">
        <f t="shared" si="60"/>
        <v>3</v>
      </c>
      <c r="HB122">
        <v>4</v>
      </c>
      <c r="HC122" s="20">
        <v>2</v>
      </c>
      <c r="HD122" s="10">
        <f t="shared" si="61"/>
        <v>4</v>
      </c>
      <c r="HE122">
        <v>1</v>
      </c>
      <c r="HF122">
        <v>5</v>
      </c>
      <c r="HG122">
        <v>2</v>
      </c>
      <c r="HH122">
        <v>2</v>
      </c>
      <c r="HI122" s="20">
        <v>3</v>
      </c>
      <c r="HJ122" s="10">
        <f t="shared" si="62"/>
        <v>3</v>
      </c>
      <c r="HK122">
        <v>2</v>
      </c>
      <c r="HL122" s="23">
        <v>3</v>
      </c>
      <c r="HM122" s="10">
        <f t="shared" si="63"/>
        <v>3</v>
      </c>
      <c r="HN122">
        <v>2</v>
      </c>
      <c r="HO122">
        <v>3</v>
      </c>
      <c r="HP122">
        <v>3</v>
      </c>
      <c r="HQ122">
        <v>2</v>
      </c>
      <c r="HR122" s="20">
        <v>2</v>
      </c>
      <c r="HS122" s="10">
        <f t="shared" si="64"/>
        <v>4</v>
      </c>
      <c r="HT122">
        <v>2</v>
      </c>
      <c r="HU122" s="20">
        <v>2</v>
      </c>
      <c r="HV122" s="10">
        <f t="shared" si="65"/>
        <v>4</v>
      </c>
      <c r="HW122">
        <v>4</v>
      </c>
      <c r="HX122" s="20">
        <v>3</v>
      </c>
      <c r="HY122" s="10">
        <f t="shared" si="66"/>
        <v>3</v>
      </c>
      <c r="HZ122">
        <v>2</v>
      </c>
      <c r="IA122" s="20">
        <v>2</v>
      </c>
      <c r="IB122" s="10">
        <f t="shared" si="67"/>
        <v>4</v>
      </c>
      <c r="IC122" s="20">
        <v>2</v>
      </c>
      <c r="ID122" s="10">
        <f t="shared" si="68"/>
        <v>4</v>
      </c>
      <c r="IE122">
        <v>4</v>
      </c>
      <c r="IF122">
        <v>2</v>
      </c>
      <c r="IG122">
        <v>3</v>
      </c>
      <c r="IH122">
        <v>4</v>
      </c>
      <c r="II122">
        <v>2</v>
      </c>
      <c r="IJ122">
        <v>3</v>
      </c>
      <c r="IK122">
        <v>2</v>
      </c>
      <c r="IL122">
        <v>3</v>
      </c>
      <c r="IM122">
        <v>2</v>
      </c>
      <c r="IN122">
        <v>3</v>
      </c>
      <c r="IO122" s="20">
        <v>3</v>
      </c>
      <c r="IP122" s="10">
        <f t="shared" si="69"/>
        <v>3</v>
      </c>
      <c r="IQ122" s="24">
        <f t="shared" si="70"/>
        <v>55</v>
      </c>
      <c r="IR122" s="30">
        <f t="shared" si="71"/>
        <v>3.2352941176470589</v>
      </c>
      <c r="IS122" s="30"/>
      <c r="IT122" s="30"/>
      <c r="IU122" s="30"/>
      <c r="IV122" s="30"/>
      <c r="IW122" s="22">
        <f t="shared" si="78"/>
        <v>24</v>
      </c>
      <c r="IX122" s="31">
        <f t="shared" si="79"/>
        <v>2.6666666666666665</v>
      </c>
      <c r="IY122" s="21">
        <f t="shared" si="72"/>
        <v>35</v>
      </c>
      <c r="IZ122" s="32">
        <f t="shared" si="73"/>
        <v>2.5</v>
      </c>
      <c r="JA122" s="25">
        <f t="shared" si="74"/>
        <v>16</v>
      </c>
      <c r="JB122" s="33">
        <f t="shared" si="75"/>
        <v>2.6666666666666665</v>
      </c>
      <c r="JC122" s="29">
        <f t="shared" si="76"/>
        <v>25</v>
      </c>
      <c r="JD122" s="34">
        <f t="shared" si="77"/>
        <v>3.5714285714285716</v>
      </c>
      <c r="JE122">
        <v>80</v>
      </c>
    </row>
    <row r="123" spans="1:265" x14ac:dyDescent="0.3">
      <c r="A123">
        <v>0</v>
      </c>
      <c r="B123">
        <v>123</v>
      </c>
      <c r="C123" t="s">
        <v>1238</v>
      </c>
      <c r="D123">
        <v>19</v>
      </c>
      <c r="E123">
        <v>2</v>
      </c>
      <c r="F123">
        <v>170.18</v>
      </c>
      <c r="G123">
        <v>165</v>
      </c>
      <c r="H123">
        <v>1</v>
      </c>
      <c r="I123">
        <v>1</v>
      </c>
      <c r="J123" t="s">
        <v>1220</v>
      </c>
      <c r="K123" t="s">
        <v>1485</v>
      </c>
      <c r="L123">
        <v>2</v>
      </c>
      <c r="M123" t="s">
        <v>1239</v>
      </c>
      <c r="N123">
        <v>1</v>
      </c>
      <c r="O123">
        <v>6</v>
      </c>
      <c r="P123">
        <v>2</v>
      </c>
      <c r="Q123">
        <v>50</v>
      </c>
      <c r="R123">
        <v>40</v>
      </c>
      <c r="S123">
        <v>70</v>
      </c>
      <c r="T123">
        <v>1</v>
      </c>
      <c r="U123">
        <v>1</v>
      </c>
      <c r="V123">
        <v>3</v>
      </c>
      <c r="W123">
        <v>1</v>
      </c>
      <c r="X123">
        <v>1</v>
      </c>
      <c r="Y123">
        <v>1</v>
      </c>
      <c r="Z123">
        <v>1</v>
      </c>
      <c r="AA123">
        <v>1</v>
      </c>
      <c r="AD123">
        <v>1</v>
      </c>
      <c r="AF123">
        <v>1</v>
      </c>
      <c r="AI123">
        <v>1</v>
      </c>
      <c r="AJ123">
        <v>5</v>
      </c>
      <c r="AK123">
        <v>4</v>
      </c>
      <c r="AL123">
        <v>2</v>
      </c>
      <c r="AM123">
        <v>4</v>
      </c>
      <c r="AN123">
        <v>5</v>
      </c>
      <c r="AO123">
        <v>3</v>
      </c>
      <c r="AP123">
        <v>5</v>
      </c>
      <c r="AQ123">
        <v>5</v>
      </c>
      <c r="AR123">
        <v>1</v>
      </c>
      <c r="AS123">
        <v>5</v>
      </c>
      <c r="AT123">
        <v>3</v>
      </c>
      <c r="AU123">
        <v>3</v>
      </c>
      <c r="AV123">
        <v>4</v>
      </c>
      <c r="AW123">
        <v>2</v>
      </c>
      <c r="AX123">
        <v>4</v>
      </c>
      <c r="AY123">
        <v>8</v>
      </c>
      <c r="AZ123">
        <v>7</v>
      </c>
      <c r="BA123">
        <v>9</v>
      </c>
      <c r="BB123">
        <v>2</v>
      </c>
      <c r="BC123">
        <v>3</v>
      </c>
      <c r="BD123">
        <v>4</v>
      </c>
      <c r="BE123">
        <v>5</v>
      </c>
      <c r="BF123">
        <v>4</v>
      </c>
      <c r="BG123">
        <v>4</v>
      </c>
      <c r="BH123">
        <v>2</v>
      </c>
      <c r="BI123">
        <v>3</v>
      </c>
      <c r="BJ123">
        <v>4</v>
      </c>
      <c r="BK123">
        <v>2</v>
      </c>
      <c r="BL123">
        <v>1</v>
      </c>
      <c r="BM123">
        <v>2</v>
      </c>
      <c r="BN123">
        <v>2</v>
      </c>
      <c r="BO123">
        <v>2</v>
      </c>
      <c r="BP123">
        <v>2</v>
      </c>
      <c r="BQ123">
        <v>2</v>
      </c>
      <c r="BR123">
        <v>2</v>
      </c>
      <c r="BS123">
        <v>2</v>
      </c>
      <c r="BT123">
        <v>2</v>
      </c>
      <c r="BU123">
        <v>2</v>
      </c>
      <c r="BV123">
        <v>4</v>
      </c>
      <c r="BW123">
        <v>4</v>
      </c>
      <c r="BX123">
        <v>3</v>
      </c>
      <c r="BY123">
        <v>3</v>
      </c>
      <c r="BZ123">
        <v>5</v>
      </c>
      <c r="CA123">
        <v>3</v>
      </c>
      <c r="CB123">
        <v>3</v>
      </c>
      <c r="CC123">
        <v>3</v>
      </c>
      <c r="CD123">
        <v>3</v>
      </c>
      <c r="CE123">
        <v>4</v>
      </c>
      <c r="CF123">
        <v>4</v>
      </c>
      <c r="CG123">
        <v>50</v>
      </c>
      <c r="CH123">
        <v>80</v>
      </c>
      <c r="CI123">
        <v>50</v>
      </c>
      <c r="CJ123">
        <v>50</v>
      </c>
      <c r="CK123">
        <v>60</v>
      </c>
      <c r="CL123">
        <v>30</v>
      </c>
      <c r="CM123">
        <v>90</v>
      </c>
      <c r="CN123">
        <v>50</v>
      </c>
      <c r="CO123">
        <v>50</v>
      </c>
      <c r="CP123">
        <v>70</v>
      </c>
      <c r="CQ123">
        <v>60</v>
      </c>
      <c r="CR123">
        <v>90</v>
      </c>
      <c r="CS123">
        <v>30</v>
      </c>
      <c r="CT123">
        <v>40</v>
      </c>
      <c r="CU123">
        <v>60</v>
      </c>
      <c r="CV123">
        <v>80</v>
      </c>
      <c r="CW123">
        <v>30</v>
      </c>
      <c r="CX123">
        <v>50</v>
      </c>
      <c r="CY123">
        <v>50</v>
      </c>
      <c r="CZ123">
        <v>70</v>
      </c>
      <c r="DA123" t="s">
        <v>1238</v>
      </c>
      <c r="DB123" t="s">
        <v>1240</v>
      </c>
      <c r="DC123" t="s">
        <v>1213</v>
      </c>
      <c r="DD123" t="s">
        <v>1241</v>
      </c>
      <c r="DE123">
        <v>4</v>
      </c>
      <c r="DF123">
        <v>3</v>
      </c>
      <c r="DG123">
        <v>2</v>
      </c>
      <c r="DH123">
        <v>2</v>
      </c>
      <c r="DI123">
        <v>4</v>
      </c>
      <c r="DJ123">
        <v>5</v>
      </c>
      <c r="DK123">
        <v>3</v>
      </c>
      <c r="DL123">
        <v>4</v>
      </c>
      <c r="DM123">
        <v>2</v>
      </c>
      <c r="DN123">
        <v>1</v>
      </c>
      <c r="DO123">
        <v>3</v>
      </c>
      <c r="DP123">
        <v>4</v>
      </c>
      <c r="DQ123">
        <v>3</v>
      </c>
      <c r="DR123">
        <v>3</v>
      </c>
      <c r="DS123">
        <v>4</v>
      </c>
      <c r="DT123">
        <v>3</v>
      </c>
      <c r="DU123">
        <v>4</v>
      </c>
      <c r="DV123">
        <v>5</v>
      </c>
      <c r="DW123">
        <v>3</v>
      </c>
      <c r="DX123">
        <v>4</v>
      </c>
      <c r="DY123">
        <v>4</v>
      </c>
      <c r="DZ123">
        <v>4</v>
      </c>
      <c r="EA123">
        <v>3</v>
      </c>
      <c r="EB123">
        <v>4</v>
      </c>
      <c r="EC123">
        <v>4</v>
      </c>
      <c r="ED123">
        <v>4</v>
      </c>
      <c r="EE123">
        <v>3</v>
      </c>
      <c r="EF123">
        <v>3</v>
      </c>
      <c r="EG123">
        <v>2</v>
      </c>
      <c r="EH123">
        <v>3</v>
      </c>
      <c r="EI123">
        <v>3</v>
      </c>
      <c r="EJ123" t="s">
        <v>1242</v>
      </c>
      <c r="EK123" t="s">
        <v>1243</v>
      </c>
      <c r="EL123" t="s">
        <v>1244</v>
      </c>
      <c r="EM123">
        <v>4</v>
      </c>
      <c r="EN123">
        <v>4</v>
      </c>
      <c r="EO123">
        <v>3</v>
      </c>
      <c r="EP123" s="17">
        <f t="shared" si="42"/>
        <v>3</v>
      </c>
      <c r="EQ123">
        <v>4</v>
      </c>
      <c r="ER123">
        <v>3</v>
      </c>
      <c r="ES123" s="17">
        <f t="shared" si="43"/>
        <v>3</v>
      </c>
      <c r="ET123">
        <v>4</v>
      </c>
      <c r="EU123" s="17">
        <f t="shared" si="44"/>
        <v>2</v>
      </c>
      <c r="EV123">
        <v>2</v>
      </c>
      <c r="EW123">
        <v>2</v>
      </c>
      <c r="EX123">
        <v>2</v>
      </c>
      <c r="EY123">
        <v>4</v>
      </c>
      <c r="EZ123" s="17">
        <f t="shared" si="45"/>
        <v>2</v>
      </c>
      <c r="FA123">
        <v>1</v>
      </c>
      <c r="FB123">
        <v>3</v>
      </c>
      <c r="FC123">
        <v>4</v>
      </c>
      <c r="FD123" s="17">
        <f t="shared" si="80"/>
        <v>2</v>
      </c>
      <c r="FE123">
        <v>1</v>
      </c>
      <c r="FF123">
        <v>5</v>
      </c>
      <c r="FG123" s="17">
        <f t="shared" si="46"/>
        <v>1</v>
      </c>
      <c r="FH123">
        <v>2</v>
      </c>
      <c r="FI123" s="17">
        <f t="shared" si="47"/>
        <v>4</v>
      </c>
      <c r="FJ123">
        <v>2</v>
      </c>
      <c r="FK123">
        <v>2</v>
      </c>
      <c r="FL123" s="17">
        <f t="shared" si="48"/>
        <v>4</v>
      </c>
      <c r="FM123">
        <v>2</v>
      </c>
      <c r="FN123" s="17">
        <f t="shared" si="49"/>
        <v>4</v>
      </c>
      <c r="FO123">
        <v>3</v>
      </c>
      <c r="FP123" s="17">
        <f t="shared" si="50"/>
        <v>3</v>
      </c>
      <c r="FQ123">
        <v>3</v>
      </c>
      <c r="FR123">
        <v>3</v>
      </c>
      <c r="FS123">
        <v>4</v>
      </c>
      <c r="FT123">
        <v>2</v>
      </c>
      <c r="FU123" s="17">
        <f t="shared" si="51"/>
        <v>4</v>
      </c>
      <c r="FV123">
        <v>5</v>
      </c>
      <c r="FW123" s="17">
        <f t="shared" si="52"/>
        <v>1</v>
      </c>
      <c r="FX123">
        <v>3</v>
      </c>
      <c r="FY123" s="17">
        <f t="shared" si="53"/>
        <v>3</v>
      </c>
      <c r="FZ123">
        <f t="shared" si="54"/>
        <v>71</v>
      </c>
      <c r="GA123" s="19">
        <f t="shared" si="55"/>
        <v>2.7307692307692308</v>
      </c>
      <c r="GB123">
        <v>3</v>
      </c>
      <c r="GC123">
        <v>4</v>
      </c>
      <c r="GD123">
        <v>3</v>
      </c>
      <c r="GE123">
        <v>3</v>
      </c>
      <c r="GF123">
        <v>3</v>
      </c>
      <c r="GG123" s="20">
        <v>3</v>
      </c>
      <c r="GH123" s="10">
        <f t="shared" si="56"/>
        <v>3</v>
      </c>
      <c r="GI123">
        <v>5</v>
      </c>
      <c r="GJ123">
        <v>3</v>
      </c>
      <c r="GK123">
        <v>3</v>
      </c>
      <c r="GL123">
        <v>3</v>
      </c>
      <c r="GM123">
        <v>4</v>
      </c>
      <c r="GN123" s="20">
        <v>2</v>
      </c>
      <c r="GO123" s="10">
        <f t="shared" si="57"/>
        <v>4</v>
      </c>
      <c r="GP123">
        <v>1</v>
      </c>
      <c r="GQ123">
        <v>4</v>
      </c>
      <c r="GR123" s="20">
        <v>2</v>
      </c>
      <c r="GS123" s="10">
        <f t="shared" si="58"/>
        <v>4</v>
      </c>
      <c r="GT123" s="20">
        <v>2</v>
      </c>
      <c r="GU123" s="10">
        <f t="shared" si="59"/>
        <v>4</v>
      </c>
      <c r="GV123">
        <v>4</v>
      </c>
      <c r="GW123">
        <v>2</v>
      </c>
      <c r="GX123">
        <v>2</v>
      </c>
      <c r="GY123">
        <v>3</v>
      </c>
      <c r="GZ123" s="20">
        <v>3</v>
      </c>
      <c r="HA123" s="10">
        <f t="shared" si="60"/>
        <v>3</v>
      </c>
      <c r="HB123">
        <v>3</v>
      </c>
      <c r="HC123" s="20">
        <v>2</v>
      </c>
      <c r="HD123" s="10">
        <f t="shared" si="61"/>
        <v>4</v>
      </c>
      <c r="HE123">
        <v>3</v>
      </c>
      <c r="HF123">
        <v>5</v>
      </c>
      <c r="HG123">
        <v>3</v>
      </c>
      <c r="HH123">
        <v>4</v>
      </c>
      <c r="HI123" s="20">
        <v>2</v>
      </c>
      <c r="HJ123" s="10">
        <f t="shared" si="62"/>
        <v>4</v>
      </c>
      <c r="HK123">
        <v>3</v>
      </c>
      <c r="HL123" s="23">
        <v>2</v>
      </c>
      <c r="HM123" s="10">
        <f t="shared" si="63"/>
        <v>4</v>
      </c>
      <c r="HN123">
        <v>4</v>
      </c>
      <c r="HO123">
        <v>4</v>
      </c>
      <c r="HP123">
        <v>3</v>
      </c>
      <c r="HQ123">
        <v>4</v>
      </c>
      <c r="HR123" s="20">
        <v>2</v>
      </c>
      <c r="HS123" s="10">
        <f t="shared" si="64"/>
        <v>4</v>
      </c>
      <c r="HT123">
        <v>2</v>
      </c>
      <c r="HU123" s="20">
        <v>3</v>
      </c>
      <c r="HV123" s="10">
        <f t="shared" si="65"/>
        <v>3</v>
      </c>
      <c r="HW123">
        <v>3</v>
      </c>
      <c r="HX123" s="20">
        <v>2</v>
      </c>
      <c r="HY123" s="10">
        <f t="shared" si="66"/>
        <v>4</v>
      </c>
      <c r="HZ123">
        <v>3</v>
      </c>
      <c r="IA123" s="20">
        <v>2</v>
      </c>
      <c r="IB123" s="10">
        <f t="shared" si="67"/>
        <v>4</v>
      </c>
      <c r="IC123" s="20">
        <v>2</v>
      </c>
      <c r="ID123" s="10">
        <f t="shared" si="68"/>
        <v>4</v>
      </c>
      <c r="IE123">
        <v>2</v>
      </c>
      <c r="IF123">
        <v>3</v>
      </c>
      <c r="IG123">
        <v>4</v>
      </c>
      <c r="IH123">
        <v>4</v>
      </c>
      <c r="II123">
        <v>3</v>
      </c>
      <c r="IJ123">
        <v>4</v>
      </c>
      <c r="IK123">
        <v>4</v>
      </c>
      <c r="IL123">
        <v>4</v>
      </c>
      <c r="IM123">
        <v>4</v>
      </c>
      <c r="IN123">
        <v>3</v>
      </c>
      <c r="IO123" s="20">
        <v>2</v>
      </c>
      <c r="IP123" s="10">
        <f t="shared" si="69"/>
        <v>4</v>
      </c>
      <c r="IQ123" s="24">
        <f t="shared" si="70"/>
        <v>59</v>
      </c>
      <c r="IR123" s="30">
        <f t="shared" si="71"/>
        <v>3.4705882352941178</v>
      </c>
      <c r="IS123" s="30"/>
      <c r="IT123" s="30"/>
      <c r="IU123" s="30"/>
      <c r="IV123" s="30"/>
      <c r="IW123" s="22">
        <f t="shared" si="78"/>
        <v>32</v>
      </c>
      <c r="IX123" s="31">
        <f t="shared" si="79"/>
        <v>3.5555555555555554</v>
      </c>
      <c r="IY123" s="21">
        <f t="shared" si="72"/>
        <v>44</v>
      </c>
      <c r="IZ123" s="32">
        <f t="shared" si="73"/>
        <v>3.1428571428571428</v>
      </c>
      <c r="JA123" s="25">
        <f t="shared" si="74"/>
        <v>19</v>
      </c>
      <c r="JB123" s="33">
        <f t="shared" si="75"/>
        <v>3.1666666666666665</v>
      </c>
      <c r="JC123" s="29">
        <f t="shared" si="76"/>
        <v>28</v>
      </c>
      <c r="JD123" s="34">
        <f t="shared" si="77"/>
        <v>4</v>
      </c>
      <c r="JE123">
        <v>80</v>
      </c>
    </row>
    <row r="124" spans="1:265" x14ac:dyDescent="0.3">
      <c r="A124">
        <v>1</v>
      </c>
      <c r="B124">
        <v>124</v>
      </c>
      <c r="C124" t="s">
        <v>1245</v>
      </c>
      <c r="D124">
        <v>18</v>
      </c>
      <c r="E124">
        <v>2</v>
      </c>
      <c r="F124">
        <v>170.18</v>
      </c>
      <c r="G124">
        <v>160</v>
      </c>
      <c r="H124">
        <v>1</v>
      </c>
      <c r="I124">
        <v>3</v>
      </c>
      <c r="J124" t="s">
        <v>925</v>
      </c>
      <c r="K124" t="s">
        <v>1485</v>
      </c>
      <c r="L124">
        <v>2</v>
      </c>
      <c r="M124" t="s">
        <v>682</v>
      </c>
      <c r="N124">
        <v>1</v>
      </c>
      <c r="O124">
        <v>5</v>
      </c>
      <c r="P124">
        <v>4</v>
      </c>
      <c r="Q124">
        <v>70</v>
      </c>
      <c r="R124">
        <v>50</v>
      </c>
      <c r="S124">
        <v>90</v>
      </c>
      <c r="T124">
        <v>1</v>
      </c>
      <c r="U124">
        <v>2</v>
      </c>
      <c r="V124">
        <v>4</v>
      </c>
      <c r="W124">
        <v>2</v>
      </c>
      <c r="X124">
        <v>1</v>
      </c>
      <c r="Y124">
        <v>1</v>
      </c>
      <c r="Z124">
        <v>1</v>
      </c>
      <c r="AB124">
        <v>1</v>
      </c>
      <c r="AD124">
        <v>1</v>
      </c>
      <c r="AF124">
        <v>1</v>
      </c>
      <c r="AI124">
        <v>1</v>
      </c>
      <c r="AJ124">
        <v>3</v>
      </c>
      <c r="AK124">
        <v>4</v>
      </c>
      <c r="AL124">
        <v>1</v>
      </c>
      <c r="AM124">
        <v>5</v>
      </c>
      <c r="AN124">
        <v>1</v>
      </c>
      <c r="AO124">
        <v>4</v>
      </c>
      <c r="AP124">
        <v>1</v>
      </c>
      <c r="AQ124">
        <v>5</v>
      </c>
      <c r="AR124">
        <v>3</v>
      </c>
      <c r="AS124">
        <v>3</v>
      </c>
      <c r="AT124">
        <v>3</v>
      </c>
      <c r="AU124">
        <v>3</v>
      </c>
      <c r="AV124">
        <v>4</v>
      </c>
      <c r="AW124">
        <v>9</v>
      </c>
      <c r="AX124">
        <v>4</v>
      </c>
      <c r="AY124">
        <v>8</v>
      </c>
      <c r="AZ124">
        <v>7</v>
      </c>
      <c r="BA124">
        <v>9</v>
      </c>
      <c r="BB124">
        <v>9</v>
      </c>
      <c r="BC124">
        <v>3</v>
      </c>
      <c r="BD124">
        <v>4</v>
      </c>
      <c r="BE124">
        <v>5</v>
      </c>
      <c r="BF124">
        <v>3</v>
      </c>
      <c r="BG124">
        <v>4</v>
      </c>
      <c r="BH124">
        <v>3</v>
      </c>
      <c r="BI124">
        <v>2</v>
      </c>
      <c r="BJ124">
        <v>3</v>
      </c>
      <c r="BK124">
        <v>1</v>
      </c>
      <c r="BL124">
        <v>1</v>
      </c>
      <c r="BM124">
        <v>2</v>
      </c>
      <c r="BN124">
        <v>2</v>
      </c>
      <c r="BO124">
        <v>1</v>
      </c>
      <c r="BP124">
        <v>2</v>
      </c>
      <c r="BQ124">
        <v>2</v>
      </c>
      <c r="BR124">
        <v>1</v>
      </c>
      <c r="BS124">
        <v>1</v>
      </c>
      <c r="BT124">
        <v>2</v>
      </c>
      <c r="BU124">
        <v>2</v>
      </c>
      <c r="BV124">
        <v>3</v>
      </c>
      <c r="BW124">
        <v>4</v>
      </c>
      <c r="BX124">
        <v>4</v>
      </c>
      <c r="BY124">
        <v>4</v>
      </c>
      <c r="BZ124">
        <v>4</v>
      </c>
      <c r="CA124">
        <v>4</v>
      </c>
      <c r="CB124">
        <v>3</v>
      </c>
      <c r="CC124">
        <v>5</v>
      </c>
      <c r="CD124">
        <v>4</v>
      </c>
      <c r="CE124">
        <v>4</v>
      </c>
      <c r="CF124">
        <v>4</v>
      </c>
      <c r="CG124">
        <v>30</v>
      </c>
      <c r="CH124">
        <v>90</v>
      </c>
      <c r="CI124">
        <v>30</v>
      </c>
      <c r="CJ124">
        <v>10</v>
      </c>
      <c r="CK124">
        <v>60</v>
      </c>
      <c r="CL124">
        <v>10</v>
      </c>
      <c r="CM124">
        <v>90</v>
      </c>
      <c r="CN124">
        <v>70</v>
      </c>
      <c r="CO124">
        <v>50</v>
      </c>
      <c r="CP124">
        <v>90</v>
      </c>
      <c r="CQ124">
        <v>30</v>
      </c>
      <c r="CR124">
        <v>90</v>
      </c>
      <c r="CS124">
        <v>20</v>
      </c>
      <c r="CT124">
        <v>50</v>
      </c>
      <c r="CU124">
        <v>70</v>
      </c>
      <c r="CV124">
        <v>70</v>
      </c>
      <c r="CW124">
        <v>50</v>
      </c>
      <c r="CX124">
        <v>50</v>
      </c>
      <c r="CY124">
        <v>10</v>
      </c>
      <c r="CZ124">
        <v>50</v>
      </c>
      <c r="DA124" t="s">
        <v>1245</v>
      </c>
      <c r="DB124" t="s">
        <v>1221</v>
      </c>
      <c r="DC124" t="s">
        <v>1246</v>
      </c>
      <c r="DD124" t="s">
        <v>1247</v>
      </c>
      <c r="DE124">
        <v>3</v>
      </c>
      <c r="DF124">
        <v>3</v>
      </c>
      <c r="DG124">
        <v>4</v>
      </c>
      <c r="DH124">
        <v>5</v>
      </c>
      <c r="DI124">
        <v>2</v>
      </c>
      <c r="DJ124">
        <v>4</v>
      </c>
      <c r="DK124">
        <v>4</v>
      </c>
      <c r="DL124">
        <v>4</v>
      </c>
      <c r="DM124">
        <v>4</v>
      </c>
      <c r="DN124">
        <v>3</v>
      </c>
      <c r="DO124">
        <v>4</v>
      </c>
      <c r="DP124">
        <v>2</v>
      </c>
      <c r="DQ124">
        <v>4</v>
      </c>
      <c r="DR124">
        <v>3</v>
      </c>
      <c r="DS124">
        <v>4</v>
      </c>
      <c r="DT124">
        <v>3</v>
      </c>
      <c r="DU124">
        <v>4</v>
      </c>
      <c r="DV124">
        <v>5</v>
      </c>
      <c r="DW124">
        <v>4</v>
      </c>
      <c r="DX124">
        <v>4</v>
      </c>
      <c r="DY124">
        <v>3</v>
      </c>
      <c r="DZ124">
        <v>4</v>
      </c>
      <c r="EA124">
        <v>3</v>
      </c>
      <c r="EB124">
        <v>2</v>
      </c>
      <c r="EC124">
        <v>2</v>
      </c>
      <c r="ED124">
        <v>2</v>
      </c>
      <c r="EE124">
        <v>4</v>
      </c>
      <c r="EF124">
        <v>4</v>
      </c>
      <c r="EG124">
        <v>2</v>
      </c>
      <c r="EH124">
        <v>4</v>
      </c>
      <c r="EI124">
        <v>4</v>
      </c>
      <c r="EJ124" t="s">
        <v>533</v>
      </c>
      <c r="EK124" t="s">
        <v>733</v>
      </c>
      <c r="EL124" t="s">
        <v>757</v>
      </c>
      <c r="EM124">
        <v>4</v>
      </c>
      <c r="EN124">
        <v>4</v>
      </c>
      <c r="EO124">
        <v>2</v>
      </c>
      <c r="EP124" s="17">
        <f t="shared" si="42"/>
        <v>4</v>
      </c>
      <c r="EQ124">
        <v>2</v>
      </c>
      <c r="ER124">
        <v>3</v>
      </c>
      <c r="ES124" s="17">
        <f t="shared" si="43"/>
        <v>3</v>
      </c>
      <c r="ET124">
        <v>3</v>
      </c>
      <c r="EU124" s="17">
        <f t="shared" si="44"/>
        <v>3</v>
      </c>
      <c r="EV124">
        <v>4</v>
      </c>
      <c r="EW124">
        <v>2</v>
      </c>
      <c r="EX124">
        <v>3</v>
      </c>
      <c r="EY124">
        <v>4</v>
      </c>
      <c r="EZ124" s="17">
        <f t="shared" si="45"/>
        <v>2</v>
      </c>
      <c r="FA124">
        <v>2</v>
      </c>
      <c r="FB124">
        <v>4</v>
      </c>
      <c r="FC124">
        <v>4</v>
      </c>
      <c r="FD124" s="17">
        <f t="shared" si="80"/>
        <v>2</v>
      </c>
      <c r="FE124">
        <v>1</v>
      </c>
      <c r="FF124">
        <v>4</v>
      </c>
      <c r="FG124" s="17">
        <f t="shared" si="46"/>
        <v>2</v>
      </c>
      <c r="FH124">
        <v>4</v>
      </c>
      <c r="FI124" s="17">
        <f t="shared" si="47"/>
        <v>2</v>
      </c>
      <c r="FJ124">
        <v>3</v>
      </c>
      <c r="FK124">
        <v>2</v>
      </c>
      <c r="FL124" s="17">
        <f t="shared" si="48"/>
        <v>4</v>
      </c>
      <c r="FM124">
        <v>4</v>
      </c>
      <c r="FN124" s="17">
        <f t="shared" si="49"/>
        <v>2</v>
      </c>
      <c r="FO124">
        <v>2</v>
      </c>
      <c r="FP124" s="17">
        <f t="shared" si="50"/>
        <v>4</v>
      </c>
      <c r="FQ124">
        <v>3</v>
      </c>
      <c r="FR124">
        <v>2</v>
      </c>
      <c r="FS124">
        <v>4</v>
      </c>
      <c r="FT124">
        <v>3</v>
      </c>
      <c r="FU124" s="17">
        <f t="shared" si="51"/>
        <v>3</v>
      </c>
      <c r="FV124">
        <v>5</v>
      </c>
      <c r="FW124" s="17">
        <f t="shared" si="52"/>
        <v>1</v>
      </c>
      <c r="FX124">
        <v>2</v>
      </c>
      <c r="FY124" s="17">
        <f t="shared" si="53"/>
        <v>4</v>
      </c>
      <c r="FZ124">
        <f t="shared" si="54"/>
        <v>74</v>
      </c>
      <c r="GA124" s="19">
        <f t="shared" si="55"/>
        <v>2.8461538461538463</v>
      </c>
      <c r="GB124">
        <v>4</v>
      </c>
      <c r="GC124">
        <v>4</v>
      </c>
      <c r="GD124">
        <v>2</v>
      </c>
      <c r="GE124">
        <v>4</v>
      </c>
      <c r="GF124">
        <v>2</v>
      </c>
      <c r="GG124" s="20">
        <v>2</v>
      </c>
      <c r="GH124" s="10">
        <f t="shared" si="56"/>
        <v>4</v>
      </c>
      <c r="GI124">
        <v>5</v>
      </c>
      <c r="GJ124">
        <v>4</v>
      </c>
      <c r="GK124">
        <v>3</v>
      </c>
      <c r="GL124">
        <v>3</v>
      </c>
      <c r="GM124">
        <v>5</v>
      </c>
      <c r="GN124" s="20">
        <v>2</v>
      </c>
      <c r="GO124" s="10">
        <f t="shared" si="57"/>
        <v>4</v>
      </c>
      <c r="GP124">
        <v>2</v>
      </c>
      <c r="GQ124">
        <v>4</v>
      </c>
      <c r="GR124" s="20">
        <v>3</v>
      </c>
      <c r="GS124" s="10">
        <f t="shared" si="58"/>
        <v>3</v>
      </c>
      <c r="GT124" s="20">
        <v>2</v>
      </c>
      <c r="GU124" s="10">
        <f t="shared" si="59"/>
        <v>4</v>
      </c>
      <c r="GV124">
        <v>3</v>
      </c>
      <c r="GW124">
        <v>2</v>
      </c>
      <c r="GX124">
        <v>3</v>
      </c>
      <c r="GY124">
        <v>3</v>
      </c>
      <c r="GZ124" s="20">
        <v>3</v>
      </c>
      <c r="HA124" s="10">
        <f t="shared" si="60"/>
        <v>3</v>
      </c>
      <c r="HB124">
        <v>4</v>
      </c>
      <c r="HC124" s="20">
        <v>2</v>
      </c>
      <c r="HD124" s="10">
        <f t="shared" si="61"/>
        <v>4</v>
      </c>
      <c r="HE124">
        <v>3</v>
      </c>
      <c r="HF124">
        <v>4</v>
      </c>
      <c r="HG124">
        <v>3</v>
      </c>
      <c r="HH124">
        <v>5</v>
      </c>
      <c r="HI124" s="20">
        <v>2</v>
      </c>
      <c r="HJ124" s="10">
        <f t="shared" si="62"/>
        <v>4</v>
      </c>
      <c r="HK124">
        <v>3</v>
      </c>
      <c r="HL124" s="23">
        <v>3</v>
      </c>
      <c r="HM124" s="10">
        <f t="shared" si="63"/>
        <v>3</v>
      </c>
      <c r="HN124">
        <v>5</v>
      </c>
      <c r="HO124">
        <v>4</v>
      </c>
      <c r="HP124">
        <v>3</v>
      </c>
      <c r="HQ124">
        <v>4</v>
      </c>
      <c r="HR124" s="20">
        <v>2</v>
      </c>
      <c r="HS124" s="10">
        <f t="shared" si="64"/>
        <v>4</v>
      </c>
      <c r="HT124">
        <v>3</v>
      </c>
      <c r="HU124" s="20">
        <v>2</v>
      </c>
      <c r="HV124" s="10">
        <f t="shared" si="65"/>
        <v>4</v>
      </c>
      <c r="HW124">
        <v>4</v>
      </c>
      <c r="HX124" s="20">
        <v>2</v>
      </c>
      <c r="HY124" s="10">
        <f t="shared" si="66"/>
        <v>4</v>
      </c>
      <c r="HZ124">
        <v>3</v>
      </c>
      <c r="IA124" s="20">
        <v>2</v>
      </c>
      <c r="IB124" s="10">
        <f t="shared" si="67"/>
        <v>4</v>
      </c>
      <c r="IC124" s="20">
        <v>2</v>
      </c>
      <c r="ID124" s="10">
        <f t="shared" si="68"/>
        <v>4</v>
      </c>
      <c r="IE124">
        <v>4</v>
      </c>
      <c r="IF124">
        <v>4</v>
      </c>
      <c r="IG124">
        <v>5</v>
      </c>
      <c r="IH124">
        <v>4</v>
      </c>
      <c r="II124">
        <v>2</v>
      </c>
      <c r="IJ124">
        <v>4</v>
      </c>
      <c r="IK124">
        <v>3</v>
      </c>
      <c r="IL124">
        <v>3</v>
      </c>
      <c r="IM124">
        <v>3</v>
      </c>
      <c r="IN124">
        <v>4</v>
      </c>
      <c r="IO124" s="20">
        <v>3</v>
      </c>
      <c r="IP124" s="10">
        <f t="shared" si="69"/>
        <v>3</v>
      </c>
      <c r="IQ124" s="24">
        <f t="shared" si="70"/>
        <v>63</v>
      </c>
      <c r="IR124" s="30">
        <f t="shared" si="71"/>
        <v>3.7058823529411766</v>
      </c>
      <c r="IS124" s="30"/>
      <c r="IT124" s="30"/>
      <c r="IU124" s="30"/>
      <c r="IV124" s="30"/>
      <c r="IW124" s="22">
        <f t="shared" si="78"/>
        <v>34</v>
      </c>
      <c r="IX124" s="31">
        <f t="shared" si="79"/>
        <v>3.7777777777777777</v>
      </c>
      <c r="IY124" s="21">
        <f t="shared" si="72"/>
        <v>44</v>
      </c>
      <c r="IZ124" s="32">
        <f t="shared" si="73"/>
        <v>3.1428571428571428</v>
      </c>
      <c r="JA124" s="25">
        <f t="shared" si="74"/>
        <v>19</v>
      </c>
      <c r="JB124" s="33">
        <f t="shared" si="75"/>
        <v>3.1666666666666665</v>
      </c>
      <c r="JC124" s="29">
        <f t="shared" si="76"/>
        <v>29</v>
      </c>
      <c r="JD124" s="34">
        <f t="shared" si="77"/>
        <v>4.1428571428571432</v>
      </c>
      <c r="JE124">
        <v>90</v>
      </c>
    </row>
    <row r="125" spans="1:265" x14ac:dyDescent="0.3">
      <c r="A125">
        <v>1</v>
      </c>
      <c r="B125">
        <v>125</v>
      </c>
      <c r="C125" t="s">
        <v>1248</v>
      </c>
      <c r="D125">
        <v>18</v>
      </c>
      <c r="E125">
        <v>2</v>
      </c>
      <c r="F125">
        <v>170.18</v>
      </c>
      <c r="G125">
        <v>147</v>
      </c>
      <c r="H125">
        <v>1</v>
      </c>
      <c r="I125">
        <v>3</v>
      </c>
      <c r="J125" t="s">
        <v>925</v>
      </c>
      <c r="K125" t="s">
        <v>1485</v>
      </c>
      <c r="L125">
        <v>2</v>
      </c>
      <c r="M125" t="s">
        <v>797</v>
      </c>
      <c r="N125">
        <v>2</v>
      </c>
      <c r="O125">
        <v>5</v>
      </c>
      <c r="P125">
        <v>2</v>
      </c>
      <c r="Q125">
        <v>80</v>
      </c>
      <c r="R125">
        <v>65</v>
      </c>
      <c r="S125">
        <v>100</v>
      </c>
      <c r="T125">
        <v>1</v>
      </c>
      <c r="V125">
        <v>4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F125">
        <v>1</v>
      </c>
      <c r="AI125">
        <v>1</v>
      </c>
      <c r="AJ125">
        <v>5</v>
      </c>
      <c r="AK125">
        <v>5</v>
      </c>
      <c r="AL125">
        <v>2</v>
      </c>
      <c r="AM125">
        <v>4</v>
      </c>
      <c r="AN125">
        <v>2</v>
      </c>
      <c r="AO125">
        <v>4</v>
      </c>
      <c r="AP125">
        <v>3</v>
      </c>
      <c r="AQ125">
        <v>5</v>
      </c>
      <c r="AR125">
        <v>1</v>
      </c>
      <c r="AS125">
        <v>4</v>
      </c>
      <c r="AT125">
        <v>4</v>
      </c>
      <c r="AU125">
        <v>4</v>
      </c>
      <c r="AV125">
        <v>4</v>
      </c>
      <c r="AW125">
        <v>8</v>
      </c>
      <c r="AX125">
        <v>2</v>
      </c>
      <c r="AY125">
        <v>8</v>
      </c>
      <c r="AZ125">
        <v>9</v>
      </c>
      <c r="BA125">
        <v>9</v>
      </c>
      <c r="BB125">
        <v>8</v>
      </c>
      <c r="BC125">
        <v>4</v>
      </c>
      <c r="BD125">
        <v>5</v>
      </c>
      <c r="BE125">
        <v>5</v>
      </c>
      <c r="BF125">
        <v>4</v>
      </c>
      <c r="BG125">
        <v>4</v>
      </c>
      <c r="BH125">
        <v>3</v>
      </c>
      <c r="BI125">
        <v>3</v>
      </c>
      <c r="BJ125">
        <v>4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2</v>
      </c>
      <c r="BQ125">
        <v>1</v>
      </c>
      <c r="BR125">
        <v>1</v>
      </c>
      <c r="BS125">
        <v>2</v>
      </c>
      <c r="BT125">
        <v>1</v>
      </c>
      <c r="BU125">
        <v>1</v>
      </c>
      <c r="BV125">
        <v>5</v>
      </c>
      <c r="BW125">
        <v>5</v>
      </c>
      <c r="BX125">
        <v>4</v>
      </c>
      <c r="BY125">
        <v>4</v>
      </c>
      <c r="BZ125">
        <v>4</v>
      </c>
      <c r="CA125">
        <v>5</v>
      </c>
      <c r="CB125">
        <v>5</v>
      </c>
      <c r="CC125">
        <v>4</v>
      </c>
      <c r="CD125">
        <v>4</v>
      </c>
      <c r="CE125">
        <v>4</v>
      </c>
      <c r="CF125">
        <v>5</v>
      </c>
      <c r="CG125">
        <v>70</v>
      </c>
      <c r="CH125">
        <v>100</v>
      </c>
      <c r="CI125">
        <v>70</v>
      </c>
      <c r="CJ125">
        <v>30</v>
      </c>
      <c r="CK125">
        <v>100</v>
      </c>
      <c r="CL125">
        <v>40</v>
      </c>
      <c r="CM125">
        <v>100</v>
      </c>
      <c r="CN125">
        <v>80</v>
      </c>
      <c r="CO125">
        <v>90</v>
      </c>
      <c r="CP125">
        <v>100</v>
      </c>
      <c r="CQ125">
        <v>60</v>
      </c>
      <c r="CR125">
        <v>100</v>
      </c>
      <c r="CS125">
        <v>100</v>
      </c>
      <c r="CT125">
        <v>100</v>
      </c>
      <c r="CU125">
        <v>90</v>
      </c>
      <c r="CV125">
        <v>90</v>
      </c>
      <c r="CW125">
        <v>20</v>
      </c>
      <c r="CX125">
        <v>80</v>
      </c>
      <c r="CY125">
        <v>30</v>
      </c>
      <c r="CZ125">
        <v>30</v>
      </c>
      <c r="DA125" t="s">
        <v>1248</v>
      </c>
      <c r="DB125" t="s">
        <v>1221</v>
      </c>
      <c r="DC125" t="s">
        <v>1249</v>
      </c>
      <c r="DD125" t="s">
        <v>1250</v>
      </c>
      <c r="DE125">
        <v>1</v>
      </c>
      <c r="DF125">
        <v>1</v>
      </c>
      <c r="DG125">
        <v>1</v>
      </c>
      <c r="DH125">
        <v>1</v>
      </c>
      <c r="DI125">
        <v>2</v>
      </c>
      <c r="DJ125">
        <v>5</v>
      </c>
      <c r="DK125">
        <v>5</v>
      </c>
      <c r="DL125">
        <v>5</v>
      </c>
      <c r="DM125">
        <v>5</v>
      </c>
      <c r="DN125">
        <v>2</v>
      </c>
      <c r="DO125">
        <v>2</v>
      </c>
      <c r="DP125">
        <v>4</v>
      </c>
      <c r="DQ125">
        <v>3</v>
      </c>
      <c r="DR125">
        <v>3</v>
      </c>
      <c r="DS125">
        <v>4</v>
      </c>
      <c r="DT125">
        <v>4</v>
      </c>
      <c r="DU125">
        <v>2</v>
      </c>
      <c r="DV125">
        <v>5</v>
      </c>
      <c r="DW125">
        <v>4</v>
      </c>
      <c r="DX125">
        <v>3</v>
      </c>
      <c r="DY125">
        <v>4</v>
      </c>
      <c r="DZ125">
        <v>4</v>
      </c>
      <c r="EA125">
        <v>4</v>
      </c>
      <c r="EB125">
        <v>5</v>
      </c>
      <c r="EC125">
        <v>5</v>
      </c>
      <c r="ED125">
        <v>4</v>
      </c>
      <c r="EE125">
        <v>4</v>
      </c>
      <c r="EF125">
        <v>4</v>
      </c>
      <c r="EG125">
        <v>4</v>
      </c>
      <c r="EH125">
        <v>4</v>
      </c>
      <c r="EI125">
        <v>3</v>
      </c>
      <c r="EJ125" t="s">
        <v>630</v>
      </c>
      <c r="EK125" t="s">
        <v>533</v>
      </c>
      <c r="EL125" t="s">
        <v>1251</v>
      </c>
      <c r="EM125">
        <v>3</v>
      </c>
      <c r="EN125">
        <v>2</v>
      </c>
      <c r="EO125">
        <v>1</v>
      </c>
      <c r="EP125" s="17">
        <f t="shared" si="42"/>
        <v>5</v>
      </c>
      <c r="EQ125">
        <v>2</v>
      </c>
      <c r="ER125">
        <v>3</v>
      </c>
      <c r="ES125" s="17">
        <f t="shared" si="43"/>
        <v>3</v>
      </c>
      <c r="ET125">
        <v>4</v>
      </c>
      <c r="EU125" s="17">
        <f t="shared" si="44"/>
        <v>2</v>
      </c>
      <c r="EV125">
        <v>2</v>
      </c>
      <c r="EW125">
        <v>1</v>
      </c>
      <c r="EX125">
        <v>2</v>
      </c>
      <c r="EY125">
        <v>3</v>
      </c>
      <c r="EZ125" s="17">
        <f t="shared" si="45"/>
        <v>3</v>
      </c>
      <c r="FA125">
        <v>3</v>
      </c>
      <c r="FB125">
        <v>2</v>
      </c>
      <c r="FC125">
        <v>3</v>
      </c>
      <c r="FD125" s="17">
        <f t="shared" si="80"/>
        <v>3</v>
      </c>
      <c r="FE125">
        <v>2</v>
      </c>
      <c r="FF125">
        <v>5</v>
      </c>
      <c r="FG125" s="17">
        <f t="shared" si="46"/>
        <v>1</v>
      </c>
      <c r="FH125">
        <v>3</v>
      </c>
      <c r="FI125" s="17">
        <f t="shared" si="47"/>
        <v>3</v>
      </c>
      <c r="FJ125">
        <v>3</v>
      </c>
      <c r="FK125">
        <v>3</v>
      </c>
      <c r="FL125" s="17">
        <f t="shared" si="48"/>
        <v>3</v>
      </c>
      <c r="FM125">
        <v>3</v>
      </c>
      <c r="FN125" s="17">
        <f t="shared" si="49"/>
        <v>3</v>
      </c>
      <c r="FO125">
        <v>3</v>
      </c>
      <c r="FP125" s="17">
        <f t="shared" si="50"/>
        <v>3</v>
      </c>
      <c r="FQ125">
        <v>3</v>
      </c>
      <c r="FR125">
        <v>1</v>
      </c>
      <c r="FS125">
        <v>5</v>
      </c>
      <c r="FT125">
        <v>3</v>
      </c>
      <c r="FU125" s="17">
        <f t="shared" si="51"/>
        <v>3</v>
      </c>
      <c r="FV125">
        <v>5</v>
      </c>
      <c r="FW125" s="17">
        <f t="shared" si="52"/>
        <v>1</v>
      </c>
      <c r="FX125">
        <v>3</v>
      </c>
      <c r="FY125" s="17">
        <f t="shared" si="53"/>
        <v>3</v>
      </c>
      <c r="FZ125">
        <f t="shared" si="54"/>
        <v>67</v>
      </c>
      <c r="GA125" s="19">
        <f t="shared" si="55"/>
        <v>2.5769230769230771</v>
      </c>
      <c r="GB125">
        <v>5</v>
      </c>
      <c r="GC125">
        <v>3</v>
      </c>
      <c r="GD125">
        <v>4</v>
      </c>
      <c r="GE125">
        <v>4</v>
      </c>
      <c r="GF125">
        <v>4</v>
      </c>
      <c r="GG125" s="20">
        <v>2</v>
      </c>
      <c r="GH125" s="10">
        <f t="shared" si="56"/>
        <v>4</v>
      </c>
      <c r="GI125">
        <v>5</v>
      </c>
      <c r="GJ125">
        <v>4</v>
      </c>
      <c r="GK125">
        <v>2</v>
      </c>
      <c r="GL125">
        <v>5</v>
      </c>
      <c r="GM125">
        <v>4</v>
      </c>
      <c r="GN125" s="20">
        <v>2</v>
      </c>
      <c r="GO125" s="10">
        <f t="shared" si="57"/>
        <v>4</v>
      </c>
      <c r="GP125">
        <v>2</v>
      </c>
      <c r="GQ125">
        <v>5</v>
      </c>
      <c r="GR125" s="20">
        <v>2</v>
      </c>
      <c r="GS125" s="10">
        <f t="shared" si="58"/>
        <v>4</v>
      </c>
      <c r="GT125" s="20">
        <v>2</v>
      </c>
      <c r="GU125" s="10">
        <f t="shared" si="59"/>
        <v>4</v>
      </c>
      <c r="GW125">
        <v>4</v>
      </c>
      <c r="GX125">
        <v>4</v>
      </c>
      <c r="GY125">
        <v>2</v>
      </c>
      <c r="GZ125" s="20">
        <v>2</v>
      </c>
      <c r="HA125" s="10">
        <f t="shared" si="60"/>
        <v>4</v>
      </c>
      <c r="HB125">
        <v>4</v>
      </c>
      <c r="HC125" s="20">
        <v>2</v>
      </c>
      <c r="HD125" s="10">
        <f t="shared" si="61"/>
        <v>4</v>
      </c>
      <c r="HE125">
        <v>2</v>
      </c>
      <c r="HF125">
        <v>4</v>
      </c>
      <c r="HG125">
        <v>2</v>
      </c>
      <c r="HH125">
        <v>4</v>
      </c>
      <c r="HI125" s="20">
        <v>2</v>
      </c>
      <c r="HJ125" s="10">
        <f t="shared" si="62"/>
        <v>4</v>
      </c>
      <c r="HK125">
        <v>4</v>
      </c>
      <c r="HL125" s="23">
        <v>2</v>
      </c>
      <c r="HM125" s="10">
        <f t="shared" si="63"/>
        <v>4</v>
      </c>
      <c r="HN125">
        <v>4</v>
      </c>
      <c r="HO125">
        <v>3</v>
      </c>
      <c r="HQ125">
        <v>3</v>
      </c>
      <c r="HR125" s="20">
        <v>1</v>
      </c>
      <c r="HS125" s="10">
        <f t="shared" si="64"/>
        <v>5</v>
      </c>
      <c r="HT125">
        <v>2</v>
      </c>
      <c r="HU125" s="20">
        <v>2</v>
      </c>
      <c r="HV125" s="10">
        <f t="shared" si="65"/>
        <v>4</v>
      </c>
      <c r="HW125">
        <v>2</v>
      </c>
      <c r="HX125" s="20">
        <v>2</v>
      </c>
      <c r="HY125" s="10">
        <f t="shared" si="66"/>
        <v>4</v>
      </c>
      <c r="HZ125">
        <v>3</v>
      </c>
      <c r="IA125" s="20">
        <v>2</v>
      </c>
      <c r="IB125" s="10">
        <f t="shared" si="67"/>
        <v>4</v>
      </c>
      <c r="IC125" s="20">
        <v>2</v>
      </c>
      <c r="ID125" s="10">
        <f t="shared" si="68"/>
        <v>4</v>
      </c>
      <c r="IE125">
        <v>2</v>
      </c>
      <c r="IF125">
        <v>3</v>
      </c>
      <c r="IG125">
        <v>4</v>
      </c>
      <c r="IH125">
        <v>3</v>
      </c>
      <c r="II125">
        <v>3</v>
      </c>
      <c r="IJ125">
        <v>5</v>
      </c>
      <c r="IK125">
        <v>4</v>
      </c>
      <c r="IL125">
        <v>5</v>
      </c>
      <c r="IM125">
        <v>4</v>
      </c>
      <c r="IN125">
        <v>4</v>
      </c>
      <c r="IO125" s="20">
        <v>1</v>
      </c>
      <c r="IP125" s="10">
        <f t="shared" si="69"/>
        <v>5</v>
      </c>
      <c r="IQ125" s="24">
        <f t="shared" si="70"/>
        <v>66</v>
      </c>
      <c r="IR125" s="30">
        <f t="shared" si="71"/>
        <v>3.8823529411764706</v>
      </c>
      <c r="IS125" s="30"/>
      <c r="IT125" s="30"/>
      <c r="IU125" s="30"/>
      <c r="IV125" s="30"/>
      <c r="IW125" s="22">
        <f t="shared" si="78"/>
        <v>27</v>
      </c>
      <c r="IX125" s="31">
        <f t="shared" si="79"/>
        <v>3.375</v>
      </c>
      <c r="IY125" s="21">
        <f t="shared" si="72"/>
        <v>46</v>
      </c>
      <c r="IZ125" s="32">
        <f t="shared" si="73"/>
        <v>3.2857142857142856</v>
      </c>
      <c r="JA125" s="25">
        <f t="shared" si="74"/>
        <v>22</v>
      </c>
      <c r="JB125" s="33">
        <f t="shared" si="75"/>
        <v>4.4000000000000004</v>
      </c>
      <c r="JC125" s="29">
        <f t="shared" si="76"/>
        <v>28</v>
      </c>
      <c r="JD125" s="34">
        <f t="shared" si="77"/>
        <v>4</v>
      </c>
      <c r="JE125">
        <v>100</v>
      </c>
    </row>
    <row r="126" spans="1:265" x14ac:dyDescent="0.3">
      <c r="A126">
        <v>1</v>
      </c>
      <c r="B126">
        <v>126</v>
      </c>
      <c r="C126" t="s">
        <v>1252</v>
      </c>
      <c r="D126">
        <v>20</v>
      </c>
      <c r="E126">
        <v>2</v>
      </c>
      <c r="F126">
        <v>177.8</v>
      </c>
      <c r="G126">
        <v>180</v>
      </c>
      <c r="H126">
        <v>1</v>
      </c>
      <c r="I126">
        <v>3</v>
      </c>
      <c r="J126" t="s">
        <v>735</v>
      </c>
      <c r="K126" t="s">
        <v>1485</v>
      </c>
      <c r="L126">
        <v>2</v>
      </c>
      <c r="M126" t="s">
        <v>1253</v>
      </c>
      <c r="N126">
        <v>3</v>
      </c>
      <c r="O126">
        <v>3</v>
      </c>
      <c r="P126">
        <v>5</v>
      </c>
      <c r="Q126">
        <v>50</v>
      </c>
      <c r="R126">
        <v>20</v>
      </c>
      <c r="S126">
        <v>50</v>
      </c>
      <c r="T126">
        <v>1</v>
      </c>
      <c r="U126">
        <v>2</v>
      </c>
      <c r="V126">
        <v>4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F126">
        <v>1</v>
      </c>
      <c r="AI126">
        <v>1</v>
      </c>
      <c r="AJ126">
        <v>5</v>
      </c>
      <c r="AK126">
        <v>4</v>
      </c>
      <c r="AL126">
        <v>1</v>
      </c>
      <c r="AM126">
        <v>4</v>
      </c>
      <c r="AN126">
        <v>3</v>
      </c>
      <c r="AO126">
        <v>5</v>
      </c>
      <c r="AP126">
        <v>2</v>
      </c>
      <c r="AQ126">
        <v>5</v>
      </c>
      <c r="AR126">
        <v>3</v>
      </c>
      <c r="AS126">
        <v>5</v>
      </c>
      <c r="AT126">
        <v>5</v>
      </c>
      <c r="AU126">
        <v>5</v>
      </c>
      <c r="AV126">
        <v>2</v>
      </c>
      <c r="AW126">
        <v>8</v>
      </c>
      <c r="AX126">
        <v>4</v>
      </c>
      <c r="AY126">
        <v>7</v>
      </c>
      <c r="AZ126">
        <v>7</v>
      </c>
      <c r="BA126">
        <v>9</v>
      </c>
      <c r="BB126">
        <v>8</v>
      </c>
      <c r="BC126">
        <v>4</v>
      </c>
      <c r="BD126">
        <v>5</v>
      </c>
      <c r="BE126">
        <v>5</v>
      </c>
      <c r="BF126">
        <v>5</v>
      </c>
      <c r="BG126">
        <v>4</v>
      </c>
      <c r="BH126">
        <v>4</v>
      </c>
      <c r="BI126">
        <v>4</v>
      </c>
      <c r="BJ126">
        <v>4</v>
      </c>
      <c r="BK126">
        <v>2</v>
      </c>
      <c r="BL126">
        <v>2</v>
      </c>
      <c r="BM126">
        <v>2</v>
      </c>
      <c r="BN126">
        <v>2</v>
      </c>
      <c r="BO126">
        <v>2</v>
      </c>
      <c r="BP126">
        <v>2</v>
      </c>
      <c r="BQ126">
        <v>2</v>
      </c>
      <c r="BR126">
        <v>2</v>
      </c>
      <c r="BS126">
        <v>2</v>
      </c>
      <c r="BT126">
        <v>2</v>
      </c>
      <c r="BU126">
        <v>2</v>
      </c>
      <c r="BV126">
        <v>5</v>
      </c>
      <c r="BW126">
        <v>5</v>
      </c>
      <c r="BX126">
        <v>5</v>
      </c>
      <c r="BY126">
        <v>2</v>
      </c>
      <c r="BZ126">
        <v>5</v>
      </c>
      <c r="CA126">
        <v>5</v>
      </c>
      <c r="CB126">
        <v>5</v>
      </c>
      <c r="CC126">
        <v>5</v>
      </c>
      <c r="CD126">
        <v>5</v>
      </c>
      <c r="CE126">
        <v>5</v>
      </c>
      <c r="CF126">
        <v>5</v>
      </c>
      <c r="CG126">
        <v>80</v>
      </c>
      <c r="CH126">
        <v>90</v>
      </c>
      <c r="CI126">
        <v>80</v>
      </c>
      <c r="CJ126">
        <v>80</v>
      </c>
      <c r="CK126">
        <v>90</v>
      </c>
      <c r="CL126">
        <v>80</v>
      </c>
      <c r="CM126">
        <v>90</v>
      </c>
      <c r="CN126">
        <v>80</v>
      </c>
      <c r="CO126">
        <v>80</v>
      </c>
      <c r="CP126">
        <v>80</v>
      </c>
      <c r="CQ126">
        <v>80</v>
      </c>
      <c r="CR126">
        <v>90</v>
      </c>
      <c r="CT126">
        <v>90</v>
      </c>
      <c r="CU126">
        <v>80</v>
      </c>
      <c r="CV126">
        <v>80</v>
      </c>
      <c r="CW126">
        <v>80</v>
      </c>
      <c r="CX126">
        <v>80</v>
      </c>
      <c r="CY126">
        <v>80</v>
      </c>
      <c r="CZ126">
        <v>80</v>
      </c>
      <c r="DA126" t="s">
        <v>1252</v>
      </c>
      <c r="DB126" t="s">
        <v>1221</v>
      </c>
      <c r="DC126" t="s">
        <v>1254</v>
      </c>
      <c r="DD126" t="s">
        <v>1255</v>
      </c>
      <c r="DE126">
        <v>1</v>
      </c>
      <c r="DF126">
        <v>1</v>
      </c>
      <c r="DG126">
        <v>1</v>
      </c>
      <c r="DH126">
        <v>1</v>
      </c>
      <c r="DI126">
        <v>3</v>
      </c>
      <c r="DJ126">
        <v>5</v>
      </c>
      <c r="DK126">
        <v>5</v>
      </c>
      <c r="DL126">
        <v>5</v>
      </c>
      <c r="DM126">
        <v>2</v>
      </c>
      <c r="DN126">
        <v>3</v>
      </c>
      <c r="DO126">
        <v>2</v>
      </c>
      <c r="DP126">
        <v>4</v>
      </c>
      <c r="DQ126">
        <v>2</v>
      </c>
      <c r="DR126">
        <v>2</v>
      </c>
      <c r="DS126">
        <v>4</v>
      </c>
      <c r="DT126">
        <v>4</v>
      </c>
      <c r="DU126">
        <v>4</v>
      </c>
      <c r="DV126">
        <v>5</v>
      </c>
      <c r="DW126">
        <v>5</v>
      </c>
      <c r="DX126">
        <v>5</v>
      </c>
      <c r="DY126">
        <v>5</v>
      </c>
      <c r="DZ126">
        <v>5</v>
      </c>
      <c r="EA126">
        <v>3</v>
      </c>
      <c r="EB126">
        <v>5</v>
      </c>
      <c r="EC126">
        <v>4</v>
      </c>
      <c r="ED126">
        <v>5</v>
      </c>
      <c r="EE126">
        <v>4</v>
      </c>
      <c r="EF126">
        <v>4</v>
      </c>
      <c r="EG126">
        <v>3</v>
      </c>
      <c r="EH126">
        <v>5</v>
      </c>
      <c r="EI126">
        <v>5</v>
      </c>
      <c r="EJ126" t="s">
        <v>1256</v>
      </c>
      <c r="EK126" t="s">
        <v>1257</v>
      </c>
      <c r="EL126" t="s">
        <v>1258</v>
      </c>
      <c r="EM126">
        <v>4</v>
      </c>
      <c r="EN126">
        <v>4</v>
      </c>
      <c r="EO126">
        <v>3</v>
      </c>
      <c r="EP126" s="17">
        <f t="shared" si="42"/>
        <v>3</v>
      </c>
      <c r="EQ126">
        <v>2</v>
      </c>
      <c r="ER126">
        <v>2</v>
      </c>
      <c r="ES126" s="17">
        <f t="shared" si="43"/>
        <v>4</v>
      </c>
      <c r="ET126">
        <v>3</v>
      </c>
      <c r="EU126" s="17">
        <f t="shared" si="44"/>
        <v>3</v>
      </c>
      <c r="EV126">
        <v>3</v>
      </c>
      <c r="EW126">
        <v>2</v>
      </c>
      <c r="EX126">
        <v>1</v>
      </c>
      <c r="EY126">
        <v>1</v>
      </c>
      <c r="EZ126" s="17">
        <f t="shared" si="45"/>
        <v>5</v>
      </c>
      <c r="FA126">
        <v>1</v>
      </c>
      <c r="FB126">
        <v>4</v>
      </c>
      <c r="FC126">
        <v>3</v>
      </c>
      <c r="FD126" s="17">
        <f t="shared" si="80"/>
        <v>3</v>
      </c>
      <c r="FE126">
        <v>1</v>
      </c>
      <c r="FF126">
        <v>3</v>
      </c>
      <c r="FG126" s="17">
        <f t="shared" si="46"/>
        <v>3</v>
      </c>
      <c r="FH126">
        <v>4</v>
      </c>
      <c r="FI126" s="17">
        <f t="shared" si="47"/>
        <v>2</v>
      </c>
      <c r="FJ126">
        <v>5</v>
      </c>
      <c r="FK126">
        <v>1</v>
      </c>
      <c r="FL126" s="17">
        <f t="shared" si="48"/>
        <v>5</v>
      </c>
      <c r="FM126">
        <v>3</v>
      </c>
      <c r="FN126" s="17">
        <f t="shared" si="49"/>
        <v>3</v>
      </c>
      <c r="FO126">
        <v>2</v>
      </c>
      <c r="FP126" s="17">
        <f t="shared" si="50"/>
        <v>4</v>
      </c>
      <c r="FQ126">
        <v>3</v>
      </c>
      <c r="FR126">
        <v>3</v>
      </c>
      <c r="FS126">
        <v>5</v>
      </c>
      <c r="FT126">
        <v>2</v>
      </c>
      <c r="FU126" s="17">
        <f t="shared" si="51"/>
        <v>4</v>
      </c>
      <c r="FV126">
        <v>5</v>
      </c>
      <c r="FW126" s="17">
        <f t="shared" si="52"/>
        <v>1</v>
      </c>
      <c r="FX126">
        <v>3</v>
      </c>
      <c r="FY126" s="17">
        <f t="shared" si="53"/>
        <v>3</v>
      </c>
      <c r="FZ126">
        <f t="shared" si="54"/>
        <v>81</v>
      </c>
      <c r="GA126" s="19">
        <f t="shared" si="55"/>
        <v>3.1153846153846154</v>
      </c>
      <c r="GB126">
        <v>3</v>
      </c>
      <c r="GC126">
        <v>5</v>
      </c>
      <c r="GD126">
        <v>2</v>
      </c>
      <c r="GE126">
        <v>5</v>
      </c>
      <c r="GF126">
        <v>3</v>
      </c>
      <c r="GG126" s="20">
        <v>1</v>
      </c>
      <c r="GH126" s="10">
        <f t="shared" si="56"/>
        <v>5</v>
      </c>
      <c r="GI126">
        <v>5</v>
      </c>
      <c r="GJ126">
        <v>3</v>
      </c>
      <c r="GK126">
        <v>4</v>
      </c>
      <c r="GL126">
        <v>4</v>
      </c>
      <c r="GM126">
        <v>4</v>
      </c>
      <c r="GN126" s="20">
        <v>3</v>
      </c>
      <c r="GO126" s="10">
        <f t="shared" si="57"/>
        <v>3</v>
      </c>
      <c r="GP126">
        <v>1</v>
      </c>
      <c r="GQ126">
        <v>5</v>
      </c>
      <c r="GR126" s="20">
        <v>1</v>
      </c>
      <c r="GS126" s="10">
        <f t="shared" si="58"/>
        <v>5</v>
      </c>
      <c r="GT126" s="20">
        <v>1</v>
      </c>
      <c r="GU126" s="10">
        <f t="shared" si="59"/>
        <v>5</v>
      </c>
      <c r="GV126">
        <v>3</v>
      </c>
      <c r="GW126">
        <v>3</v>
      </c>
      <c r="GX126">
        <v>4</v>
      </c>
      <c r="GY126">
        <v>1</v>
      </c>
      <c r="GZ126" s="20">
        <v>1</v>
      </c>
      <c r="HA126" s="10">
        <f t="shared" si="60"/>
        <v>5</v>
      </c>
      <c r="HB126">
        <v>5</v>
      </c>
      <c r="HC126" s="20">
        <v>2</v>
      </c>
      <c r="HD126" s="10">
        <f t="shared" si="61"/>
        <v>4</v>
      </c>
      <c r="HE126">
        <v>3</v>
      </c>
      <c r="HF126">
        <v>5</v>
      </c>
      <c r="HG126">
        <v>3</v>
      </c>
      <c r="HH126">
        <v>3</v>
      </c>
      <c r="HI126" s="20">
        <v>1</v>
      </c>
      <c r="HJ126" s="10">
        <f t="shared" si="62"/>
        <v>5</v>
      </c>
      <c r="HK126">
        <v>2</v>
      </c>
      <c r="HL126" s="23">
        <v>1</v>
      </c>
      <c r="HM126" s="10">
        <f t="shared" si="63"/>
        <v>5</v>
      </c>
      <c r="HN126">
        <v>4</v>
      </c>
      <c r="HO126">
        <v>4</v>
      </c>
      <c r="HP126">
        <v>4</v>
      </c>
      <c r="HQ126">
        <v>4</v>
      </c>
      <c r="HR126" s="20">
        <v>1</v>
      </c>
      <c r="HS126" s="10">
        <f t="shared" si="64"/>
        <v>5</v>
      </c>
      <c r="HT126">
        <v>1</v>
      </c>
      <c r="HU126" s="20">
        <v>3</v>
      </c>
      <c r="HV126" s="10">
        <f t="shared" si="65"/>
        <v>3</v>
      </c>
      <c r="HW126">
        <v>3</v>
      </c>
      <c r="HX126" s="20">
        <v>1</v>
      </c>
      <c r="HY126" s="10">
        <f t="shared" si="66"/>
        <v>5</v>
      </c>
      <c r="HZ126">
        <v>3</v>
      </c>
      <c r="IA126" s="20">
        <v>1</v>
      </c>
      <c r="IB126" s="10">
        <f t="shared" si="67"/>
        <v>5</v>
      </c>
      <c r="IC126" s="20">
        <v>4</v>
      </c>
      <c r="ID126" s="10">
        <f t="shared" si="68"/>
        <v>2</v>
      </c>
      <c r="IE126">
        <v>4</v>
      </c>
      <c r="IF126">
        <v>2</v>
      </c>
      <c r="IG126">
        <v>4</v>
      </c>
      <c r="IH126">
        <v>4</v>
      </c>
      <c r="II126">
        <v>1</v>
      </c>
      <c r="IJ126">
        <v>5</v>
      </c>
      <c r="IK126">
        <v>4</v>
      </c>
      <c r="IL126">
        <v>3</v>
      </c>
      <c r="IM126">
        <v>1</v>
      </c>
      <c r="IN126">
        <v>5</v>
      </c>
      <c r="IO126" s="20">
        <v>1</v>
      </c>
      <c r="IP126" s="10">
        <f t="shared" si="69"/>
        <v>5</v>
      </c>
      <c r="IQ126" s="24">
        <f t="shared" si="70"/>
        <v>66</v>
      </c>
      <c r="IR126" s="30">
        <f t="shared" si="71"/>
        <v>3.8823529411764706</v>
      </c>
      <c r="IS126" s="30"/>
      <c r="IT126" s="30"/>
      <c r="IU126" s="30"/>
      <c r="IV126" s="30"/>
      <c r="IW126" s="22">
        <f t="shared" si="78"/>
        <v>36</v>
      </c>
      <c r="IX126" s="31">
        <f t="shared" si="79"/>
        <v>4</v>
      </c>
      <c r="IY126" s="21">
        <f t="shared" si="72"/>
        <v>39</v>
      </c>
      <c r="IZ126" s="32">
        <f t="shared" si="73"/>
        <v>2.7857142857142856</v>
      </c>
      <c r="JA126" s="25">
        <f t="shared" si="74"/>
        <v>21</v>
      </c>
      <c r="JB126" s="33">
        <f t="shared" si="75"/>
        <v>3.5</v>
      </c>
      <c r="JC126" s="29">
        <f t="shared" si="76"/>
        <v>32</v>
      </c>
      <c r="JD126" s="34">
        <f t="shared" si="77"/>
        <v>4.5714285714285712</v>
      </c>
      <c r="JE126">
        <v>90</v>
      </c>
    </row>
    <row r="127" spans="1:265" x14ac:dyDescent="0.3">
      <c r="A127">
        <v>1</v>
      </c>
      <c r="B127">
        <v>127</v>
      </c>
      <c r="C127" t="s">
        <v>782</v>
      </c>
      <c r="D127">
        <v>19</v>
      </c>
      <c r="E127">
        <v>2</v>
      </c>
      <c r="F127">
        <v>160.02000000000001</v>
      </c>
      <c r="G127">
        <v>200</v>
      </c>
      <c r="H127">
        <v>1</v>
      </c>
      <c r="I127">
        <v>4</v>
      </c>
      <c r="J127" t="s">
        <v>1259</v>
      </c>
      <c r="K127" t="s">
        <v>1485</v>
      </c>
      <c r="L127">
        <v>2</v>
      </c>
      <c r="M127" t="s">
        <v>674</v>
      </c>
      <c r="N127">
        <v>1</v>
      </c>
      <c r="O127">
        <v>8</v>
      </c>
      <c r="P127">
        <v>5</v>
      </c>
      <c r="Q127">
        <v>55</v>
      </c>
      <c r="R127">
        <v>35</v>
      </c>
      <c r="S127">
        <v>65</v>
      </c>
      <c r="T127">
        <v>1</v>
      </c>
      <c r="U127">
        <v>1</v>
      </c>
      <c r="V127">
        <v>5</v>
      </c>
      <c r="W127">
        <v>2</v>
      </c>
      <c r="X127">
        <v>1</v>
      </c>
      <c r="Y127">
        <v>1</v>
      </c>
      <c r="Z127">
        <v>1</v>
      </c>
      <c r="AB127">
        <v>1</v>
      </c>
      <c r="AE127">
        <v>1</v>
      </c>
      <c r="AF127">
        <v>1</v>
      </c>
      <c r="AI127">
        <v>1</v>
      </c>
      <c r="AJ127">
        <v>5</v>
      </c>
      <c r="AK127">
        <v>3</v>
      </c>
      <c r="AL127">
        <v>2</v>
      </c>
      <c r="AM127">
        <v>4</v>
      </c>
      <c r="AN127">
        <v>2</v>
      </c>
      <c r="AO127">
        <v>4</v>
      </c>
      <c r="AP127">
        <v>1</v>
      </c>
      <c r="AQ127">
        <v>4</v>
      </c>
      <c r="AR127">
        <v>3</v>
      </c>
      <c r="AS127">
        <v>2</v>
      </c>
      <c r="AT127">
        <v>2</v>
      </c>
      <c r="AU127">
        <v>3</v>
      </c>
      <c r="AV127">
        <v>7</v>
      </c>
      <c r="AW127">
        <v>7</v>
      </c>
      <c r="AX127">
        <v>7</v>
      </c>
      <c r="AZ127">
        <v>4</v>
      </c>
      <c r="BA127">
        <v>9</v>
      </c>
      <c r="BB127">
        <v>8</v>
      </c>
      <c r="BC127">
        <v>3</v>
      </c>
      <c r="BD127">
        <v>4</v>
      </c>
      <c r="BE127">
        <v>5</v>
      </c>
      <c r="BF127">
        <v>5</v>
      </c>
      <c r="BG127">
        <v>4</v>
      </c>
      <c r="BH127">
        <v>4</v>
      </c>
      <c r="BI127">
        <v>3</v>
      </c>
      <c r="BJ127">
        <v>4</v>
      </c>
      <c r="BK127">
        <v>2</v>
      </c>
      <c r="BL127">
        <v>2</v>
      </c>
      <c r="BM127">
        <v>2</v>
      </c>
      <c r="BN127">
        <v>2</v>
      </c>
      <c r="BO127">
        <v>2</v>
      </c>
      <c r="BP127">
        <v>2</v>
      </c>
      <c r="BQ127">
        <v>2</v>
      </c>
      <c r="BR127">
        <v>2</v>
      </c>
      <c r="BS127">
        <v>2</v>
      </c>
      <c r="BT127">
        <v>2</v>
      </c>
      <c r="BU127">
        <v>2</v>
      </c>
      <c r="BV127">
        <v>5</v>
      </c>
      <c r="BW127">
        <v>5</v>
      </c>
      <c r="BX127">
        <v>5</v>
      </c>
      <c r="BY127">
        <v>2</v>
      </c>
      <c r="BZ127">
        <v>5</v>
      </c>
      <c r="CA127">
        <v>5</v>
      </c>
      <c r="CB127">
        <v>5</v>
      </c>
      <c r="CC127">
        <v>5</v>
      </c>
      <c r="CD127">
        <v>5</v>
      </c>
      <c r="CE127">
        <v>5</v>
      </c>
      <c r="CF127">
        <v>5</v>
      </c>
      <c r="CG127">
        <v>0</v>
      </c>
      <c r="CH127">
        <v>70</v>
      </c>
      <c r="CI127">
        <v>20</v>
      </c>
      <c r="CK127">
        <v>70</v>
      </c>
      <c r="CM127">
        <v>70</v>
      </c>
      <c r="CN127">
        <v>40</v>
      </c>
      <c r="CO127">
        <v>70</v>
      </c>
      <c r="CP127">
        <v>70</v>
      </c>
      <c r="CR127">
        <v>80</v>
      </c>
      <c r="CT127">
        <v>30</v>
      </c>
      <c r="CU127">
        <v>20</v>
      </c>
      <c r="CV127">
        <v>10</v>
      </c>
      <c r="CW127">
        <v>10</v>
      </c>
      <c r="CX127">
        <v>30</v>
      </c>
      <c r="CZ127">
        <v>10</v>
      </c>
      <c r="DA127" t="s">
        <v>782</v>
      </c>
      <c r="DB127" t="s">
        <v>1221</v>
      </c>
      <c r="DC127" t="s">
        <v>760</v>
      </c>
      <c r="DD127" t="s">
        <v>1260</v>
      </c>
      <c r="DE127">
        <v>4</v>
      </c>
      <c r="DF127">
        <v>1</v>
      </c>
      <c r="DG127">
        <v>1</v>
      </c>
      <c r="DH127">
        <v>4</v>
      </c>
      <c r="DI127">
        <v>1</v>
      </c>
      <c r="DJ127">
        <v>4</v>
      </c>
      <c r="DK127">
        <v>3</v>
      </c>
      <c r="DL127">
        <v>5</v>
      </c>
      <c r="DM127">
        <v>4</v>
      </c>
      <c r="DN127">
        <v>5</v>
      </c>
      <c r="DO127">
        <v>1</v>
      </c>
      <c r="DP127">
        <v>4</v>
      </c>
      <c r="DQ127">
        <v>3</v>
      </c>
      <c r="DR127">
        <v>2</v>
      </c>
      <c r="DS127">
        <v>4</v>
      </c>
      <c r="DT127">
        <v>3</v>
      </c>
      <c r="DU127">
        <v>3</v>
      </c>
      <c r="DV127">
        <v>5</v>
      </c>
      <c r="DW127">
        <v>5</v>
      </c>
      <c r="DX127">
        <v>4</v>
      </c>
      <c r="DY127">
        <v>3</v>
      </c>
      <c r="DZ127">
        <v>3</v>
      </c>
      <c r="EA127">
        <v>4</v>
      </c>
      <c r="EB127">
        <v>4</v>
      </c>
      <c r="EC127">
        <v>5</v>
      </c>
      <c r="ED127">
        <v>3</v>
      </c>
      <c r="EE127">
        <v>3</v>
      </c>
      <c r="EF127">
        <v>3</v>
      </c>
      <c r="EG127">
        <v>4</v>
      </c>
      <c r="EH127">
        <v>4</v>
      </c>
      <c r="EI127">
        <v>5</v>
      </c>
      <c r="EJ127" t="s">
        <v>574</v>
      </c>
      <c r="EK127" t="s">
        <v>996</v>
      </c>
      <c r="EL127" t="s">
        <v>540</v>
      </c>
      <c r="EM127">
        <v>4</v>
      </c>
      <c r="EN127">
        <v>5</v>
      </c>
      <c r="EO127">
        <v>2</v>
      </c>
      <c r="EP127" s="17">
        <f t="shared" si="42"/>
        <v>4</v>
      </c>
      <c r="EQ127">
        <v>2</v>
      </c>
      <c r="ER127">
        <v>3</v>
      </c>
      <c r="ES127" s="17">
        <f t="shared" si="43"/>
        <v>3</v>
      </c>
      <c r="ET127">
        <v>3</v>
      </c>
      <c r="EU127" s="17">
        <f t="shared" si="44"/>
        <v>3</v>
      </c>
      <c r="EV127">
        <v>2</v>
      </c>
      <c r="EW127">
        <v>4</v>
      </c>
      <c r="EX127">
        <v>4</v>
      </c>
      <c r="EY127">
        <v>4</v>
      </c>
      <c r="EZ127" s="17">
        <f t="shared" si="45"/>
        <v>2</v>
      </c>
      <c r="FA127">
        <v>4</v>
      </c>
      <c r="FB127">
        <v>3</v>
      </c>
      <c r="FC127">
        <v>3</v>
      </c>
      <c r="FD127" s="17">
        <f t="shared" si="80"/>
        <v>3</v>
      </c>
      <c r="FE127">
        <v>1</v>
      </c>
      <c r="FF127">
        <v>5</v>
      </c>
      <c r="FG127" s="17">
        <f t="shared" si="46"/>
        <v>1</v>
      </c>
      <c r="FH127">
        <v>3</v>
      </c>
      <c r="FI127" s="17">
        <f t="shared" si="47"/>
        <v>3</v>
      </c>
      <c r="FJ127">
        <v>5</v>
      </c>
      <c r="FK127">
        <v>2</v>
      </c>
      <c r="FL127" s="17">
        <f t="shared" si="48"/>
        <v>4</v>
      </c>
      <c r="FM127">
        <v>2</v>
      </c>
      <c r="FN127" s="17">
        <f t="shared" si="49"/>
        <v>4</v>
      </c>
      <c r="FO127">
        <v>2</v>
      </c>
      <c r="FP127" s="17">
        <f t="shared" si="50"/>
        <v>4</v>
      </c>
      <c r="FQ127">
        <v>3</v>
      </c>
      <c r="FR127">
        <v>4</v>
      </c>
      <c r="FS127">
        <v>4</v>
      </c>
      <c r="FT127">
        <v>1</v>
      </c>
      <c r="FU127" s="17">
        <f t="shared" si="51"/>
        <v>5</v>
      </c>
      <c r="FV127">
        <v>5</v>
      </c>
      <c r="FW127" s="17">
        <f t="shared" si="52"/>
        <v>1</v>
      </c>
      <c r="FX127">
        <v>4</v>
      </c>
      <c r="FY127" s="17">
        <f t="shared" si="53"/>
        <v>2</v>
      </c>
      <c r="FZ127">
        <f t="shared" si="54"/>
        <v>84</v>
      </c>
      <c r="GA127" s="19">
        <f t="shared" si="55"/>
        <v>3.2307692307692308</v>
      </c>
      <c r="GB127">
        <v>3</v>
      </c>
      <c r="GC127">
        <v>5</v>
      </c>
      <c r="GD127">
        <v>3</v>
      </c>
      <c r="GE127">
        <v>3</v>
      </c>
      <c r="GF127">
        <v>3</v>
      </c>
      <c r="GG127" s="20">
        <v>2</v>
      </c>
      <c r="GH127" s="10">
        <f t="shared" si="56"/>
        <v>4</v>
      </c>
      <c r="GI127">
        <v>5</v>
      </c>
      <c r="GJ127">
        <v>1</v>
      </c>
      <c r="GK127">
        <v>3</v>
      </c>
      <c r="GL127">
        <v>3</v>
      </c>
      <c r="GM127">
        <v>3</v>
      </c>
      <c r="GN127" s="20">
        <v>1</v>
      </c>
      <c r="GO127" s="10">
        <f t="shared" si="57"/>
        <v>5</v>
      </c>
      <c r="GP127">
        <v>1</v>
      </c>
      <c r="GQ127">
        <v>5</v>
      </c>
      <c r="GR127" s="20">
        <v>2</v>
      </c>
      <c r="GS127" s="10">
        <f t="shared" si="58"/>
        <v>4</v>
      </c>
      <c r="GT127" s="20">
        <v>2</v>
      </c>
      <c r="GU127" s="10">
        <f t="shared" si="59"/>
        <v>4</v>
      </c>
      <c r="GV127">
        <v>4</v>
      </c>
      <c r="GW127">
        <v>3</v>
      </c>
      <c r="GX127">
        <v>3</v>
      </c>
      <c r="GY127">
        <v>3</v>
      </c>
      <c r="GZ127" s="20">
        <v>2</v>
      </c>
      <c r="HA127" s="10">
        <f t="shared" si="60"/>
        <v>4</v>
      </c>
      <c r="HB127">
        <v>5</v>
      </c>
      <c r="HC127" s="20">
        <v>3</v>
      </c>
      <c r="HD127" s="10">
        <f t="shared" si="61"/>
        <v>3</v>
      </c>
      <c r="HE127">
        <v>2</v>
      </c>
      <c r="HF127">
        <v>5</v>
      </c>
      <c r="HG127">
        <v>4</v>
      </c>
      <c r="HH127">
        <v>2</v>
      </c>
      <c r="HI127" s="20">
        <v>1</v>
      </c>
      <c r="HJ127" s="10">
        <f t="shared" si="62"/>
        <v>5</v>
      </c>
      <c r="HK127">
        <v>1</v>
      </c>
      <c r="HL127" s="23">
        <v>2</v>
      </c>
      <c r="HM127" s="10">
        <f t="shared" si="63"/>
        <v>4</v>
      </c>
      <c r="HN127">
        <v>3</v>
      </c>
      <c r="HO127">
        <v>5</v>
      </c>
      <c r="HP127">
        <v>3</v>
      </c>
      <c r="HQ127">
        <v>4</v>
      </c>
      <c r="HR127" s="20">
        <v>2</v>
      </c>
      <c r="HS127" s="10">
        <f t="shared" si="64"/>
        <v>4</v>
      </c>
      <c r="HT127">
        <v>2</v>
      </c>
      <c r="HU127" s="20">
        <v>4</v>
      </c>
      <c r="HV127" s="10">
        <f t="shared" si="65"/>
        <v>2</v>
      </c>
      <c r="HW127">
        <v>4</v>
      </c>
      <c r="HX127" s="20">
        <v>2</v>
      </c>
      <c r="HY127" s="10">
        <f t="shared" si="66"/>
        <v>4</v>
      </c>
      <c r="HZ127">
        <v>3</v>
      </c>
      <c r="IA127" s="20">
        <v>2</v>
      </c>
      <c r="IB127" s="10">
        <f t="shared" si="67"/>
        <v>4</v>
      </c>
      <c r="IC127" s="20">
        <v>3</v>
      </c>
      <c r="ID127" s="10">
        <f t="shared" si="68"/>
        <v>3</v>
      </c>
      <c r="IE127">
        <v>4</v>
      </c>
      <c r="IF127">
        <v>4</v>
      </c>
      <c r="IG127">
        <v>4</v>
      </c>
      <c r="IH127">
        <v>3</v>
      </c>
      <c r="II127">
        <v>3</v>
      </c>
      <c r="IJ127">
        <v>4</v>
      </c>
      <c r="IK127">
        <v>3</v>
      </c>
      <c r="IL127">
        <v>4</v>
      </c>
      <c r="IM127">
        <v>3</v>
      </c>
      <c r="IN127">
        <v>3</v>
      </c>
      <c r="IO127" s="20">
        <v>2</v>
      </c>
      <c r="IP127" s="10">
        <f t="shared" si="69"/>
        <v>4</v>
      </c>
      <c r="IQ127" s="24">
        <f t="shared" si="70"/>
        <v>59</v>
      </c>
      <c r="IR127" s="30">
        <f t="shared" si="71"/>
        <v>3.4705882352941178</v>
      </c>
      <c r="IS127" s="30"/>
      <c r="IT127" s="30"/>
      <c r="IU127" s="30"/>
      <c r="IV127" s="30"/>
      <c r="IW127" s="22">
        <f t="shared" si="78"/>
        <v>28</v>
      </c>
      <c r="IX127" s="31">
        <f t="shared" si="79"/>
        <v>3.1111111111111112</v>
      </c>
      <c r="IY127" s="21">
        <f t="shared" si="72"/>
        <v>43</v>
      </c>
      <c r="IZ127" s="32">
        <f t="shared" si="73"/>
        <v>3.0714285714285716</v>
      </c>
      <c r="JA127" s="25">
        <f t="shared" si="74"/>
        <v>20</v>
      </c>
      <c r="JB127" s="33">
        <f t="shared" si="75"/>
        <v>3.3333333333333335</v>
      </c>
      <c r="JC127" s="29">
        <f t="shared" si="76"/>
        <v>33</v>
      </c>
      <c r="JD127" s="34">
        <f t="shared" si="77"/>
        <v>4.7142857142857144</v>
      </c>
      <c r="JE127">
        <v>70</v>
      </c>
    </row>
    <row r="128" spans="1:265" x14ac:dyDescent="0.3">
      <c r="A128">
        <v>1</v>
      </c>
      <c r="B128">
        <v>128</v>
      </c>
      <c r="C128" t="s">
        <v>1261</v>
      </c>
      <c r="D128">
        <v>21</v>
      </c>
      <c r="E128">
        <v>2</v>
      </c>
      <c r="F128">
        <v>170.18</v>
      </c>
      <c r="G128">
        <v>145</v>
      </c>
      <c r="H128">
        <v>1</v>
      </c>
      <c r="I128">
        <v>3</v>
      </c>
      <c r="J128" t="s">
        <v>759</v>
      </c>
      <c r="K128" t="s">
        <v>1485</v>
      </c>
      <c r="L128">
        <v>2</v>
      </c>
      <c r="M128" t="s">
        <v>726</v>
      </c>
      <c r="N128">
        <v>4</v>
      </c>
      <c r="O128">
        <v>8</v>
      </c>
      <c r="P128">
        <v>2</v>
      </c>
      <c r="Q128">
        <v>50</v>
      </c>
      <c r="R128">
        <v>50</v>
      </c>
      <c r="S128">
        <v>60</v>
      </c>
      <c r="T128">
        <v>2</v>
      </c>
      <c r="X128">
        <v>2</v>
      </c>
      <c r="Y128">
        <v>1</v>
      </c>
      <c r="Z128">
        <v>1</v>
      </c>
      <c r="AB128">
        <v>1</v>
      </c>
      <c r="AC128">
        <v>1</v>
      </c>
      <c r="AD128">
        <v>1</v>
      </c>
      <c r="AE128">
        <v>1</v>
      </c>
      <c r="AI128">
        <v>1</v>
      </c>
      <c r="AJ128">
        <v>5</v>
      </c>
      <c r="AK128">
        <v>4</v>
      </c>
      <c r="AL128">
        <v>2</v>
      </c>
      <c r="AM128">
        <v>4</v>
      </c>
      <c r="AN128">
        <v>3</v>
      </c>
      <c r="AO128">
        <v>3</v>
      </c>
      <c r="AP128">
        <v>2</v>
      </c>
      <c r="AQ128">
        <v>4</v>
      </c>
      <c r="AR128">
        <v>4</v>
      </c>
      <c r="AS128">
        <v>5</v>
      </c>
      <c r="AT128">
        <v>4</v>
      </c>
      <c r="AU128">
        <v>5</v>
      </c>
      <c r="AV128">
        <v>7</v>
      </c>
      <c r="AW128">
        <v>4</v>
      </c>
      <c r="AX128">
        <v>4</v>
      </c>
      <c r="AY128">
        <v>7</v>
      </c>
      <c r="AZ128">
        <v>8</v>
      </c>
      <c r="BA128">
        <v>9</v>
      </c>
      <c r="BB128">
        <v>8</v>
      </c>
      <c r="BC128">
        <v>4</v>
      </c>
      <c r="BD128">
        <v>4</v>
      </c>
      <c r="BE128">
        <v>5</v>
      </c>
      <c r="BF128">
        <v>5</v>
      </c>
      <c r="BG128">
        <v>4</v>
      </c>
      <c r="BH128">
        <v>4</v>
      </c>
      <c r="BI128">
        <v>4</v>
      </c>
      <c r="BJ128">
        <v>4</v>
      </c>
      <c r="BK128">
        <v>2</v>
      </c>
      <c r="BL128">
        <v>2</v>
      </c>
      <c r="BM128">
        <v>2</v>
      </c>
      <c r="BN128">
        <v>2</v>
      </c>
      <c r="BO128">
        <v>2</v>
      </c>
      <c r="BP128">
        <v>2</v>
      </c>
      <c r="BQ128">
        <v>2</v>
      </c>
      <c r="BR128">
        <v>2</v>
      </c>
      <c r="BS128">
        <v>2</v>
      </c>
      <c r="BT128">
        <v>2</v>
      </c>
      <c r="BU128">
        <v>2</v>
      </c>
      <c r="BV128">
        <v>4</v>
      </c>
      <c r="BW128">
        <v>4</v>
      </c>
      <c r="BX128">
        <v>3</v>
      </c>
      <c r="BY128">
        <v>4</v>
      </c>
      <c r="BZ128">
        <v>5</v>
      </c>
      <c r="CA128">
        <v>4</v>
      </c>
      <c r="CB128">
        <v>4</v>
      </c>
      <c r="CC128">
        <v>4</v>
      </c>
      <c r="CD128">
        <v>4</v>
      </c>
      <c r="CE128">
        <v>4</v>
      </c>
      <c r="CF128">
        <v>4</v>
      </c>
      <c r="CG128">
        <v>25</v>
      </c>
      <c r="CH128">
        <v>85</v>
      </c>
      <c r="CI128">
        <v>55</v>
      </c>
      <c r="CJ128">
        <v>5</v>
      </c>
      <c r="CK128">
        <v>65</v>
      </c>
      <c r="CL128">
        <v>25</v>
      </c>
      <c r="CM128">
        <v>85</v>
      </c>
      <c r="CN128">
        <v>35</v>
      </c>
      <c r="CO128">
        <v>45</v>
      </c>
      <c r="CP128">
        <v>75</v>
      </c>
      <c r="CQ128">
        <v>35</v>
      </c>
      <c r="CR128">
        <v>85</v>
      </c>
      <c r="CS128">
        <v>25</v>
      </c>
      <c r="CT128">
        <v>85</v>
      </c>
      <c r="CU128">
        <v>55</v>
      </c>
      <c r="CV128">
        <v>35</v>
      </c>
      <c r="CW128">
        <v>25</v>
      </c>
      <c r="CX128">
        <v>15</v>
      </c>
      <c r="CY128">
        <v>5</v>
      </c>
      <c r="CZ128">
        <v>75</v>
      </c>
      <c r="DA128" t="s">
        <v>1261</v>
      </c>
      <c r="DB128" t="s">
        <v>1221</v>
      </c>
      <c r="DC128" t="s">
        <v>571</v>
      </c>
      <c r="DD128" t="s">
        <v>1262</v>
      </c>
      <c r="DE128">
        <v>3</v>
      </c>
      <c r="DF128">
        <v>3</v>
      </c>
      <c r="DG128">
        <v>2</v>
      </c>
      <c r="DH128">
        <v>4</v>
      </c>
      <c r="DI128">
        <v>2</v>
      </c>
      <c r="DJ128">
        <v>3</v>
      </c>
      <c r="DK128">
        <v>4</v>
      </c>
      <c r="DL128">
        <v>4</v>
      </c>
      <c r="DM128">
        <v>4</v>
      </c>
      <c r="DN128">
        <v>3</v>
      </c>
      <c r="DO128">
        <v>4</v>
      </c>
      <c r="DP128">
        <v>3</v>
      </c>
      <c r="DQ128">
        <v>4</v>
      </c>
      <c r="DR128">
        <v>4</v>
      </c>
      <c r="DS128">
        <v>3</v>
      </c>
      <c r="DT128">
        <v>4</v>
      </c>
      <c r="DU128">
        <v>5</v>
      </c>
      <c r="DV128">
        <v>4</v>
      </c>
      <c r="DW128">
        <v>4</v>
      </c>
      <c r="DX128">
        <v>4</v>
      </c>
      <c r="DY128">
        <v>3</v>
      </c>
      <c r="DZ128">
        <v>4</v>
      </c>
      <c r="EA128">
        <v>3</v>
      </c>
      <c r="EB128">
        <v>3</v>
      </c>
      <c r="EC128">
        <v>5</v>
      </c>
      <c r="ED128">
        <v>4</v>
      </c>
      <c r="EE128">
        <v>4</v>
      </c>
      <c r="EF128">
        <v>4</v>
      </c>
      <c r="EG128">
        <v>4</v>
      </c>
      <c r="EH128">
        <v>4</v>
      </c>
      <c r="EI128">
        <v>4</v>
      </c>
      <c r="EJ128" t="s">
        <v>1179</v>
      </c>
      <c r="EK128" t="s">
        <v>1263</v>
      </c>
      <c r="EL128" t="s">
        <v>557</v>
      </c>
      <c r="EM128">
        <v>4</v>
      </c>
      <c r="EN128">
        <v>4</v>
      </c>
      <c r="EO128">
        <v>4</v>
      </c>
      <c r="EP128" s="17">
        <f t="shared" si="42"/>
        <v>2</v>
      </c>
      <c r="EQ128">
        <v>3</v>
      </c>
      <c r="ER128">
        <v>4</v>
      </c>
      <c r="ES128" s="17">
        <f t="shared" si="43"/>
        <v>2</v>
      </c>
      <c r="ET128">
        <v>2</v>
      </c>
      <c r="EU128" s="17">
        <f t="shared" si="44"/>
        <v>4</v>
      </c>
      <c r="EV128">
        <v>2</v>
      </c>
      <c r="EW128">
        <v>2</v>
      </c>
      <c r="EX128">
        <v>2</v>
      </c>
      <c r="EY128">
        <v>4</v>
      </c>
      <c r="EZ128" s="17">
        <f t="shared" si="45"/>
        <v>2</v>
      </c>
      <c r="FA128">
        <v>2</v>
      </c>
      <c r="FB128">
        <v>2</v>
      </c>
      <c r="FC128">
        <v>4</v>
      </c>
      <c r="FD128" s="17">
        <f t="shared" si="80"/>
        <v>2</v>
      </c>
      <c r="FE128">
        <v>2</v>
      </c>
      <c r="FF128">
        <v>2</v>
      </c>
      <c r="FG128" s="17">
        <f t="shared" si="46"/>
        <v>4</v>
      </c>
      <c r="FH128">
        <v>3</v>
      </c>
      <c r="FI128" s="17">
        <f t="shared" si="47"/>
        <v>3</v>
      </c>
      <c r="FJ128">
        <v>2</v>
      </c>
      <c r="FK128">
        <v>2</v>
      </c>
      <c r="FL128" s="17">
        <f t="shared" si="48"/>
        <v>4</v>
      </c>
      <c r="FM128">
        <v>3</v>
      </c>
      <c r="FN128" s="17">
        <f t="shared" si="49"/>
        <v>3</v>
      </c>
      <c r="FO128">
        <v>3</v>
      </c>
      <c r="FP128" s="17">
        <f t="shared" si="50"/>
        <v>3</v>
      </c>
      <c r="FQ128">
        <v>2</v>
      </c>
      <c r="FR128">
        <v>2</v>
      </c>
      <c r="FS128">
        <v>3</v>
      </c>
      <c r="FT128">
        <v>2</v>
      </c>
      <c r="FU128" s="17">
        <f t="shared" si="51"/>
        <v>4</v>
      </c>
      <c r="FV128">
        <v>4</v>
      </c>
      <c r="FW128" s="17">
        <f t="shared" si="52"/>
        <v>2</v>
      </c>
      <c r="FX128">
        <v>3</v>
      </c>
      <c r="FY128" s="17">
        <f t="shared" si="53"/>
        <v>3</v>
      </c>
      <c r="FZ128">
        <f t="shared" si="54"/>
        <v>70</v>
      </c>
      <c r="GA128" s="19">
        <f t="shared" si="55"/>
        <v>2.6923076923076925</v>
      </c>
      <c r="GB128">
        <v>4</v>
      </c>
      <c r="GC128">
        <v>5</v>
      </c>
      <c r="GD128">
        <v>4</v>
      </c>
      <c r="GE128">
        <v>5</v>
      </c>
      <c r="GF128">
        <v>4</v>
      </c>
      <c r="GG128" s="20">
        <v>2</v>
      </c>
      <c r="GH128" s="10">
        <f t="shared" si="56"/>
        <v>4</v>
      </c>
      <c r="GI128">
        <v>4</v>
      </c>
      <c r="GJ128">
        <v>2</v>
      </c>
      <c r="GK128">
        <v>3</v>
      </c>
      <c r="GL128">
        <v>4</v>
      </c>
      <c r="GM128">
        <v>4</v>
      </c>
      <c r="GN128" s="20">
        <v>2</v>
      </c>
      <c r="GO128" s="10">
        <f t="shared" si="57"/>
        <v>4</v>
      </c>
      <c r="GP128">
        <v>3</v>
      </c>
      <c r="GQ128">
        <v>5</v>
      </c>
      <c r="GR128" s="20">
        <v>4</v>
      </c>
      <c r="GS128" s="10">
        <f t="shared" si="58"/>
        <v>2</v>
      </c>
      <c r="GT128" s="20">
        <v>2</v>
      </c>
      <c r="GU128" s="10">
        <f t="shared" si="59"/>
        <v>4</v>
      </c>
      <c r="GV128">
        <v>4</v>
      </c>
      <c r="GW128">
        <v>3</v>
      </c>
      <c r="GX128">
        <v>3</v>
      </c>
      <c r="GY128">
        <v>4</v>
      </c>
      <c r="GZ128" s="20">
        <v>3</v>
      </c>
      <c r="HA128" s="10">
        <f t="shared" si="60"/>
        <v>3</v>
      </c>
      <c r="HB128">
        <v>4</v>
      </c>
      <c r="HC128" s="20">
        <v>2</v>
      </c>
      <c r="HD128" s="10">
        <f t="shared" si="61"/>
        <v>4</v>
      </c>
      <c r="HE128">
        <v>3</v>
      </c>
      <c r="HF128">
        <v>4</v>
      </c>
      <c r="HG128">
        <v>4</v>
      </c>
      <c r="HH128">
        <v>4</v>
      </c>
      <c r="HI128" s="20">
        <v>3</v>
      </c>
      <c r="HJ128" s="10">
        <f t="shared" si="62"/>
        <v>3</v>
      </c>
      <c r="HK128">
        <v>2</v>
      </c>
      <c r="HL128" s="23">
        <v>3</v>
      </c>
      <c r="HM128" s="10">
        <f t="shared" si="63"/>
        <v>3</v>
      </c>
      <c r="HN128">
        <v>4</v>
      </c>
      <c r="HO128">
        <v>4</v>
      </c>
      <c r="HP128">
        <v>3</v>
      </c>
      <c r="HQ128">
        <v>4</v>
      </c>
      <c r="HR128" s="20">
        <v>2</v>
      </c>
      <c r="HS128" s="10">
        <f t="shared" si="64"/>
        <v>4</v>
      </c>
      <c r="HT128">
        <v>3</v>
      </c>
      <c r="HU128" s="20">
        <v>3</v>
      </c>
      <c r="HV128" s="10">
        <f t="shared" si="65"/>
        <v>3</v>
      </c>
      <c r="HW128">
        <v>4</v>
      </c>
      <c r="HX128" s="20">
        <v>3</v>
      </c>
      <c r="HY128" s="10">
        <f t="shared" si="66"/>
        <v>3</v>
      </c>
      <c r="HZ128">
        <v>3</v>
      </c>
      <c r="IA128" s="20">
        <v>2</v>
      </c>
      <c r="IB128" s="10">
        <f t="shared" si="67"/>
        <v>4</v>
      </c>
      <c r="IC128" s="20">
        <v>2</v>
      </c>
      <c r="ID128" s="10">
        <f t="shared" si="68"/>
        <v>4</v>
      </c>
      <c r="IE128">
        <v>3</v>
      </c>
      <c r="IF128">
        <v>5</v>
      </c>
      <c r="IG128">
        <v>5</v>
      </c>
      <c r="IH128">
        <v>4</v>
      </c>
      <c r="II128">
        <v>4</v>
      </c>
      <c r="IJ128">
        <v>4</v>
      </c>
      <c r="IK128">
        <v>4</v>
      </c>
      <c r="IL128">
        <v>4</v>
      </c>
      <c r="IM128">
        <v>4</v>
      </c>
      <c r="IN128">
        <v>4</v>
      </c>
      <c r="IO128" s="20">
        <v>2</v>
      </c>
      <c r="IP128" s="10">
        <f t="shared" si="69"/>
        <v>4</v>
      </c>
      <c r="IQ128" s="24">
        <f t="shared" si="70"/>
        <v>64</v>
      </c>
      <c r="IR128" s="30">
        <f t="shared" si="71"/>
        <v>3.7647058823529411</v>
      </c>
      <c r="IS128" s="30"/>
      <c r="IT128" s="30"/>
      <c r="IU128" s="30"/>
      <c r="IV128" s="30"/>
      <c r="IW128" s="22">
        <f t="shared" si="78"/>
        <v>32</v>
      </c>
      <c r="IX128" s="31">
        <f t="shared" si="79"/>
        <v>3.5555555555555554</v>
      </c>
      <c r="IY128" s="21">
        <f t="shared" si="72"/>
        <v>54</v>
      </c>
      <c r="IZ128" s="32">
        <f t="shared" si="73"/>
        <v>3.8571428571428572</v>
      </c>
      <c r="JA128" s="25">
        <f t="shared" si="74"/>
        <v>21</v>
      </c>
      <c r="JB128" s="33">
        <f t="shared" si="75"/>
        <v>3.5</v>
      </c>
      <c r="JC128" s="29">
        <f t="shared" si="76"/>
        <v>26</v>
      </c>
      <c r="JD128" s="34">
        <f t="shared" si="77"/>
        <v>3.7142857142857144</v>
      </c>
      <c r="JE128">
        <v>85</v>
      </c>
    </row>
    <row r="129" spans="1:265" x14ac:dyDescent="0.3">
      <c r="A129">
        <v>1</v>
      </c>
      <c r="B129">
        <v>129</v>
      </c>
      <c r="C129" t="s">
        <v>1264</v>
      </c>
      <c r="D129">
        <v>19</v>
      </c>
      <c r="E129">
        <v>2</v>
      </c>
      <c r="F129">
        <v>157.47999999999999</v>
      </c>
      <c r="G129">
        <v>125.4</v>
      </c>
      <c r="H129">
        <v>1</v>
      </c>
      <c r="I129">
        <v>3</v>
      </c>
      <c r="J129" t="s">
        <v>1265</v>
      </c>
      <c r="K129" t="s">
        <v>1485</v>
      </c>
      <c r="L129">
        <v>2</v>
      </c>
      <c r="M129" t="s">
        <v>832</v>
      </c>
      <c r="N129">
        <v>1</v>
      </c>
      <c r="O129">
        <v>6</v>
      </c>
      <c r="P129">
        <v>1</v>
      </c>
      <c r="Q129">
        <v>35</v>
      </c>
      <c r="R129">
        <v>20</v>
      </c>
      <c r="S129">
        <v>100</v>
      </c>
      <c r="T129">
        <v>1</v>
      </c>
      <c r="U129">
        <v>3</v>
      </c>
      <c r="V129">
        <v>6</v>
      </c>
      <c r="W129">
        <v>1</v>
      </c>
      <c r="X129">
        <v>1</v>
      </c>
      <c r="Y129">
        <v>1</v>
      </c>
      <c r="Z129">
        <v>1</v>
      </c>
      <c r="AF129">
        <v>1</v>
      </c>
      <c r="AI129">
        <v>1</v>
      </c>
      <c r="AJ129">
        <v>4</v>
      </c>
      <c r="AK129">
        <v>4</v>
      </c>
      <c r="AL129">
        <v>1</v>
      </c>
      <c r="AM129">
        <v>4</v>
      </c>
      <c r="AN129">
        <v>2</v>
      </c>
      <c r="AO129">
        <v>4</v>
      </c>
      <c r="AP129">
        <v>1</v>
      </c>
      <c r="AQ129">
        <v>3</v>
      </c>
      <c r="AR129">
        <v>3</v>
      </c>
      <c r="AS129">
        <v>2</v>
      </c>
      <c r="AT129">
        <v>3</v>
      </c>
      <c r="AU129">
        <v>3</v>
      </c>
      <c r="AV129">
        <v>9</v>
      </c>
      <c r="AW129">
        <v>7</v>
      </c>
      <c r="AX129">
        <v>8</v>
      </c>
      <c r="AY129">
        <v>4</v>
      </c>
      <c r="AZ129">
        <v>7</v>
      </c>
      <c r="BA129">
        <v>9</v>
      </c>
      <c r="BB129">
        <v>9</v>
      </c>
      <c r="BC129">
        <v>4</v>
      </c>
      <c r="BD129">
        <v>4</v>
      </c>
      <c r="BE129">
        <v>5</v>
      </c>
      <c r="BF129">
        <v>5</v>
      </c>
      <c r="BG129">
        <v>5</v>
      </c>
      <c r="BH129">
        <v>5</v>
      </c>
      <c r="BI129">
        <v>4</v>
      </c>
      <c r="BJ129">
        <v>4</v>
      </c>
      <c r="BK129">
        <v>2</v>
      </c>
      <c r="BL129">
        <v>2</v>
      </c>
      <c r="BM129">
        <v>2</v>
      </c>
      <c r="BN129">
        <v>2</v>
      </c>
      <c r="BO129">
        <v>2</v>
      </c>
      <c r="BP129">
        <v>2</v>
      </c>
      <c r="BQ129">
        <v>2</v>
      </c>
      <c r="BR129">
        <v>2</v>
      </c>
      <c r="BS129">
        <v>2</v>
      </c>
      <c r="BT129">
        <v>2</v>
      </c>
      <c r="BU129">
        <v>2</v>
      </c>
      <c r="BV129">
        <v>5</v>
      </c>
      <c r="BW129">
        <v>5</v>
      </c>
      <c r="BX129">
        <v>5</v>
      </c>
      <c r="BY129">
        <v>5</v>
      </c>
      <c r="BZ129">
        <v>5</v>
      </c>
      <c r="CA129">
        <v>5</v>
      </c>
      <c r="CB129">
        <v>5</v>
      </c>
      <c r="CC129">
        <v>5</v>
      </c>
      <c r="CD129">
        <v>5</v>
      </c>
      <c r="CE129">
        <v>5</v>
      </c>
      <c r="CF129">
        <v>5</v>
      </c>
      <c r="CG129">
        <v>60</v>
      </c>
      <c r="CH129">
        <v>61</v>
      </c>
      <c r="CI129">
        <v>60</v>
      </c>
      <c r="CJ129">
        <v>20</v>
      </c>
      <c r="CK129">
        <v>60</v>
      </c>
      <c r="CL129">
        <v>10</v>
      </c>
      <c r="CM129">
        <v>80</v>
      </c>
      <c r="CN129">
        <v>60</v>
      </c>
      <c r="CO129">
        <v>60</v>
      </c>
      <c r="CP129">
        <v>60</v>
      </c>
      <c r="CQ129">
        <v>30</v>
      </c>
      <c r="CR129">
        <v>80</v>
      </c>
      <c r="CS129">
        <v>30</v>
      </c>
      <c r="CT129">
        <v>60</v>
      </c>
      <c r="CU129">
        <v>60</v>
      </c>
      <c r="CV129">
        <v>40</v>
      </c>
      <c r="CW129">
        <v>60</v>
      </c>
      <c r="CX129">
        <v>20</v>
      </c>
      <c r="CY129">
        <v>20</v>
      </c>
      <c r="CZ129">
        <v>40</v>
      </c>
      <c r="DA129" t="s">
        <v>1264</v>
      </c>
      <c r="DB129" t="s">
        <v>1221</v>
      </c>
      <c r="DC129" t="s">
        <v>1266</v>
      </c>
      <c r="DD129" t="s">
        <v>1267</v>
      </c>
      <c r="DE129">
        <v>3</v>
      </c>
      <c r="DF129">
        <v>1</v>
      </c>
      <c r="DG129">
        <v>1</v>
      </c>
      <c r="DH129">
        <v>1</v>
      </c>
      <c r="DI129">
        <v>5</v>
      </c>
      <c r="DJ129">
        <v>1</v>
      </c>
      <c r="DK129">
        <v>5</v>
      </c>
      <c r="DL129">
        <v>3</v>
      </c>
      <c r="DM129">
        <v>5</v>
      </c>
      <c r="DN129">
        <v>5</v>
      </c>
      <c r="DO129">
        <v>4</v>
      </c>
      <c r="DP129">
        <v>5</v>
      </c>
      <c r="DQ129">
        <v>5</v>
      </c>
      <c r="DR129">
        <v>3</v>
      </c>
      <c r="DS129">
        <v>2</v>
      </c>
      <c r="DT129">
        <v>4</v>
      </c>
      <c r="DU129">
        <v>3</v>
      </c>
      <c r="DV129">
        <v>5</v>
      </c>
      <c r="DW129">
        <v>4</v>
      </c>
      <c r="DX129">
        <v>3</v>
      </c>
      <c r="DY129">
        <v>4</v>
      </c>
      <c r="DZ129">
        <v>4</v>
      </c>
      <c r="EA129">
        <v>4</v>
      </c>
      <c r="EB129">
        <v>4</v>
      </c>
      <c r="EC129">
        <v>3</v>
      </c>
      <c r="ED129">
        <v>3</v>
      </c>
      <c r="EE129">
        <v>4</v>
      </c>
      <c r="EF129">
        <v>4</v>
      </c>
      <c r="EG129">
        <v>5</v>
      </c>
      <c r="EH129">
        <v>5</v>
      </c>
      <c r="EI129">
        <v>4</v>
      </c>
      <c r="EJ129" t="s">
        <v>603</v>
      </c>
      <c r="EK129" t="s">
        <v>1268</v>
      </c>
      <c r="EL129" t="s">
        <v>1269</v>
      </c>
      <c r="EM129">
        <v>5</v>
      </c>
      <c r="EN129">
        <v>5</v>
      </c>
      <c r="EO129">
        <v>2</v>
      </c>
      <c r="EP129" s="17">
        <f t="shared" si="42"/>
        <v>4</v>
      </c>
      <c r="EQ129">
        <v>4</v>
      </c>
      <c r="ER129">
        <v>4</v>
      </c>
      <c r="ES129" s="17">
        <f t="shared" si="43"/>
        <v>2</v>
      </c>
      <c r="ET129">
        <v>2</v>
      </c>
      <c r="EU129" s="17">
        <f t="shared" si="44"/>
        <v>4</v>
      </c>
      <c r="EV129">
        <v>4</v>
      </c>
      <c r="EW129">
        <v>4</v>
      </c>
      <c r="EX129">
        <v>3</v>
      </c>
      <c r="EY129">
        <v>5</v>
      </c>
      <c r="EZ129" s="17">
        <f t="shared" si="45"/>
        <v>1</v>
      </c>
      <c r="FA129">
        <v>4</v>
      </c>
      <c r="FB129">
        <v>4</v>
      </c>
      <c r="FC129">
        <v>2</v>
      </c>
      <c r="FD129" s="17">
        <f t="shared" si="80"/>
        <v>4</v>
      </c>
      <c r="FG129" s="17"/>
      <c r="FH129">
        <v>3</v>
      </c>
      <c r="FI129" s="17">
        <f t="shared" si="47"/>
        <v>3</v>
      </c>
      <c r="FJ129">
        <v>4</v>
      </c>
      <c r="FK129">
        <v>2</v>
      </c>
      <c r="FL129" s="17">
        <f t="shared" si="48"/>
        <v>4</v>
      </c>
      <c r="FM129">
        <v>2</v>
      </c>
      <c r="FN129" s="17">
        <f t="shared" si="49"/>
        <v>4</v>
      </c>
      <c r="FO129">
        <v>2</v>
      </c>
      <c r="FP129" s="17">
        <f t="shared" si="50"/>
        <v>4</v>
      </c>
      <c r="FQ129">
        <v>4</v>
      </c>
      <c r="FR129">
        <v>4</v>
      </c>
      <c r="FS129">
        <v>4</v>
      </c>
      <c r="FT129">
        <v>2</v>
      </c>
      <c r="FU129" s="17">
        <f t="shared" si="51"/>
        <v>4</v>
      </c>
      <c r="FV129">
        <v>4</v>
      </c>
      <c r="FW129" s="17">
        <f t="shared" si="52"/>
        <v>2</v>
      </c>
      <c r="FX129">
        <v>4</v>
      </c>
      <c r="FY129" s="17">
        <f t="shared" si="53"/>
        <v>2</v>
      </c>
      <c r="FZ129">
        <f t="shared" si="54"/>
        <v>87</v>
      </c>
      <c r="GA129" s="19">
        <f t="shared" si="55"/>
        <v>3.625</v>
      </c>
      <c r="GB129">
        <v>3</v>
      </c>
      <c r="GC129">
        <v>4</v>
      </c>
      <c r="GD129">
        <v>4</v>
      </c>
      <c r="GE129">
        <v>5</v>
      </c>
      <c r="GF129">
        <v>3</v>
      </c>
      <c r="GG129" s="20">
        <v>1</v>
      </c>
      <c r="GH129" s="10">
        <f t="shared" si="56"/>
        <v>5</v>
      </c>
      <c r="GI129">
        <v>5</v>
      </c>
      <c r="GJ129">
        <v>1</v>
      </c>
      <c r="GK129">
        <v>3</v>
      </c>
      <c r="GL129">
        <v>3</v>
      </c>
      <c r="GM129">
        <v>5</v>
      </c>
      <c r="GN129" s="20">
        <v>1</v>
      </c>
      <c r="GO129" s="10">
        <f t="shared" si="57"/>
        <v>5</v>
      </c>
      <c r="GP129">
        <v>3</v>
      </c>
      <c r="GQ129">
        <v>5</v>
      </c>
      <c r="GR129" s="20">
        <v>4</v>
      </c>
      <c r="GS129" s="10">
        <f t="shared" si="58"/>
        <v>2</v>
      </c>
      <c r="GT129" s="20">
        <v>1</v>
      </c>
      <c r="GU129" s="10">
        <f t="shared" si="59"/>
        <v>5</v>
      </c>
      <c r="GV129">
        <v>3</v>
      </c>
      <c r="GW129">
        <v>3</v>
      </c>
      <c r="GX129">
        <v>3</v>
      </c>
      <c r="GY129">
        <v>3</v>
      </c>
      <c r="GZ129" s="20">
        <v>1</v>
      </c>
      <c r="HA129" s="10">
        <f t="shared" si="60"/>
        <v>5</v>
      </c>
      <c r="HB129">
        <v>5</v>
      </c>
      <c r="HC129" s="20">
        <v>1</v>
      </c>
      <c r="HD129" s="10">
        <f t="shared" si="61"/>
        <v>5</v>
      </c>
      <c r="HE129">
        <v>1</v>
      </c>
      <c r="HF129">
        <v>5</v>
      </c>
      <c r="HG129">
        <v>3</v>
      </c>
      <c r="HH129">
        <v>5</v>
      </c>
      <c r="HI129" s="20">
        <v>2</v>
      </c>
      <c r="HJ129" s="10">
        <f t="shared" si="62"/>
        <v>4</v>
      </c>
      <c r="HK129">
        <v>4</v>
      </c>
      <c r="HL129" s="23">
        <v>1</v>
      </c>
      <c r="HM129" s="10">
        <f t="shared" si="63"/>
        <v>5</v>
      </c>
      <c r="HN129">
        <v>5</v>
      </c>
      <c r="HO129">
        <v>5</v>
      </c>
      <c r="HP129">
        <v>4</v>
      </c>
      <c r="HQ129">
        <v>4</v>
      </c>
      <c r="HR129" s="20">
        <v>1</v>
      </c>
      <c r="HS129" s="10">
        <f t="shared" si="64"/>
        <v>5</v>
      </c>
      <c r="HT129">
        <v>4</v>
      </c>
      <c r="HU129" s="20">
        <v>2</v>
      </c>
      <c r="HV129" s="10">
        <f t="shared" si="65"/>
        <v>4</v>
      </c>
      <c r="HW129">
        <v>3</v>
      </c>
      <c r="HX129" s="20">
        <v>2</v>
      </c>
      <c r="HY129" s="10">
        <f t="shared" si="66"/>
        <v>4</v>
      </c>
      <c r="HZ129">
        <v>3</v>
      </c>
      <c r="IA129" s="20">
        <v>2</v>
      </c>
      <c r="IB129" s="10">
        <f t="shared" si="67"/>
        <v>4</v>
      </c>
      <c r="IC129" s="20">
        <v>2</v>
      </c>
      <c r="ID129" s="10">
        <f t="shared" si="68"/>
        <v>4</v>
      </c>
      <c r="IE129">
        <v>3</v>
      </c>
      <c r="IF129">
        <v>4</v>
      </c>
      <c r="IG129">
        <v>4</v>
      </c>
      <c r="IH129">
        <v>4</v>
      </c>
      <c r="II129">
        <v>4</v>
      </c>
      <c r="IJ129">
        <v>4</v>
      </c>
      <c r="IK129">
        <v>4</v>
      </c>
      <c r="IL129">
        <v>3</v>
      </c>
      <c r="IM129">
        <v>3</v>
      </c>
      <c r="IN129">
        <v>3</v>
      </c>
      <c r="IO129" s="20">
        <v>3</v>
      </c>
      <c r="IP129" s="10">
        <f t="shared" si="69"/>
        <v>3</v>
      </c>
      <c r="IQ129" s="24">
        <f t="shared" si="70"/>
        <v>60</v>
      </c>
      <c r="IR129" s="30">
        <f t="shared" si="71"/>
        <v>3.5294117647058822</v>
      </c>
      <c r="IS129" s="30"/>
      <c r="IT129" s="30"/>
      <c r="IU129" s="30"/>
      <c r="IV129" s="30"/>
      <c r="IW129" s="22">
        <f t="shared" si="78"/>
        <v>36</v>
      </c>
      <c r="IX129" s="31">
        <f t="shared" si="79"/>
        <v>4</v>
      </c>
      <c r="IY129" s="21">
        <f t="shared" si="72"/>
        <v>55</v>
      </c>
      <c r="IZ129" s="32">
        <f t="shared" si="73"/>
        <v>3.9285714285714284</v>
      </c>
      <c r="JA129" s="25">
        <f t="shared" si="74"/>
        <v>20</v>
      </c>
      <c r="JB129" s="33">
        <f t="shared" si="75"/>
        <v>3.3333333333333335</v>
      </c>
      <c r="JC129" s="29">
        <f t="shared" si="76"/>
        <v>32</v>
      </c>
      <c r="JD129" s="34">
        <f t="shared" si="77"/>
        <v>4.5714285714285712</v>
      </c>
      <c r="JE129">
        <v>61</v>
      </c>
    </row>
    <row r="130" spans="1:265" x14ac:dyDescent="0.3">
      <c r="A130">
        <v>1</v>
      </c>
      <c r="B130">
        <v>130</v>
      </c>
      <c r="C130" t="s">
        <v>1270</v>
      </c>
      <c r="D130">
        <v>18</v>
      </c>
      <c r="E130">
        <v>2</v>
      </c>
      <c r="F130">
        <v>172.72</v>
      </c>
      <c r="G130">
        <v>210</v>
      </c>
      <c r="H130">
        <v>1</v>
      </c>
      <c r="I130">
        <v>1</v>
      </c>
      <c r="J130" t="s">
        <v>759</v>
      </c>
      <c r="K130" t="s">
        <v>1485</v>
      </c>
      <c r="L130">
        <v>2</v>
      </c>
      <c r="M130" t="s">
        <v>1271</v>
      </c>
      <c r="N130">
        <v>1</v>
      </c>
      <c r="O130">
        <v>5</v>
      </c>
      <c r="P130">
        <v>4</v>
      </c>
      <c r="Q130">
        <v>70</v>
      </c>
      <c r="R130">
        <v>30</v>
      </c>
      <c r="S130">
        <v>60</v>
      </c>
      <c r="T130">
        <v>1</v>
      </c>
      <c r="U130">
        <v>1</v>
      </c>
      <c r="V130">
        <v>3</v>
      </c>
      <c r="W130">
        <v>1</v>
      </c>
      <c r="X130">
        <v>1</v>
      </c>
      <c r="Y130">
        <v>1</v>
      </c>
      <c r="Z130">
        <v>1</v>
      </c>
      <c r="AD130">
        <v>1</v>
      </c>
      <c r="AI130">
        <v>1</v>
      </c>
      <c r="AJ130">
        <v>5</v>
      </c>
      <c r="AK130">
        <v>4</v>
      </c>
      <c r="AL130">
        <v>3</v>
      </c>
      <c r="AM130">
        <v>4</v>
      </c>
      <c r="AN130">
        <v>4</v>
      </c>
      <c r="AO130">
        <v>2</v>
      </c>
      <c r="AP130">
        <v>3</v>
      </c>
      <c r="AQ130">
        <v>5</v>
      </c>
      <c r="AR130">
        <v>1</v>
      </c>
      <c r="AS130">
        <v>5</v>
      </c>
      <c r="AT130">
        <v>5</v>
      </c>
      <c r="AU130">
        <v>5</v>
      </c>
      <c r="AV130">
        <v>2</v>
      </c>
      <c r="AW130">
        <v>9</v>
      </c>
      <c r="AX130">
        <v>9</v>
      </c>
      <c r="AY130">
        <v>7</v>
      </c>
      <c r="AZ130">
        <v>7</v>
      </c>
      <c r="BA130">
        <v>9</v>
      </c>
      <c r="BB130">
        <v>2</v>
      </c>
      <c r="BC130">
        <v>1</v>
      </c>
      <c r="BD130">
        <v>5</v>
      </c>
      <c r="BE130">
        <v>1</v>
      </c>
      <c r="BF130">
        <v>3</v>
      </c>
      <c r="BG130">
        <v>3</v>
      </c>
      <c r="BH130">
        <v>3</v>
      </c>
      <c r="BI130">
        <v>4</v>
      </c>
      <c r="BJ130">
        <v>1</v>
      </c>
      <c r="BK130">
        <v>2</v>
      </c>
      <c r="BL130">
        <v>2</v>
      </c>
      <c r="BM130">
        <v>2</v>
      </c>
      <c r="BN130">
        <v>2</v>
      </c>
      <c r="BO130">
        <v>2</v>
      </c>
      <c r="BP130">
        <v>2</v>
      </c>
      <c r="BQ130">
        <v>2</v>
      </c>
      <c r="BR130">
        <v>2</v>
      </c>
      <c r="BS130">
        <v>2</v>
      </c>
      <c r="BT130">
        <v>2</v>
      </c>
      <c r="BU130">
        <v>2</v>
      </c>
      <c r="BV130">
        <v>5</v>
      </c>
      <c r="BW130">
        <v>5</v>
      </c>
      <c r="BX130">
        <v>1</v>
      </c>
      <c r="BY130">
        <v>3</v>
      </c>
      <c r="BZ130">
        <v>3</v>
      </c>
      <c r="CA130">
        <v>5</v>
      </c>
      <c r="CB130">
        <v>4</v>
      </c>
      <c r="CC130">
        <v>5</v>
      </c>
      <c r="CD130">
        <v>5</v>
      </c>
      <c r="CE130">
        <v>5</v>
      </c>
      <c r="CF130">
        <v>1</v>
      </c>
      <c r="CG130">
        <v>25</v>
      </c>
      <c r="CH130">
        <v>95</v>
      </c>
      <c r="CI130">
        <v>65</v>
      </c>
      <c r="CJ130">
        <v>25</v>
      </c>
      <c r="CK130">
        <v>75</v>
      </c>
      <c r="CL130">
        <v>25</v>
      </c>
      <c r="CM130">
        <v>95</v>
      </c>
      <c r="CN130">
        <v>85</v>
      </c>
      <c r="CO130">
        <v>85</v>
      </c>
      <c r="CP130">
        <v>85</v>
      </c>
      <c r="CQ130">
        <v>55</v>
      </c>
      <c r="CR130">
        <v>95</v>
      </c>
      <c r="CS130">
        <v>15</v>
      </c>
      <c r="CT130">
        <v>15</v>
      </c>
      <c r="CU130">
        <v>95</v>
      </c>
      <c r="CV130">
        <v>15</v>
      </c>
      <c r="CW130">
        <v>15</v>
      </c>
      <c r="CX130">
        <v>75</v>
      </c>
      <c r="CY130">
        <v>15</v>
      </c>
      <c r="CZ130">
        <v>15</v>
      </c>
      <c r="DA130" t="s">
        <v>1272</v>
      </c>
      <c r="DB130" t="s">
        <v>1221</v>
      </c>
      <c r="DC130" t="s">
        <v>1273</v>
      </c>
      <c r="DD130" t="s">
        <v>1274</v>
      </c>
      <c r="DE130">
        <v>1</v>
      </c>
      <c r="DF130">
        <v>1</v>
      </c>
      <c r="DG130">
        <v>1</v>
      </c>
      <c r="DH130">
        <v>1</v>
      </c>
      <c r="DI130">
        <v>1</v>
      </c>
      <c r="DJ130">
        <v>3</v>
      </c>
      <c r="DK130">
        <v>3</v>
      </c>
      <c r="DL130">
        <v>4</v>
      </c>
      <c r="DM130">
        <v>4</v>
      </c>
      <c r="DN130">
        <v>4</v>
      </c>
      <c r="DO130">
        <v>2</v>
      </c>
      <c r="DP130">
        <v>5</v>
      </c>
      <c r="DQ130">
        <v>4</v>
      </c>
      <c r="DR130">
        <v>4</v>
      </c>
      <c r="DS130">
        <v>3</v>
      </c>
      <c r="DT130">
        <v>3</v>
      </c>
      <c r="DU130">
        <v>4</v>
      </c>
      <c r="DV130">
        <v>4</v>
      </c>
      <c r="DW130">
        <v>4</v>
      </c>
      <c r="DX130">
        <v>4</v>
      </c>
      <c r="DY130">
        <v>3</v>
      </c>
      <c r="DZ130">
        <v>5</v>
      </c>
      <c r="EA130">
        <v>5</v>
      </c>
      <c r="EB130">
        <v>5</v>
      </c>
      <c r="EC130">
        <v>4</v>
      </c>
      <c r="ED130">
        <v>3</v>
      </c>
      <c r="EE130">
        <v>5</v>
      </c>
      <c r="EF130">
        <v>5</v>
      </c>
      <c r="EG130">
        <v>4</v>
      </c>
      <c r="EH130">
        <v>5</v>
      </c>
      <c r="EI130">
        <v>5</v>
      </c>
      <c r="EJ130" t="s">
        <v>541</v>
      </c>
      <c r="EK130" t="s">
        <v>605</v>
      </c>
      <c r="EL130" t="s">
        <v>815</v>
      </c>
      <c r="EM130">
        <v>4</v>
      </c>
      <c r="EN130">
        <v>4</v>
      </c>
      <c r="EO130">
        <v>3</v>
      </c>
      <c r="EP130" s="17">
        <f t="shared" si="42"/>
        <v>3</v>
      </c>
      <c r="EQ130">
        <v>3</v>
      </c>
      <c r="ER130">
        <v>2</v>
      </c>
      <c r="ES130" s="17">
        <f t="shared" si="43"/>
        <v>4</v>
      </c>
      <c r="ET130">
        <v>2</v>
      </c>
      <c r="EU130" s="17">
        <f t="shared" si="44"/>
        <v>4</v>
      </c>
      <c r="EV130">
        <v>1</v>
      </c>
      <c r="EW130">
        <v>5</v>
      </c>
      <c r="EX130">
        <v>2</v>
      </c>
      <c r="EZ130" s="17"/>
      <c r="FA130">
        <v>5</v>
      </c>
      <c r="FB130">
        <v>4</v>
      </c>
      <c r="FC130">
        <v>2</v>
      </c>
      <c r="FD130" s="17">
        <f t="shared" si="80"/>
        <v>4</v>
      </c>
      <c r="FE130">
        <v>2</v>
      </c>
      <c r="FF130">
        <v>2</v>
      </c>
      <c r="FG130" s="17">
        <f t="shared" si="46"/>
        <v>4</v>
      </c>
      <c r="FH130">
        <v>1</v>
      </c>
      <c r="FI130" s="17">
        <f t="shared" si="47"/>
        <v>5</v>
      </c>
      <c r="FJ130">
        <v>2</v>
      </c>
      <c r="FK130">
        <v>2</v>
      </c>
      <c r="FL130" s="17">
        <f t="shared" si="48"/>
        <v>4</v>
      </c>
      <c r="FM130">
        <v>2</v>
      </c>
      <c r="FN130" s="17">
        <f t="shared" si="49"/>
        <v>4</v>
      </c>
      <c r="FO130">
        <v>4</v>
      </c>
      <c r="FP130" s="17">
        <f t="shared" si="50"/>
        <v>2</v>
      </c>
      <c r="FQ130">
        <v>2</v>
      </c>
      <c r="FR130">
        <v>2</v>
      </c>
      <c r="FS130">
        <v>5</v>
      </c>
      <c r="FT130">
        <v>2</v>
      </c>
      <c r="FU130" s="17">
        <f t="shared" si="51"/>
        <v>4</v>
      </c>
      <c r="FV130">
        <v>5</v>
      </c>
      <c r="FW130" s="17">
        <f t="shared" si="52"/>
        <v>1</v>
      </c>
      <c r="FX130">
        <v>5</v>
      </c>
      <c r="FY130" s="17">
        <f t="shared" si="53"/>
        <v>1</v>
      </c>
      <c r="FZ130">
        <f t="shared" si="54"/>
        <v>81</v>
      </c>
      <c r="GA130" s="19">
        <f t="shared" si="55"/>
        <v>3.24</v>
      </c>
      <c r="GB130">
        <v>5</v>
      </c>
      <c r="GC130">
        <v>5</v>
      </c>
      <c r="GD130">
        <v>5</v>
      </c>
      <c r="GE130">
        <v>5</v>
      </c>
      <c r="GF130">
        <v>4</v>
      </c>
      <c r="GG130" s="20">
        <v>1</v>
      </c>
      <c r="GH130" s="10">
        <f t="shared" si="56"/>
        <v>5</v>
      </c>
      <c r="GI130">
        <v>4</v>
      </c>
      <c r="GJ130">
        <v>5</v>
      </c>
      <c r="GK130">
        <v>5</v>
      </c>
      <c r="GL130">
        <v>4</v>
      </c>
      <c r="GM130">
        <v>4</v>
      </c>
      <c r="GN130" s="20">
        <v>2</v>
      </c>
      <c r="GO130" s="10">
        <f t="shared" si="57"/>
        <v>4</v>
      </c>
      <c r="GP130">
        <v>2</v>
      </c>
      <c r="GQ130">
        <v>4</v>
      </c>
      <c r="GR130" s="20">
        <v>3</v>
      </c>
      <c r="GS130" s="10">
        <f t="shared" si="58"/>
        <v>3</v>
      </c>
      <c r="GT130" s="20">
        <v>1</v>
      </c>
      <c r="GU130" s="10">
        <f t="shared" si="59"/>
        <v>5</v>
      </c>
      <c r="GV130">
        <v>5</v>
      </c>
      <c r="GW130">
        <v>1</v>
      </c>
      <c r="GX130">
        <v>1</v>
      </c>
      <c r="GY130">
        <v>1</v>
      </c>
      <c r="GZ130" s="20">
        <v>1</v>
      </c>
      <c r="HA130" s="10">
        <f t="shared" si="60"/>
        <v>5</v>
      </c>
      <c r="HB130">
        <v>1</v>
      </c>
      <c r="HC130" s="20">
        <v>5</v>
      </c>
      <c r="HD130" s="10">
        <f t="shared" si="61"/>
        <v>1</v>
      </c>
      <c r="HE130">
        <v>5</v>
      </c>
      <c r="HF130">
        <v>5</v>
      </c>
      <c r="HG130">
        <v>5</v>
      </c>
      <c r="HH130">
        <v>5</v>
      </c>
      <c r="HI130" s="20">
        <v>1</v>
      </c>
      <c r="HJ130" s="10">
        <f t="shared" si="62"/>
        <v>5</v>
      </c>
      <c r="HK130">
        <v>1</v>
      </c>
      <c r="HL130" s="23">
        <v>2</v>
      </c>
      <c r="HM130" s="10">
        <f t="shared" si="63"/>
        <v>4</v>
      </c>
      <c r="HN130">
        <v>5</v>
      </c>
      <c r="HO130">
        <v>5</v>
      </c>
      <c r="HP130">
        <v>5</v>
      </c>
      <c r="HQ130">
        <v>5</v>
      </c>
      <c r="HR130" s="20">
        <v>1</v>
      </c>
      <c r="HS130" s="10">
        <f t="shared" si="64"/>
        <v>5</v>
      </c>
      <c r="HT130">
        <v>4</v>
      </c>
      <c r="HU130" s="20">
        <v>1</v>
      </c>
      <c r="HV130" s="10">
        <f t="shared" si="65"/>
        <v>5</v>
      </c>
      <c r="HW130">
        <v>4</v>
      </c>
      <c r="HX130" s="20">
        <v>1</v>
      </c>
      <c r="HY130" s="10">
        <f t="shared" si="66"/>
        <v>5</v>
      </c>
      <c r="HZ130">
        <v>5</v>
      </c>
      <c r="IA130" s="20">
        <v>1</v>
      </c>
      <c r="IB130" s="10">
        <f t="shared" si="67"/>
        <v>5</v>
      </c>
      <c r="IC130" s="20">
        <v>1</v>
      </c>
      <c r="ID130" s="10">
        <f t="shared" si="68"/>
        <v>5</v>
      </c>
      <c r="IE130">
        <v>5</v>
      </c>
      <c r="IF130">
        <v>5</v>
      </c>
      <c r="IG130">
        <v>5</v>
      </c>
      <c r="IH130">
        <v>3</v>
      </c>
      <c r="II130">
        <v>2</v>
      </c>
      <c r="IJ130">
        <v>5</v>
      </c>
      <c r="IK130">
        <v>5</v>
      </c>
      <c r="IL130">
        <v>5</v>
      </c>
      <c r="IM130">
        <v>5</v>
      </c>
      <c r="IN130">
        <v>5</v>
      </c>
      <c r="IO130" s="20">
        <v>1</v>
      </c>
      <c r="IP130" s="10">
        <f t="shared" si="69"/>
        <v>5</v>
      </c>
      <c r="IQ130" s="24">
        <f t="shared" si="70"/>
        <v>76</v>
      </c>
      <c r="IR130" s="30">
        <f t="shared" si="71"/>
        <v>4.4705882352941178</v>
      </c>
      <c r="IS130" s="30"/>
      <c r="IT130" s="30"/>
      <c r="IU130" s="30"/>
      <c r="IV130" s="30"/>
      <c r="IW130" s="22">
        <f t="shared" si="78"/>
        <v>41</v>
      </c>
      <c r="IX130" s="31">
        <f t="shared" si="79"/>
        <v>4.5555555555555554</v>
      </c>
      <c r="IY130" s="21">
        <f t="shared" si="72"/>
        <v>54</v>
      </c>
      <c r="IZ130" s="32">
        <f t="shared" si="73"/>
        <v>3.8571428571428572</v>
      </c>
      <c r="JA130" s="25">
        <f t="shared" si="74"/>
        <v>22</v>
      </c>
      <c r="JB130" s="33">
        <f t="shared" si="75"/>
        <v>3.6666666666666665</v>
      </c>
      <c r="JC130" s="29">
        <f t="shared" si="76"/>
        <v>29</v>
      </c>
      <c r="JD130" s="34">
        <f t="shared" si="77"/>
        <v>4.1428571428571432</v>
      </c>
      <c r="JE130">
        <v>95</v>
      </c>
    </row>
    <row r="131" spans="1:265" x14ac:dyDescent="0.3">
      <c r="A131">
        <v>1</v>
      </c>
      <c r="B131">
        <v>131</v>
      </c>
      <c r="C131" t="s">
        <v>1275</v>
      </c>
      <c r="D131">
        <v>18</v>
      </c>
      <c r="E131">
        <v>2</v>
      </c>
      <c r="F131">
        <v>170.18</v>
      </c>
      <c r="G131">
        <v>184</v>
      </c>
      <c r="H131">
        <v>1</v>
      </c>
      <c r="I131">
        <v>3</v>
      </c>
      <c r="J131" t="s">
        <v>965</v>
      </c>
      <c r="K131" t="s">
        <v>1485</v>
      </c>
      <c r="L131">
        <v>2</v>
      </c>
      <c r="M131" t="s">
        <v>832</v>
      </c>
      <c r="N131">
        <v>1</v>
      </c>
      <c r="O131">
        <v>5</v>
      </c>
      <c r="P131">
        <v>2</v>
      </c>
      <c r="Q131">
        <v>70</v>
      </c>
      <c r="R131">
        <v>50</v>
      </c>
      <c r="S131">
        <v>70</v>
      </c>
      <c r="T131">
        <v>1</v>
      </c>
      <c r="U131">
        <v>2</v>
      </c>
      <c r="V131">
        <v>1</v>
      </c>
      <c r="W131">
        <v>1</v>
      </c>
      <c r="X131">
        <v>2</v>
      </c>
      <c r="Y131">
        <v>1</v>
      </c>
      <c r="Z131">
        <v>1</v>
      </c>
      <c r="AA131">
        <v>1</v>
      </c>
      <c r="AD131">
        <v>1</v>
      </c>
      <c r="AI131">
        <v>1</v>
      </c>
      <c r="AJ131">
        <v>5</v>
      </c>
      <c r="AK131">
        <v>4</v>
      </c>
      <c r="AL131">
        <v>1</v>
      </c>
      <c r="AM131">
        <v>1</v>
      </c>
      <c r="AN131">
        <v>1</v>
      </c>
      <c r="AO131">
        <v>3</v>
      </c>
      <c r="AP131">
        <v>1</v>
      </c>
      <c r="AQ131">
        <v>2</v>
      </c>
      <c r="AR131">
        <v>4</v>
      </c>
      <c r="AS131">
        <v>3</v>
      </c>
      <c r="AT131">
        <v>2</v>
      </c>
      <c r="AU131">
        <v>2</v>
      </c>
      <c r="AV131">
        <v>2</v>
      </c>
      <c r="AW131">
        <v>7</v>
      </c>
      <c r="AX131">
        <v>7</v>
      </c>
      <c r="AY131">
        <v>2</v>
      </c>
      <c r="AZ131">
        <v>4</v>
      </c>
      <c r="BA131">
        <v>8</v>
      </c>
      <c r="BB131">
        <v>7</v>
      </c>
      <c r="BC131">
        <v>4</v>
      </c>
      <c r="BD131">
        <v>5</v>
      </c>
      <c r="BE131">
        <v>5</v>
      </c>
      <c r="BF131">
        <v>4</v>
      </c>
      <c r="BG131">
        <v>5</v>
      </c>
      <c r="BH131">
        <v>2</v>
      </c>
      <c r="BI131">
        <v>3</v>
      </c>
      <c r="BJ131">
        <v>2</v>
      </c>
      <c r="BK131">
        <v>2</v>
      </c>
      <c r="BL131">
        <v>2</v>
      </c>
      <c r="BM131">
        <v>2</v>
      </c>
      <c r="BN131">
        <v>2</v>
      </c>
      <c r="BO131">
        <v>2</v>
      </c>
      <c r="BP131">
        <v>2</v>
      </c>
      <c r="BQ131">
        <v>1</v>
      </c>
      <c r="BR131">
        <v>2</v>
      </c>
      <c r="BS131">
        <v>2</v>
      </c>
      <c r="BT131">
        <v>2</v>
      </c>
      <c r="BU131">
        <v>2</v>
      </c>
      <c r="BV131">
        <v>3</v>
      </c>
      <c r="BW131">
        <v>4</v>
      </c>
      <c r="BX131">
        <v>3</v>
      </c>
      <c r="BY131">
        <v>3</v>
      </c>
      <c r="BZ131">
        <v>5</v>
      </c>
      <c r="CA131">
        <v>5</v>
      </c>
      <c r="CB131">
        <v>2</v>
      </c>
      <c r="CC131">
        <v>5</v>
      </c>
      <c r="CD131">
        <v>3</v>
      </c>
      <c r="CE131">
        <v>5</v>
      </c>
      <c r="CF131">
        <v>3</v>
      </c>
      <c r="CG131">
        <v>55</v>
      </c>
      <c r="CH131">
        <v>95</v>
      </c>
      <c r="CI131">
        <v>45</v>
      </c>
      <c r="CJ131">
        <v>35</v>
      </c>
      <c r="CK131">
        <v>74</v>
      </c>
      <c r="CL131">
        <v>5</v>
      </c>
      <c r="CM131">
        <v>85</v>
      </c>
      <c r="CN131">
        <v>75</v>
      </c>
      <c r="CO131">
        <v>55</v>
      </c>
      <c r="CP131">
        <v>85</v>
      </c>
      <c r="CQ131">
        <v>25</v>
      </c>
      <c r="CR131">
        <v>85</v>
      </c>
      <c r="CS131">
        <v>35</v>
      </c>
      <c r="CT131">
        <v>94</v>
      </c>
      <c r="CU131">
        <v>75</v>
      </c>
      <c r="CV131">
        <v>55</v>
      </c>
      <c r="CW131">
        <v>35</v>
      </c>
      <c r="CX131">
        <v>15</v>
      </c>
      <c r="CY131">
        <v>15</v>
      </c>
      <c r="CZ131">
        <v>55</v>
      </c>
      <c r="DA131" t="s">
        <v>1275</v>
      </c>
      <c r="DB131" t="s">
        <v>1221</v>
      </c>
      <c r="DC131" t="s">
        <v>1276</v>
      </c>
      <c r="DD131" t="s">
        <v>1277</v>
      </c>
      <c r="DE131">
        <v>1</v>
      </c>
      <c r="DF131">
        <v>5</v>
      </c>
      <c r="DG131">
        <v>1</v>
      </c>
      <c r="DH131">
        <v>2</v>
      </c>
      <c r="DI131">
        <v>1</v>
      </c>
      <c r="DJ131">
        <v>5</v>
      </c>
      <c r="DK131">
        <v>4</v>
      </c>
      <c r="DL131">
        <v>3</v>
      </c>
      <c r="DM131">
        <v>3</v>
      </c>
      <c r="DN131">
        <v>4</v>
      </c>
      <c r="DO131">
        <v>1</v>
      </c>
      <c r="DP131">
        <v>4</v>
      </c>
      <c r="DQ131">
        <v>2</v>
      </c>
      <c r="DR131">
        <v>2</v>
      </c>
      <c r="DS131">
        <v>4</v>
      </c>
      <c r="DT131">
        <v>3</v>
      </c>
      <c r="DU131">
        <v>2</v>
      </c>
      <c r="DV131">
        <v>5</v>
      </c>
      <c r="DW131">
        <v>1</v>
      </c>
      <c r="DX131">
        <v>1</v>
      </c>
      <c r="DY131">
        <v>4</v>
      </c>
      <c r="DZ131">
        <v>4</v>
      </c>
      <c r="EA131">
        <v>1</v>
      </c>
      <c r="EB131">
        <v>4</v>
      </c>
      <c r="ED131">
        <v>4</v>
      </c>
      <c r="EE131">
        <v>5</v>
      </c>
      <c r="EF131">
        <v>5</v>
      </c>
      <c r="EG131">
        <v>3</v>
      </c>
      <c r="EH131">
        <v>4</v>
      </c>
      <c r="EI131">
        <v>3</v>
      </c>
      <c r="EJ131" t="s">
        <v>603</v>
      </c>
      <c r="EK131" t="s">
        <v>1278</v>
      </c>
      <c r="EL131" t="s">
        <v>1279</v>
      </c>
      <c r="EM131">
        <v>4</v>
      </c>
      <c r="EN131">
        <v>4</v>
      </c>
      <c r="EO131">
        <v>2</v>
      </c>
      <c r="EP131" s="17">
        <f t="shared" ref="EP131:EP143" si="81">IF(EO131=1,5,IF(EO131=2,4,IF(EO131=3,3,IF(EO131=4,2,IF(EO131=5,1)))))</f>
        <v>4</v>
      </c>
      <c r="EQ131">
        <v>2</v>
      </c>
      <c r="ER131">
        <v>2</v>
      </c>
      <c r="ES131" s="17">
        <f t="shared" ref="ES131:ES140" si="82">IF(ER131=1,5,IF(ER131=2,4,IF(ER131=3,3,IF(ER131=4,2,IF(ER131=5,1)))))</f>
        <v>4</v>
      </c>
      <c r="ET131">
        <v>2</v>
      </c>
      <c r="EU131" s="17">
        <f t="shared" ref="EU131:EU143" si="83">IF(ET131=1,5,IF(ET131=2,4,IF(ET131=3,3,IF(ET131=4,2,IF(ET131=5,1)))))</f>
        <v>4</v>
      </c>
      <c r="EV131">
        <v>3</v>
      </c>
      <c r="EW131">
        <v>2</v>
      </c>
      <c r="EX131">
        <v>3</v>
      </c>
      <c r="EY131">
        <v>3</v>
      </c>
      <c r="EZ131" s="17">
        <f t="shared" ref="EZ131:EZ143" si="84">IF(EY131=1,5,IF(EY131=2,4,IF(EY131=3,3,IF(EY131=4,2,IF(EY131=5,1)))))</f>
        <v>3</v>
      </c>
      <c r="FA131">
        <v>1</v>
      </c>
      <c r="FB131">
        <v>3</v>
      </c>
      <c r="FC131">
        <v>2</v>
      </c>
      <c r="FD131" s="17">
        <f t="shared" si="80"/>
        <v>4</v>
      </c>
      <c r="FE131">
        <v>1</v>
      </c>
      <c r="FF131">
        <v>4</v>
      </c>
      <c r="FG131" s="17">
        <f t="shared" ref="FG131:FG143" si="85">IF(FF131=1,5,IF(FF131=2,4,IF(FF131=3,3,IF(FF131=4,2,IF(FF131=5,1)))))</f>
        <v>2</v>
      </c>
      <c r="FH131">
        <v>2</v>
      </c>
      <c r="FI131" s="17">
        <f t="shared" ref="FI131:FI143" si="86">IF(FH131=1,5,IF(FH131=2,4,IF(FH131=3,3,IF(FH131=4,2,IF(FH131=5,1)))))</f>
        <v>4</v>
      </c>
      <c r="FJ131">
        <v>4</v>
      </c>
      <c r="FK131">
        <v>2</v>
      </c>
      <c r="FL131" s="17">
        <f t="shared" ref="FL131:FL143" si="87">IF(FK131=1,5,IF(FK131=2,4,IF(FK131=3,3,IF(FK131=4,2,IF(FK131=5,1)))))</f>
        <v>4</v>
      </c>
      <c r="FM131">
        <v>2</v>
      </c>
      <c r="FN131" s="17">
        <f t="shared" ref="FN131:FN143" si="88">IF(FM131=1,5,IF(FM131=2,4,IF(FM131=3,3,IF(FM131=4,2,IF(FM131=5,1)))))</f>
        <v>4</v>
      </c>
      <c r="FO131">
        <v>3</v>
      </c>
      <c r="FP131" s="17">
        <f t="shared" ref="FP131:FP143" si="89">IF(FO131=1,5,IF(FO131=2,4,IF(FO131=3,3,IF(FO131=4,2,IF(FO131=5,1)))))</f>
        <v>3</v>
      </c>
      <c r="FQ131">
        <v>4</v>
      </c>
      <c r="FR131">
        <v>4</v>
      </c>
      <c r="FS131">
        <v>4</v>
      </c>
      <c r="FT131">
        <v>1</v>
      </c>
      <c r="FU131" s="17">
        <f t="shared" ref="FU131:FU143" si="90">IF(FT131=1,5,IF(FT131=2,4,IF(FT131=3,3,IF(FT131=4,2,IF(FT131=5,1)))))</f>
        <v>5</v>
      </c>
      <c r="FV131">
        <v>4</v>
      </c>
      <c r="FW131" s="17">
        <f t="shared" ref="FW131:FW143" si="91">IF(FV131=1,5,IF(FV131=2,4,IF(FV131=3,3,IF(FV131=4,2,IF(FV131=5,1)))))</f>
        <v>2</v>
      </c>
      <c r="FX131">
        <v>1</v>
      </c>
      <c r="FY131" s="17">
        <f t="shared" ref="FY131:FY143" si="92">IF(FX131=1,5,IF(FX131=2,4,IF(FX131=3,3,IF(FX131=4,2,IF(FX131=5,1)))))</f>
        <v>5</v>
      </c>
      <c r="FZ131">
        <f t="shared" ref="FZ131:FZ143" si="93">SUM(EM131,EN131,EP131,EQ131,ES131,EU131,EV131,EW131,EX131,EZ131,FA131,FB131,FD131,FE131,FG131,FI131,FJ131,FL131,FN131,FP131,FQ131,FR131,FS131,FU131,FW131,FY131)</f>
        <v>87</v>
      </c>
      <c r="GA131" s="19">
        <f t="shared" ref="GA131:GA143" si="94">AVERAGE(FA131,EM131,EN131,EP131,EQ131,ES131,EU131,EV131,EW131,EX131,EZ131,FB131,FD131,FE131,FG131,FI131,FJ131,FL131,FN131,FP131,FQ131,FR131,FS131,FU131,FW131,FY131)</f>
        <v>3.3461538461538463</v>
      </c>
      <c r="GB131">
        <v>4</v>
      </c>
      <c r="GC131">
        <v>5</v>
      </c>
      <c r="GD131">
        <v>2</v>
      </c>
      <c r="GE131">
        <v>4</v>
      </c>
      <c r="GF131">
        <v>4</v>
      </c>
      <c r="GG131" s="20">
        <v>2</v>
      </c>
      <c r="GH131" s="10">
        <f t="shared" ref="GH131:GH143" si="95">IF(GG131=1,5,IF(GG131=2,4,IF(GG131=3,3,IF(GG131=4,2,IF(GG131=5,1)))))</f>
        <v>4</v>
      </c>
      <c r="GI131">
        <v>4</v>
      </c>
      <c r="GJ131">
        <v>2</v>
      </c>
      <c r="GK131">
        <v>3</v>
      </c>
      <c r="GL131">
        <v>4</v>
      </c>
      <c r="GM131">
        <v>4</v>
      </c>
      <c r="GN131" s="20">
        <v>4</v>
      </c>
      <c r="GO131" s="10">
        <f t="shared" ref="GO131:GO143" si="96">IF(GN131=1,5,IF(GN131=2,4,IF(GN131=3,3,IF(GN131=4,2,IF(GN131=5,1)))))</f>
        <v>2</v>
      </c>
      <c r="GP131">
        <v>2</v>
      </c>
      <c r="GQ131">
        <v>2</v>
      </c>
      <c r="GR131" s="20">
        <v>3</v>
      </c>
      <c r="GS131" s="10">
        <f t="shared" ref="GS131:GS143" si="97">IF(GR131=1,5,IF(GR131=2,4,IF(GR131=3,3,IF(GR131=4,2,IF(GR131=5,1)))))</f>
        <v>3</v>
      </c>
      <c r="GT131" s="20">
        <v>3</v>
      </c>
      <c r="GU131" s="10">
        <f t="shared" ref="GU131:GU143" si="98">IF(GT131=1,5,IF(GT131=2,4,IF(GT131=3,3,IF(GT131=4,2,IF(GT131=5,1)))))</f>
        <v>3</v>
      </c>
      <c r="GV131">
        <v>4</v>
      </c>
      <c r="GW131">
        <v>3</v>
      </c>
      <c r="GX131">
        <v>4</v>
      </c>
      <c r="GY131">
        <v>2</v>
      </c>
      <c r="GZ131" s="20">
        <v>3</v>
      </c>
      <c r="HA131" s="10">
        <f t="shared" ref="HA131:HA143" si="99">IF(GZ131=1,5,IF(GZ131=2,4,IF(GZ131=3,3,IF(GZ131=4,2,IF(GZ131=5,1)))))</f>
        <v>3</v>
      </c>
      <c r="HB131">
        <v>4</v>
      </c>
      <c r="HC131" s="20">
        <v>1</v>
      </c>
      <c r="HD131" s="10">
        <f t="shared" ref="HD131:HD143" si="100">IF(HC131=1,5,IF(HC131=2,4,IF(HC131=3,3,IF(HC131=4,2,IF(HC131=5,1)))))</f>
        <v>5</v>
      </c>
      <c r="HE131">
        <v>3</v>
      </c>
      <c r="HF131">
        <v>5</v>
      </c>
      <c r="HG131">
        <v>3</v>
      </c>
      <c r="HH131">
        <v>3</v>
      </c>
      <c r="HI131" s="20">
        <v>2</v>
      </c>
      <c r="HJ131" s="10">
        <f t="shared" ref="HJ131:HJ143" si="101">IF(HI131=1,5,IF(HI131=2,4,IF(HI131=3,3,IF(HI131=4,2,IF(HI131=5,1)))))</f>
        <v>4</v>
      </c>
      <c r="HK131">
        <v>3</v>
      </c>
      <c r="HL131" s="23">
        <v>3</v>
      </c>
      <c r="HM131" s="10">
        <f t="shared" ref="HM131:HM143" si="102">IF(HL131=1,5,IF(HL131=2,4,IF(HL131=3,3,IF(HL131=4,2,IF(HL131=5,1)))))</f>
        <v>3</v>
      </c>
      <c r="HN131">
        <v>4</v>
      </c>
      <c r="HO131">
        <v>3</v>
      </c>
      <c r="HP131">
        <v>5</v>
      </c>
      <c r="HQ131">
        <v>1</v>
      </c>
      <c r="HR131" s="20">
        <v>3</v>
      </c>
      <c r="HS131" s="10">
        <f t="shared" ref="HS131:HS143" si="103">IF(HR131=1,5,IF(HR131=2,4,IF(HR131=3,3,IF(HR131=4,2,IF(HR131=5,1)))))</f>
        <v>3</v>
      </c>
      <c r="HT131">
        <v>2</v>
      </c>
      <c r="HU131" s="20">
        <v>4</v>
      </c>
      <c r="HV131" s="10">
        <f t="shared" ref="HV131:HV143" si="104">IF(HU131=1,5,IF(HU131=2,4,IF(HU131=3,3,IF(HU131=4,2,IF(HU131=5,1)))))</f>
        <v>2</v>
      </c>
      <c r="HW131">
        <v>2</v>
      </c>
      <c r="HX131" s="20">
        <v>2</v>
      </c>
      <c r="HY131" s="10">
        <f t="shared" ref="HY131:HY143" si="105">IF(HX131=1,5,IF(HX131=2,4,IF(HX131=3,3,IF(HX131=4,2,IF(HX131=5,1)))))</f>
        <v>4</v>
      </c>
      <c r="HZ131">
        <v>2</v>
      </c>
      <c r="IA131" s="20">
        <v>2</v>
      </c>
      <c r="IB131" s="10">
        <f t="shared" ref="IB131:IB143" si="106">IF(IA131=1,5,IF(IA131=2,4,IF(IA131=3,3,IF(IA131=4,2,IF(IA131=5,1)))))</f>
        <v>4</v>
      </c>
      <c r="IC131" s="20">
        <v>2</v>
      </c>
      <c r="ID131" s="10">
        <f t="shared" ref="ID131:ID143" si="107">IF(IC131=1,5,IF(IC131=2,4,IF(IC131=3,3,IF(IC131=4,2,IF(IC131=5,1)))))</f>
        <v>4</v>
      </c>
      <c r="IF131">
        <v>4</v>
      </c>
      <c r="IG131">
        <v>4</v>
      </c>
      <c r="IH131">
        <v>2</v>
      </c>
      <c r="II131">
        <v>3</v>
      </c>
      <c r="IJ131">
        <v>3</v>
      </c>
      <c r="IK131">
        <v>4</v>
      </c>
      <c r="IM131">
        <v>3</v>
      </c>
      <c r="IN131">
        <v>3</v>
      </c>
      <c r="IO131" s="20">
        <v>2</v>
      </c>
      <c r="IP131" s="10">
        <f t="shared" ref="IP131:IP143" si="108">IF(IO131=1,5,IF(IO131=2,4,IF(IO131=3,3,IF(IO131=4,2,IF(IO131=5,1)))))</f>
        <v>4</v>
      </c>
      <c r="IQ131" s="24">
        <f t="shared" ref="IQ131:IQ143" si="109">SUM(GL131,GJ131,GB131,GS131,GU131,GQ131,HD131,HQ131,HS131,HW131,HZ131,ID131,IE131,IF131,IK131,IN131,IP131)</f>
        <v>50</v>
      </c>
      <c r="IR131" s="30">
        <f t="shared" ref="IR131:IR143" si="110">AVERAGE(GL131,GJ131,GB131,GS131,GU131,GQ131,HD131,HQ131,HS131,HW131,HZ131,ID131,IE131,IF131,IK131,IN131,IP131)</f>
        <v>3.125</v>
      </c>
      <c r="IS131" s="30"/>
      <c r="IT131" s="30"/>
      <c r="IU131" s="30"/>
      <c r="IV131" s="30"/>
      <c r="IW131" s="22">
        <f t="shared" si="78"/>
        <v>30</v>
      </c>
      <c r="IX131" s="31">
        <f t="shared" si="79"/>
        <v>3.3333333333333335</v>
      </c>
      <c r="IY131" s="21">
        <f t="shared" ref="IY131:IY143" si="111">SUM(GC131,GD131,GE131,GF131,GH131,GP131,GY131,HF131,HG131,HK131,HN131,HT131,II131,IM131)</f>
        <v>46</v>
      </c>
      <c r="IZ131" s="32">
        <f t="shared" ref="IZ131:IZ143" si="112">AVERAGE(GC131,GD131,GE131,GF131,GH131,GP131,GY131,HF131,HG131,HK131,HN131,HT131,II131,IM131)</f>
        <v>3.2857142857142856</v>
      </c>
      <c r="JA131" s="25">
        <f t="shared" ref="JA131:JA142" si="113">SUM(GV131,GW131,GX131,HV131,IJ131,IL131)</f>
        <v>16</v>
      </c>
      <c r="JB131" s="33">
        <f t="shared" ref="JB131:JB142" si="114">AVERAGE(GV131,GW131,GX131,HV131,IJ131,IL131)</f>
        <v>3.2</v>
      </c>
      <c r="JC131" s="29">
        <f t="shared" ref="JC131:JC143" si="115">SUM(GI131,GO131,HB131,HJ131,HO131,HY131,IB131)</f>
        <v>25</v>
      </c>
      <c r="JD131" s="34">
        <f t="shared" ref="JD131:JD143" si="116">AVERAGE(GI131,GO131,HB131,HJ131,HO131,HY131,IB131)</f>
        <v>3.5714285714285716</v>
      </c>
      <c r="JE131">
        <v>95</v>
      </c>
    </row>
    <row r="132" spans="1:265" x14ac:dyDescent="0.3">
      <c r="A132">
        <v>1</v>
      </c>
      <c r="B132">
        <v>132</v>
      </c>
      <c r="C132" t="s">
        <v>1280</v>
      </c>
      <c r="D132">
        <v>20</v>
      </c>
      <c r="E132">
        <v>2</v>
      </c>
      <c r="F132">
        <v>160.02000000000001</v>
      </c>
      <c r="G132">
        <v>130</v>
      </c>
      <c r="H132">
        <v>1</v>
      </c>
      <c r="I132">
        <v>3</v>
      </c>
      <c r="J132" t="s">
        <v>1098</v>
      </c>
      <c r="K132" t="s">
        <v>1485</v>
      </c>
      <c r="L132">
        <v>2</v>
      </c>
      <c r="M132" t="s">
        <v>726</v>
      </c>
      <c r="N132">
        <v>2</v>
      </c>
      <c r="O132">
        <v>5</v>
      </c>
      <c r="P132">
        <v>2</v>
      </c>
      <c r="Q132">
        <v>80</v>
      </c>
      <c r="R132">
        <v>50</v>
      </c>
      <c r="S132">
        <v>80</v>
      </c>
      <c r="T132">
        <v>1</v>
      </c>
      <c r="U132">
        <v>2</v>
      </c>
      <c r="V132">
        <v>3</v>
      </c>
      <c r="W132">
        <v>2</v>
      </c>
      <c r="X132">
        <v>1</v>
      </c>
      <c r="Y132">
        <v>1</v>
      </c>
      <c r="Z132">
        <v>1</v>
      </c>
      <c r="AF132">
        <v>1</v>
      </c>
      <c r="AI132">
        <v>1</v>
      </c>
      <c r="AJ132">
        <v>5</v>
      </c>
      <c r="AK132">
        <v>5</v>
      </c>
      <c r="AL132">
        <v>1</v>
      </c>
      <c r="AM132">
        <v>4</v>
      </c>
      <c r="AN132">
        <v>2</v>
      </c>
      <c r="AO132">
        <v>5</v>
      </c>
      <c r="AP132">
        <v>1</v>
      </c>
      <c r="AQ132">
        <v>5</v>
      </c>
      <c r="AR132">
        <v>1</v>
      </c>
      <c r="AS132">
        <v>5</v>
      </c>
      <c r="AT132">
        <v>4</v>
      </c>
      <c r="AU132">
        <v>4</v>
      </c>
      <c r="AV132">
        <v>4</v>
      </c>
      <c r="AW132">
        <v>7</v>
      </c>
      <c r="AX132">
        <v>4</v>
      </c>
      <c r="AY132">
        <v>7</v>
      </c>
      <c r="AZ132">
        <v>8</v>
      </c>
      <c r="BA132">
        <v>9</v>
      </c>
      <c r="BB132">
        <v>8</v>
      </c>
      <c r="BC132">
        <v>3</v>
      </c>
      <c r="BD132">
        <v>4</v>
      </c>
      <c r="BE132">
        <v>5</v>
      </c>
      <c r="BF132">
        <v>5</v>
      </c>
      <c r="BG132">
        <v>5</v>
      </c>
      <c r="BH132">
        <v>4</v>
      </c>
      <c r="BI132">
        <v>3</v>
      </c>
      <c r="BJ132">
        <v>4</v>
      </c>
      <c r="BK132">
        <v>2</v>
      </c>
      <c r="BL132">
        <v>2</v>
      </c>
      <c r="BM132">
        <v>2</v>
      </c>
      <c r="BN132">
        <v>2</v>
      </c>
      <c r="BO132">
        <v>2</v>
      </c>
      <c r="BP132">
        <v>2</v>
      </c>
      <c r="BQ132">
        <v>2</v>
      </c>
      <c r="BR132">
        <v>2</v>
      </c>
      <c r="BS132">
        <v>2</v>
      </c>
      <c r="BT132">
        <v>2</v>
      </c>
      <c r="BU132">
        <v>2</v>
      </c>
      <c r="BV132">
        <v>4</v>
      </c>
      <c r="BW132">
        <v>4</v>
      </c>
      <c r="BX132">
        <v>3</v>
      </c>
      <c r="BY132">
        <v>3</v>
      </c>
      <c r="BZ132">
        <v>3</v>
      </c>
      <c r="CA132">
        <v>3</v>
      </c>
      <c r="CB132">
        <v>3</v>
      </c>
      <c r="CC132">
        <v>3</v>
      </c>
      <c r="CD132">
        <v>3</v>
      </c>
      <c r="CE132">
        <v>4</v>
      </c>
      <c r="CF132">
        <v>4</v>
      </c>
      <c r="CG132">
        <v>80</v>
      </c>
      <c r="CH132">
        <v>100</v>
      </c>
      <c r="CI132">
        <v>70</v>
      </c>
      <c r="CJ132">
        <v>35</v>
      </c>
      <c r="CK132">
        <v>82</v>
      </c>
      <c r="CL132">
        <v>48</v>
      </c>
      <c r="CM132">
        <v>100</v>
      </c>
      <c r="CN132">
        <v>80</v>
      </c>
      <c r="CO132">
        <v>70</v>
      </c>
      <c r="CP132">
        <v>100</v>
      </c>
      <c r="CQ132">
        <v>50</v>
      </c>
      <c r="CR132">
        <v>87</v>
      </c>
      <c r="CS132">
        <v>50</v>
      </c>
      <c r="CT132">
        <v>95</v>
      </c>
      <c r="CU132">
        <v>60</v>
      </c>
      <c r="CV132">
        <v>50</v>
      </c>
      <c r="CW132">
        <v>40</v>
      </c>
      <c r="CX132">
        <v>49</v>
      </c>
      <c r="CY132">
        <v>50</v>
      </c>
      <c r="CZ132">
        <v>80</v>
      </c>
      <c r="DA132" t="s">
        <v>1280</v>
      </c>
      <c r="DB132" t="s">
        <v>1221</v>
      </c>
      <c r="DC132" t="s">
        <v>1281</v>
      </c>
      <c r="DD132" t="s">
        <v>1282</v>
      </c>
      <c r="DE132">
        <v>1</v>
      </c>
      <c r="DF132">
        <v>2</v>
      </c>
      <c r="DG132">
        <v>2</v>
      </c>
      <c r="DH132">
        <v>2</v>
      </c>
      <c r="DI132">
        <v>2</v>
      </c>
      <c r="DJ132">
        <v>4</v>
      </c>
      <c r="DK132">
        <v>4</v>
      </c>
      <c r="DL132">
        <v>4</v>
      </c>
      <c r="DM132">
        <v>4</v>
      </c>
      <c r="DN132">
        <v>4</v>
      </c>
      <c r="DO132">
        <v>4</v>
      </c>
      <c r="DP132">
        <v>3</v>
      </c>
      <c r="DQ132">
        <v>4</v>
      </c>
      <c r="DR132">
        <v>2</v>
      </c>
      <c r="DS132">
        <v>3</v>
      </c>
      <c r="DT132">
        <v>3</v>
      </c>
      <c r="DU132">
        <v>3</v>
      </c>
      <c r="DV132">
        <v>5</v>
      </c>
      <c r="DW132">
        <v>4</v>
      </c>
      <c r="DX132">
        <v>4</v>
      </c>
      <c r="DY132">
        <v>3</v>
      </c>
      <c r="DZ132">
        <v>4</v>
      </c>
      <c r="EA132">
        <v>3</v>
      </c>
      <c r="EB132">
        <v>4</v>
      </c>
      <c r="EC132">
        <v>4</v>
      </c>
      <c r="ED132">
        <v>4</v>
      </c>
      <c r="EE132">
        <v>3</v>
      </c>
      <c r="EF132">
        <v>3</v>
      </c>
      <c r="EG132">
        <v>4</v>
      </c>
      <c r="EH132">
        <v>4</v>
      </c>
      <c r="EI132">
        <v>4</v>
      </c>
      <c r="EJ132" t="s">
        <v>781</v>
      </c>
      <c r="EK132" t="s">
        <v>557</v>
      </c>
      <c r="EL132" t="s">
        <v>1034</v>
      </c>
      <c r="EM132">
        <v>3</v>
      </c>
      <c r="EN132">
        <v>3</v>
      </c>
      <c r="EO132">
        <v>5</v>
      </c>
      <c r="EP132" s="17">
        <f t="shared" si="81"/>
        <v>1</v>
      </c>
      <c r="EQ132">
        <v>1</v>
      </c>
      <c r="ER132">
        <v>5</v>
      </c>
      <c r="ES132" s="17">
        <f t="shared" si="82"/>
        <v>1</v>
      </c>
      <c r="ET132">
        <v>3</v>
      </c>
      <c r="EU132" s="17">
        <f t="shared" si="83"/>
        <v>3</v>
      </c>
      <c r="EV132">
        <v>1</v>
      </c>
      <c r="EW132">
        <v>1</v>
      </c>
      <c r="EY132">
        <v>5</v>
      </c>
      <c r="EZ132" s="17">
        <f t="shared" si="84"/>
        <v>1</v>
      </c>
      <c r="FA132">
        <v>3</v>
      </c>
      <c r="FB132">
        <v>3</v>
      </c>
      <c r="FC132">
        <v>5</v>
      </c>
      <c r="FD132" s="17">
        <f t="shared" si="80"/>
        <v>1</v>
      </c>
      <c r="FE132">
        <v>2</v>
      </c>
      <c r="FF132">
        <v>5</v>
      </c>
      <c r="FG132" s="17">
        <f t="shared" si="85"/>
        <v>1</v>
      </c>
      <c r="FH132">
        <v>5</v>
      </c>
      <c r="FI132" s="17">
        <f t="shared" si="86"/>
        <v>1</v>
      </c>
      <c r="FJ132">
        <v>3</v>
      </c>
      <c r="FK132">
        <v>5</v>
      </c>
      <c r="FL132" s="17">
        <f t="shared" si="87"/>
        <v>1</v>
      </c>
      <c r="FM132">
        <v>5</v>
      </c>
      <c r="FN132" s="17">
        <f t="shared" si="88"/>
        <v>1</v>
      </c>
      <c r="FO132">
        <v>3</v>
      </c>
      <c r="FP132" s="17">
        <f t="shared" si="89"/>
        <v>3</v>
      </c>
      <c r="FQ132">
        <v>3</v>
      </c>
      <c r="FR132">
        <v>3</v>
      </c>
      <c r="FS132">
        <v>4</v>
      </c>
      <c r="FT132">
        <v>4</v>
      </c>
      <c r="FU132" s="17">
        <f t="shared" si="90"/>
        <v>2</v>
      </c>
      <c r="FV132">
        <v>5</v>
      </c>
      <c r="FW132" s="17">
        <f t="shared" si="91"/>
        <v>1</v>
      </c>
      <c r="FX132">
        <v>3</v>
      </c>
      <c r="FY132" s="17">
        <f t="shared" si="92"/>
        <v>3</v>
      </c>
      <c r="FZ132">
        <f t="shared" si="93"/>
        <v>50</v>
      </c>
      <c r="GA132" s="19">
        <f t="shared" si="94"/>
        <v>2</v>
      </c>
      <c r="GB132">
        <v>3</v>
      </c>
      <c r="GC132">
        <v>5</v>
      </c>
      <c r="GD132">
        <v>1</v>
      </c>
      <c r="GE132">
        <v>3</v>
      </c>
      <c r="GF132">
        <v>1</v>
      </c>
      <c r="GG132" s="20">
        <v>1</v>
      </c>
      <c r="GH132" s="10">
        <f t="shared" si="95"/>
        <v>5</v>
      </c>
      <c r="GI132">
        <v>3</v>
      </c>
      <c r="GJ132">
        <v>3</v>
      </c>
      <c r="GK132">
        <v>2</v>
      </c>
      <c r="GL132">
        <v>4</v>
      </c>
      <c r="GM132">
        <v>3</v>
      </c>
      <c r="GN132" s="20">
        <v>2</v>
      </c>
      <c r="GO132" s="10">
        <f t="shared" si="96"/>
        <v>4</v>
      </c>
      <c r="GP132">
        <v>1</v>
      </c>
      <c r="GQ132">
        <v>4</v>
      </c>
      <c r="GR132" s="20">
        <v>2</v>
      </c>
      <c r="GS132" s="10">
        <f t="shared" si="97"/>
        <v>4</v>
      </c>
      <c r="GT132" s="20">
        <v>1</v>
      </c>
      <c r="GU132" s="10">
        <f t="shared" si="98"/>
        <v>5</v>
      </c>
      <c r="GV132">
        <v>5</v>
      </c>
      <c r="GW132">
        <v>3</v>
      </c>
      <c r="GX132">
        <v>4</v>
      </c>
      <c r="GY132">
        <v>1</v>
      </c>
      <c r="GZ132" s="20">
        <v>2</v>
      </c>
      <c r="HA132" s="10">
        <f t="shared" si="99"/>
        <v>4</v>
      </c>
      <c r="HB132">
        <v>4</v>
      </c>
      <c r="HC132" s="20">
        <v>2</v>
      </c>
      <c r="HD132" s="10">
        <f t="shared" si="100"/>
        <v>4</v>
      </c>
      <c r="HE132">
        <v>1</v>
      </c>
      <c r="HF132">
        <v>5</v>
      </c>
      <c r="HG132">
        <v>1</v>
      </c>
      <c r="HH132">
        <v>4</v>
      </c>
      <c r="HI132" s="20">
        <v>2</v>
      </c>
      <c r="HJ132" s="10">
        <f t="shared" si="101"/>
        <v>4</v>
      </c>
      <c r="HK132">
        <v>1</v>
      </c>
      <c r="HL132" s="23">
        <v>3</v>
      </c>
      <c r="HM132" s="10">
        <f t="shared" si="102"/>
        <v>3</v>
      </c>
      <c r="HN132">
        <v>5</v>
      </c>
      <c r="HO132">
        <v>4</v>
      </c>
      <c r="HP132">
        <v>3</v>
      </c>
      <c r="HQ132">
        <v>4</v>
      </c>
      <c r="HR132" s="20">
        <v>2</v>
      </c>
      <c r="HS132" s="10">
        <f t="shared" si="103"/>
        <v>4</v>
      </c>
      <c r="HT132">
        <v>1</v>
      </c>
      <c r="HU132" s="20">
        <v>1</v>
      </c>
      <c r="HV132" s="10">
        <f t="shared" si="104"/>
        <v>5</v>
      </c>
      <c r="HW132">
        <v>2</v>
      </c>
      <c r="HX132" s="20">
        <v>3</v>
      </c>
      <c r="HY132" s="10">
        <f t="shared" si="105"/>
        <v>3</v>
      </c>
      <c r="HZ132">
        <v>3</v>
      </c>
      <c r="IA132" s="20">
        <v>1</v>
      </c>
      <c r="IB132" s="10">
        <f t="shared" si="106"/>
        <v>5</v>
      </c>
      <c r="IC132" s="20">
        <v>1</v>
      </c>
      <c r="ID132" s="10">
        <f t="shared" si="107"/>
        <v>5</v>
      </c>
      <c r="IE132">
        <v>4</v>
      </c>
      <c r="IF132">
        <v>3</v>
      </c>
      <c r="IG132">
        <v>3</v>
      </c>
      <c r="IH132">
        <v>4</v>
      </c>
      <c r="II132">
        <v>1</v>
      </c>
      <c r="IJ132">
        <v>4</v>
      </c>
      <c r="IK132">
        <v>4</v>
      </c>
      <c r="IL132">
        <v>4</v>
      </c>
      <c r="IM132">
        <v>1</v>
      </c>
      <c r="IN132">
        <v>3</v>
      </c>
      <c r="IO132" s="20">
        <v>2</v>
      </c>
      <c r="IP132" s="10">
        <f t="shared" si="108"/>
        <v>4</v>
      </c>
      <c r="IQ132" s="24">
        <f t="shared" si="109"/>
        <v>63</v>
      </c>
      <c r="IR132" s="30">
        <f t="shared" si="110"/>
        <v>3.7058823529411766</v>
      </c>
      <c r="IS132" s="30"/>
      <c r="IT132" s="30"/>
      <c r="IU132" s="30"/>
      <c r="IV132" s="30"/>
      <c r="IW132" s="22">
        <f t="shared" si="78"/>
        <v>27</v>
      </c>
      <c r="IX132" s="31">
        <f t="shared" si="79"/>
        <v>3</v>
      </c>
      <c r="IY132" s="21">
        <f t="shared" si="111"/>
        <v>32</v>
      </c>
      <c r="IZ132" s="32">
        <f t="shared" si="112"/>
        <v>2.2857142857142856</v>
      </c>
      <c r="JA132" s="25">
        <f t="shared" si="113"/>
        <v>25</v>
      </c>
      <c r="JB132" s="33">
        <f t="shared" si="114"/>
        <v>4.166666666666667</v>
      </c>
      <c r="JC132" s="29">
        <f t="shared" si="115"/>
        <v>27</v>
      </c>
      <c r="JD132" s="34">
        <f t="shared" si="116"/>
        <v>3.8571428571428572</v>
      </c>
      <c r="JE132">
        <v>100</v>
      </c>
    </row>
    <row r="133" spans="1:265" x14ac:dyDescent="0.3">
      <c r="A133">
        <v>1</v>
      </c>
      <c r="B133">
        <v>133</v>
      </c>
      <c r="C133" t="s">
        <v>1283</v>
      </c>
      <c r="D133">
        <v>18</v>
      </c>
      <c r="E133">
        <v>2</v>
      </c>
      <c r="F133">
        <v>162.56</v>
      </c>
      <c r="G133">
        <v>170</v>
      </c>
      <c r="H133">
        <v>1</v>
      </c>
      <c r="I133">
        <v>3</v>
      </c>
      <c r="J133" t="s">
        <v>1098</v>
      </c>
      <c r="K133" t="s">
        <v>1485</v>
      </c>
      <c r="L133">
        <v>2</v>
      </c>
      <c r="M133" t="s">
        <v>752</v>
      </c>
      <c r="N133">
        <v>1</v>
      </c>
      <c r="O133">
        <v>4</v>
      </c>
      <c r="P133">
        <v>1</v>
      </c>
      <c r="Q133">
        <v>50</v>
      </c>
      <c r="R133">
        <v>30</v>
      </c>
      <c r="S133">
        <v>60</v>
      </c>
      <c r="T133">
        <v>2</v>
      </c>
      <c r="Y133">
        <v>1</v>
      </c>
      <c r="Z133">
        <v>1</v>
      </c>
      <c r="AA133">
        <v>1</v>
      </c>
      <c r="AF133">
        <v>1</v>
      </c>
      <c r="AI133">
        <v>1</v>
      </c>
      <c r="AJ133">
        <v>3</v>
      </c>
      <c r="AK133">
        <v>5</v>
      </c>
      <c r="AL133">
        <v>1</v>
      </c>
      <c r="AM133">
        <v>5</v>
      </c>
      <c r="AN133">
        <v>2</v>
      </c>
      <c r="AO133">
        <v>2</v>
      </c>
      <c r="AP133">
        <v>1</v>
      </c>
      <c r="AQ133">
        <v>4</v>
      </c>
      <c r="AR133">
        <v>2</v>
      </c>
      <c r="AS133">
        <v>5</v>
      </c>
      <c r="AT133">
        <v>2</v>
      </c>
      <c r="AU133">
        <v>3</v>
      </c>
      <c r="AV133">
        <v>4</v>
      </c>
      <c r="AW133">
        <v>7</v>
      </c>
      <c r="AX133">
        <v>9</v>
      </c>
      <c r="AY133">
        <v>4</v>
      </c>
      <c r="AZ133">
        <v>4</v>
      </c>
      <c r="BA133">
        <v>9</v>
      </c>
      <c r="BB133">
        <v>8</v>
      </c>
      <c r="BC133">
        <v>4</v>
      </c>
      <c r="BD133">
        <v>4</v>
      </c>
      <c r="BE133">
        <v>5</v>
      </c>
      <c r="BF133">
        <v>5</v>
      </c>
      <c r="BG133">
        <v>5</v>
      </c>
      <c r="BH133">
        <v>5</v>
      </c>
      <c r="BI133">
        <v>4</v>
      </c>
      <c r="BJ133">
        <v>5</v>
      </c>
      <c r="BK133">
        <v>2</v>
      </c>
      <c r="BL133">
        <v>2</v>
      </c>
      <c r="BM133">
        <v>2</v>
      </c>
      <c r="BN133">
        <v>2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5</v>
      </c>
      <c r="BW133">
        <v>5</v>
      </c>
      <c r="BX133">
        <v>5</v>
      </c>
      <c r="BY133">
        <v>5</v>
      </c>
      <c r="BZ133">
        <v>5</v>
      </c>
      <c r="CA133">
        <v>5</v>
      </c>
      <c r="CB133">
        <v>5</v>
      </c>
      <c r="CC133">
        <v>5</v>
      </c>
      <c r="CD133">
        <v>5</v>
      </c>
      <c r="CE133">
        <v>5</v>
      </c>
      <c r="CF133">
        <v>5</v>
      </c>
      <c r="CG133">
        <v>40</v>
      </c>
      <c r="CH133">
        <v>80</v>
      </c>
      <c r="CI133">
        <v>50</v>
      </c>
      <c r="CJ133">
        <v>40</v>
      </c>
      <c r="CK133">
        <v>70</v>
      </c>
      <c r="CL133">
        <v>20</v>
      </c>
      <c r="CM133">
        <v>80</v>
      </c>
      <c r="CN133">
        <v>50</v>
      </c>
      <c r="CO133">
        <v>70</v>
      </c>
      <c r="CP133">
        <v>80</v>
      </c>
      <c r="CQ133">
        <v>40</v>
      </c>
      <c r="CR133">
        <v>90</v>
      </c>
      <c r="CS133">
        <v>30</v>
      </c>
      <c r="CT133">
        <v>30</v>
      </c>
      <c r="CU133">
        <v>30</v>
      </c>
      <c r="CV133">
        <v>20</v>
      </c>
      <c r="CW133">
        <v>20</v>
      </c>
      <c r="CX133">
        <v>20</v>
      </c>
      <c r="CY133">
        <v>20</v>
      </c>
      <c r="CZ133">
        <v>20</v>
      </c>
      <c r="DA133" t="s">
        <v>1283</v>
      </c>
      <c r="DB133" t="s">
        <v>1221</v>
      </c>
      <c r="DC133" t="s">
        <v>1284</v>
      </c>
      <c r="DD133" t="s">
        <v>1285</v>
      </c>
      <c r="DE133">
        <v>2</v>
      </c>
      <c r="DF133">
        <v>3</v>
      </c>
      <c r="DG133">
        <v>1</v>
      </c>
      <c r="DH133">
        <v>1</v>
      </c>
      <c r="DI133">
        <v>1</v>
      </c>
      <c r="DJ133">
        <v>5</v>
      </c>
      <c r="DK133">
        <v>5</v>
      </c>
      <c r="DL133">
        <v>5</v>
      </c>
      <c r="DM133">
        <v>4</v>
      </c>
      <c r="DN133">
        <v>5</v>
      </c>
      <c r="DO133">
        <v>4</v>
      </c>
      <c r="DP133">
        <v>5</v>
      </c>
      <c r="DQ133">
        <v>5</v>
      </c>
      <c r="DR133">
        <v>4</v>
      </c>
      <c r="DS133">
        <v>5</v>
      </c>
      <c r="DT133">
        <v>5</v>
      </c>
      <c r="DU133">
        <v>4</v>
      </c>
      <c r="DV133">
        <v>5</v>
      </c>
      <c r="DW133">
        <v>5</v>
      </c>
      <c r="DX133">
        <v>5</v>
      </c>
      <c r="DY133">
        <v>5</v>
      </c>
      <c r="DZ133">
        <v>5</v>
      </c>
      <c r="EA133">
        <v>5</v>
      </c>
      <c r="EB133">
        <v>5</v>
      </c>
      <c r="EC133">
        <v>5</v>
      </c>
      <c r="ED133">
        <v>4</v>
      </c>
      <c r="EE133">
        <v>5</v>
      </c>
      <c r="EF133">
        <v>5</v>
      </c>
      <c r="EG133">
        <v>5</v>
      </c>
      <c r="EH133">
        <v>5</v>
      </c>
      <c r="EI133">
        <v>5</v>
      </c>
      <c r="EJ133" t="s">
        <v>1286</v>
      </c>
      <c r="EK133" t="s">
        <v>1287</v>
      </c>
      <c r="EL133" t="s">
        <v>533</v>
      </c>
      <c r="EM133">
        <v>4</v>
      </c>
      <c r="EN133">
        <v>4</v>
      </c>
      <c r="EO133">
        <v>4</v>
      </c>
      <c r="EP133" s="17">
        <f t="shared" si="81"/>
        <v>2</v>
      </c>
      <c r="EQ133">
        <v>3</v>
      </c>
      <c r="ER133">
        <v>3</v>
      </c>
      <c r="ES133" s="17">
        <f t="shared" si="82"/>
        <v>3</v>
      </c>
      <c r="ET133">
        <v>2</v>
      </c>
      <c r="EU133" s="17">
        <f t="shared" si="83"/>
        <v>4</v>
      </c>
      <c r="EV133">
        <v>3</v>
      </c>
      <c r="EW133">
        <v>2</v>
      </c>
      <c r="EX133">
        <v>2</v>
      </c>
      <c r="EY133">
        <v>4</v>
      </c>
      <c r="EZ133" s="17">
        <f t="shared" si="84"/>
        <v>2</v>
      </c>
      <c r="FA133">
        <v>3</v>
      </c>
      <c r="FB133">
        <v>2</v>
      </c>
      <c r="FC133">
        <v>4</v>
      </c>
      <c r="FD133" s="17">
        <f t="shared" si="80"/>
        <v>2</v>
      </c>
      <c r="FE133">
        <v>2</v>
      </c>
      <c r="FF133">
        <v>5</v>
      </c>
      <c r="FG133" s="17">
        <f t="shared" si="85"/>
        <v>1</v>
      </c>
      <c r="FH133">
        <v>5</v>
      </c>
      <c r="FI133" s="17">
        <f t="shared" si="86"/>
        <v>1</v>
      </c>
      <c r="FJ133">
        <v>4</v>
      </c>
      <c r="FK133">
        <v>3</v>
      </c>
      <c r="FL133" s="17">
        <f t="shared" si="87"/>
        <v>3</v>
      </c>
      <c r="FM133">
        <v>2</v>
      </c>
      <c r="FN133" s="17">
        <f t="shared" si="88"/>
        <v>4</v>
      </c>
      <c r="FO133">
        <v>3</v>
      </c>
      <c r="FP133" s="17">
        <f t="shared" si="89"/>
        <v>3</v>
      </c>
      <c r="FQ133">
        <v>1</v>
      </c>
      <c r="FR133">
        <v>3</v>
      </c>
      <c r="FS133">
        <v>5</v>
      </c>
      <c r="FT133">
        <v>5</v>
      </c>
      <c r="FU133" s="17">
        <f t="shared" si="90"/>
        <v>1</v>
      </c>
      <c r="FV133">
        <v>5</v>
      </c>
      <c r="FW133" s="17">
        <f t="shared" si="91"/>
        <v>1</v>
      </c>
      <c r="FX133">
        <v>4</v>
      </c>
      <c r="FY133" s="17">
        <f t="shared" si="92"/>
        <v>2</v>
      </c>
      <c r="FZ133">
        <f t="shared" si="93"/>
        <v>67</v>
      </c>
      <c r="GA133" s="19">
        <f t="shared" si="94"/>
        <v>2.5769230769230771</v>
      </c>
      <c r="GB133">
        <v>5</v>
      </c>
      <c r="GC133">
        <v>5</v>
      </c>
      <c r="GD133">
        <v>4</v>
      </c>
      <c r="GE133">
        <v>4</v>
      </c>
      <c r="GF133">
        <v>2</v>
      </c>
      <c r="GG133" s="20">
        <v>2</v>
      </c>
      <c r="GH133" s="10">
        <f t="shared" si="95"/>
        <v>4</v>
      </c>
      <c r="GI133">
        <v>5</v>
      </c>
      <c r="GJ133">
        <v>3</v>
      </c>
      <c r="GK133">
        <v>2</v>
      </c>
      <c r="GL133">
        <v>4</v>
      </c>
      <c r="GM133">
        <v>4</v>
      </c>
      <c r="GN133" s="20">
        <v>2</v>
      </c>
      <c r="GO133" s="10">
        <f t="shared" si="96"/>
        <v>4</v>
      </c>
      <c r="GP133">
        <v>2</v>
      </c>
      <c r="GQ133">
        <v>4</v>
      </c>
      <c r="GR133" s="20">
        <v>2</v>
      </c>
      <c r="GS133" s="10">
        <f t="shared" si="97"/>
        <v>4</v>
      </c>
      <c r="GT133" s="20">
        <v>2</v>
      </c>
      <c r="GU133" s="10">
        <f t="shared" si="98"/>
        <v>4</v>
      </c>
      <c r="GV133">
        <v>4</v>
      </c>
      <c r="GW133">
        <v>3</v>
      </c>
      <c r="GX133">
        <v>3</v>
      </c>
      <c r="GY133">
        <v>2</v>
      </c>
      <c r="GZ133" s="20">
        <v>3</v>
      </c>
      <c r="HA133" s="10">
        <f t="shared" si="99"/>
        <v>3</v>
      </c>
      <c r="HB133">
        <v>5</v>
      </c>
      <c r="HC133" s="20">
        <v>2</v>
      </c>
      <c r="HD133" s="10">
        <f t="shared" si="100"/>
        <v>4</v>
      </c>
      <c r="HE133">
        <v>2</v>
      </c>
      <c r="HF133">
        <v>3</v>
      </c>
      <c r="HG133">
        <v>3</v>
      </c>
      <c r="HH133">
        <v>4</v>
      </c>
      <c r="HI133" s="20">
        <v>1</v>
      </c>
      <c r="HJ133" s="10">
        <f t="shared" si="101"/>
        <v>5</v>
      </c>
      <c r="HK133">
        <v>1</v>
      </c>
      <c r="HL133" s="23">
        <v>2</v>
      </c>
      <c r="HM133" s="10">
        <f t="shared" si="102"/>
        <v>4</v>
      </c>
      <c r="HN133">
        <v>4</v>
      </c>
      <c r="HO133">
        <v>4</v>
      </c>
      <c r="HP133">
        <v>3</v>
      </c>
      <c r="HQ133">
        <v>4</v>
      </c>
      <c r="HR133" s="20">
        <v>2</v>
      </c>
      <c r="HS133" s="10">
        <f t="shared" si="103"/>
        <v>4</v>
      </c>
      <c r="HT133">
        <v>4</v>
      </c>
      <c r="HU133" s="20">
        <v>2</v>
      </c>
      <c r="HV133" s="10">
        <f t="shared" si="104"/>
        <v>4</v>
      </c>
      <c r="HW133">
        <v>4</v>
      </c>
      <c r="HX133" s="20">
        <v>2</v>
      </c>
      <c r="HY133" s="10">
        <f t="shared" si="105"/>
        <v>4</v>
      </c>
      <c r="HZ133">
        <v>4</v>
      </c>
      <c r="IA133" s="20">
        <v>1</v>
      </c>
      <c r="IB133" s="10">
        <f t="shared" si="106"/>
        <v>5</v>
      </c>
      <c r="IC133" s="20">
        <v>2</v>
      </c>
      <c r="ID133" s="10">
        <f t="shared" si="107"/>
        <v>4</v>
      </c>
      <c r="IE133">
        <v>4</v>
      </c>
      <c r="IF133">
        <v>4</v>
      </c>
      <c r="IG133">
        <v>4</v>
      </c>
      <c r="IH133">
        <v>4</v>
      </c>
      <c r="II133">
        <v>3</v>
      </c>
      <c r="IJ133">
        <v>4</v>
      </c>
      <c r="IK133">
        <v>4</v>
      </c>
      <c r="IL133">
        <v>3</v>
      </c>
      <c r="IM133">
        <v>4</v>
      </c>
      <c r="IN133">
        <v>4</v>
      </c>
      <c r="IO133" s="20">
        <v>2</v>
      </c>
      <c r="IP133" s="10">
        <f t="shared" si="108"/>
        <v>4</v>
      </c>
      <c r="IQ133" s="24">
        <f t="shared" si="109"/>
        <v>68</v>
      </c>
      <c r="IR133" s="30">
        <f t="shared" si="110"/>
        <v>4</v>
      </c>
      <c r="IS133" s="30"/>
      <c r="IT133" s="30"/>
      <c r="IU133" s="30"/>
      <c r="IV133" s="30"/>
      <c r="IW133" s="22">
        <f t="shared" si="78"/>
        <v>30</v>
      </c>
      <c r="IX133" s="31">
        <f t="shared" si="79"/>
        <v>3.3333333333333335</v>
      </c>
      <c r="IY133" s="21">
        <f t="shared" si="111"/>
        <v>45</v>
      </c>
      <c r="IZ133" s="32">
        <f t="shared" si="112"/>
        <v>3.2142857142857144</v>
      </c>
      <c r="JA133" s="25">
        <f t="shared" si="113"/>
        <v>21</v>
      </c>
      <c r="JB133" s="33">
        <f t="shared" si="114"/>
        <v>3.5</v>
      </c>
      <c r="JC133" s="29">
        <f t="shared" si="115"/>
        <v>32</v>
      </c>
      <c r="JD133" s="34">
        <f t="shared" si="116"/>
        <v>4.5714285714285712</v>
      </c>
      <c r="JE133">
        <v>80</v>
      </c>
    </row>
    <row r="134" spans="1:265" x14ac:dyDescent="0.3">
      <c r="A134">
        <v>1</v>
      </c>
      <c r="B134">
        <v>134</v>
      </c>
      <c r="C134" t="s">
        <v>1288</v>
      </c>
      <c r="D134">
        <v>18</v>
      </c>
      <c r="E134">
        <v>2</v>
      </c>
      <c r="F134">
        <v>162.54</v>
      </c>
      <c r="G134">
        <v>135</v>
      </c>
      <c r="H134">
        <v>1</v>
      </c>
      <c r="I134">
        <v>3</v>
      </c>
      <c r="J134" t="s">
        <v>759</v>
      </c>
      <c r="K134" t="s">
        <v>1485</v>
      </c>
      <c r="L134">
        <v>2</v>
      </c>
      <c r="M134" t="s">
        <v>790</v>
      </c>
      <c r="N134">
        <v>0</v>
      </c>
      <c r="O134">
        <v>4</v>
      </c>
      <c r="P134">
        <v>2</v>
      </c>
      <c r="Q134">
        <v>19</v>
      </c>
      <c r="R134">
        <v>40</v>
      </c>
      <c r="S134">
        <v>50</v>
      </c>
      <c r="T134">
        <v>2</v>
      </c>
      <c r="Y134">
        <v>1</v>
      </c>
      <c r="Z134">
        <v>1</v>
      </c>
      <c r="AF134">
        <v>1</v>
      </c>
      <c r="AI134">
        <v>1</v>
      </c>
      <c r="AJ134">
        <v>5</v>
      </c>
      <c r="AK134">
        <v>5</v>
      </c>
      <c r="AL134">
        <v>2</v>
      </c>
      <c r="AM134">
        <v>4</v>
      </c>
      <c r="AN134">
        <v>2</v>
      </c>
      <c r="AO134">
        <v>4</v>
      </c>
      <c r="AP134">
        <v>2</v>
      </c>
      <c r="AQ134">
        <v>5</v>
      </c>
      <c r="AR134">
        <v>1</v>
      </c>
      <c r="AS134">
        <v>4</v>
      </c>
      <c r="AT134">
        <v>4</v>
      </c>
      <c r="AU134">
        <v>4</v>
      </c>
      <c r="AV134">
        <v>7</v>
      </c>
      <c r="AW134">
        <v>8</v>
      </c>
      <c r="AX134">
        <v>7</v>
      </c>
      <c r="AY134">
        <v>7</v>
      </c>
      <c r="AZ134">
        <v>8</v>
      </c>
      <c r="BA134">
        <v>8</v>
      </c>
      <c r="BB134">
        <v>8</v>
      </c>
      <c r="BC134">
        <v>4</v>
      </c>
      <c r="BD134">
        <v>5</v>
      </c>
      <c r="BE134">
        <v>5</v>
      </c>
      <c r="BF134">
        <v>5</v>
      </c>
      <c r="BG134">
        <v>5</v>
      </c>
      <c r="BH134">
        <v>5</v>
      </c>
      <c r="BI134">
        <v>3</v>
      </c>
      <c r="BJ134">
        <v>4</v>
      </c>
      <c r="BK134">
        <v>1</v>
      </c>
      <c r="BL134">
        <v>2</v>
      </c>
      <c r="BM134">
        <v>2</v>
      </c>
      <c r="BN134">
        <v>2</v>
      </c>
      <c r="BO134">
        <v>2</v>
      </c>
      <c r="BP134">
        <v>2</v>
      </c>
      <c r="BQ134">
        <v>2</v>
      </c>
      <c r="BR134">
        <v>2</v>
      </c>
      <c r="BS134">
        <v>2</v>
      </c>
      <c r="BT134">
        <v>2</v>
      </c>
      <c r="BU134">
        <v>1</v>
      </c>
      <c r="BV134">
        <v>3</v>
      </c>
      <c r="BW134">
        <v>3</v>
      </c>
      <c r="BX134">
        <v>2</v>
      </c>
      <c r="BY134">
        <v>2</v>
      </c>
      <c r="BZ134">
        <v>4</v>
      </c>
      <c r="CA134">
        <v>4</v>
      </c>
      <c r="CB134">
        <v>3</v>
      </c>
      <c r="CC134">
        <v>4</v>
      </c>
      <c r="CD134">
        <v>3</v>
      </c>
      <c r="CE134">
        <v>4</v>
      </c>
      <c r="CF134">
        <v>4</v>
      </c>
      <c r="CG134">
        <v>40</v>
      </c>
      <c r="CH134">
        <v>90</v>
      </c>
      <c r="CI134">
        <v>50</v>
      </c>
      <c r="CJ134">
        <v>20</v>
      </c>
      <c r="CK134">
        <v>80</v>
      </c>
      <c r="CL134">
        <v>20</v>
      </c>
      <c r="CM134">
        <v>90</v>
      </c>
      <c r="CN134">
        <v>60</v>
      </c>
      <c r="CO134">
        <v>60</v>
      </c>
      <c r="CP134">
        <v>80</v>
      </c>
      <c r="CQ134">
        <v>20</v>
      </c>
      <c r="CR134">
        <v>90</v>
      </c>
      <c r="CS134">
        <v>20</v>
      </c>
      <c r="CT134">
        <v>60</v>
      </c>
      <c r="CU134">
        <v>50</v>
      </c>
      <c r="CV134">
        <v>20</v>
      </c>
      <c r="CW134">
        <v>20</v>
      </c>
      <c r="CX134">
        <v>20</v>
      </c>
      <c r="CY134">
        <v>20</v>
      </c>
      <c r="CZ134">
        <v>50</v>
      </c>
      <c r="DA134" t="s">
        <v>1288</v>
      </c>
      <c r="DB134" t="s">
        <v>1221</v>
      </c>
      <c r="DC134" t="s">
        <v>1289</v>
      </c>
      <c r="DD134" t="s">
        <v>1290</v>
      </c>
      <c r="DE134">
        <v>2</v>
      </c>
      <c r="DF134">
        <v>2</v>
      </c>
      <c r="DG134">
        <v>2</v>
      </c>
      <c r="DH134">
        <v>2</v>
      </c>
      <c r="DI134">
        <v>2</v>
      </c>
      <c r="DJ134">
        <v>3</v>
      </c>
      <c r="DK134">
        <v>3</v>
      </c>
      <c r="DL134">
        <v>3</v>
      </c>
      <c r="DM134">
        <v>3</v>
      </c>
      <c r="DN134">
        <v>3</v>
      </c>
      <c r="DO134">
        <v>4</v>
      </c>
      <c r="DP134">
        <v>3</v>
      </c>
      <c r="DQ134">
        <v>4</v>
      </c>
      <c r="DR134">
        <v>4</v>
      </c>
      <c r="DS134">
        <v>4</v>
      </c>
      <c r="DT134">
        <v>5</v>
      </c>
      <c r="DU134">
        <v>3</v>
      </c>
      <c r="DV134">
        <v>4</v>
      </c>
      <c r="DW134">
        <v>2</v>
      </c>
      <c r="DX134">
        <v>2</v>
      </c>
      <c r="DY134">
        <v>4</v>
      </c>
      <c r="DZ134">
        <v>4</v>
      </c>
      <c r="EA134">
        <v>4</v>
      </c>
      <c r="EB134">
        <v>4</v>
      </c>
      <c r="EC134">
        <v>4</v>
      </c>
      <c r="ED134">
        <v>1</v>
      </c>
      <c r="EE134">
        <v>3</v>
      </c>
      <c r="EF134">
        <v>3</v>
      </c>
      <c r="EG134">
        <v>4</v>
      </c>
      <c r="EH134">
        <v>3</v>
      </c>
      <c r="EI134">
        <v>4</v>
      </c>
      <c r="EJ134" t="s">
        <v>744</v>
      </c>
      <c r="EK134" t="s">
        <v>1291</v>
      </c>
      <c r="EL134" t="s">
        <v>1292</v>
      </c>
      <c r="EM134">
        <v>3</v>
      </c>
      <c r="EN134">
        <v>3</v>
      </c>
      <c r="EO134">
        <v>4</v>
      </c>
      <c r="EP134" s="17">
        <f t="shared" si="81"/>
        <v>2</v>
      </c>
      <c r="EQ134">
        <v>1</v>
      </c>
      <c r="ER134">
        <v>1</v>
      </c>
      <c r="ES134" s="17">
        <f t="shared" si="82"/>
        <v>5</v>
      </c>
      <c r="ET134">
        <v>1</v>
      </c>
      <c r="EU134" s="17">
        <f t="shared" si="83"/>
        <v>5</v>
      </c>
      <c r="EV134">
        <v>1</v>
      </c>
      <c r="EW134">
        <v>1</v>
      </c>
      <c r="EX134">
        <v>3</v>
      </c>
      <c r="EY134">
        <v>2</v>
      </c>
      <c r="EZ134" s="17">
        <f t="shared" si="84"/>
        <v>4</v>
      </c>
      <c r="FA134">
        <v>1</v>
      </c>
      <c r="FB134">
        <v>3</v>
      </c>
      <c r="FC134">
        <v>4</v>
      </c>
      <c r="FD134" s="17">
        <f t="shared" si="80"/>
        <v>2</v>
      </c>
      <c r="FE134">
        <v>1</v>
      </c>
      <c r="FF134">
        <v>1</v>
      </c>
      <c r="FG134" s="17">
        <f t="shared" si="85"/>
        <v>5</v>
      </c>
      <c r="FH134">
        <v>2</v>
      </c>
      <c r="FI134" s="17">
        <f t="shared" si="86"/>
        <v>4</v>
      </c>
      <c r="FJ134">
        <v>1</v>
      </c>
      <c r="FK134">
        <v>3</v>
      </c>
      <c r="FL134" s="17">
        <f t="shared" si="87"/>
        <v>3</v>
      </c>
      <c r="FM134">
        <v>2</v>
      </c>
      <c r="FN134" s="17">
        <f t="shared" si="88"/>
        <v>4</v>
      </c>
      <c r="FO134">
        <v>2</v>
      </c>
      <c r="FP134" s="17">
        <f t="shared" si="89"/>
        <v>4</v>
      </c>
      <c r="FQ134">
        <v>1</v>
      </c>
      <c r="FR134">
        <v>3</v>
      </c>
      <c r="FS134">
        <v>4</v>
      </c>
      <c r="FT134">
        <v>5</v>
      </c>
      <c r="FU134" s="17">
        <f t="shared" si="90"/>
        <v>1</v>
      </c>
      <c r="FV134">
        <v>4</v>
      </c>
      <c r="FW134" s="17">
        <f t="shared" si="91"/>
        <v>2</v>
      </c>
      <c r="FX134">
        <v>4</v>
      </c>
      <c r="FY134" s="17">
        <f t="shared" si="92"/>
        <v>2</v>
      </c>
      <c r="FZ134">
        <f t="shared" si="93"/>
        <v>69</v>
      </c>
      <c r="GA134" s="19">
        <f t="shared" si="94"/>
        <v>2.6538461538461537</v>
      </c>
      <c r="GB134">
        <v>4</v>
      </c>
      <c r="GC134">
        <v>4</v>
      </c>
      <c r="GD134">
        <v>2</v>
      </c>
      <c r="GE134">
        <v>2</v>
      </c>
      <c r="GF134">
        <v>1</v>
      </c>
      <c r="GG134" s="20">
        <v>3</v>
      </c>
      <c r="GH134" s="10">
        <f t="shared" si="95"/>
        <v>3</v>
      </c>
      <c r="GI134">
        <v>4</v>
      </c>
      <c r="GJ134">
        <v>3</v>
      </c>
      <c r="GK134">
        <v>4</v>
      </c>
      <c r="GL134">
        <v>3</v>
      </c>
      <c r="GM134">
        <v>3</v>
      </c>
      <c r="GN134" s="20">
        <v>2</v>
      </c>
      <c r="GO134" s="10">
        <f t="shared" si="96"/>
        <v>4</v>
      </c>
      <c r="GP134">
        <v>4</v>
      </c>
      <c r="GQ134">
        <v>4</v>
      </c>
      <c r="GR134" s="20">
        <v>2</v>
      </c>
      <c r="GS134" s="10">
        <f t="shared" si="97"/>
        <v>4</v>
      </c>
      <c r="GT134" s="20">
        <v>3</v>
      </c>
      <c r="GU134" s="10">
        <f t="shared" si="98"/>
        <v>3</v>
      </c>
      <c r="GV134">
        <v>4</v>
      </c>
      <c r="GW134">
        <v>4</v>
      </c>
      <c r="GX134">
        <v>4</v>
      </c>
      <c r="GY134">
        <v>3</v>
      </c>
      <c r="GZ134" s="20">
        <v>2</v>
      </c>
      <c r="HA134" s="10">
        <f t="shared" si="99"/>
        <v>4</v>
      </c>
      <c r="HB134">
        <v>4</v>
      </c>
      <c r="HC134" s="20">
        <v>3</v>
      </c>
      <c r="HD134" s="10">
        <f t="shared" si="100"/>
        <v>3</v>
      </c>
      <c r="HE134">
        <v>3</v>
      </c>
      <c r="HF134">
        <v>4</v>
      </c>
      <c r="HG134">
        <v>3</v>
      </c>
      <c r="HH134">
        <v>3</v>
      </c>
      <c r="HI134" s="20">
        <v>4</v>
      </c>
      <c r="HJ134" s="10">
        <f t="shared" si="101"/>
        <v>2</v>
      </c>
      <c r="HK134">
        <v>2</v>
      </c>
      <c r="HL134" s="23">
        <v>2</v>
      </c>
      <c r="HM134" s="10">
        <f t="shared" si="102"/>
        <v>4</v>
      </c>
      <c r="HN134">
        <v>4</v>
      </c>
      <c r="HO134">
        <v>3</v>
      </c>
      <c r="HP134">
        <v>4</v>
      </c>
      <c r="HQ134">
        <v>4</v>
      </c>
      <c r="HR134" s="20">
        <v>2</v>
      </c>
      <c r="HS134" s="10">
        <f t="shared" si="103"/>
        <v>4</v>
      </c>
      <c r="HT134">
        <v>2</v>
      </c>
      <c r="HU134" s="20">
        <v>4</v>
      </c>
      <c r="HV134" s="10">
        <f t="shared" si="104"/>
        <v>2</v>
      </c>
      <c r="HW134">
        <v>2</v>
      </c>
      <c r="HX134" s="20">
        <v>4</v>
      </c>
      <c r="HY134" s="10">
        <f t="shared" si="105"/>
        <v>2</v>
      </c>
      <c r="HZ134">
        <v>2</v>
      </c>
      <c r="IA134" s="20">
        <v>2</v>
      </c>
      <c r="IB134" s="10">
        <f t="shared" si="106"/>
        <v>4</v>
      </c>
      <c r="IC134" s="20">
        <v>5</v>
      </c>
      <c r="ID134" s="10">
        <f t="shared" si="107"/>
        <v>1</v>
      </c>
      <c r="IE134">
        <v>4</v>
      </c>
      <c r="IG134">
        <v>3</v>
      </c>
      <c r="IH134">
        <v>4</v>
      </c>
      <c r="II134">
        <v>2</v>
      </c>
      <c r="IJ134">
        <v>3</v>
      </c>
      <c r="IK134">
        <v>4</v>
      </c>
      <c r="IL134">
        <v>2</v>
      </c>
      <c r="IM134">
        <v>3</v>
      </c>
      <c r="IN134">
        <v>3</v>
      </c>
      <c r="IO134" s="20">
        <v>3</v>
      </c>
      <c r="IP134" s="10">
        <f t="shared" si="108"/>
        <v>3</v>
      </c>
      <c r="IQ134" s="24">
        <f t="shared" si="109"/>
        <v>51</v>
      </c>
      <c r="IR134" s="30">
        <f t="shared" si="110"/>
        <v>3.1875</v>
      </c>
      <c r="IS134" s="30"/>
      <c r="IT134" s="30"/>
      <c r="IU134" s="30"/>
      <c r="IV134" s="30"/>
      <c r="IW134" s="22">
        <f t="shared" si="78"/>
        <v>32</v>
      </c>
      <c r="IX134" s="31">
        <f t="shared" si="79"/>
        <v>3.5555555555555554</v>
      </c>
      <c r="IY134" s="21">
        <f t="shared" si="111"/>
        <v>39</v>
      </c>
      <c r="IZ134" s="32">
        <f t="shared" si="112"/>
        <v>2.7857142857142856</v>
      </c>
      <c r="JA134" s="25">
        <f t="shared" si="113"/>
        <v>19</v>
      </c>
      <c r="JB134" s="33">
        <f t="shared" si="114"/>
        <v>3.1666666666666665</v>
      </c>
      <c r="JC134" s="29">
        <f t="shared" si="115"/>
        <v>23</v>
      </c>
      <c r="JD134" s="34">
        <f t="shared" si="116"/>
        <v>3.2857142857142856</v>
      </c>
      <c r="JE134">
        <v>90</v>
      </c>
    </row>
    <row r="135" spans="1:265" x14ac:dyDescent="0.3">
      <c r="A135">
        <v>1</v>
      </c>
      <c r="B135">
        <v>135</v>
      </c>
      <c r="C135" t="s">
        <v>1293</v>
      </c>
      <c r="D135">
        <v>20</v>
      </c>
      <c r="E135">
        <v>2</v>
      </c>
      <c r="F135">
        <v>170.18</v>
      </c>
      <c r="G135">
        <v>145</v>
      </c>
      <c r="H135">
        <v>1</v>
      </c>
      <c r="I135">
        <v>3</v>
      </c>
      <c r="J135" t="s">
        <v>805</v>
      </c>
      <c r="K135" t="s">
        <v>1485</v>
      </c>
      <c r="L135">
        <v>2</v>
      </c>
      <c r="M135" t="s">
        <v>752</v>
      </c>
      <c r="N135">
        <v>2</v>
      </c>
      <c r="O135">
        <v>7</v>
      </c>
      <c r="P135">
        <v>2</v>
      </c>
      <c r="Q135">
        <v>65</v>
      </c>
      <c r="R135">
        <v>30</v>
      </c>
      <c r="S135">
        <v>70</v>
      </c>
      <c r="T135">
        <v>1</v>
      </c>
      <c r="U135">
        <v>3</v>
      </c>
      <c r="V135">
        <v>4</v>
      </c>
      <c r="W135">
        <v>1</v>
      </c>
      <c r="X135">
        <v>1</v>
      </c>
      <c r="Y135">
        <v>1</v>
      </c>
      <c r="Z135">
        <v>1</v>
      </c>
      <c r="AA135">
        <v>1</v>
      </c>
      <c r="AE135">
        <v>1</v>
      </c>
      <c r="AF135">
        <v>1</v>
      </c>
      <c r="AI135">
        <v>1</v>
      </c>
      <c r="AJ135">
        <v>5</v>
      </c>
      <c r="AK135">
        <v>4</v>
      </c>
      <c r="AL135">
        <v>2</v>
      </c>
      <c r="AM135">
        <v>4</v>
      </c>
      <c r="AN135">
        <v>1</v>
      </c>
      <c r="AO135">
        <v>4</v>
      </c>
      <c r="AP135">
        <v>1</v>
      </c>
      <c r="AQ135">
        <v>4</v>
      </c>
      <c r="AR135">
        <v>2</v>
      </c>
      <c r="AS135">
        <v>4</v>
      </c>
      <c r="AT135">
        <v>4</v>
      </c>
      <c r="AU135">
        <v>4</v>
      </c>
      <c r="AV135">
        <v>7</v>
      </c>
      <c r="AW135">
        <v>8</v>
      </c>
      <c r="AX135">
        <v>4</v>
      </c>
      <c r="AY135">
        <v>8</v>
      </c>
      <c r="AZ135">
        <v>7</v>
      </c>
      <c r="BA135">
        <v>8</v>
      </c>
      <c r="BB135">
        <v>8</v>
      </c>
      <c r="BC135">
        <v>4</v>
      </c>
      <c r="BD135">
        <v>4</v>
      </c>
      <c r="BE135">
        <v>5</v>
      </c>
      <c r="BF135">
        <v>5</v>
      </c>
      <c r="BG135">
        <v>5</v>
      </c>
      <c r="BH135">
        <v>4</v>
      </c>
      <c r="BI135">
        <v>4</v>
      </c>
      <c r="BJ135">
        <v>4</v>
      </c>
      <c r="BK135">
        <v>2</v>
      </c>
      <c r="BL135">
        <v>1</v>
      </c>
      <c r="BM135">
        <v>2</v>
      </c>
      <c r="BN135">
        <v>2</v>
      </c>
      <c r="BO135">
        <v>1</v>
      </c>
      <c r="BP135">
        <v>2</v>
      </c>
      <c r="BQ135">
        <v>2</v>
      </c>
      <c r="BR135">
        <v>1</v>
      </c>
      <c r="BS135">
        <v>2</v>
      </c>
      <c r="BT135">
        <v>2</v>
      </c>
      <c r="BU135">
        <v>2</v>
      </c>
      <c r="BV135">
        <v>5</v>
      </c>
      <c r="BW135">
        <v>5</v>
      </c>
      <c r="BX135">
        <v>5</v>
      </c>
      <c r="BY135">
        <v>5</v>
      </c>
      <c r="BZ135">
        <v>5</v>
      </c>
      <c r="CA135">
        <v>5</v>
      </c>
      <c r="CB135">
        <v>5</v>
      </c>
      <c r="CC135">
        <v>5</v>
      </c>
      <c r="CD135">
        <v>5</v>
      </c>
      <c r="CE135">
        <v>5</v>
      </c>
      <c r="CF135">
        <v>5</v>
      </c>
      <c r="CG135">
        <v>80</v>
      </c>
      <c r="CH135">
        <v>80</v>
      </c>
      <c r="CI135">
        <v>70</v>
      </c>
      <c r="CJ135">
        <v>60</v>
      </c>
      <c r="CK135">
        <v>70</v>
      </c>
      <c r="CL135">
        <v>40</v>
      </c>
      <c r="CM135">
        <v>80</v>
      </c>
      <c r="CN135">
        <v>60</v>
      </c>
      <c r="CO135">
        <v>80</v>
      </c>
      <c r="CP135">
        <v>80</v>
      </c>
      <c r="CQ135">
        <v>65</v>
      </c>
      <c r="CR135">
        <v>85</v>
      </c>
      <c r="CS135">
        <v>65</v>
      </c>
      <c r="CT135">
        <v>65</v>
      </c>
      <c r="CU135">
        <v>65</v>
      </c>
      <c r="CV135">
        <v>65</v>
      </c>
      <c r="CW135">
        <v>60</v>
      </c>
      <c r="CX135">
        <v>60</v>
      </c>
      <c r="CY135">
        <v>50</v>
      </c>
      <c r="CZ135">
        <v>70</v>
      </c>
      <c r="DA135" t="s">
        <v>1293</v>
      </c>
      <c r="DB135" t="s">
        <v>1221</v>
      </c>
      <c r="DC135" t="s">
        <v>1294</v>
      </c>
      <c r="DD135" t="s">
        <v>1295</v>
      </c>
      <c r="DE135">
        <v>2</v>
      </c>
      <c r="DF135">
        <v>2</v>
      </c>
      <c r="DG135">
        <v>4</v>
      </c>
      <c r="DH135">
        <v>1</v>
      </c>
      <c r="DI135">
        <v>1</v>
      </c>
      <c r="DJ135">
        <v>4</v>
      </c>
      <c r="DK135">
        <v>4</v>
      </c>
      <c r="DL135">
        <v>4</v>
      </c>
      <c r="DM135">
        <v>3</v>
      </c>
      <c r="DN135">
        <v>3</v>
      </c>
      <c r="DO135">
        <v>3</v>
      </c>
      <c r="DP135">
        <v>4</v>
      </c>
      <c r="DQ135">
        <v>4</v>
      </c>
      <c r="DR135">
        <v>4</v>
      </c>
      <c r="DS135">
        <v>4</v>
      </c>
      <c r="DT135">
        <v>4</v>
      </c>
      <c r="DU135">
        <v>4</v>
      </c>
      <c r="DV135">
        <v>4</v>
      </c>
      <c r="DW135">
        <v>4</v>
      </c>
      <c r="DX135">
        <v>4</v>
      </c>
      <c r="DY135">
        <v>3</v>
      </c>
      <c r="DZ135">
        <v>4</v>
      </c>
      <c r="EA135">
        <v>4</v>
      </c>
      <c r="EB135">
        <v>4</v>
      </c>
      <c r="EC135">
        <v>5</v>
      </c>
      <c r="ED135">
        <v>3</v>
      </c>
      <c r="EE135">
        <v>4</v>
      </c>
      <c r="EF135">
        <v>4</v>
      </c>
      <c r="EG135">
        <v>4</v>
      </c>
      <c r="EH135">
        <v>4</v>
      </c>
      <c r="EI135">
        <v>4</v>
      </c>
      <c r="EJ135" t="s">
        <v>815</v>
      </c>
      <c r="EK135" t="s">
        <v>850</v>
      </c>
      <c r="EL135" t="s">
        <v>580</v>
      </c>
      <c r="EM135">
        <v>4</v>
      </c>
      <c r="EN135">
        <v>4</v>
      </c>
      <c r="EO135">
        <v>3</v>
      </c>
      <c r="EP135" s="17">
        <f t="shared" si="81"/>
        <v>3</v>
      </c>
      <c r="EQ135">
        <v>3</v>
      </c>
      <c r="ER135">
        <v>2</v>
      </c>
      <c r="ES135" s="17">
        <f t="shared" si="82"/>
        <v>4</v>
      </c>
      <c r="ET135">
        <v>2</v>
      </c>
      <c r="EU135" s="17">
        <f t="shared" si="83"/>
        <v>4</v>
      </c>
      <c r="EV135">
        <v>2</v>
      </c>
      <c r="EW135">
        <v>2</v>
      </c>
      <c r="EX135">
        <v>2</v>
      </c>
      <c r="EY135">
        <v>4</v>
      </c>
      <c r="EZ135" s="17">
        <f t="shared" si="84"/>
        <v>2</v>
      </c>
      <c r="FA135">
        <v>2</v>
      </c>
      <c r="FB135">
        <v>3</v>
      </c>
      <c r="FC135">
        <v>4</v>
      </c>
      <c r="FD135" s="17">
        <f t="shared" si="80"/>
        <v>2</v>
      </c>
      <c r="FE135">
        <v>2</v>
      </c>
      <c r="FF135">
        <v>5</v>
      </c>
      <c r="FG135" s="17">
        <f t="shared" si="85"/>
        <v>1</v>
      </c>
      <c r="FH135">
        <v>2</v>
      </c>
      <c r="FI135" s="17">
        <f t="shared" si="86"/>
        <v>4</v>
      </c>
      <c r="FJ135">
        <v>2</v>
      </c>
      <c r="FK135">
        <v>4</v>
      </c>
      <c r="FL135" s="17">
        <f t="shared" si="87"/>
        <v>2</v>
      </c>
      <c r="FM135">
        <v>2</v>
      </c>
      <c r="FN135" s="17">
        <f t="shared" si="88"/>
        <v>4</v>
      </c>
      <c r="FO135">
        <v>2</v>
      </c>
      <c r="FP135" s="17">
        <f t="shared" si="89"/>
        <v>4</v>
      </c>
      <c r="FQ135">
        <v>2</v>
      </c>
      <c r="FR135">
        <v>2</v>
      </c>
      <c r="FS135">
        <v>3</v>
      </c>
      <c r="FT135">
        <v>4</v>
      </c>
      <c r="FU135" s="17">
        <f t="shared" si="90"/>
        <v>2</v>
      </c>
      <c r="FV135">
        <v>5</v>
      </c>
      <c r="FW135" s="17">
        <f t="shared" si="91"/>
        <v>1</v>
      </c>
      <c r="FX135">
        <v>2</v>
      </c>
      <c r="FY135" s="17">
        <f t="shared" si="92"/>
        <v>4</v>
      </c>
      <c r="FZ135">
        <f t="shared" si="93"/>
        <v>70</v>
      </c>
      <c r="GA135" s="19">
        <f t="shared" si="94"/>
        <v>2.6923076923076925</v>
      </c>
      <c r="GB135">
        <v>4</v>
      </c>
      <c r="GC135">
        <v>4</v>
      </c>
      <c r="GD135">
        <v>3</v>
      </c>
      <c r="GE135">
        <v>4</v>
      </c>
      <c r="GF135">
        <v>4</v>
      </c>
      <c r="GG135" s="20">
        <v>2</v>
      </c>
      <c r="GH135" s="10">
        <f t="shared" si="95"/>
        <v>4</v>
      </c>
      <c r="GI135">
        <v>4</v>
      </c>
      <c r="GJ135">
        <v>3</v>
      </c>
      <c r="GK135">
        <v>4</v>
      </c>
      <c r="GL135">
        <v>4</v>
      </c>
      <c r="GM135">
        <v>4</v>
      </c>
      <c r="GN135" s="20">
        <v>2</v>
      </c>
      <c r="GO135" s="10">
        <f t="shared" si="96"/>
        <v>4</v>
      </c>
      <c r="GP135">
        <v>2</v>
      </c>
      <c r="GQ135">
        <v>4</v>
      </c>
      <c r="GR135" s="20">
        <v>3</v>
      </c>
      <c r="GS135" s="10">
        <f t="shared" si="97"/>
        <v>3</v>
      </c>
      <c r="GT135" s="20">
        <v>2</v>
      </c>
      <c r="GU135" s="10">
        <f t="shared" si="98"/>
        <v>4</v>
      </c>
      <c r="GV135">
        <v>4</v>
      </c>
      <c r="GW135">
        <v>3</v>
      </c>
      <c r="GX135">
        <v>4</v>
      </c>
      <c r="GY135">
        <v>4</v>
      </c>
      <c r="GZ135" s="20">
        <v>2</v>
      </c>
      <c r="HA135" s="10">
        <f t="shared" si="99"/>
        <v>4</v>
      </c>
      <c r="HB135">
        <v>4</v>
      </c>
      <c r="HC135" s="20">
        <v>2</v>
      </c>
      <c r="HD135" s="10">
        <f t="shared" si="100"/>
        <v>4</v>
      </c>
      <c r="HE135">
        <v>4</v>
      </c>
      <c r="HF135">
        <v>4</v>
      </c>
      <c r="HG135">
        <v>3</v>
      </c>
      <c r="HH135">
        <v>4</v>
      </c>
      <c r="HI135" s="20">
        <v>2</v>
      </c>
      <c r="HJ135" s="10">
        <f t="shared" si="101"/>
        <v>4</v>
      </c>
      <c r="HK135">
        <v>2</v>
      </c>
      <c r="HL135" s="23">
        <v>2</v>
      </c>
      <c r="HM135" s="10">
        <f t="shared" si="102"/>
        <v>4</v>
      </c>
      <c r="HN135">
        <v>4</v>
      </c>
      <c r="HO135">
        <v>3</v>
      </c>
      <c r="HP135">
        <v>3</v>
      </c>
      <c r="HQ135">
        <v>3</v>
      </c>
      <c r="HR135" s="20">
        <v>2</v>
      </c>
      <c r="HS135" s="10">
        <f t="shared" si="103"/>
        <v>4</v>
      </c>
      <c r="HT135">
        <v>3</v>
      </c>
      <c r="HU135" s="20">
        <v>2</v>
      </c>
      <c r="HV135" s="10">
        <f t="shared" si="104"/>
        <v>4</v>
      </c>
      <c r="HW135">
        <v>2</v>
      </c>
      <c r="HX135" s="20">
        <v>2</v>
      </c>
      <c r="HY135" s="10">
        <f t="shared" si="105"/>
        <v>4</v>
      </c>
      <c r="HZ135">
        <v>3</v>
      </c>
      <c r="IA135" s="20">
        <v>2</v>
      </c>
      <c r="IB135" s="10">
        <f t="shared" si="106"/>
        <v>4</v>
      </c>
      <c r="IC135" s="20">
        <v>2</v>
      </c>
      <c r="ID135" s="10">
        <f t="shared" si="107"/>
        <v>4</v>
      </c>
      <c r="IE135">
        <v>2</v>
      </c>
      <c r="IF135">
        <v>4</v>
      </c>
      <c r="IG135">
        <v>4</v>
      </c>
      <c r="IH135">
        <v>4</v>
      </c>
      <c r="II135">
        <v>2</v>
      </c>
      <c r="IJ135">
        <v>4</v>
      </c>
      <c r="IK135">
        <v>4</v>
      </c>
      <c r="IL135">
        <v>4</v>
      </c>
      <c r="IM135">
        <v>4</v>
      </c>
      <c r="IN135">
        <v>2</v>
      </c>
      <c r="IO135" s="20">
        <v>2</v>
      </c>
      <c r="IP135" s="10">
        <f t="shared" si="108"/>
        <v>4</v>
      </c>
      <c r="IQ135" s="24">
        <f t="shared" si="109"/>
        <v>58</v>
      </c>
      <c r="IR135" s="30">
        <f t="shared" si="110"/>
        <v>3.4117647058823528</v>
      </c>
      <c r="IS135" s="30"/>
      <c r="IT135" s="30"/>
      <c r="IU135" s="30"/>
      <c r="IV135" s="30"/>
      <c r="IW135" s="22">
        <f t="shared" si="78"/>
        <v>35</v>
      </c>
      <c r="IX135" s="31">
        <f t="shared" si="79"/>
        <v>3.8888888888888888</v>
      </c>
      <c r="IY135" s="21">
        <f t="shared" si="111"/>
        <v>47</v>
      </c>
      <c r="IZ135" s="32">
        <f t="shared" si="112"/>
        <v>3.3571428571428572</v>
      </c>
      <c r="JA135" s="25">
        <f t="shared" si="113"/>
        <v>23</v>
      </c>
      <c r="JB135" s="33">
        <f t="shared" si="114"/>
        <v>3.8333333333333335</v>
      </c>
      <c r="JC135" s="29">
        <f t="shared" si="115"/>
        <v>27</v>
      </c>
      <c r="JD135" s="34">
        <f t="shared" si="116"/>
        <v>3.8571428571428572</v>
      </c>
      <c r="JE135">
        <v>80</v>
      </c>
    </row>
    <row r="136" spans="1:265" x14ac:dyDescent="0.3">
      <c r="A136">
        <v>1</v>
      </c>
      <c r="B136">
        <v>136</v>
      </c>
      <c r="C136" t="s">
        <v>1296</v>
      </c>
      <c r="D136">
        <v>21</v>
      </c>
      <c r="E136">
        <v>2</v>
      </c>
      <c r="F136">
        <v>160</v>
      </c>
      <c r="G136">
        <v>115</v>
      </c>
      <c r="H136">
        <v>1</v>
      </c>
      <c r="I136">
        <v>3</v>
      </c>
      <c r="J136" t="s">
        <v>852</v>
      </c>
      <c r="K136" t="s">
        <v>1485</v>
      </c>
      <c r="L136">
        <v>2</v>
      </c>
      <c r="M136" t="s">
        <v>931</v>
      </c>
      <c r="N136">
        <v>4</v>
      </c>
      <c r="O136">
        <v>8</v>
      </c>
      <c r="P136">
        <v>2</v>
      </c>
      <c r="Q136">
        <v>70</v>
      </c>
      <c r="R136">
        <v>50</v>
      </c>
      <c r="S136">
        <v>80</v>
      </c>
      <c r="T136">
        <v>1</v>
      </c>
      <c r="U136">
        <v>2</v>
      </c>
      <c r="V136">
        <v>3</v>
      </c>
      <c r="W136">
        <v>1</v>
      </c>
      <c r="X136">
        <v>1</v>
      </c>
      <c r="Y136">
        <v>1</v>
      </c>
      <c r="Z136">
        <v>1</v>
      </c>
      <c r="AB136">
        <v>1</v>
      </c>
      <c r="AC136">
        <v>1</v>
      </c>
      <c r="AI136">
        <v>1</v>
      </c>
      <c r="AJ136">
        <v>5</v>
      </c>
      <c r="AK136">
        <v>4</v>
      </c>
      <c r="AL136">
        <v>1</v>
      </c>
      <c r="AM136">
        <v>4</v>
      </c>
      <c r="AN136">
        <v>1</v>
      </c>
      <c r="AO136">
        <v>3</v>
      </c>
      <c r="AP136">
        <v>3</v>
      </c>
      <c r="AQ136">
        <v>5</v>
      </c>
      <c r="AR136">
        <v>1</v>
      </c>
      <c r="AS136">
        <v>5</v>
      </c>
      <c r="AT136">
        <v>5</v>
      </c>
      <c r="AU136">
        <v>5</v>
      </c>
      <c r="AV136">
        <v>9</v>
      </c>
      <c r="AW136">
        <v>7</v>
      </c>
      <c r="AX136">
        <v>2</v>
      </c>
      <c r="AY136">
        <v>8</v>
      </c>
      <c r="AZ136">
        <v>9</v>
      </c>
      <c r="BA136">
        <v>9</v>
      </c>
      <c r="BB136">
        <v>9</v>
      </c>
      <c r="BC136">
        <v>4</v>
      </c>
      <c r="BD136">
        <v>4</v>
      </c>
      <c r="BE136">
        <v>5</v>
      </c>
      <c r="BF136">
        <v>5</v>
      </c>
      <c r="BG136">
        <v>5</v>
      </c>
      <c r="BH136">
        <v>5</v>
      </c>
      <c r="BI136">
        <v>5</v>
      </c>
      <c r="BJ136">
        <v>5</v>
      </c>
      <c r="BK136">
        <v>1</v>
      </c>
      <c r="BL136">
        <v>1</v>
      </c>
      <c r="BM136">
        <v>2</v>
      </c>
      <c r="BN136">
        <v>1</v>
      </c>
      <c r="BO136">
        <v>1</v>
      </c>
      <c r="BP136">
        <v>2</v>
      </c>
      <c r="BQ136">
        <v>2</v>
      </c>
      <c r="BR136">
        <v>2</v>
      </c>
      <c r="BS136">
        <v>2</v>
      </c>
      <c r="BT136">
        <v>2</v>
      </c>
      <c r="BU136">
        <v>1</v>
      </c>
      <c r="BV136">
        <v>5</v>
      </c>
      <c r="BW136">
        <v>5</v>
      </c>
      <c r="BX136">
        <v>5</v>
      </c>
      <c r="BY136">
        <v>5</v>
      </c>
      <c r="BZ136">
        <v>5</v>
      </c>
      <c r="CA136">
        <v>5</v>
      </c>
      <c r="CB136">
        <v>5</v>
      </c>
      <c r="CC136">
        <v>5</v>
      </c>
      <c r="CD136">
        <v>5</v>
      </c>
      <c r="CE136">
        <v>5</v>
      </c>
      <c r="CF136">
        <v>5</v>
      </c>
      <c r="CG136">
        <v>70</v>
      </c>
      <c r="CH136">
        <v>100</v>
      </c>
      <c r="CI136">
        <v>50</v>
      </c>
      <c r="CJ136">
        <v>50</v>
      </c>
      <c r="CK136">
        <v>70</v>
      </c>
      <c r="CL136">
        <v>30</v>
      </c>
      <c r="CM136">
        <v>100</v>
      </c>
      <c r="CN136">
        <v>50</v>
      </c>
      <c r="CO136">
        <v>70</v>
      </c>
      <c r="CP136">
        <v>70</v>
      </c>
      <c r="CQ136">
        <v>50</v>
      </c>
      <c r="CR136">
        <v>82</v>
      </c>
      <c r="CS136">
        <v>48</v>
      </c>
      <c r="CT136">
        <v>75</v>
      </c>
      <c r="CU136">
        <v>75</v>
      </c>
      <c r="CV136">
        <v>55</v>
      </c>
      <c r="CW136">
        <v>45</v>
      </c>
      <c r="CX136">
        <v>45</v>
      </c>
      <c r="CY136">
        <v>55</v>
      </c>
      <c r="CZ136">
        <v>55</v>
      </c>
      <c r="DA136" t="s">
        <v>1296</v>
      </c>
      <c r="DB136" t="s">
        <v>1221</v>
      </c>
      <c r="DC136" t="s">
        <v>1297</v>
      </c>
      <c r="DD136" t="s">
        <v>1298</v>
      </c>
      <c r="DE136">
        <v>3</v>
      </c>
      <c r="DF136">
        <v>3</v>
      </c>
      <c r="DG136">
        <v>3</v>
      </c>
      <c r="DH136">
        <v>3</v>
      </c>
      <c r="DI136">
        <v>3</v>
      </c>
      <c r="DJ136">
        <v>3</v>
      </c>
      <c r="DK136">
        <v>3</v>
      </c>
      <c r="DL136">
        <v>3</v>
      </c>
      <c r="DM136">
        <v>3</v>
      </c>
      <c r="DN136">
        <v>3</v>
      </c>
      <c r="DO136">
        <v>5</v>
      </c>
      <c r="DP136">
        <v>3</v>
      </c>
      <c r="DQ136">
        <v>4</v>
      </c>
      <c r="DR136">
        <v>4</v>
      </c>
      <c r="DS136">
        <v>4</v>
      </c>
      <c r="DT136">
        <v>5</v>
      </c>
      <c r="DU136">
        <v>5</v>
      </c>
      <c r="DV136">
        <v>5</v>
      </c>
      <c r="DW136">
        <v>5</v>
      </c>
      <c r="DX136">
        <v>5</v>
      </c>
      <c r="DY136">
        <v>5</v>
      </c>
      <c r="DZ136">
        <v>5</v>
      </c>
      <c r="EA136">
        <v>5</v>
      </c>
      <c r="EB136">
        <v>5</v>
      </c>
      <c r="EC136">
        <v>5</v>
      </c>
      <c r="ED136">
        <v>4</v>
      </c>
      <c r="EE136">
        <v>5</v>
      </c>
      <c r="EF136">
        <v>5</v>
      </c>
      <c r="EG136">
        <v>5</v>
      </c>
      <c r="EH136">
        <v>5</v>
      </c>
      <c r="EI136">
        <v>5</v>
      </c>
      <c r="EJ136" t="s">
        <v>603</v>
      </c>
      <c r="EK136" t="s">
        <v>540</v>
      </c>
      <c r="EL136" t="s">
        <v>1179</v>
      </c>
      <c r="EM136">
        <v>4</v>
      </c>
      <c r="EN136">
        <v>4</v>
      </c>
      <c r="EO136">
        <v>4</v>
      </c>
      <c r="EP136" s="17">
        <f t="shared" si="81"/>
        <v>2</v>
      </c>
      <c r="EQ136">
        <v>4</v>
      </c>
      <c r="ER136">
        <v>2</v>
      </c>
      <c r="ES136" s="17">
        <f t="shared" si="82"/>
        <v>4</v>
      </c>
      <c r="ET136">
        <v>2</v>
      </c>
      <c r="EU136" s="17">
        <f t="shared" si="83"/>
        <v>4</v>
      </c>
      <c r="EV136">
        <v>3</v>
      </c>
      <c r="EW136">
        <v>3</v>
      </c>
      <c r="EX136">
        <v>2</v>
      </c>
      <c r="EY136">
        <v>5</v>
      </c>
      <c r="EZ136" s="17">
        <f t="shared" si="84"/>
        <v>1</v>
      </c>
      <c r="FA136">
        <v>2</v>
      </c>
      <c r="FB136">
        <v>4</v>
      </c>
      <c r="FC136">
        <v>3</v>
      </c>
      <c r="FD136" s="17">
        <f t="shared" si="80"/>
        <v>3</v>
      </c>
      <c r="FE136">
        <v>3</v>
      </c>
      <c r="FF136">
        <v>2</v>
      </c>
      <c r="FG136" s="17">
        <f t="shared" si="85"/>
        <v>4</v>
      </c>
      <c r="FH136">
        <v>4</v>
      </c>
      <c r="FI136" s="17">
        <f t="shared" si="86"/>
        <v>2</v>
      </c>
      <c r="FJ136">
        <v>3</v>
      </c>
      <c r="FK136">
        <v>3</v>
      </c>
      <c r="FL136" s="17">
        <f t="shared" si="87"/>
        <v>3</v>
      </c>
      <c r="FM136">
        <v>2</v>
      </c>
      <c r="FN136" s="17">
        <f t="shared" si="88"/>
        <v>4</v>
      </c>
      <c r="FO136">
        <v>2</v>
      </c>
      <c r="FP136" s="17">
        <f t="shared" si="89"/>
        <v>4</v>
      </c>
      <c r="FQ136">
        <v>3</v>
      </c>
      <c r="FR136">
        <v>2</v>
      </c>
      <c r="FS136">
        <v>4</v>
      </c>
      <c r="FT136">
        <v>2</v>
      </c>
      <c r="FU136" s="17">
        <f t="shared" si="90"/>
        <v>4</v>
      </c>
      <c r="FV136">
        <v>5</v>
      </c>
      <c r="FW136" s="17">
        <f t="shared" si="91"/>
        <v>1</v>
      </c>
      <c r="FX136">
        <v>2</v>
      </c>
      <c r="FY136" s="17">
        <f t="shared" si="92"/>
        <v>4</v>
      </c>
      <c r="FZ136">
        <f t="shared" si="93"/>
        <v>81</v>
      </c>
      <c r="GA136" s="19">
        <f t="shared" si="94"/>
        <v>3.1153846153846154</v>
      </c>
      <c r="GB136">
        <v>4</v>
      </c>
      <c r="GC136">
        <v>5</v>
      </c>
      <c r="GD136">
        <v>4</v>
      </c>
      <c r="GE136">
        <v>5</v>
      </c>
      <c r="GF136">
        <v>5</v>
      </c>
      <c r="GG136" s="20">
        <v>1</v>
      </c>
      <c r="GH136" s="10">
        <f t="shared" si="95"/>
        <v>5</v>
      </c>
      <c r="GI136">
        <v>4</v>
      </c>
      <c r="GJ136">
        <v>2</v>
      </c>
      <c r="GK136">
        <v>3</v>
      </c>
      <c r="GL136">
        <v>3</v>
      </c>
      <c r="GM136">
        <v>4</v>
      </c>
      <c r="GN136" s="20">
        <v>2</v>
      </c>
      <c r="GO136" s="10">
        <f t="shared" si="96"/>
        <v>4</v>
      </c>
      <c r="GP136">
        <v>2</v>
      </c>
      <c r="GQ136">
        <v>4</v>
      </c>
      <c r="GR136" s="20">
        <v>3</v>
      </c>
      <c r="GS136" s="10">
        <f t="shared" si="97"/>
        <v>3</v>
      </c>
      <c r="GT136" s="20">
        <v>2</v>
      </c>
      <c r="GU136" s="10">
        <f t="shared" si="98"/>
        <v>4</v>
      </c>
      <c r="GV136">
        <v>5</v>
      </c>
      <c r="GW136">
        <v>3</v>
      </c>
      <c r="GX136">
        <v>5</v>
      </c>
      <c r="GY136">
        <v>5</v>
      </c>
      <c r="GZ136" s="20">
        <v>2</v>
      </c>
      <c r="HA136" s="10">
        <f t="shared" si="99"/>
        <v>4</v>
      </c>
      <c r="HB136">
        <v>4</v>
      </c>
      <c r="HC136" s="20">
        <v>2</v>
      </c>
      <c r="HD136" s="10">
        <f t="shared" si="100"/>
        <v>4</v>
      </c>
      <c r="HE136">
        <v>3</v>
      </c>
      <c r="HF136">
        <v>5</v>
      </c>
      <c r="HG136">
        <v>5</v>
      </c>
      <c r="HH136">
        <v>5</v>
      </c>
      <c r="HI136" s="20">
        <v>2</v>
      </c>
      <c r="HJ136" s="10">
        <f t="shared" si="101"/>
        <v>4</v>
      </c>
      <c r="HK136">
        <v>3</v>
      </c>
      <c r="HL136" s="23">
        <v>1</v>
      </c>
      <c r="HM136" s="10">
        <f t="shared" si="102"/>
        <v>5</v>
      </c>
      <c r="HN136">
        <v>5</v>
      </c>
      <c r="HO136">
        <v>4</v>
      </c>
      <c r="HP136">
        <v>4</v>
      </c>
      <c r="HQ136">
        <v>4</v>
      </c>
      <c r="HR136" s="20">
        <v>2</v>
      </c>
      <c r="HS136" s="10">
        <f t="shared" si="103"/>
        <v>4</v>
      </c>
      <c r="HT136">
        <v>4</v>
      </c>
      <c r="HU136" s="20">
        <v>2</v>
      </c>
      <c r="HV136" s="10">
        <f t="shared" si="104"/>
        <v>4</v>
      </c>
      <c r="HW136">
        <v>4</v>
      </c>
      <c r="HX136" s="20">
        <v>2</v>
      </c>
      <c r="HY136" s="10">
        <f t="shared" si="105"/>
        <v>4</v>
      </c>
      <c r="HZ136">
        <v>3</v>
      </c>
      <c r="IA136" s="20">
        <v>2</v>
      </c>
      <c r="IB136" s="10">
        <f t="shared" si="106"/>
        <v>4</v>
      </c>
      <c r="IC136" s="20">
        <v>2</v>
      </c>
      <c r="ID136" s="10">
        <f t="shared" si="107"/>
        <v>4</v>
      </c>
      <c r="IE136">
        <v>2</v>
      </c>
      <c r="IF136">
        <v>4</v>
      </c>
      <c r="IG136">
        <v>4</v>
      </c>
      <c r="IH136">
        <v>3</v>
      </c>
      <c r="II136">
        <v>4</v>
      </c>
      <c r="IJ136">
        <v>5</v>
      </c>
      <c r="IK136">
        <v>2</v>
      </c>
      <c r="IL136">
        <v>5</v>
      </c>
      <c r="IM136">
        <v>4</v>
      </c>
      <c r="IN136">
        <v>2</v>
      </c>
      <c r="IO136" s="20">
        <v>4</v>
      </c>
      <c r="IP136" s="10">
        <f t="shared" si="108"/>
        <v>2</v>
      </c>
      <c r="IQ136" s="24">
        <f t="shared" si="109"/>
        <v>55</v>
      </c>
      <c r="IR136" s="30">
        <f t="shared" si="110"/>
        <v>3.2352941176470589</v>
      </c>
      <c r="IS136" s="30"/>
      <c r="IT136" s="30"/>
      <c r="IU136" s="30"/>
      <c r="IV136" s="30"/>
      <c r="IW136" s="22">
        <f t="shared" si="78"/>
        <v>35</v>
      </c>
      <c r="IX136" s="31">
        <f t="shared" si="79"/>
        <v>3.8888888888888888</v>
      </c>
      <c r="IY136" s="21">
        <f t="shared" si="111"/>
        <v>61</v>
      </c>
      <c r="IZ136" s="32">
        <f t="shared" si="112"/>
        <v>4.3571428571428568</v>
      </c>
      <c r="JA136" s="25">
        <f t="shared" si="113"/>
        <v>27</v>
      </c>
      <c r="JB136" s="33">
        <f t="shared" si="114"/>
        <v>4.5</v>
      </c>
      <c r="JC136" s="29">
        <f t="shared" si="115"/>
        <v>28</v>
      </c>
      <c r="JD136" s="34">
        <f t="shared" si="116"/>
        <v>4</v>
      </c>
      <c r="JE136">
        <v>100</v>
      </c>
    </row>
    <row r="137" spans="1:265" x14ac:dyDescent="0.3">
      <c r="A137">
        <v>1</v>
      </c>
      <c r="B137">
        <v>137</v>
      </c>
      <c r="C137" t="s">
        <v>1299</v>
      </c>
      <c r="D137">
        <v>22</v>
      </c>
      <c r="E137">
        <v>2</v>
      </c>
      <c r="F137">
        <v>152.4</v>
      </c>
      <c r="G137">
        <v>145</v>
      </c>
      <c r="H137">
        <v>1</v>
      </c>
      <c r="I137">
        <v>3</v>
      </c>
      <c r="J137" t="s">
        <v>1202</v>
      </c>
      <c r="K137" t="s">
        <v>1485</v>
      </c>
      <c r="L137">
        <v>2</v>
      </c>
      <c r="M137" t="s">
        <v>1300</v>
      </c>
      <c r="N137">
        <v>4</v>
      </c>
      <c r="O137">
        <v>9</v>
      </c>
      <c r="P137">
        <v>4</v>
      </c>
      <c r="Q137">
        <v>70</v>
      </c>
      <c r="R137">
        <v>50</v>
      </c>
      <c r="S137">
        <v>70</v>
      </c>
      <c r="T137">
        <v>2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I137">
        <v>1</v>
      </c>
      <c r="AJ137">
        <v>5</v>
      </c>
      <c r="AK137">
        <v>4</v>
      </c>
      <c r="AL137">
        <v>1</v>
      </c>
      <c r="AM137">
        <v>4</v>
      </c>
      <c r="AN137">
        <v>1</v>
      </c>
      <c r="AO137">
        <v>4</v>
      </c>
      <c r="AP137">
        <v>1</v>
      </c>
      <c r="AQ137">
        <v>4</v>
      </c>
      <c r="AR137">
        <v>2</v>
      </c>
      <c r="AS137">
        <v>3</v>
      </c>
      <c r="AT137">
        <v>4</v>
      </c>
      <c r="AU137">
        <v>3</v>
      </c>
      <c r="AV137">
        <v>7</v>
      </c>
      <c r="AW137">
        <v>2</v>
      </c>
      <c r="AX137">
        <v>2</v>
      </c>
      <c r="AY137">
        <v>8</v>
      </c>
      <c r="AZ137">
        <v>2</v>
      </c>
      <c r="BA137">
        <v>9</v>
      </c>
      <c r="BB137">
        <v>9</v>
      </c>
      <c r="BC137">
        <v>1</v>
      </c>
      <c r="BD137">
        <v>3</v>
      </c>
      <c r="BE137">
        <v>3</v>
      </c>
      <c r="BF137">
        <v>4</v>
      </c>
      <c r="BG137">
        <v>4</v>
      </c>
      <c r="BH137">
        <v>4</v>
      </c>
      <c r="BI137">
        <v>2</v>
      </c>
      <c r="BJ137">
        <v>3</v>
      </c>
      <c r="BK137">
        <v>2</v>
      </c>
      <c r="BL137">
        <v>2</v>
      </c>
      <c r="BM137">
        <v>2</v>
      </c>
      <c r="BN137">
        <v>2</v>
      </c>
      <c r="BO137">
        <v>2</v>
      </c>
      <c r="BP137">
        <v>2</v>
      </c>
      <c r="BQ137">
        <v>2</v>
      </c>
      <c r="BR137">
        <v>2</v>
      </c>
      <c r="BS137">
        <v>2</v>
      </c>
      <c r="BT137">
        <v>2</v>
      </c>
      <c r="BU137">
        <v>2</v>
      </c>
      <c r="BV137">
        <v>4</v>
      </c>
      <c r="BW137">
        <v>4</v>
      </c>
      <c r="BX137">
        <v>4</v>
      </c>
      <c r="BY137">
        <v>4</v>
      </c>
      <c r="BZ137">
        <v>4</v>
      </c>
      <c r="CA137">
        <v>4</v>
      </c>
      <c r="CB137">
        <v>4</v>
      </c>
      <c r="CC137">
        <v>4</v>
      </c>
      <c r="CD137">
        <v>4</v>
      </c>
      <c r="CE137">
        <v>4</v>
      </c>
      <c r="CF137">
        <v>4</v>
      </c>
      <c r="CG137">
        <v>45</v>
      </c>
      <c r="CH137">
        <v>78</v>
      </c>
      <c r="CI137">
        <v>35</v>
      </c>
      <c r="CJ137">
        <v>15</v>
      </c>
      <c r="CK137">
        <v>55</v>
      </c>
      <c r="CL137">
        <v>15</v>
      </c>
      <c r="CM137">
        <v>75</v>
      </c>
      <c r="CN137">
        <v>55</v>
      </c>
      <c r="CO137">
        <v>25</v>
      </c>
      <c r="CP137">
        <v>65</v>
      </c>
      <c r="CQ137">
        <v>25</v>
      </c>
      <c r="CR137">
        <v>75</v>
      </c>
      <c r="CS137">
        <v>55</v>
      </c>
      <c r="CT137">
        <v>65</v>
      </c>
      <c r="CU137">
        <v>45</v>
      </c>
      <c r="CV137">
        <v>45</v>
      </c>
      <c r="CW137">
        <v>45</v>
      </c>
      <c r="CX137">
        <v>65</v>
      </c>
      <c r="CY137">
        <v>25</v>
      </c>
      <c r="CZ137">
        <v>75</v>
      </c>
      <c r="DA137" t="s">
        <v>1299</v>
      </c>
      <c r="DB137" t="s">
        <v>1221</v>
      </c>
      <c r="DC137" t="s">
        <v>1301</v>
      </c>
      <c r="DD137" t="s">
        <v>1302</v>
      </c>
      <c r="DE137">
        <v>2</v>
      </c>
      <c r="DF137">
        <v>3</v>
      </c>
      <c r="DG137">
        <v>2</v>
      </c>
      <c r="DH137">
        <v>1</v>
      </c>
      <c r="DI137">
        <v>2</v>
      </c>
      <c r="DJ137">
        <v>4</v>
      </c>
      <c r="DK137">
        <v>3</v>
      </c>
      <c r="DL137">
        <v>5</v>
      </c>
      <c r="DM137">
        <v>5</v>
      </c>
      <c r="DN137">
        <v>4</v>
      </c>
      <c r="DO137">
        <v>2</v>
      </c>
      <c r="DP137">
        <v>1</v>
      </c>
      <c r="DQ137">
        <v>4</v>
      </c>
      <c r="DR137">
        <v>2</v>
      </c>
      <c r="DS137">
        <v>3</v>
      </c>
      <c r="DT137">
        <v>4</v>
      </c>
      <c r="DU137">
        <v>2</v>
      </c>
      <c r="DV137">
        <v>4</v>
      </c>
      <c r="DW137">
        <v>4</v>
      </c>
      <c r="DX137">
        <v>4</v>
      </c>
      <c r="DY137">
        <v>3</v>
      </c>
      <c r="DZ137">
        <v>4</v>
      </c>
      <c r="EA137">
        <v>2</v>
      </c>
      <c r="EB137">
        <v>4</v>
      </c>
      <c r="EC137">
        <v>4</v>
      </c>
      <c r="ED137">
        <v>3</v>
      </c>
      <c r="EE137">
        <v>4</v>
      </c>
      <c r="EF137">
        <v>4</v>
      </c>
      <c r="EG137">
        <v>2</v>
      </c>
      <c r="EH137">
        <v>4</v>
      </c>
      <c r="EI137">
        <v>3</v>
      </c>
      <c r="EJ137" t="s">
        <v>598</v>
      </c>
      <c r="EK137" t="s">
        <v>1303</v>
      </c>
      <c r="EL137" t="s">
        <v>654</v>
      </c>
      <c r="EM137">
        <v>4</v>
      </c>
      <c r="EN137">
        <v>5</v>
      </c>
      <c r="EO137">
        <v>3</v>
      </c>
      <c r="EP137" s="17">
        <f t="shared" si="81"/>
        <v>3</v>
      </c>
      <c r="EQ137">
        <v>4</v>
      </c>
      <c r="ER137">
        <v>2</v>
      </c>
      <c r="ES137" s="17">
        <f t="shared" si="82"/>
        <v>4</v>
      </c>
      <c r="ET137">
        <v>3</v>
      </c>
      <c r="EU137" s="17">
        <f t="shared" si="83"/>
        <v>3</v>
      </c>
      <c r="EV137">
        <v>1</v>
      </c>
      <c r="EW137">
        <v>4</v>
      </c>
      <c r="EX137">
        <v>2</v>
      </c>
      <c r="EY137">
        <v>5</v>
      </c>
      <c r="EZ137" s="17">
        <f t="shared" si="84"/>
        <v>1</v>
      </c>
      <c r="FA137">
        <v>4</v>
      </c>
      <c r="FB137">
        <v>2</v>
      </c>
      <c r="FC137">
        <v>4</v>
      </c>
      <c r="FD137" s="17">
        <f t="shared" si="80"/>
        <v>2</v>
      </c>
      <c r="FE137">
        <v>2</v>
      </c>
      <c r="FF137">
        <v>4</v>
      </c>
      <c r="FG137" s="17">
        <f t="shared" si="85"/>
        <v>2</v>
      </c>
      <c r="FH137">
        <v>3</v>
      </c>
      <c r="FI137" s="17">
        <f t="shared" si="86"/>
        <v>3</v>
      </c>
      <c r="FJ137">
        <v>3</v>
      </c>
      <c r="FK137">
        <v>4</v>
      </c>
      <c r="FL137" s="17">
        <f t="shared" si="87"/>
        <v>2</v>
      </c>
      <c r="FM137">
        <v>3</v>
      </c>
      <c r="FN137" s="17">
        <f t="shared" si="88"/>
        <v>3</v>
      </c>
      <c r="FO137">
        <v>3</v>
      </c>
      <c r="FP137" s="17">
        <f t="shared" si="89"/>
        <v>3</v>
      </c>
      <c r="FQ137">
        <v>2</v>
      </c>
      <c r="FR137">
        <v>3</v>
      </c>
      <c r="FS137">
        <v>4</v>
      </c>
      <c r="FT137">
        <v>4</v>
      </c>
      <c r="FU137" s="17">
        <f t="shared" si="90"/>
        <v>2</v>
      </c>
      <c r="FV137">
        <v>5</v>
      </c>
      <c r="FW137" s="17">
        <f t="shared" si="91"/>
        <v>1</v>
      </c>
      <c r="FX137">
        <v>3</v>
      </c>
      <c r="FY137" s="17">
        <f t="shared" si="92"/>
        <v>3</v>
      </c>
      <c r="FZ137">
        <f t="shared" si="93"/>
        <v>72</v>
      </c>
      <c r="GA137" s="19">
        <f t="shared" si="94"/>
        <v>2.7692307692307692</v>
      </c>
      <c r="GB137">
        <v>4</v>
      </c>
      <c r="GC137">
        <v>4</v>
      </c>
      <c r="GD137">
        <v>2</v>
      </c>
      <c r="GE137">
        <v>4</v>
      </c>
      <c r="GF137">
        <v>4</v>
      </c>
      <c r="GG137" s="20">
        <v>2</v>
      </c>
      <c r="GH137" s="10">
        <f t="shared" si="95"/>
        <v>4</v>
      </c>
      <c r="GI137">
        <v>5</v>
      </c>
      <c r="GJ137">
        <v>3</v>
      </c>
      <c r="GK137">
        <v>4</v>
      </c>
      <c r="GL137">
        <v>2</v>
      </c>
      <c r="GM137">
        <v>4</v>
      </c>
      <c r="GN137" s="20">
        <v>2</v>
      </c>
      <c r="GO137" s="10">
        <f t="shared" si="96"/>
        <v>4</v>
      </c>
      <c r="GP137">
        <v>2</v>
      </c>
      <c r="GQ137">
        <v>4</v>
      </c>
      <c r="GR137" s="20">
        <v>2</v>
      </c>
      <c r="GS137" s="10">
        <f t="shared" si="97"/>
        <v>4</v>
      </c>
      <c r="GT137" s="20">
        <v>2</v>
      </c>
      <c r="GU137" s="10">
        <f t="shared" si="98"/>
        <v>4</v>
      </c>
      <c r="GV137">
        <v>4</v>
      </c>
      <c r="GW137">
        <v>2</v>
      </c>
      <c r="GX137">
        <v>4</v>
      </c>
      <c r="GY137">
        <v>2</v>
      </c>
      <c r="GZ137" s="20">
        <v>2</v>
      </c>
      <c r="HA137" s="10">
        <f t="shared" si="99"/>
        <v>4</v>
      </c>
      <c r="HB137">
        <v>5</v>
      </c>
      <c r="HC137" s="20">
        <v>1</v>
      </c>
      <c r="HD137" s="10">
        <f t="shared" si="100"/>
        <v>5</v>
      </c>
      <c r="HE137">
        <v>2</v>
      </c>
      <c r="HF137">
        <v>5</v>
      </c>
      <c r="HG137">
        <v>2</v>
      </c>
      <c r="HH137">
        <v>4</v>
      </c>
      <c r="HI137" s="20">
        <v>2</v>
      </c>
      <c r="HJ137" s="10">
        <f t="shared" si="101"/>
        <v>4</v>
      </c>
      <c r="HK137">
        <v>2</v>
      </c>
      <c r="HL137" s="23">
        <v>2</v>
      </c>
      <c r="HM137" s="10">
        <f t="shared" si="102"/>
        <v>4</v>
      </c>
      <c r="HN137">
        <v>4</v>
      </c>
      <c r="HO137">
        <v>5</v>
      </c>
      <c r="HP137">
        <v>3</v>
      </c>
      <c r="HQ137">
        <v>3</v>
      </c>
      <c r="HR137" s="20">
        <v>1</v>
      </c>
      <c r="HS137" s="10">
        <f t="shared" si="103"/>
        <v>5</v>
      </c>
      <c r="HT137">
        <v>2</v>
      </c>
      <c r="HU137" s="20">
        <v>4</v>
      </c>
      <c r="HV137" s="10">
        <f t="shared" si="104"/>
        <v>2</v>
      </c>
      <c r="HW137">
        <v>2</v>
      </c>
      <c r="HX137" s="20">
        <v>2</v>
      </c>
      <c r="HY137" s="10">
        <f t="shared" si="105"/>
        <v>4</v>
      </c>
      <c r="HZ137">
        <v>3</v>
      </c>
      <c r="IA137" s="20">
        <v>2</v>
      </c>
      <c r="IB137" s="10">
        <f t="shared" si="106"/>
        <v>4</v>
      </c>
      <c r="IC137" s="20">
        <v>2</v>
      </c>
      <c r="ID137" s="10">
        <f t="shared" si="107"/>
        <v>4</v>
      </c>
      <c r="IE137">
        <v>3</v>
      </c>
      <c r="IF137">
        <v>4</v>
      </c>
      <c r="IG137">
        <v>4</v>
      </c>
      <c r="IH137">
        <v>3</v>
      </c>
      <c r="II137">
        <v>2</v>
      </c>
      <c r="IJ137">
        <v>4</v>
      </c>
      <c r="IK137">
        <v>2</v>
      </c>
      <c r="IL137">
        <v>3</v>
      </c>
      <c r="IM137">
        <v>2</v>
      </c>
      <c r="IN137">
        <v>3</v>
      </c>
      <c r="IO137" s="20">
        <v>2</v>
      </c>
      <c r="IP137" s="10">
        <f t="shared" si="108"/>
        <v>4</v>
      </c>
      <c r="IQ137" s="24">
        <f t="shared" si="109"/>
        <v>59</v>
      </c>
      <c r="IR137" s="30">
        <f t="shared" si="110"/>
        <v>3.4705882352941178</v>
      </c>
      <c r="IS137" s="30"/>
      <c r="IT137" s="30"/>
      <c r="IU137" s="30"/>
      <c r="IV137" s="30"/>
      <c r="IW137" s="22">
        <f t="shared" ref="IW137:IW143" si="117">SUM(IG137,GK137,GM137,HA137,HE137,HH137,HM137,HP137,IH137)</f>
        <v>32</v>
      </c>
      <c r="IX137" s="31">
        <f t="shared" ref="IX137:IX143" si="118">AVERAGE(IG137,GK137,GM137,HA137,HE137,HH137,HM137,HP137,IH137)</f>
        <v>3.5555555555555554</v>
      </c>
      <c r="IY137" s="21">
        <f t="shared" si="111"/>
        <v>41</v>
      </c>
      <c r="IZ137" s="32">
        <f t="shared" si="112"/>
        <v>2.9285714285714284</v>
      </c>
      <c r="JA137" s="25">
        <f t="shared" si="113"/>
        <v>19</v>
      </c>
      <c r="JB137" s="33">
        <f t="shared" si="114"/>
        <v>3.1666666666666665</v>
      </c>
      <c r="JC137" s="29">
        <f t="shared" si="115"/>
        <v>31</v>
      </c>
      <c r="JD137" s="34">
        <f t="shared" si="116"/>
        <v>4.4285714285714288</v>
      </c>
      <c r="JE137">
        <v>78</v>
      </c>
    </row>
    <row r="138" spans="1:265" x14ac:dyDescent="0.3">
      <c r="A138">
        <v>1</v>
      </c>
      <c r="B138">
        <v>138</v>
      </c>
      <c r="C138" t="s">
        <v>1304</v>
      </c>
      <c r="D138">
        <v>20</v>
      </c>
      <c r="E138">
        <v>2</v>
      </c>
      <c r="F138">
        <v>172.72</v>
      </c>
      <c r="G138">
        <v>145</v>
      </c>
      <c r="H138">
        <v>1</v>
      </c>
      <c r="I138">
        <v>3</v>
      </c>
      <c r="J138" t="s">
        <v>759</v>
      </c>
      <c r="K138" t="s">
        <v>1485</v>
      </c>
      <c r="L138">
        <v>2</v>
      </c>
      <c r="M138" t="s">
        <v>752</v>
      </c>
      <c r="N138">
        <v>2</v>
      </c>
      <c r="O138">
        <v>5</v>
      </c>
      <c r="P138">
        <v>2</v>
      </c>
      <c r="Q138">
        <v>40</v>
      </c>
      <c r="R138">
        <v>10</v>
      </c>
      <c r="S138">
        <v>60</v>
      </c>
      <c r="T138">
        <v>1</v>
      </c>
      <c r="U138">
        <v>1</v>
      </c>
      <c r="V138">
        <v>2</v>
      </c>
      <c r="W138">
        <v>1</v>
      </c>
      <c r="X138">
        <v>1</v>
      </c>
      <c r="Y138">
        <v>1</v>
      </c>
      <c r="Z138">
        <v>1</v>
      </c>
      <c r="AA138">
        <v>1</v>
      </c>
      <c r="AC138">
        <v>1</v>
      </c>
      <c r="AD138">
        <v>1</v>
      </c>
      <c r="AE138">
        <v>1</v>
      </c>
      <c r="AF138">
        <v>1</v>
      </c>
      <c r="AI138">
        <v>1</v>
      </c>
      <c r="AJ138">
        <v>4</v>
      </c>
      <c r="AK138">
        <v>4</v>
      </c>
      <c r="AL138">
        <v>2</v>
      </c>
      <c r="AM138">
        <v>5</v>
      </c>
      <c r="AN138">
        <v>2</v>
      </c>
      <c r="AO138">
        <v>3</v>
      </c>
      <c r="AP138">
        <v>2</v>
      </c>
      <c r="AQ138">
        <v>5</v>
      </c>
      <c r="AR138">
        <v>1</v>
      </c>
      <c r="AS138">
        <v>5</v>
      </c>
      <c r="AT138">
        <v>5</v>
      </c>
      <c r="AU138">
        <v>5</v>
      </c>
      <c r="AV138">
        <v>8</v>
      </c>
      <c r="AW138">
        <v>4</v>
      </c>
      <c r="AX138">
        <v>8</v>
      </c>
      <c r="AY138">
        <v>4</v>
      </c>
      <c r="AZ138">
        <v>8</v>
      </c>
      <c r="BA138">
        <v>9</v>
      </c>
      <c r="BB138">
        <v>9</v>
      </c>
      <c r="BC138">
        <v>5</v>
      </c>
      <c r="BD138">
        <v>5</v>
      </c>
      <c r="BE138">
        <v>5</v>
      </c>
      <c r="BF138">
        <v>5</v>
      </c>
      <c r="BG138">
        <v>4</v>
      </c>
      <c r="BH138">
        <v>5</v>
      </c>
      <c r="BI138">
        <v>2</v>
      </c>
      <c r="BJ138">
        <v>4</v>
      </c>
      <c r="BK138">
        <v>2</v>
      </c>
      <c r="BL138">
        <v>2</v>
      </c>
      <c r="BM138">
        <v>2</v>
      </c>
      <c r="BN138">
        <v>2</v>
      </c>
      <c r="BO138">
        <v>2</v>
      </c>
      <c r="BP138">
        <v>2</v>
      </c>
      <c r="BQ138">
        <v>2</v>
      </c>
      <c r="BR138">
        <v>2</v>
      </c>
      <c r="BS138">
        <v>2</v>
      </c>
      <c r="BT138">
        <v>2</v>
      </c>
      <c r="BU138">
        <v>2</v>
      </c>
      <c r="BV138">
        <v>5</v>
      </c>
      <c r="BW138">
        <v>5</v>
      </c>
      <c r="BX138">
        <v>5</v>
      </c>
      <c r="BY138">
        <v>5</v>
      </c>
      <c r="BZ138">
        <v>5</v>
      </c>
      <c r="CA138">
        <v>5</v>
      </c>
      <c r="CB138">
        <v>5</v>
      </c>
      <c r="CC138">
        <v>5</v>
      </c>
      <c r="CD138">
        <v>5</v>
      </c>
      <c r="CE138">
        <v>5</v>
      </c>
      <c r="CF138">
        <v>5</v>
      </c>
      <c r="CG138">
        <v>60</v>
      </c>
      <c r="CH138">
        <v>75</v>
      </c>
      <c r="CI138">
        <v>55</v>
      </c>
      <c r="CJ138">
        <v>75</v>
      </c>
      <c r="CK138">
        <v>75</v>
      </c>
      <c r="CL138">
        <v>32</v>
      </c>
      <c r="CM138">
        <v>80</v>
      </c>
      <c r="CN138">
        <v>23</v>
      </c>
      <c r="CO138">
        <v>60</v>
      </c>
      <c r="CP138">
        <v>80</v>
      </c>
      <c r="CQ138">
        <v>30</v>
      </c>
      <c r="CR138">
        <v>80</v>
      </c>
      <c r="CS138">
        <v>60</v>
      </c>
      <c r="CT138">
        <v>78</v>
      </c>
      <c r="CU138">
        <v>35</v>
      </c>
      <c r="CV138">
        <v>45</v>
      </c>
      <c r="CW138">
        <v>15</v>
      </c>
      <c r="CX138">
        <v>52</v>
      </c>
      <c r="CY138">
        <v>40</v>
      </c>
      <c r="CZ138">
        <v>55</v>
      </c>
      <c r="DA138" t="s">
        <v>1304</v>
      </c>
      <c r="DB138" t="s">
        <v>1221</v>
      </c>
      <c r="DC138" t="s">
        <v>1305</v>
      </c>
      <c r="DD138" t="s">
        <v>1306</v>
      </c>
      <c r="DE138">
        <v>1</v>
      </c>
      <c r="DF138">
        <v>1</v>
      </c>
      <c r="DG138">
        <v>1</v>
      </c>
      <c r="DH138">
        <v>1</v>
      </c>
      <c r="DI138">
        <v>1</v>
      </c>
      <c r="DJ138">
        <v>4</v>
      </c>
      <c r="DK138">
        <v>3</v>
      </c>
      <c r="DL138">
        <v>3</v>
      </c>
      <c r="DM138">
        <v>2</v>
      </c>
      <c r="DN138">
        <v>3</v>
      </c>
      <c r="DO138">
        <v>3</v>
      </c>
      <c r="DP138">
        <v>4</v>
      </c>
      <c r="DQ138">
        <v>5</v>
      </c>
      <c r="DR138">
        <v>4</v>
      </c>
      <c r="DS138">
        <v>2</v>
      </c>
      <c r="DT138">
        <v>4</v>
      </c>
      <c r="DU138">
        <v>1</v>
      </c>
      <c r="DV138">
        <v>5</v>
      </c>
      <c r="DW138">
        <v>5</v>
      </c>
      <c r="DX138">
        <v>4</v>
      </c>
      <c r="DY138">
        <v>4</v>
      </c>
      <c r="DZ138">
        <v>5</v>
      </c>
      <c r="EA138">
        <v>4</v>
      </c>
      <c r="EB138">
        <v>4</v>
      </c>
      <c r="EC138">
        <v>4</v>
      </c>
      <c r="ED138">
        <v>3</v>
      </c>
      <c r="EE138">
        <v>4</v>
      </c>
      <c r="EF138">
        <v>4</v>
      </c>
      <c r="EG138">
        <v>4</v>
      </c>
      <c r="EH138">
        <v>4</v>
      </c>
      <c r="EI138">
        <v>5</v>
      </c>
      <c r="EJ138" t="s">
        <v>557</v>
      </c>
      <c r="EK138" t="s">
        <v>630</v>
      </c>
      <c r="EL138" t="s">
        <v>540</v>
      </c>
      <c r="EM138">
        <v>5</v>
      </c>
      <c r="EN138">
        <v>4</v>
      </c>
      <c r="EO138">
        <v>3</v>
      </c>
      <c r="EP138" s="17">
        <f t="shared" si="81"/>
        <v>3</v>
      </c>
      <c r="EQ138">
        <v>3</v>
      </c>
      <c r="ER138">
        <v>3</v>
      </c>
      <c r="ES138" s="17">
        <f t="shared" si="82"/>
        <v>3</v>
      </c>
      <c r="ET138">
        <v>2</v>
      </c>
      <c r="EU138" s="17">
        <f t="shared" si="83"/>
        <v>4</v>
      </c>
      <c r="EV138">
        <v>2</v>
      </c>
      <c r="EW138">
        <v>3</v>
      </c>
      <c r="EX138">
        <v>3</v>
      </c>
      <c r="EY138">
        <v>4</v>
      </c>
      <c r="EZ138" s="17">
        <f t="shared" si="84"/>
        <v>2</v>
      </c>
      <c r="FA138">
        <v>3</v>
      </c>
      <c r="FB138">
        <v>4</v>
      </c>
      <c r="FC138">
        <v>4</v>
      </c>
      <c r="FD138" s="17">
        <f t="shared" si="80"/>
        <v>2</v>
      </c>
      <c r="FE138">
        <v>2</v>
      </c>
      <c r="FF138">
        <v>4</v>
      </c>
      <c r="FG138" s="17">
        <f t="shared" si="85"/>
        <v>2</v>
      </c>
      <c r="FH138">
        <v>1</v>
      </c>
      <c r="FI138" s="17">
        <f t="shared" si="86"/>
        <v>5</v>
      </c>
      <c r="FJ138">
        <v>4</v>
      </c>
      <c r="FK138">
        <v>2</v>
      </c>
      <c r="FL138" s="17">
        <f t="shared" si="87"/>
        <v>4</v>
      </c>
      <c r="FM138">
        <v>2</v>
      </c>
      <c r="FN138" s="17">
        <f t="shared" si="88"/>
        <v>4</v>
      </c>
      <c r="FO138">
        <v>2</v>
      </c>
      <c r="FP138" s="17">
        <f t="shared" si="89"/>
        <v>4</v>
      </c>
      <c r="FQ138">
        <v>3</v>
      </c>
      <c r="FR138">
        <v>4</v>
      </c>
      <c r="FS138">
        <v>5</v>
      </c>
      <c r="FT138">
        <v>1</v>
      </c>
      <c r="FU138" s="17">
        <f t="shared" si="90"/>
        <v>5</v>
      </c>
      <c r="FV138">
        <v>5</v>
      </c>
      <c r="FW138" s="17">
        <f t="shared" si="91"/>
        <v>1</v>
      </c>
      <c r="FX138">
        <v>4</v>
      </c>
      <c r="FY138" s="17">
        <f t="shared" si="92"/>
        <v>2</v>
      </c>
      <c r="FZ138">
        <f t="shared" si="93"/>
        <v>86</v>
      </c>
      <c r="GA138" s="19">
        <f t="shared" si="94"/>
        <v>3.3076923076923075</v>
      </c>
      <c r="GB138">
        <v>4</v>
      </c>
      <c r="GC138">
        <v>5</v>
      </c>
      <c r="GD138">
        <v>2</v>
      </c>
      <c r="GE138">
        <v>3</v>
      </c>
      <c r="GF138">
        <v>4</v>
      </c>
      <c r="GG138" s="20">
        <v>1</v>
      </c>
      <c r="GH138" s="10">
        <f t="shared" si="95"/>
        <v>5</v>
      </c>
      <c r="GI138">
        <v>4</v>
      </c>
      <c r="GJ138">
        <v>4</v>
      </c>
      <c r="GK138">
        <v>4</v>
      </c>
      <c r="GL138">
        <v>3</v>
      </c>
      <c r="GM138">
        <v>3</v>
      </c>
      <c r="GN138" s="20">
        <v>2</v>
      </c>
      <c r="GO138" s="10">
        <f t="shared" si="96"/>
        <v>4</v>
      </c>
      <c r="GP138">
        <v>1</v>
      </c>
      <c r="GQ138">
        <v>5</v>
      </c>
      <c r="GR138" s="20">
        <v>2</v>
      </c>
      <c r="GS138" s="10">
        <f t="shared" si="97"/>
        <v>4</v>
      </c>
      <c r="GT138" s="20">
        <v>1</v>
      </c>
      <c r="GU138" s="10">
        <f t="shared" si="98"/>
        <v>5</v>
      </c>
      <c r="GV138">
        <v>2</v>
      </c>
      <c r="GW138">
        <v>2</v>
      </c>
      <c r="GX138">
        <v>2</v>
      </c>
      <c r="GY138">
        <v>2</v>
      </c>
      <c r="GZ138" s="20">
        <v>4</v>
      </c>
      <c r="HA138" s="10">
        <f t="shared" si="99"/>
        <v>2</v>
      </c>
      <c r="HB138">
        <v>4</v>
      </c>
      <c r="HC138" s="20">
        <v>1</v>
      </c>
      <c r="HD138" s="10">
        <f t="shared" si="100"/>
        <v>5</v>
      </c>
      <c r="HE138">
        <v>4</v>
      </c>
      <c r="HF138">
        <v>5</v>
      </c>
      <c r="HG138">
        <v>4</v>
      </c>
      <c r="HH138">
        <v>4</v>
      </c>
      <c r="HI138" s="20">
        <v>2</v>
      </c>
      <c r="HJ138" s="10">
        <f t="shared" si="101"/>
        <v>4</v>
      </c>
      <c r="HK138">
        <v>2</v>
      </c>
      <c r="HL138" s="23">
        <v>2</v>
      </c>
      <c r="HM138" s="10">
        <f t="shared" si="102"/>
        <v>4</v>
      </c>
      <c r="HN138">
        <v>5</v>
      </c>
      <c r="HO138">
        <v>4</v>
      </c>
      <c r="HP138">
        <v>5</v>
      </c>
      <c r="HQ138">
        <v>3</v>
      </c>
      <c r="HR138" s="20">
        <v>1</v>
      </c>
      <c r="HS138" s="10">
        <f t="shared" si="103"/>
        <v>5</v>
      </c>
      <c r="HT138">
        <v>2</v>
      </c>
      <c r="HU138" s="20">
        <v>3</v>
      </c>
      <c r="HV138" s="10">
        <f t="shared" si="104"/>
        <v>3</v>
      </c>
      <c r="HW138">
        <v>4</v>
      </c>
      <c r="HX138" s="20">
        <v>2</v>
      </c>
      <c r="HY138" s="10">
        <f t="shared" si="105"/>
        <v>4</v>
      </c>
      <c r="HZ138">
        <v>2</v>
      </c>
      <c r="IA138" s="20">
        <v>2</v>
      </c>
      <c r="IB138" s="10">
        <f t="shared" si="106"/>
        <v>4</v>
      </c>
      <c r="IC138" s="20">
        <v>4</v>
      </c>
      <c r="ID138" s="10">
        <f t="shared" si="107"/>
        <v>2</v>
      </c>
      <c r="IE138">
        <v>2</v>
      </c>
      <c r="IF138">
        <v>2</v>
      </c>
      <c r="IG138">
        <v>4</v>
      </c>
      <c r="IH138">
        <v>4</v>
      </c>
      <c r="II138">
        <v>2</v>
      </c>
      <c r="IJ138">
        <v>4</v>
      </c>
      <c r="IK138">
        <v>3</v>
      </c>
      <c r="IL138">
        <v>2</v>
      </c>
      <c r="IM138">
        <v>2</v>
      </c>
      <c r="IN138">
        <v>4</v>
      </c>
      <c r="IO138" s="20">
        <v>2</v>
      </c>
      <c r="IP138" s="10">
        <f t="shared" si="108"/>
        <v>4</v>
      </c>
      <c r="IQ138" s="24">
        <f t="shared" si="109"/>
        <v>61</v>
      </c>
      <c r="IR138" s="30">
        <f t="shared" si="110"/>
        <v>3.5882352941176472</v>
      </c>
      <c r="IS138" s="30"/>
      <c r="IT138" s="30"/>
      <c r="IU138" s="30"/>
      <c r="IV138" s="30"/>
      <c r="IW138" s="22">
        <f t="shared" si="117"/>
        <v>34</v>
      </c>
      <c r="IX138" s="31">
        <f t="shared" si="118"/>
        <v>3.7777777777777777</v>
      </c>
      <c r="IY138" s="21">
        <f t="shared" si="111"/>
        <v>44</v>
      </c>
      <c r="IZ138" s="32">
        <f t="shared" si="112"/>
        <v>3.1428571428571428</v>
      </c>
      <c r="JA138" s="25">
        <f t="shared" si="113"/>
        <v>15</v>
      </c>
      <c r="JB138" s="33">
        <f t="shared" si="114"/>
        <v>2.5</v>
      </c>
      <c r="JC138" s="29">
        <f t="shared" si="115"/>
        <v>28</v>
      </c>
      <c r="JD138" s="34">
        <f t="shared" si="116"/>
        <v>4</v>
      </c>
      <c r="JE138">
        <v>75</v>
      </c>
    </row>
    <row r="139" spans="1:265" x14ac:dyDescent="0.3">
      <c r="A139">
        <v>1</v>
      </c>
      <c r="B139">
        <v>139</v>
      </c>
      <c r="C139" t="s">
        <v>1307</v>
      </c>
      <c r="D139">
        <v>19</v>
      </c>
      <c r="E139">
        <v>2</v>
      </c>
      <c r="F139">
        <v>157.47999999999999</v>
      </c>
      <c r="G139">
        <v>124</v>
      </c>
      <c r="H139">
        <v>1</v>
      </c>
      <c r="I139">
        <v>3</v>
      </c>
      <c r="J139" t="s">
        <v>759</v>
      </c>
      <c r="K139" t="s">
        <v>1485</v>
      </c>
      <c r="L139">
        <v>2</v>
      </c>
      <c r="M139" t="s">
        <v>867</v>
      </c>
      <c r="N139">
        <v>2</v>
      </c>
      <c r="O139">
        <v>7</v>
      </c>
      <c r="P139">
        <v>5</v>
      </c>
      <c r="Q139">
        <v>65</v>
      </c>
      <c r="R139">
        <v>60</v>
      </c>
      <c r="S139">
        <v>75</v>
      </c>
      <c r="T139">
        <v>2</v>
      </c>
      <c r="Y139">
        <v>1</v>
      </c>
      <c r="Z139">
        <v>1</v>
      </c>
      <c r="AA139">
        <v>1</v>
      </c>
      <c r="AB139">
        <v>1</v>
      </c>
      <c r="AD139">
        <v>1</v>
      </c>
      <c r="AE139">
        <v>1</v>
      </c>
      <c r="AF139">
        <v>1</v>
      </c>
      <c r="AI139">
        <v>1</v>
      </c>
      <c r="AJ139">
        <v>5</v>
      </c>
      <c r="AK139">
        <v>5</v>
      </c>
      <c r="AL139">
        <v>1</v>
      </c>
      <c r="AM139">
        <v>5</v>
      </c>
      <c r="AN139">
        <v>2</v>
      </c>
      <c r="AO139">
        <v>4</v>
      </c>
      <c r="AP139">
        <v>2</v>
      </c>
      <c r="AQ139">
        <v>4</v>
      </c>
      <c r="AR139">
        <v>2</v>
      </c>
      <c r="AS139">
        <v>4</v>
      </c>
      <c r="AT139">
        <v>4</v>
      </c>
      <c r="AU139">
        <v>4</v>
      </c>
      <c r="AV139">
        <v>9</v>
      </c>
      <c r="AW139">
        <v>2</v>
      </c>
      <c r="AX139">
        <v>2</v>
      </c>
      <c r="AY139">
        <v>8</v>
      </c>
      <c r="AZ139">
        <v>8</v>
      </c>
      <c r="BA139">
        <v>9</v>
      </c>
      <c r="BB139">
        <v>8</v>
      </c>
      <c r="BC139">
        <v>2</v>
      </c>
      <c r="BD139">
        <v>3</v>
      </c>
      <c r="BE139">
        <v>4</v>
      </c>
      <c r="BF139">
        <v>4</v>
      </c>
      <c r="BG139">
        <v>5</v>
      </c>
      <c r="BH139">
        <v>5</v>
      </c>
      <c r="BI139">
        <v>2</v>
      </c>
      <c r="BJ139">
        <v>3</v>
      </c>
      <c r="BK139">
        <v>2</v>
      </c>
      <c r="BL139">
        <v>2</v>
      </c>
      <c r="BM139">
        <v>2</v>
      </c>
      <c r="BN139">
        <v>2</v>
      </c>
      <c r="BO139">
        <v>2</v>
      </c>
      <c r="BP139">
        <v>2</v>
      </c>
      <c r="BQ139">
        <v>2</v>
      </c>
      <c r="BR139">
        <v>2</v>
      </c>
      <c r="BS139">
        <v>2</v>
      </c>
      <c r="BT139">
        <v>2</v>
      </c>
      <c r="BU139">
        <v>2</v>
      </c>
      <c r="BV139">
        <v>5</v>
      </c>
      <c r="BW139">
        <v>5</v>
      </c>
      <c r="BX139">
        <v>5</v>
      </c>
      <c r="BY139">
        <v>5</v>
      </c>
      <c r="BZ139">
        <v>5</v>
      </c>
      <c r="CA139">
        <v>5</v>
      </c>
      <c r="CB139">
        <v>5</v>
      </c>
      <c r="CC139">
        <v>5</v>
      </c>
      <c r="CD139">
        <v>5</v>
      </c>
      <c r="CE139">
        <v>5</v>
      </c>
      <c r="CF139">
        <v>5</v>
      </c>
      <c r="CG139">
        <v>50</v>
      </c>
      <c r="CH139">
        <v>80</v>
      </c>
      <c r="CI139">
        <v>60</v>
      </c>
      <c r="CJ139">
        <v>20</v>
      </c>
      <c r="CK139">
        <v>80</v>
      </c>
      <c r="CL139">
        <v>20</v>
      </c>
      <c r="CM139">
        <v>80</v>
      </c>
      <c r="CN139">
        <v>50</v>
      </c>
      <c r="CO139">
        <v>70</v>
      </c>
      <c r="CP139">
        <v>80</v>
      </c>
      <c r="CQ139">
        <v>50</v>
      </c>
      <c r="CR139">
        <v>90</v>
      </c>
      <c r="CS139">
        <v>60</v>
      </c>
      <c r="CT139">
        <v>80</v>
      </c>
      <c r="CU139">
        <v>80</v>
      </c>
      <c r="CV139">
        <v>40</v>
      </c>
      <c r="CW139">
        <v>10</v>
      </c>
      <c r="CX139">
        <v>30</v>
      </c>
      <c r="CY139">
        <v>20</v>
      </c>
      <c r="CZ139">
        <v>20</v>
      </c>
      <c r="DA139" t="s">
        <v>1307</v>
      </c>
      <c r="DB139" t="s">
        <v>1221</v>
      </c>
      <c r="DC139" t="s">
        <v>1308</v>
      </c>
      <c r="DD139" t="s">
        <v>1309</v>
      </c>
      <c r="DE139">
        <v>1</v>
      </c>
      <c r="DF139">
        <v>1</v>
      </c>
      <c r="DG139">
        <v>1</v>
      </c>
      <c r="DH139">
        <v>1</v>
      </c>
      <c r="DI139">
        <v>1</v>
      </c>
      <c r="DJ139">
        <v>2</v>
      </c>
      <c r="DK139">
        <v>2</v>
      </c>
      <c r="DL139">
        <v>3</v>
      </c>
      <c r="DM139">
        <v>3</v>
      </c>
      <c r="DN139">
        <v>5</v>
      </c>
      <c r="DO139">
        <v>3</v>
      </c>
      <c r="DP139">
        <v>2</v>
      </c>
      <c r="DQ139">
        <v>3</v>
      </c>
      <c r="DR139">
        <v>3</v>
      </c>
      <c r="DS139">
        <v>4</v>
      </c>
      <c r="DT139">
        <v>4</v>
      </c>
      <c r="DU139">
        <v>2</v>
      </c>
      <c r="DV139">
        <v>4</v>
      </c>
      <c r="DW139">
        <v>3</v>
      </c>
      <c r="DX139">
        <v>3</v>
      </c>
      <c r="DY139">
        <v>4</v>
      </c>
      <c r="DZ139">
        <v>4</v>
      </c>
      <c r="EA139">
        <v>4</v>
      </c>
      <c r="EB139">
        <v>2</v>
      </c>
      <c r="EC139">
        <v>2</v>
      </c>
      <c r="ED139">
        <v>4</v>
      </c>
      <c r="EE139">
        <v>3</v>
      </c>
      <c r="EF139">
        <v>3</v>
      </c>
      <c r="EG139">
        <v>2</v>
      </c>
      <c r="EH139">
        <v>4</v>
      </c>
      <c r="EI139">
        <v>4</v>
      </c>
      <c r="EJ139" t="s">
        <v>1310</v>
      </c>
      <c r="EK139" t="s">
        <v>744</v>
      </c>
      <c r="EL139" t="s">
        <v>533</v>
      </c>
      <c r="EM139">
        <v>4</v>
      </c>
      <c r="EN139">
        <v>3</v>
      </c>
      <c r="EO139">
        <v>5</v>
      </c>
      <c r="EP139" s="17">
        <f t="shared" si="81"/>
        <v>1</v>
      </c>
      <c r="EQ139">
        <v>2</v>
      </c>
      <c r="ER139">
        <v>3</v>
      </c>
      <c r="ES139" s="17">
        <f t="shared" si="82"/>
        <v>3</v>
      </c>
      <c r="ET139">
        <v>3</v>
      </c>
      <c r="EU139" s="17">
        <f t="shared" si="83"/>
        <v>3</v>
      </c>
      <c r="EV139">
        <v>1</v>
      </c>
      <c r="EW139">
        <v>1</v>
      </c>
      <c r="EX139">
        <v>1</v>
      </c>
      <c r="EY139">
        <v>4</v>
      </c>
      <c r="EZ139" s="17">
        <f t="shared" si="84"/>
        <v>2</v>
      </c>
      <c r="FA139">
        <v>1</v>
      </c>
      <c r="FB139">
        <v>3</v>
      </c>
      <c r="FC139">
        <v>1</v>
      </c>
      <c r="FD139" s="17">
        <f>IF(FC139=1,5,IF(FC139=2,4,IF(FC139=3,3,IF(FC139=4,2,IF(FC139=5,1)))))</f>
        <v>5</v>
      </c>
      <c r="FE139">
        <v>1</v>
      </c>
      <c r="FF139">
        <v>5</v>
      </c>
      <c r="FG139" s="17">
        <f t="shared" si="85"/>
        <v>1</v>
      </c>
      <c r="FH139">
        <v>5</v>
      </c>
      <c r="FI139" s="17">
        <f t="shared" si="86"/>
        <v>1</v>
      </c>
      <c r="FJ139">
        <v>1</v>
      </c>
      <c r="FK139">
        <v>1</v>
      </c>
      <c r="FL139" s="17">
        <f t="shared" si="87"/>
        <v>5</v>
      </c>
      <c r="FM139">
        <v>1</v>
      </c>
      <c r="FN139" s="17">
        <f t="shared" si="88"/>
        <v>5</v>
      </c>
      <c r="FO139">
        <v>1</v>
      </c>
      <c r="FP139" s="17">
        <f t="shared" si="89"/>
        <v>5</v>
      </c>
      <c r="FQ139">
        <v>1</v>
      </c>
      <c r="FR139">
        <v>1</v>
      </c>
      <c r="FS139">
        <v>5</v>
      </c>
      <c r="FT139">
        <v>3</v>
      </c>
      <c r="FU139" s="17">
        <f t="shared" si="90"/>
        <v>3</v>
      </c>
      <c r="FV139">
        <v>3</v>
      </c>
      <c r="FW139" s="17">
        <f t="shared" si="91"/>
        <v>3</v>
      </c>
      <c r="FX139">
        <v>2</v>
      </c>
      <c r="FY139" s="17">
        <f t="shared" si="92"/>
        <v>4</v>
      </c>
      <c r="FZ139">
        <f t="shared" si="93"/>
        <v>66</v>
      </c>
      <c r="GA139" s="19">
        <f t="shared" si="94"/>
        <v>2.5384615384615383</v>
      </c>
      <c r="GB139">
        <v>4</v>
      </c>
      <c r="GC139">
        <v>4</v>
      </c>
      <c r="GD139">
        <v>2</v>
      </c>
      <c r="GE139">
        <v>4</v>
      </c>
      <c r="GF139">
        <v>3</v>
      </c>
      <c r="GG139" s="20">
        <v>2</v>
      </c>
      <c r="GH139" s="10">
        <f t="shared" si="95"/>
        <v>4</v>
      </c>
      <c r="GI139">
        <v>4</v>
      </c>
      <c r="GJ139">
        <v>2</v>
      </c>
      <c r="GK139">
        <v>3</v>
      </c>
      <c r="GL139">
        <v>4</v>
      </c>
      <c r="GM139">
        <v>3</v>
      </c>
      <c r="GN139" s="20">
        <v>2</v>
      </c>
      <c r="GO139" s="10">
        <f t="shared" si="96"/>
        <v>4</v>
      </c>
      <c r="GP139">
        <v>2</v>
      </c>
      <c r="GQ139">
        <v>4</v>
      </c>
      <c r="GR139" s="20">
        <v>3</v>
      </c>
      <c r="GS139" s="10">
        <f t="shared" si="97"/>
        <v>3</v>
      </c>
      <c r="GT139" s="20">
        <v>3</v>
      </c>
      <c r="GU139" s="10">
        <f t="shared" si="98"/>
        <v>3</v>
      </c>
      <c r="GV139">
        <v>4</v>
      </c>
      <c r="GW139">
        <v>2</v>
      </c>
      <c r="GX139">
        <v>2</v>
      </c>
      <c r="GY139">
        <v>2</v>
      </c>
      <c r="GZ139" s="20">
        <v>3</v>
      </c>
      <c r="HA139" s="10">
        <f t="shared" si="99"/>
        <v>3</v>
      </c>
      <c r="HB139">
        <v>4</v>
      </c>
      <c r="HC139" s="20">
        <v>2</v>
      </c>
      <c r="HD139" s="10">
        <f t="shared" si="100"/>
        <v>4</v>
      </c>
      <c r="HE139">
        <v>2</v>
      </c>
      <c r="HF139">
        <v>5</v>
      </c>
      <c r="HG139">
        <v>2</v>
      </c>
      <c r="HH139">
        <v>4</v>
      </c>
      <c r="HI139" s="20">
        <v>1</v>
      </c>
      <c r="HJ139" s="10">
        <f t="shared" si="101"/>
        <v>5</v>
      </c>
      <c r="HK139">
        <v>2</v>
      </c>
      <c r="HL139" s="23">
        <v>2</v>
      </c>
      <c r="HM139" s="10">
        <f t="shared" si="102"/>
        <v>4</v>
      </c>
      <c r="HN139">
        <v>5</v>
      </c>
      <c r="HO139">
        <v>4</v>
      </c>
      <c r="HP139">
        <v>3</v>
      </c>
      <c r="HQ139">
        <v>4</v>
      </c>
      <c r="HR139" s="20">
        <v>1</v>
      </c>
      <c r="HS139" s="10">
        <f t="shared" si="103"/>
        <v>5</v>
      </c>
      <c r="HT139">
        <v>2</v>
      </c>
      <c r="HU139" s="20">
        <v>3</v>
      </c>
      <c r="HV139" s="10">
        <f t="shared" si="104"/>
        <v>3</v>
      </c>
      <c r="HW139">
        <v>4</v>
      </c>
      <c r="HX139" s="20">
        <v>2</v>
      </c>
      <c r="HY139" s="10">
        <f t="shared" si="105"/>
        <v>4</v>
      </c>
      <c r="HZ139">
        <v>3</v>
      </c>
      <c r="IA139" s="20">
        <v>1</v>
      </c>
      <c r="IB139" s="10">
        <f t="shared" si="106"/>
        <v>5</v>
      </c>
      <c r="IC139" s="20">
        <v>2</v>
      </c>
      <c r="ID139" s="10">
        <f t="shared" si="107"/>
        <v>4</v>
      </c>
      <c r="IE139">
        <v>4</v>
      </c>
      <c r="IF139">
        <v>4</v>
      </c>
      <c r="IG139">
        <v>3</v>
      </c>
      <c r="IH139">
        <v>3</v>
      </c>
      <c r="II139">
        <v>2</v>
      </c>
      <c r="IJ139">
        <v>4</v>
      </c>
      <c r="IK139">
        <v>3</v>
      </c>
      <c r="IL139">
        <v>4</v>
      </c>
      <c r="IM139">
        <v>3</v>
      </c>
      <c r="IN139">
        <v>3</v>
      </c>
      <c r="IO139" s="20">
        <v>2</v>
      </c>
      <c r="IP139" s="10">
        <f t="shared" si="108"/>
        <v>4</v>
      </c>
      <c r="IQ139" s="24">
        <f t="shared" si="109"/>
        <v>62</v>
      </c>
      <c r="IR139" s="30">
        <f t="shared" si="110"/>
        <v>3.6470588235294117</v>
      </c>
      <c r="IS139" s="30"/>
      <c r="IT139" s="30"/>
      <c r="IU139" s="30"/>
      <c r="IV139" s="30"/>
      <c r="IW139" s="22">
        <f t="shared" si="117"/>
        <v>28</v>
      </c>
      <c r="IX139" s="31">
        <f t="shared" si="118"/>
        <v>3.1111111111111112</v>
      </c>
      <c r="IY139" s="21">
        <f t="shared" si="111"/>
        <v>42</v>
      </c>
      <c r="IZ139" s="32">
        <f t="shared" si="112"/>
        <v>3</v>
      </c>
      <c r="JA139" s="25">
        <f t="shared" si="113"/>
        <v>19</v>
      </c>
      <c r="JB139" s="33">
        <f t="shared" si="114"/>
        <v>3.1666666666666665</v>
      </c>
      <c r="JC139" s="29">
        <f t="shared" si="115"/>
        <v>30</v>
      </c>
      <c r="JD139" s="34">
        <f t="shared" si="116"/>
        <v>4.2857142857142856</v>
      </c>
      <c r="JE139">
        <v>80</v>
      </c>
    </row>
    <row r="140" spans="1:265" x14ac:dyDescent="0.3">
      <c r="A140">
        <v>1</v>
      </c>
      <c r="B140">
        <v>140</v>
      </c>
      <c r="C140" t="s">
        <v>1311</v>
      </c>
      <c r="D140">
        <v>20</v>
      </c>
      <c r="E140">
        <v>2</v>
      </c>
      <c r="F140">
        <v>172.72</v>
      </c>
      <c r="G140">
        <v>143</v>
      </c>
      <c r="H140">
        <v>1</v>
      </c>
      <c r="I140">
        <v>3</v>
      </c>
      <c r="J140" t="s">
        <v>759</v>
      </c>
      <c r="K140" t="s">
        <v>1485</v>
      </c>
      <c r="L140">
        <v>2</v>
      </c>
      <c r="M140" t="s">
        <v>931</v>
      </c>
      <c r="N140">
        <v>1</v>
      </c>
      <c r="O140">
        <v>5</v>
      </c>
      <c r="P140">
        <v>2</v>
      </c>
      <c r="Q140">
        <v>50</v>
      </c>
      <c r="R140">
        <v>50</v>
      </c>
      <c r="S140">
        <v>60</v>
      </c>
      <c r="T140">
        <v>2</v>
      </c>
      <c r="Y140">
        <v>1</v>
      </c>
      <c r="Z140">
        <v>1</v>
      </c>
      <c r="AA140">
        <v>1</v>
      </c>
      <c r="AC140">
        <v>1</v>
      </c>
      <c r="AE140">
        <v>1</v>
      </c>
      <c r="AF140">
        <v>1</v>
      </c>
      <c r="AI140">
        <v>1</v>
      </c>
      <c r="AJ140">
        <v>5</v>
      </c>
      <c r="AK140">
        <v>5</v>
      </c>
      <c r="AL140">
        <v>3</v>
      </c>
      <c r="AM140">
        <v>4</v>
      </c>
      <c r="AN140">
        <v>3</v>
      </c>
      <c r="AO140">
        <v>3</v>
      </c>
      <c r="AP140">
        <v>3</v>
      </c>
      <c r="AQ140">
        <v>5</v>
      </c>
      <c r="AR140">
        <v>1</v>
      </c>
      <c r="AS140">
        <v>4</v>
      </c>
      <c r="AT140">
        <v>5</v>
      </c>
      <c r="AU140">
        <v>4</v>
      </c>
      <c r="AV140">
        <v>8</v>
      </c>
      <c r="AW140">
        <v>7</v>
      </c>
      <c r="AX140">
        <v>4</v>
      </c>
      <c r="AY140">
        <v>7</v>
      </c>
      <c r="AZ140">
        <v>8</v>
      </c>
      <c r="BA140">
        <v>9</v>
      </c>
      <c r="BB140">
        <v>7</v>
      </c>
      <c r="BC140">
        <v>3</v>
      </c>
      <c r="BD140">
        <v>4</v>
      </c>
      <c r="BE140">
        <v>5</v>
      </c>
      <c r="BF140">
        <v>5</v>
      </c>
      <c r="BG140">
        <v>3</v>
      </c>
      <c r="BH140">
        <v>3</v>
      </c>
      <c r="BI140">
        <v>4</v>
      </c>
      <c r="BJ140">
        <v>4</v>
      </c>
      <c r="BK140">
        <v>1</v>
      </c>
      <c r="BL140">
        <v>2</v>
      </c>
      <c r="BM140">
        <v>2</v>
      </c>
      <c r="BN140">
        <v>2</v>
      </c>
      <c r="BO140">
        <v>2</v>
      </c>
      <c r="BP140">
        <v>2</v>
      </c>
      <c r="BQ140">
        <v>2</v>
      </c>
      <c r="BR140">
        <v>2</v>
      </c>
      <c r="BS140">
        <v>2</v>
      </c>
      <c r="BT140">
        <v>2</v>
      </c>
      <c r="BU140">
        <v>1</v>
      </c>
      <c r="BV140">
        <v>3</v>
      </c>
      <c r="BW140">
        <v>3</v>
      </c>
      <c r="BX140">
        <v>4</v>
      </c>
      <c r="BY140">
        <v>4</v>
      </c>
      <c r="BZ140">
        <v>4</v>
      </c>
      <c r="CA140">
        <v>4</v>
      </c>
      <c r="CB140">
        <v>4</v>
      </c>
      <c r="CC140">
        <v>4</v>
      </c>
      <c r="CD140">
        <v>4</v>
      </c>
      <c r="CE140">
        <v>4</v>
      </c>
      <c r="CF140">
        <v>3</v>
      </c>
      <c r="CG140">
        <v>72</v>
      </c>
      <c r="CH140">
        <v>84</v>
      </c>
      <c r="CI140">
        <v>34</v>
      </c>
      <c r="CJ140">
        <v>70</v>
      </c>
      <c r="CL140">
        <v>10</v>
      </c>
      <c r="CM140">
        <v>85</v>
      </c>
      <c r="CN140">
        <v>50</v>
      </c>
      <c r="CO140">
        <v>10</v>
      </c>
      <c r="CP140">
        <v>85</v>
      </c>
      <c r="CQ140">
        <v>10</v>
      </c>
      <c r="CR140">
        <v>85</v>
      </c>
      <c r="CS140">
        <v>65</v>
      </c>
      <c r="CT140">
        <v>85</v>
      </c>
      <c r="CU140">
        <v>75</v>
      </c>
      <c r="CV140">
        <v>35</v>
      </c>
      <c r="CW140">
        <v>55</v>
      </c>
      <c r="CX140">
        <v>65</v>
      </c>
      <c r="CY140">
        <v>5</v>
      </c>
      <c r="CZ140">
        <v>55</v>
      </c>
      <c r="DA140" t="s">
        <v>1311</v>
      </c>
      <c r="DB140" t="s">
        <v>1312</v>
      </c>
      <c r="DC140" t="s">
        <v>1313</v>
      </c>
      <c r="DD140" t="s">
        <v>1314</v>
      </c>
      <c r="DE140">
        <v>3</v>
      </c>
      <c r="DF140">
        <v>2</v>
      </c>
      <c r="DG140">
        <v>1</v>
      </c>
      <c r="DH140">
        <v>2</v>
      </c>
      <c r="DI140">
        <v>1</v>
      </c>
      <c r="DJ140">
        <v>1</v>
      </c>
      <c r="DK140">
        <v>4</v>
      </c>
      <c r="DL140">
        <v>1</v>
      </c>
      <c r="DM140">
        <v>3</v>
      </c>
      <c r="DN140">
        <v>3</v>
      </c>
      <c r="DO140">
        <v>3</v>
      </c>
      <c r="DP140">
        <v>5</v>
      </c>
      <c r="DQ140">
        <v>5</v>
      </c>
      <c r="DR140">
        <v>2</v>
      </c>
      <c r="DS140">
        <v>3</v>
      </c>
      <c r="DT140">
        <v>3</v>
      </c>
      <c r="DU140">
        <v>2</v>
      </c>
      <c r="DV140">
        <v>5</v>
      </c>
      <c r="DW140">
        <v>4</v>
      </c>
      <c r="DX140">
        <v>3</v>
      </c>
      <c r="DY140">
        <v>4</v>
      </c>
      <c r="DZ140">
        <v>4</v>
      </c>
      <c r="EA140">
        <v>3</v>
      </c>
      <c r="EB140">
        <v>4</v>
      </c>
      <c r="EC140">
        <v>5</v>
      </c>
      <c r="ED140">
        <v>3</v>
      </c>
      <c r="EE140">
        <v>4</v>
      </c>
      <c r="EF140">
        <v>4</v>
      </c>
      <c r="EG140">
        <v>2</v>
      </c>
      <c r="EH140">
        <v>4</v>
      </c>
      <c r="EI140">
        <v>4</v>
      </c>
      <c r="EJ140" t="s">
        <v>533</v>
      </c>
      <c r="EK140" t="s">
        <v>1315</v>
      </c>
      <c r="EL140" t="s">
        <v>568</v>
      </c>
      <c r="EM140">
        <v>4</v>
      </c>
      <c r="EN140">
        <v>3</v>
      </c>
      <c r="EO140">
        <v>3</v>
      </c>
      <c r="EP140" s="17">
        <f t="shared" si="81"/>
        <v>3</v>
      </c>
      <c r="EQ140">
        <v>2</v>
      </c>
      <c r="ER140">
        <v>3</v>
      </c>
      <c r="ES140" s="17">
        <f t="shared" si="82"/>
        <v>3</v>
      </c>
      <c r="ET140">
        <v>2</v>
      </c>
      <c r="EU140" s="17">
        <f t="shared" si="83"/>
        <v>4</v>
      </c>
      <c r="EV140">
        <v>1</v>
      </c>
      <c r="EW140">
        <v>2</v>
      </c>
      <c r="EX140">
        <v>1</v>
      </c>
      <c r="EY140">
        <v>4</v>
      </c>
      <c r="EZ140" s="17">
        <f t="shared" si="84"/>
        <v>2</v>
      </c>
      <c r="FA140">
        <v>3</v>
      </c>
      <c r="FB140">
        <v>3</v>
      </c>
      <c r="FC140">
        <v>2</v>
      </c>
      <c r="FD140" s="17">
        <f>IF(FC140=1,5,IF(FC140=2,4,IF(FC140=3,3,IF(FC140=4,2,IF(FC140=5,1)))))</f>
        <v>4</v>
      </c>
      <c r="FE140">
        <v>1</v>
      </c>
      <c r="FF140">
        <v>5</v>
      </c>
      <c r="FG140" s="17">
        <f t="shared" si="85"/>
        <v>1</v>
      </c>
      <c r="FH140">
        <v>4</v>
      </c>
      <c r="FI140" s="17">
        <f t="shared" si="86"/>
        <v>2</v>
      </c>
      <c r="FJ140">
        <v>3</v>
      </c>
      <c r="FK140">
        <v>4</v>
      </c>
      <c r="FL140" s="17">
        <f t="shared" si="87"/>
        <v>2</v>
      </c>
      <c r="FM140">
        <v>4</v>
      </c>
      <c r="FN140" s="17">
        <f t="shared" si="88"/>
        <v>2</v>
      </c>
      <c r="FO140">
        <v>3</v>
      </c>
      <c r="FP140" s="17">
        <f t="shared" si="89"/>
        <v>3</v>
      </c>
      <c r="FQ140">
        <v>3</v>
      </c>
      <c r="FR140">
        <v>2</v>
      </c>
      <c r="FS140">
        <v>4</v>
      </c>
      <c r="FT140">
        <v>2</v>
      </c>
      <c r="FU140" s="17">
        <f t="shared" si="90"/>
        <v>4</v>
      </c>
      <c r="FV140">
        <v>5</v>
      </c>
      <c r="FW140" s="17">
        <f t="shared" si="91"/>
        <v>1</v>
      </c>
      <c r="FX140">
        <v>4</v>
      </c>
      <c r="FY140" s="17">
        <f t="shared" si="92"/>
        <v>2</v>
      </c>
      <c r="FZ140">
        <f t="shared" si="93"/>
        <v>65</v>
      </c>
      <c r="GA140" s="19">
        <f t="shared" si="94"/>
        <v>2.5</v>
      </c>
      <c r="GB140">
        <v>3</v>
      </c>
      <c r="GC140">
        <v>4</v>
      </c>
      <c r="GD140">
        <v>3</v>
      </c>
      <c r="GE140">
        <v>5</v>
      </c>
      <c r="GF140">
        <v>3</v>
      </c>
      <c r="GG140" s="20">
        <v>1</v>
      </c>
      <c r="GH140" s="10">
        <f t="shared" si="95"/>
        <v>5</v>
      </c>
      <c r="GI140">
        <v>4</v>
      </c>
      <c r="GJ140">
        <v>3</v>
      </c>
      <c r="GK140">
        <v>4</v>
      </c>
      <c r="GL140">
        <v>3</v>
      </c>
      <c r="GM140">
        <v>4</v>
      </c>
      <c r="GN140" s="20">
        <v>2</v>
      </c>
      <c r="GO140" s="10">
        <f t="shared" si="96"/>
        <v>4</v>
      </c>
      <c r="GP140">
        <v>2</v>
      </c>
      <c r="GQ140">
        <v>3</v>
      </c>
      <c r="GR140" s="20">
        <v>3</v>
      </c>
      <c r="GS140" s="10">
        <f t="shared" si="97"/>
        <v>3</v>
      </c>
      <c r="GT140" s="20">
        <v>3</v>
      </c>
      <c r="GU140" s="10">
        <f t="shared" si="98"/>
        <v>3</v>
      </c>
      <c r="GV140">
        <v>5</v>
      </c>
      <c r="GW140">
        <v>5</v>
      </c>
      <c r="GX140">
        <v>5</v>
      </c>
      <c r="GY140">
        <v>4</v>
      </c>
      <c r="GZ140" s="20">
        <v>3</v>
      </c>
      <c r="HA140" s="10">
        <f t="shared" si="99"/>
        <v>3</v>
      </c>
      <c r="HB140">
        <v>4</v>
      </c>
      <c r="HC140" s="20">
        <v>2</v>
      </c>
      <c r="HD140" s="10">
        <f t="shared" si="100"/>
        <v>4</v>
      </c>
      <c r="HE140">
        <v>3</v>
      </c>
      <c r="HF140">
        <v>5</v>
      </c>
      <c r="HG140">
        <v>4</v>
      </c>
      <c r="HH140">
        <v>3</v>
      </c>
      <c r="HI140" s="20">
        <v>2</v>
      </c>
      <c r="HJ140" s="10">
        <f t="shared" si="101"/>
        <v>4</v>
      </c>
      <c r="HK140">
        <v>2</v>
      </c>
      <c r="HL140" s="23">
        <v>3</v>
      </c>
      <c r="HM140" s="10">
        <f t="shared" si="102"/>
        <v>3</v>
      </c>
      <c r="HN140">
        <v>4</v>
      </c>
      <c r="HO140">
        <v>4</v>
      </c>
      <c r="HP140">
        <v>3</v>
      </c>
      <c r="HQ140">
        <v>3</v>
      </c>
      <c r="HR140" s="20">
        <v>2</v>
      </c>
      <c r="HS140" s="10">
        <f t="shared" si="103"/>
        <v>4</v>
      </c>
      <c r="HT140">
        <v>2</v>
      </c>
      <c r="HU140" s="20">
        <v>1</v>
      </c>
      <c r="HV140" s="10">
        <f t="shared" si="104"/>
        <v>5</v>
      </c>
      <c r="HW140">
        <v>3</v>
      </c>
      <c r="HX140" s="20">
        <v>2</v>
      </c>
      <c r="HY140" s="10">
        <f t="shared" si="105"/>
        <v>4</v>
      </c>
      <c r="HZ140">
        <v>3</v>
      </c>
      <c r="IA140" s="20">
        <v>2</v>
      </c>
      <c r="IB140" s="10">
        <f t="shared" si="106"/>
        <v>4</v>
      </c>
      <c r="IC140" s="20">
        <v>3</v>
      </c>
      <c r="ID140" s="10">
        <f t="shared" si="107"/>
        <v>3</v>
      </c>
      <c r="IE140">
        <v>3</v>
      </c>
      <c r="IF140">
        <v>3</v>
      </c>
      <c r="IG140">
        <v>4</v>
      </c>
      <c r="IH140">
        <v>3</v>
      </c>
      <c r="II140">
        <v>3</v>
      </c>
      <c r="IJ140">
        <v>5</v>
      </c>
      <c r="IK140">
        <v>3</v>
      </c>
      <c r="IL140">
        <v>5</v>
      </c>
      <c r="IM140">
        <v>5</v>
      </c>
      <c r="IN140">
        <v>3</v>
      </c>
      <c r="IO140" s="20">
        <v>3</v>
      </c>
      <c r="IP140" s="10">
        <f t="shared" si="108"/>
        <v>3</v>
      </c>
      <c r="IQ140" s="24">
        <f t="shared" si="109"/>
        <v>53</v>
      </c>
      <c r="IR140" s="30">
        <f t="shared" si="110"/>
        <v>3.1176470588235294</v>
      </c>
      <c r="IS140" s="30"/>
      <c r="IT140" s="30"/>
      <c r="IU140" s="30"/>
      <c r="IV140" s="30"/>
      <c r="IW140" s="22">
        <f t="shared" si="117"/>
        <v>30</v>
      </c>
      <c r="IX140" s="31">
        <f t="shared" si="118"/>
        <v>3.3333333333333335</v>
      </c>
      <c r="IY140" s="21">
        <f t="shared" si="111"/>
        <v>51</v>
      </c>
      <c r="IZ140" s="32">
        <f t="shared" si="112"/>
        <v>3.6428571428571428</v>
      </c>
      <c r="JA140" s="25">
        <f t="shared" si="113"/>
        <v>30</v>
      </c>
      <c r="JB140" s="33">
        <f t="shared" si="114"/>
        <v>5</v>
      </c>
      <c r="JC140" s="29">
        <f t="shared" si="115"/>
        <v>28</v>
      </c>
      <c r="JD140" s="34">
        <f t="shared" si="116"/>
        <v>4</v>
      </c>
      <c r="JE140">
        <v>84</v>
      </c>
    </row>
    <row r="141" spans="1:265" x14ac:dyDescent="0.3">
      <c r="A141">
        <v>1</v>
      </c>
      <c r="B141">
        <v>141</v>
      </c>
      <c r="C141" t="s">
        <v>1316</v>
      </c>
      <c r="D141">
        <v>18</v>
      </c>
      <c r="E141">
        <v>2</v>
      </c>
      <c r="F141">
        <v>160.02000000000001</v>
      </c>
      <c r="G141">
        <v>160</v>
      </c>
      <c r="H141">
        <v>1</v>
      </c>
      <c r="I141">
        <v>3</v>
      </c>
      <c r="J141" t="s">
        <v>965</v>
      </c>
      <c r="K141" t="s">
        <v>1485</v>
      </c>
      <c r="L141">
        <v>2</v>
      </c>
      <c r="M141" t="s">
        <v>1317</v>
      </c>
      <c r="N141">
        <v>1</v>
      </c>
      <c r="O141">
        <v>4</v>
      </c>
      <c r="P141">
        <v>4</v>
      </c>
      <c r="Q141">
        <v>50</v>
      </c>
      <c r="R141">
        <v>50</v>
      </c>
      <c r="S141">
        <v>50</v>
      </c>
      <c r="T141">
        <v>2</v>
      </c>
      <c r="Y141">
        <v>1</v>
      </c>
      <c r="Z141">
        <v>1</v>
      </c>
      <c r="AA141">
        <v>1</v>
      </c>
      <c r="AB141">
        <v>1</v>
      </c>
      <c r="AD141">
        <v>1</v>
      </c>
      <c r="AF141">
        <v>1</v>
      </c>
      <c r="AI141">
        <v>1</v>
      </c>
      <c r="AJ141">
        <v>5</v>
      </c>
      <c r="AK141">
        <v>3</v>
      </c>
      <c r="AL141">
        <v>1</v>
      </c>
      <c r="AM141">
        <v>4</v>
      </c>
      <c r="AN141">
        <v>2</v>
      </c>
      <c r="AO141">
        <v>4</v>
      </c>
      <c r="AP141">
        <v>1</v>
      </c>
      <c r="AQ141">
        <v>5</v>
      </c>
      <c r="AR141">
        <v>1</v>
      </c>
      <c r="AS141">
        <v>5</v>
      </c>
      <c r="AT141">
        <v>5</v>
      </c>
      <c r="AU141">
        <v>5</v>
      </c>
      <c r="AV141">
        <v>7</v>
      </c>
      <c r="AW141">
        <v>8</v>
      </c>
      <c r="AX141">
        <v>4</v>
      </c>
      <c r="AY141">
        <v>4</v>
      </c>
      <c r="AZ141">
        <v>4</v>
      </c>
      <c r="BA141">
        <v>7</v>
      </c>
      <c r="BB141">
        <v>7</v>
      </c>
      <c r="BC141">
        <v>4</v>
      </c>
      <c r="BD141">
        <v>5</v>
      </c>
      <c r="BE141">
        <v>5</v>
      </c>
      <c r="BF141">
        <v>4</v>
      </c>
      <c r="BG141">
        <v>4</v>
      </c>
      <c r="BH141">
        <v>2</v>
      </c>
      <c r="BI141">
        <v>2</v>
      </c>
      <c r="BJ141">
        <v>3</v>
      </c>
      <c r="BK141">
        <v>2</v>
      </c>
      <c r="BL141">
        <v>2</v>
      </c>
      <c r="BM141">
        <v>2</v>
      </c>
      <c r="BN141">
        <v>2</v>
      </c>
      <c r="BO141">
        <v>2</v>
      </c>
      <c r="BP141">
        <v>2</v>
      </c>
      <c r="BQ141">
        <v>2</v>
      </c>
      <c r="BR141">
        <v>2</v>
      </c>
      <c r="BS141">
        <v>2</v>
      </c>
      <c r="BT141">
        <v>2</v>
      </c>
      <c r="BU141">
        <v>2</v>
      </c>
      <c r="BV141">
        <v>4</v>
      </c>
      <c r="BW141">
        <v>5</v>
      </c>
      <c r="BX141">
        <v>3</v>
      </c>
      <c r="BY141">
        <v>2</v>
      </c>
      <c r="BZ141">
        <v>5</v>
      </c>
      <c r="CA141">
        <v>4</v>
      </c>
      <c r="CB141">
        <v>3</v>
      </c>
      <c r="CC141">
        <v>5</v>
      </c>
      <c r="CD141">
        <v>5</v>
      </c>
      <c r="CE141">
        <v>4</v>
      </c>
      <c r="CF141">
        <v>3</v>
      </c>
      <c r="CG141">
        <v>35</v>
      </c>
      <c r="CH141">
        <v>75</v>
      </c>
      <c r="CI141">
        <v>35</v>
      </c>
      <c r="CJ141">
        <v>5</v>
      </c>
      <c r="CK141">
        <v>75</v>
      </c>
      <c r="CL141">
        <v>5</v>
      </c>
      <c r="CM141">
        <v>75</v>
      </c>
      <c r="CN141">
        <v>45</v>
      </c>
      <c r="CO141">
        <v>55</v>
      </c>
      <c r="CP141">
        <v>75</v>
      </c>
      <c r="CQ141">
        <v>25</v>
      </c>
      <c r="CR141">
        <v>64</v>
      </c>
      <c r="CS141">
        <v>15</v>
      </c>
      <c r="CT141">
        <v>75</v>
      </c>
      <c r="CU141">
        <v>75</v>
      </c>
      <c r="CV141">
        <v>45</v>
      </c>
      <c r="CW141">
        <v>45</v>
      </c>
      <c r="CX141">
        <v>45</v>
      </c>
      <c r="CY141">
        <v>15</v>
      </c>
      <c r="CZ141">
        <v>35</v>
      </c>
      <c r="DA141" t="s">
        <v>1316</v>
      </c>
      <c r="DB141" t="s">
        <v>1221</v>
      </c>
      <c r="DC141" t="s">
        <v>1318</v>
      </c>
      <c r="DD141" t="s">
        <v>1319</v>
      </c>
      <c r="DE141">
        <v>3</v>
      </c>
      <c r="DF141">
        <v>3</v>
      </c>
      <c r="DG141">
        <v>3</v>
      </c>
      <c r="DH141">
        <v>3</v>
      </c>
      <c r="DI141">
        <v>2</v>
      </c>
      <c r="DJ141">
        <v>3</v>
      </c>
      <c r="DK141">
        <v>3</v>
      </c>
      <c r="DL141">
        <v>3</v>
      </c>
      <c r="DM141">
        <v>3</v>
      </c>
      <c r="DN141">
        <v>2</v>
      </c>
      <c r="DO141">
        <v>2</v>
      </c>
      <c r="DP141">
        <v>4</v>
      </c>
      <c r="DQ141">
        <v>4</v>
      </c>
      <c r="DR141">
        <v>3</v>
      </c>
      <c r="DS141">
        <v>4</v>
      </c>
      <c r="DT141">
        <v>4</v>
      </c>
      <c r="DU141">
        <v>4</v>
      </c>
      <c r="DV141">
        <v>5</v>
      </c>
      <c r="DW141">
        <v>5</v>
      </c>
      <c r="DX141">
        <v>4</v>
      </c>
      <c r="DY141">
        <v>4</v>
      </c>
      <c r="DZ141">
        <v>3</v>
      </c>
      <c r="EA141">
        <v>2</v>
      </c>
      <c r="EB141">
        <v>4</v>
      </c>
      <c r="EC141">
        <v>4</v>
      </c>
      <c r="ED141">
        <v>3</v>
      </c>
      <c r="EE141">
        <v>4</v>
      </c>
      <c r="EF141">
        <v>4</v>
      </c>
      <c r="EG141">
        <v>3</v>
      </c>
      <c r="EH141">
        <v>3</v>
      </c>
      <c r="EI141">
        <v>4</v>
      </c>
      <c r="EJ141" t="s">
        <v>1320</v>
      </c>
      <c r="EK141" t="s">
        <v>990</v>
      </c>
      <c r="EL141" t="s">
        <v>1321</v>
      </c>
      <c r="EM141">
        <v>2</v>
      </c>
      <c r="EN141">
        <v>3</v>
      </c>
      <c r="EO141">
        <v>3</v>
      </c>
      <c r="EP141" s="17">
        <f t="shared" si="81"/>
        <v>3</v>
      </c>
      <c r="EQ141">
        <v>3</v>
      </c>
      <c r="ER141">
        <v>2</v>
      </c>
      <c r="ES141" s="17"/>
      <c r="ET141">
        <v>2</v>
      </c>
      <c r="EU141" s="17">
        <f t="shared" si="83"/>
        <v>4</v>
      </c>
      <c r="EV141">
        <v>3</v>
      </c>
      <c r="EW141">
        <v>2</v>
      </c>
      <c r="EX141">
        <v>4</v>
      </c>
      <c r="EY141">
        <v>4</v>
      </c>
      <c r="EZ141" s="17">
        <f t="shared" si="84"/>
        <v>2</v>
      </c>
      <c r="FA141">
        <v>3</v>
      </c>
      <c r="FB141">
        <v>4</v>
      </c>
      <c r="FC141">
        <v>2</v>
      </c>
      <c r="FD141" s="17">
        <f>IF(FC141=1,5,IF(FC141=2,4,IF(FC141=3,3,IF(FC141=4,2,IF(FC141=5,1)))))</f>
        <v>4</v>
      </c>
      <c r="FE141">
        <v>4</v>
      </c>
      <c r="FF141">
        <v>2</v>
      </c>
      <c r="FG141" s="17">
        <f t="shared" si="85"/>
        <v>4</v>
      </c>
      <c r="FH141">
        <v>4</v>
      </c>
      <c r="FI141" s="17">
        <f t="shared" si="86"/>
        <v>2</v>
      </c>
      <c r="FJ141">
        <v>4</v>
      </c>
      <c r="FK141">
        <v>3</v>
      </c>
      <c r="FL141" s="17">
        <f t="shared" si="87"/>
        <v>3</v>
      </c>
      <c r="FM141">
        <v>2</v>
      </c>
      <c r="FN141" s="17">
        <f t="shared" si="88"/>
        <v>4</v>
      </c>
      <c r="FO141">
        <v>2</v>
      </c>
      <c r="FP141" s="17">
        <f t="shared" si="89"/>
        <v>4</v>
      </c>
      <c r="FQ141">
        <v>1</v>
      </c>
      <c r="FR141">
        <v>3</v>
      </c>
      <c r="FS141">
        <v>4</v>
      </c>
      <c r="FT141">
        <v>2</v>
      </c>
      <c r="FU141" s="17">
        <f t="shared" si="90"/>
        <v>4</v>
      </c>
      <c r="FV141">
        <v>4</v>
      </c>
      <c r="FW141" s="17">
        <f t="shared" si="91"/>
        <v>2</v>
      </c>
      <c r="FX141">
        <v>2</v>
      </c>
      <c r="FY141" s="17">
        <f t="shared" si="92"/>
        <v>4</v>
      </c>
      <c r="FZ141">
        <f t="shared" si="93"/>
        <v>80</v>
      </c>
      <c r="GA141" s="19">
        <f t="shared" si="94"/>
        <v>3.2</v>
      </c>
      <c r="GB141">
        <v>5</v>
      </c>
      <c r="GC141">
        <v>5</v>
      </c>
      <c r="GD141">
        <v>4</v>
      </c>
      <c r="GE141">
        <v>5</v>
      </c>
      <c r="GF141">
        <v>3</v>
      </c>
      <c r="GG141" s="20">
        <v>3</v>
      </c>
      <c r="GH141" s="10">
        <f t="shared" si="95"/>
        <v>3</v>
      </c>
      <c r="GI141">
        <v>5</v>
      </c>
      <c r="GJ141">
        <v>2</v>
      </c>
      <c r="GK141">
        <v>4</v>
      </c>
      <c r="GL141">
        <v>3</v>
      </c>
      <c r="GM141">
        <v>2</v>
      </c>
      <c r="GN141" s="20">
        <v>2</v>
      </c>
      <c r="GO141" s="10">
        <f t="shared" si="96"/>
        <v>4</v>
      </c>
      <c r="GP141">
        <v>1</v>
      </c>
      <c r="GQ141">
        <v>4</v>
      </c>
      <c r="GR141" s="20">
        <v>3</v>
      </c>
      <c r="GS141" s="10">
        <f t="shared" si="97"/>
        <v>3</v>
      </c>
      <c r="GT141" s="20">
        <v>3</v>
      </c>
      <c r="GU141" s="10">
        <f t="shared" si="98"/>
        <v>3</v>
      </c>
      <c r="GV141">
        <v>5</v>
      </c>
      <c r="GW141">
        <v>4</v>
      </c>
      <c r="GX141">
        <v>2</v>
      </c>
      <c r="GY141">
        <v>2</v>
      </c>
      <c r="GZ141" s="20">
        <v>2</v>
      </c>
      <c r="HA141" s="10">
        <f t="shared" si="99"/>
        <v>4</v>
      </c>
      <c r="HB141">
        <v>4</v>
      </c>
      <c r="HC141" s="20">
        <v>3</v>
      </c>
      <c r="HD141" s="10">
        <f t="shared" si="100"/>
        <v>3</v>
      </c>
      <c r="HE141">
        <v>3</v>
      </c>
      <c r="HF141">
        <v>5</v>
      </c>
      <c r="HG141">
        <v>3</v>
      </c>
      <c r="HH141">
        <v>4</v>
      </c>
      <c r="HI141" s="20">
        <v>3</v>
      </c>
      <c r="HJ141" s="10">
        <f t="shared" si="101"/>
        <v>3</v>
      </c>
      <c r="HK141">
        <v>4</v>
      </c>
      <c r="HL141" s="23">
        <v>3</v>
      </c>
      <c r="HM141" s="10">
        <f t="shared" si="102"/>
        <v>3</v>
      </c>
      <c r="HN141">
        <v>5</v>
      </c>
      <c r="HO141">
        <v>4</v>
      </c>
      <c r="HP141">
        <v>3</v>
      </c>
      <c r="HQ141">
        <v>3</v>
      </c>
      <c r="HR141" s="20">
        <v>3</v>
      </c>
      <c r="HS141" s="10">
        <f t="shared" si="103"/>
        <v>3</v>
      </c>
      <c r="HT141">
        <v>3</v>
      </c>
      <c r="HU141" s="20">
        <v>2</v>
      </c>
      <c r="HV141" s="10">
        <f t="shared" si="104"/>
        <v>4</v>
      </c>
      <c r="HW141">
        <v>1</v>
      </c>
      <c r="HX141" s="20">
        <v>2</v>
      </c>
      <c r="HY141" s="10">
        <f t="shared" si="105"/>
        <v>4</v>
      </c>
      <c r="HZ141">
        <v>2</v>
      </c>
      <c r="IA141" s="20">
        <v>2</v>
      </c>
      <c r="IB141" s="10">
        <f t="shared" si="106"/>
        <v>4</v>
      </c>
      <c r="IC141" s="20">
        <v>3</v>
      </c>
      <c r="ID141" s="10">
        <f t="shared" si="107"/>
        <v>3</v>
      </c>
      <c r="IE141">
        <v>2</v>
      </c>
      <c r="IF141">
        <v>2</v>
      </c>
      <c r="IG141">
        <v>4</v>
      </c>
      <c r="IH141">
        <v>4</v>
      </c>
      <c r="II141">
        <v>4</v>
      </c>
      <c r="IJ141">
        <v>5</v>
      </c>
      <c r="IK141">
        <v>3</v>
      </c>
      <c r="IL141">
        <v>5</v>
      </c>
      <c r="IM141">
        <v>4</v>
      </c>
      <c r="IN141">
        <v>3</v>
      </c>
      <c r="IO141" s="20">
        <v>3</v>
      </c>
      <c r="IP141" s="10">
        <f t="shared" si="108"/>
        <v>3</v>
      </c>
      <c r="IQ141" s="24">
        <f t="shared" si="109"/>
        <v>48</v>
      </c>
      <c r="IR141" s="30">
        <f t="shared" si="110"/>
        <v>2.8235294117647061</v>
      </c>
      <c r="IS141" s="30"/>
      <c r="IT141" s="30"/>
      <c r="IU141" s="30"/>
      <c r="IV141" s="30"/>
      <c r="IW141" s="22">
        <f t="shared" si="117"/>
        <v>31</v>
      </c>
      <c r="IX141" s="31">
        <f t="shared" si="118"/>
        <v>3.4444444444444446</v>
      </c>
      <c r="IY141" s="21">
        <f t="shared" si="111"/>
        <v>51</v>
      </c>
      <c r="IZ141" s="32">
        <f t="shared" si="112"/>
        <v>3.6428571428571428</v>
      </c>
      <c r="JA141" s="25">
        <f t="shared" si="113"/>
        <v>25</v>
      </c>
      <c r="JB141" s="33">
        <f t="shared" si="114"/>
        <v>4.166666666666667</v>
      </c>
      <c r="JC141" s="29">
        <f t="shared" si="115"/>
        <v>28</v>
      </c>
      <c r="JD141" s="34">
        <f t="shared" si="116"/>
        <v>4</v>
      </c>
      <c r="JE141">
        <v>75</v>
      </c>
    </row>
    <row r="142" spans="1:265" x14ac:dyDescent="0.3">
      <c r="A142">
        <v>1</v>
      </c>
      <c r="B142">
        <v>142</v>
      </c>
      <c r="C142" t="s">
        <v>1322</v>
      </c>
      <c r="D142">
        <v>23</v>
      </c>
      <c r="E142">
        <v>2</v>
      </c>
      <c r="F142">
        <v>170.18</v>
      </c>
      <c r="G142">
        <v>220</v>
      </c>
      <c r="H142">
        <v>1</v>
      </c>
      <c r="I142">
        <v>3</v>
      </c>
      <c r="J142" t="s">
        <v>735</v>
      </c>
      <c r="K142" t="s">
        <v>1485</v>
      </c>
      <c r="L142">
        <v>2</v>
      </c>
      <c r="M142" t="s">
        <v>674</v>
      </c>
      <c r="N142">
        <v>4</v>
      </c>
      <c r="O142">
        <v>9</v>
      </c>
      <c r="P142">
        <v>2</v>
      </c>
      <c r="Q142">
        <v>10</v>
      </c>
      <c r="R142">
        <v>0</v>
      </c>
      <c r="S142">
        <v>50</v>
      </c>
      <c r="T142">
        <v>2</v>
      </c>
      <c r="Y142">
        <v>1</v>
      </c>
      <c r="Z142">
        <v>1</v>
      </c>
      <c r="AB142">
        <v>1</v>
      </c>
      <c r="AE142">
        <v>1</v>
      </c>
      <c r="AI142">
        <v>1</v>
      </c>
      <c r="AJ142">
        <v>5</v>
      </c>
      <c r="AK142">
        <v>4</v>
      </c>
      <c r="AL142">
        <v>3</v>
      </c>
      <c r="AM142">
        <v>5</v>
      </c>
      <c r="AN142">
        <v>3</v>
      </c>
      <c r="AO142">
        <v>1</v>
      </c>
      <c r="AP142">
        <v>4</v>
      </c>
      <c r="AQ142">
        <v>4</v>
      </c>
      <c r="AR142">
        <v>3</v>
      </c>
      <c r="AS142">
        <v>2</v>
      </c>
      <c r="AT142">
        <v>2</v>
      </c>
      <c r="AU142">
        <v>2</v>
      </c>
      <c r="AV142">
        <v>2</v>
      </c>
      <c r="AW142">
        <v>9</v>
      </c>
      <c r="AX142">
        <v>2</v>
      </c>
      <c r="AY142">
        <v>9</v>
      </c>
      <c r="AZ142">
        <v>2</v>
      </c>
      <c r="BA142">
        <v>9</v>
      </c>
      <c r="BB142">
        <v>9</v>
      </c>
      <c r="BC142">
        <v>1</v>
      </c>
      <c r="BD142">
        <v>3</v>
      </c>
      <c r="BE142">
        <v>5</v>
      </c>
      <c r="BF142">
        <v>5</v>
      </c>
      <c r="BG142">
        <v>4</v>
      </c>
      <c r="BH142">
        <v>2</v>
      </c>
      <c r="BI142">
        <v>1</v>
      </c>
      <c r="BJ142">
        <v>1</v>
      </c>
      <c r="BK142">
        <v>2</v>
      </c>
      <c r="BL142">
        <v>2</v>
      </c>
      <c r="BM142">
        <v>2</v>
      </c>
      <c r="BN142">
        <v>2</v>
      </c>
      <c r="BO142">
        <v>2</v>
      </c>
      <c r="BP142">
        <v>2</v>
      </c>
      <c r="BQ142">
        <v>2</v>
      </c>
      <c r="BR142">
        <v>2</v>
      </c>
      <c r="BS142">
        <v>2</v>
      </c>
      <c r="BT142">
        <v>2</v>
      </c>
      <c r="BU142">
        <v>2</v>
      </c>
      <c r="BV142">
        <v>3</v>
      </c>
      <c r="BW142">
        <v>4</v>
      </c>
      <c r="BX142">
        <v>4</v>
      </c>
      <c r="BY142">
        <v>4</v>
      </c>
      <c r="BZ142">
        <v>5</v>
      </c>
      <c r="CA142">
        <v>5</v>
      </c>
      <c r="CB142">
        <v>4</v>
      </c>
      <c r="CC142">
        <v>5</v>
      </c>
      <c r="CD142">
        <v>3</v>
      </c>
      <c r="CE142">
        <v>4</v>
      </c>
      <c r="CF142">
        <v>5</v>
      </c>
      <c r="CG142">
        <v>100</v>
      </c>
      <c r="CH142">
        <v>70</v>
      </c>
      <c r="CI142">
        <v>70</v>
      </c>
      <c r="CJ142">
        <v>60</v>
      </c>
      <c r="CK142">
        <v>90</v>
      </c>
      <c r="CL142">
        <v>40</v>
      </c>
      <c r="CM142">
        <v>100</v>
      </c>
      <c r="CN142">
        <v>90</v>
      </c>
      <c r="CO142">
        <v>100</v>
      </c>
      <c r="CP142">
        <v>100</v>
      </c>
      <c r="CQ142">
        <v>60</v>
      </c>
      <c r="CR142">
        <v>100</v>
      </c>
      <c r="CS142">
        <v>70</v>
      </c>
      <c r="CT142">
        <v>80</v>
      </c>
      <c r="CU142">
        <v>100</v>
      </c>
      <c r="CV142">
        <v>60</v>
      </c>
      <c r="CW142">
        <v>40</v>
      </c>
      <c r="CX142">
        <v>80</v>
      </c>
      <c r="CY142">
        <v>40</v>
      </c>
      <c r="CZ142">
        <v>90</v>
      </c>
      <c r="DA142" t="s">
        <v>1322</v>
      </c>
      <c r="DB142" t="s">
        <v>1221</v>
      </c>
      <c r="DC142" t="s">
        <v>1323</v>
      </c>
      <c r="DD142" t="s">
        <v>1324</v>
      </c>
      <c r="DE142">
        <v>2</v>
      </c>
      <c r="DF142">
        <v>3</v>
      </c>
      <c r="DG142">
        <v>2</v>
      </c>
      <c r="DH142">
        <v>2</v>
      </c>
      <c r="DI142">
        <v>3</v>
      </c>
      <c r="DJ142">
        <v>3</v>
      </c>
      <c r="DK142">
        <v>5</v>
      </c>
      <c r="DL142">
        <v>4</v>
      </c>
      <c r="DM142">
        <v>3</v>
      </c>
      <c r="DN142">
        <v>2</v>
      </c>
      <c r="DO142">
        <v>2</v>
      </c>
      <c r="DP142">
        <v>2</v>
      </c>
      <c r="DQ142">
        <v>4</v>
      </c>
      <c r="DR142">
        <v>3</v>
      </c>
      <c r="DS142">
        <v>4</v>
      </c>
      <c r="DT142">
        <v>3</v>
      </c>
      <c r="DU142">
        <v>2</v>
      </c>
      <c r="DV142">
        <v>5</v>
      </c>
      <c r="DW142">
        <v>5</v>
      </c>
      <c r="DX142">
        <v>3</v>
      </c>
      <c r="DY142">
        <v>4</v>
      </c>
      <c r="DZ142">
        <v>4</v>
      </c>
      <c r="EA142">
        <v>4</v>
      </c>
      <c r="EB142">
        <v>2</v>
      </c>
      <c r="EC142">
        <v>3</v>
      </c>
      <c r="ED142">
        <v>3</v>
      </c>
      <c r="EE142">
        <v>5</v>
      </c>
      <c r="EF142">
        <v>5</v>
      </c>
      <c r="EG142">
        <v>3</v>
      </c>
      <c r="EH142">
        <v>4</v>
      </c>
      <c r="EI142">
        <v>4</v>
      </c>
      <c r="EJ142" t="s">
        <v>582</v>
      </c>
      <c r="EK142" t="s">
        <v>749</v>
      </c>
      <c r="EL142" t="s">
        <v>731</v>
      </c>
      <c r="EM142">
        <v>4</v>
      </c>
      <c r="EN142">
        <v>5</v>
      </c>
      <c r="EO142">
        <v>3</v>
      </c>
      <c r="EP142" s="17">
        <f t="shared" si="81"/>
        <v>3</v>
      </c>
      <c r="EQ142">
        <v>3</v>
      </c>
      <c r="ER142">
        <v>2</v>
      </c>
      <c r="ES142" s="17">
        <f>IF(ER142=1,5,IF(ER142=2,4,IF(ER142=3,3,IF(ER142=4,2,IF(ER142=5,1)))))</f>
        <v>4</v>
      </c>
      <c r="ET142">
        <v>1</v>
      </c>
      <c r="EU142" s="17">
        <f t="shared" si="83"/>
        <v>5</v>
      </c>
      <c r="EV142">
        <v>3</v>
      </c>
      <c r="EW142">
        <v>1</v>
      </c>
      <c r="EX142">
        <v>3</v>
      </c>
      <c r="EY142">
        <v>5</v>
      </c>
      <c r="EZ142" s="17">
        <f t="shared" si="84"/>
        <v>1</v>
      </c>
      <c r="FA142">
        <v>4</v>
      </c>
      <c r="FB142">
        <v>4</v>
      </c>
      <c r="FC142">
        <v>1</v>
      </c>
      <c r="FD142" s="17">
        <f>IF(FC142=1,5,IF(FC142=2,4,IF(FC142=3,3,IF(FC142=4,2,IF(FC142=5,1)))))</f>
        <v>5</v>
      </c>
      <c r="FE142">
        <v>4</v>
      </c>
      <c r="FF142">
        <v>3</v>
      </c>
      <c r="FG142" s="17">
        <f t="shared" si="85"/>
        <v>3</v>
      </c>
      <c r="FH142">
        <v>3</v>
      </c>
      <c r="FI142" s="17">
        <f t="shared" si="86"/>
        <v>3</v>
      </c>
      <c r="FJ142">
        <v>3</v>
      </c>
      <c r="FK142">
        <v>1</v>
      </c>
      <c r="FL142" s="17">
        <f t="shared" si="87"/>
        <v>5</v>
      </c>
      <c r="FM142">
        <v>1</v>
      </c>
      <c r="FN142" s="17">
        <f t="shared" si="88"/>
        <v>5</v>
      </c>
      <c r="FO142">
        <v>1</v>
      </c>
      <c r="FP142" s="17">
        <f t="shared" si="89"/>
        <v>5</v>
      </c>
      <c r="FQ142">
        <v>4</v>
      </c>
      <c r="FR142">
        <v>5</v>
      </c>
      <c r="FS142">
        <v>5</v>
      </c>
      <c r="FT142">
        <v>1</v>
      </c>
      <c r="FU142" s="17">
        <f t="shared" si="90"/>
        <v>5</v>
      </c>
      <c r="FV142">
        <v>5</v>
      </c>
      <c r="FW142" s="17">
        <f t="shared" si="91"/>
        <v>1</v>
      </c>
      <c r="FX142">
        <v>5</v>
      </c>
      <c r="FY142" s="17">
        <f t="shared" si="92"/>
        <v>1</v>
      </c>
      <c r="FZ142">
        <f t="shared" si="93"/>
        <v>94</v>
      </c>
      <c r="GA142" s="19">
        <f t="shared" si="94"/>
        <v>3.6153846153846154</v>
      </c>
      <c r="GB142">
        <v>5</v>
      </c>
      <c r="GC142">
        <v>5</v>
      </c>
      <c r="GD142">
        <v>4</v>
      </c>
      <c r="GE142">
        <v>5</v>
      </c>
      <c r="GF142">
        <v>5</v>
      </c>
      <c r="GG142" s="20">
        <v>1</v>
      </c>
      <c r="GH142" s="10">
        <f t="shared" si="95"/>
        <v>5</v>
      </c>
      <c r="GI142">
        <v>4</v>
      </c>
      <c r="GJ142">
        <v>4</v>
      </c>
      <c r="GK142">
        <v>5</v>
      </c>
      <c r="GL142">
        <v>4</v>
      </c>
      <c r="GM142">
        <v>4</v>
      </c>
      <c r="GN142" s="20">
        <v>1</v>
      </c>
      <c r="GO142" s="10">
        <f t="shared" si="96"/>
        <v>5</v>
      </c>
      <c r="GP142">
        <v>3</v>
      </c>
      <c r="GQ142">
        <v>5</v>
      </c>
      <c r="GR142" s="20">
        <v>1</v>
      </c>
      <c r="GS142" s="10">
        <f t="shared" si="97"/>
        <v>5</v>
      </c>
      <c r="GT142" s="20">
        <v>1</v>
      </c>
      <c r="GU142" s="10">
        <f t="shared" si="98"/>
        <v>5</v>
      </c>
      <c r="GV142">
        <v>1</v>
      </c>
      <c r="GW142">
        <v>1</v>
      </c>
      <c r="GX142">
        <v>1</v>
      </c>
      <c r="GY142">
        <v>3</v>
      </c>
      <c r="GZ142" s="20">
        <v>1</v>
      </c>
      <c r="HA142" s="10">
        <f t="shared" si="99"/>
        <v>5</v>
      </c>
      <c r="HB142">
        <v>4</v>
      </c>
      <c r="HC142" s="20">
        <v>1</v>
      </c>
      <c r="HD142" s="10">
        <f t="shared" si="100"/>
        <v>5</v>
      </c>
      <c r="HE142">
        <v>3</v>
      </c>
      <c r="HF142">
        <v>5</v>
      </c>
      <c r="HG142">
        <v>3</v>
      </c>
      <c r="HH142">
        <v>4</v>
      </c>
      <c r="HI142" s="20">
        <v>3</v>
      </c>
      <c r="HJ142" s="10">
        <f t="shared" si="101"/>
        <v>3</v>
      </c>
      <c r="HK142">
        <v>5</v>
      </c>
      <c r="HL142" s="23">
        <v>1</v>
      </c>
      <c r="HM142" s="10">
        <f t="shared" si="102"/>
        <v>5</v>
      </c>
      <c r="HN142">
        <v>5</v>
      </c>
      <c r="HO142">
        <v>5</v>
      </c>
      <c r="HP142">
        <v>3</v>
      </c>
      <c r="HQ142">
        <v>5</v>
      </c>
      <c r="HR142" s="20">
        <v>1</v>
      </c>
      <c r="HS142" s="10">
        <f t="shared" si="103"/>
        <v>5</v>
      </c>
      <c r="HT142">
        <v>3</v>
      </c>
      <c r="HU142" s="20">
        <v>1</v>
      </c>
      <c r="HV142" s="10">
        <f t="shared" si="104"/>
        <v>5</v>
      </c>
      <c r="HW142">
        <v>5</v>
      </c>
      <c r="HX142" s="20">
        <v>1</v>
      </c>
      <c r="HY142" s="10">
        <f t="shared" si="105"/>
        <v>5</v>
      </c>
      <c r="HZ142">
        <v>5</v>
      </c>
      <c r="IA142" s="20">
        <v>1</v>
      </c>
      <c r="IB142" s="10">
        <f t="shared" si="106"/>
        <v>5</v>
      </c>
      <c r="IC142" s="20">
        <v>1</v>
      </c>
      <c r="ID142" s="10">
        <f t="shared" si="107"/>
        <v>5</v>
      </c>
      <c r="IE142">
        <v>5</v>
      </c>
      <c r="IF142">
        <v>4</v>
      </c>
      <c r="IG142">
        <v>5</v>
      </c>
      <c r="IH142">
        <v>3</v>
      </c>
      <c r="II142">
        <v>3</v>
      </c>
      <c r="IJ142">
        <v>1</v>
      </c>
      <c r="IK142">
        <v>5</v>
      </c>
      <c r="IL142">
        <v>1</v>
      </c>
      <c r="IM142">
        <v>4</v>
      </c>
      <c r="IN142">
        <v>3</v>
      </c>
      <c r="IO142" s="20">
        <v>3</v>
      </c>
      <c r="IP142" s="10">
        <f t="shared" si="108"/>
        <v>3</v>
      </c>
      <c r="IQ142" s="24">
        <f t="shared" si="109"/>
        <v>78</v>
      </c>
      <c r="IR142" s="30">
        <f t="shared" si="110"/>
        <v>4.5882352941176467</v>
      </c>
      <c r="IS142" s="30"/>
      <c r="IT142" s="30"/>
      <c r="IU142" s="30"/>
      <c r="IV142" s="30"/>
      <c r="IW142" s="22">
        <f t="shared" si="117"/>
        <v>37</v>
      </c>
      <c r="IX142" s="31">
        <f t="shared" si="118"/>
        <v>4.1111111111111107</v>
      </c>
      <c r="IY142" s="21">
        <f t="shared" si="111"/>
        <v>58</v>
      </c>
      <c r="IZ142" s="32">
        <f t="shared" si="112"/>
        <v>4.1428571428571432</v>
      </c>
      <c r="JA142" s="25">
        <f t="shared" si="113"/>
        <v>10</v>
      </c>
      <c r="JB142" s="33">
        <f t="shared" si="114"/>
        <v>1.6666666666666667</v>
      </c>
      <c r="JC142" s="29">
        <f t="shared" si="115"/>
        <v>31</v>
      </c>
      <c r="JD142" s="34">
        <f t="shared" si="116"/>
        <v>4.4285714285714288</v>
      </c>
      <c r="JE142">
        <v>70</v>
      </c>
    </row>
    <row r="143" spans="1:265" x14ac:dyDescent="0.3">
      <c r="A143">
        <v>1</v>
      </c>
      <c r="B143">
        <v>143</v>
      </c>
      <c r="C143" t="s">
        <v>1325</v>
      </c>
      <c r="D143">
        <v>21</v>
      </c>
      <c r="E143">
        <v>2</v>
      </c>
      <c r="F143">
        <v>167.64</v>
      </c>
      <c r="G143">
        <v>165</v>
      </c>
      <c r="H143">
        <v>1</v>
      </c>
      <c r="I143">
        <v>3</v>
      </c>
      <c r="J143" t="s">
        <v>1326</v>
      </c>
      <c r="K143" t="s">
        <v>1485</v>
      </c>
      <c r="L143">
        <v>2</v>
      </c>
      <c r="M143" t="s">
        <v>832</v>
      </c>
      <c r="N143">
        <v>4</v>
      </c>
      <c r="O143">
        <v>8</v>
      </c>
      <c r="P143">
        <v>2</v>
      </c>
      <c r="Q143">
        <v>50</v>
      </c>
      <c r="R143">
        <v>10</v>
      </c>
      <c r="S143">
        <v>70</v>
      </c>
      <c r="T143">
        <v>1</v>
      </c>
      <c r="U143">
        <v>2</v>
      </c>
      <c r="V143">
        <v>3</v>
      </c>
      <c r="W143">
        <v>3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F143">
        <v>1</v>
      </c>
      <c r="AI143">
        <v>1</v>
      </c>
      <c r="AJ143">
        <v>5</v>
      </c>
      <c r="AK143">
        <v>4</v>
      </c>
      <c r="AL143">
        <v>3</v>
      </c>
      <c r="AM143">
        <v>5</v>
      </c>
      <c r="AN143">
        <v>1</v>
      </c>
      <c r="AO143">
        <v>1</v>
      </c>
      <c r="AP143">
        <v>2</v>
      </c>
      <c r="AQ143">
        <v>5</v>
      </c>
      <c r="AR143">
        <v>3</v>
      </c>
      <c r="AS143">
        <v>4</v>
      </c>
      <c r="AT143">
        <v>4</v>
      </c>
      <c r="AU143">
        <v>4</v>
      </c>
      <c r="AV143">
        <v>2</v>
      </c>
      <c r="AW143">
        <v>9</v>
      </c>
      <c r="AX143">
        <v>2</v>
      </c>
      <c r="AY143">
        <v>8</v>
      </c>
      <c r="AZ143">
        <v>8</v>
      </c>
      <c r="BA143">
        <v>4</v>
      </c>
      <c r="BB143">
        <v>4</v>
      </c>
      <c r="BC143">
        <v>1</v>
      </c>
      <c r="BD143">
        <v>2</v>
      </c>
      <c r="BE143">
        <v>4</v>
      </c>
      <c r="BF143">
        <v>5</v>
      </c>
      <c r="BG143">
        <v>5</v>
      </c>
      <c r="BH143">
        <v>5</v>
      </c>
      <c r="BI143">
        <v>4</v>
      </c>
      <c r="BJ143">
        <v>4</v>
      </c>
      <c r="BK143">
        <v>2</v>
      </c>
      <c r="BL143">
        <v>2</v>
      </c>
      <c r="BM143">
        <v>2</v>
      </c>
      <c r="BN143">
        <v>2</v>
      </c>
      <c r="BO143">
        <v>2</v>
      </c>
      <c r="BP143">
        <v>2</v>
      </c>
      <c r="BQ143">
        <v>2</v>
      </c>
      <c r="BR143">
        <v>2</v>
      </c>
      <c r="BS143">
        <v>2</v>
      </c>
      <c r="BT143">
        <v>2</v>
      </c>
      <c r="BU143">
        <v>2</v>
      </c>
      <c r="BV143">
        <v>4</v>
      </c>
      <c r="BW143">
        <v>4</v>
      </c>
      <c r="BX143">
        <v>3</v>
      </c>
      <c r="BY143">
        <v>3</v>
      </c>
      <c r="BZ143">
        <v>5</v>
      </c>
      <c r="CA143">
        <v>5</v>
      </c>
      <c r="CB143">
        <v>4</v>
      </c>
      <c r="CC143">
        <v>5</v>
      </c>
      <c r="CD143">
        <v>5</v>
      </c>
      <c r="CE143">
        <v>5</v>
      </c>
      <c r="CF143">
        <v>4</v>
      </c>
      <c r="CG143">
        <v>70</v>
      </c>
      <c r="CH143">
        <v>70</v>
      </c>
      <c r="CI143">
        <v>20</v>
      </c>
      <c r="CJ143">
        <v>60</v>
      </c>
      <c r="CK143">
        <v>90</v>
      </c>
      <c r="CL143">
        <v>30</v>
      </c>
      <c r="CM143">
        <v>90</v>
      </c>
      <c r="CN143">
        <v>45</v>
      </c>
      <c r="CO143">
        <v>90</v>
      </c>
      <c r="CP143">
        <v>90</v>
      </c>
      <c r="CQ143">
        <v>50</v>
      </c>
      <c r="CR143">
        <v>90</v>
      </c>
      <c r="CS143">
        <v>20</v>
      </c>
      <c r="CT143">
        <v>80</v>
      </c>
      <c r="CU143">
        <v>50</v>
      </c>
      <c r="CV143">
        <v>75</v>
      </c>
      <c r="CW143">
        <v>50</v>
      </c>
      <c r="CX143">
        <v>35</v>
      </c>
      <c r="CY143">
        <v>35</v>
      </c>
      <c r="CZ143">
        <v>75</v>
      </c>
      <c r="DA143" t="s">
        <v>1325</v>
      </c>
      <c r="DB143" t="s">
        <v>1221</v>
      </c>
      <c r="DC143" t="s">
        <v>1327</v>
      </c>
      <c r="DD143" t="s">
        <v>1328</v>
      </c>
      <c r="DE143">
        <v>3</v>
      </c>
      <c r="DF143">
        <v>3</v>
      </c>
      <c r="DG143">
        <v>3</v>
      </c>
      <c r="DH143">
        <v>1</v>
      </c>
      <c r="DI143">
        <v>3</v>
      </c>
      <c r="DJ143">
        <v>5</v>
      </c>
      <c r="DK143">
        <v>4</v>
      </c>
      <c r="DL143">
        <v>4</v>
      </c>
      <c r="DM143">
        <v>4</v>
      </c>
      <c r="DN143">
        <v>5</v>
      </c>
      <c r="DO143">
        <v>2</v>
      </c>
      <c r="DP143">
        <v>2</v>
      </c>
      <c r="DQ143">
        <v>5</v>
      </c>
      <c r="DR143">
        <v>3</v>
      </c>
      <c r="DS143">
        <v>5</v>
      </c>
      <c r="DT143">
        <v>2</v>
      </c>
      <c r="DU143">
        <v>4</v>
      </c>
      <c r="DV143">
        <v>4</v>
      </c>
      <c r="DW143">
        <v>4</v>
      </c>
      <c r="DX143">
        <v>4</v>
      </c>
      <c r="DY143">
        <v>2</v>
      </c>
      <c r="DZ143">
        <v>4</v>
      </c>
      <c r="EA143">
        <v>2</v>
      </c>
      <c r="EB143">
        <v>4</v>
      </c>
      <c r="EC143">
        <v>1</v>
      </c>
      <c r="ED143">
        <v>1</v>
      </c>
      <c r="EE143">
        <v>4</v>
      </c>
      <c r="EF143">
        <v>4</v>
      </c>
      <c r="EG143">
        <v>4</v>
      </c>
      <c r="EH143">
        <v>4</v>
      </c>
      <c r="EI143">
        <v>4</v>
      </c>
      <c r="EJ143" t="s">
        <v>605</v>
      </c>
      <c r="EK143" t="s">
        <v>670</v>
      </c>
      <c r="EL143" t="s">
        <v>1329</v>
      </c>
      <c r="EM143">
        <v>3</v>
      </c>
      <c r="EN143">
        <v>1</v>
      </c>
      <c r="EO143">
        <v>5</v>
      </c>
      <c r="EP143" s="17">
        <f t="shared" si="81"/>
        <v>1</v>
      </c>
      <c r="EQ143">
        <v>2</v>
      </c>
      <c r="ER143">
        <v>3</v>
      </c>
      <c r="ES143" s="17">
        <f>IF(ER143=1,5,IF(ER143=2,4,IF(ER143=3,3,IF(ER143=4,2,IF(ER143=5,1)))))</f>
        <v>3</v>
      </c>
      <c r="ET143">
        <v>2</v>
      </c>
      <c r="EU143" s="17">
        <f t="shared" si="83"/>
        <v>4</v>
      </c>
      <c r="EV143">
        <v>2</v>
      </c>
      <c r="EW143">
        <v>1</v>
      </c>
      <c r="EX143">
        <v>1</v>
      </c>
      <c r="EY143">
        <v>5</v>
      </c>
      <c r="EZ143" s="17">
        <f t="shared" si="84"/>
        <v>1</v>
      </c>
      <c r="FA143">
        <v>3</v>
      </c>
      <c r="FB143">
        <v>4</v>
      </c>
      <c r="FC143">
        <v>4</v>
      </c>
      <c r="FD143" s="17">
        <f>IF(FC143=1,5,IF(FC143=2,4,IF(FC143=3,3,IF(FC143=4,2,IF(FC143=5,1)))))</f>
        <v>2</v>
      </c>
      <c r="FE143">
        <v>1</v>
      </c>
      <c r="FF143">
        <v>5</v>
      </c>
      <c r="FG143" s="17">
        <f t="shared" si="85"/>
        <v>1</v>
      </c>
      <c r="FH143">
        <v>4</v>
      </c>
      <c r="FI143" s="17">
        <f t="shared" si="86"/>
        <v>2</v>
      </c>
      <c r="FJ143">
        <v>3</v>
      </c>
      <c r="FK143">
        <v>4</v>
      </c>
      <c r="FL143" s="17">
        <f t="shared" si="87"/>
        <v>2</v>
      </c>
      <c r="FM143">
        <v>4</v>
      </c>
      <c r="FN143" s="17">
        <f t="shared" si="88"/>
        <v>2</v>
      </c>
      <c r="FO143">
        <v>2</v>
      </c>
      <c r="FP143" s="17">
        <f t="shared" si="89"/>
        <v>4</v>
      </c>
      <c r="FQ143">
        <v>2</v>
      </c>
      <c r="FR143">
        <v>3</v>
      </c>
      <c r="FS143">
        <v>5</v>
      </c>
      <c r="FT143">
        <v>3</v>
      </c>
      <c r="FU143" s="17">
        <f t="shared" si="90"/>
        <v>3</v>
      </c>
      <c r="FV143">
        <v>5</v>
      </c>
      <c r="FW143" s="17">
        <f t="shared" si="91"/>
        <v>1</v>
      </c>
      <c r="FX143">
        <v>4</v>
      </c>
      <c r="FY143" s="17">
        <f t="shared" si="92"/>
        <v>2</v>
      </c>
      <c r="FZ143">
        <f t="shared" si="93"/>
        <v>59</v>
      </c>
      <c r="GA143" s="19">
        <f t="shared" si="94"/>
        <v>2.2692307692307692</v>
      </c>
      <c r="GB143">
        <v>4</v>
      </c>
      <c r="GC143">
        <v>4</v>
      </c>
      <c r="GD143">
        <v>1</v>
      </c>
      <c r="GE143">
        <v>4</v>
      </c>
      <c r="GF143">
        <v>3</v>
      </c>
      <c r="GG143" s="20">
        <v>2</v>
      </c>
      <c r="GH143" s="10">
        <f t="shared" si="95"/>
        <v>4</v>
      </c>
      <c r="GI143">
        <v>4</v>
      </c>
      <c r="GJ143">
        <v>1</v>
      </c>
      <c r="GK143">
        <v>3</v>
      </c>
      <c r="GL143">
        <v>4</v>
      </c>
      <c r="GM143">
        <v>4</v>
      </c>
      <c r="GN143" s="20">
        <v>1</v>
      </c>
      <c r="GO143" s="10">
        <f t="shared" si="96"/>
        <v>5</v>
      </c>
      <c r="GP143">
        <v>1</v>
      </c>
      <c r="GQ143">
        <v>5</v>
      </c>
      <c r="GR143" s="20">
        <v>3</v>
      </c>
      <c r="GS143" s="10">
        <f t="shared" si="97"/>
        <v>3</v>
      </c>
      <c r="GT143" s="20">
        <v>1</v>
      </c>
      <c r="GU143" s="10">
        <f t="shared" si="98"/>
        <v>5</v>
      </c>
      <c r="GV143">
        <v>4</v>
      </c>
      <c r="GW143">
        <v>2</v>
      </c>
      <c r="GX143">
        <v>2</v>
      </c>
      <c r="GY143">
        <v>2</v>
      </c>
      <c r="GZ143" s="20">
        <v>3</v>
      </c>
      <c r="HA143" s="10">
        <f t="shared" si="99"/>
        <v>3</v>
      </c>
      <c r="HB143">
        <v>4</v>
      </c>
      <c r="HC143" s="20">
        <v>4</v>
      </c>
      <c r="HD143" s="10">
        <f t="shared" si="100"/>
        <v>2</v>
      </c>
      <c r="HE143">
        <v>5</v>
      </c>
      <c r="HF143">
        <v>5</v>
      </c>
      <c r="HG143">
        <v>3</v>
      </c>
      <c r="HH143">
        <v>4</v>
      </c>
      <c r="HI143" s="20">
        <v>1</v>
      </c>
      <c r="HJ143" s="10">
        <f t="shared" si="101"/>
        <v>5</v>
      </c>
      <c r="HK143">
        <v>1</v>
      </c>
      <c r="HL143" s="23">
        <v>2</v>
      </c>
      <c r="HM143" s="10">
        <f t="shared" si="102"/>
        <v>4</v>
      </c>
      <c r="HN143">
        <v>4</v>
      </c>
      <c r="HO143">
        <v>4</v>
      </c>
      <c r="HP143">
        <v>3</v>
      </c>
      <c r="HR143" s="20">
        <v>4</v>
      </c>
      <c r="HS143" s="10">
        <f t="shared" si="103"/>
        <v>2</v>
      </c>
      <c r="HT143">
        <v>2</v>
      </c>
      <c r="HU143" s="20">
        <v>3</v>
      </c>
      <c r="HV143" s="10">
        <f t="shared" si="104"/>
        <v>3</v>
      </c>
      <c r="HW143">
        <v>2</v>
      </c>
      <c r="HX143" s="20">
        <v>2</v>
      </c>
      <c r="HY143" s="10">
        <f t="shared" si="105"/>
        <v>4</v>
      </c>
      <c r="HZ143">
        <v>2</v>
      </c>
      <c r="IA143" s="20">
        <v>2</v>
      </c>
      <c r="IB143" s="10">
        <f t="shared" si="106"/>
        <v>4</v>
      </c>
      <c r="IC143" s="20">
        <v>3</v>
      </c>
      <c r="ID143" s="10">
        <f t="shared" si="107"/>
        <v>3</v>
      </c>
      <c r="IE143">
        <v>2</v>
      </c>
      <c r="IF143">
        <v>4</v>
      </c>
      <c r="IG143">
        <v>4</v>
      </c>
      <c r="IH143">
        <v>4</v>
      </c>
      <c r="II143">
        <v>1</v>
      </c>
      <c r="IJ143">
        <v>4</v>
      </c>
      <c r="IK143">
        <v>4</v>
      </c>
      <c r="IL143">
        <v>4</v>
      </c>
      <c r="IM143">
        <v>4</v>
      </c>
      <c r="IN143">
        <v>4</v>
      </c>
      <c r="IO143" s="20">
        <v>4</v>
      </c>
      <c r="IP143" s="10">
        <f t="shared" si="108"/>
        <v>2</v>
      </c>
      <c r="IQ143" s="24">
        <f t="shared" si="109"/>
        <v>49</v>
      </c>
      <c r="IR143" s="30">
        <f t="shared" si="110"/>
        <v>3.0625</v>
      </c>
      <c r="IS143" s="30"/>
      <c r="IT143" s="30"/>
      <c r="IU143" s="30"/>
      <c r="IV143" s="30"/>
      <c r="IW143" s="22">
        <f t="shared" si="117"/>
        <v>34</v>
      </c>
      <c r="IX143" s="31">
        <f t="shared" si="118"/>
        <v>3.7777777777777777</v>
      </c>
      <c r="IY143" s="21">
        <f t="shared" si="111"/>
        <v>39</v>
      </c>
      <c r="IZ143" s="32">
        <f t="shared" si="112"/>
        <v>2.7857142857142856</v>
      </c>
      <c r="JA143" s="25">
        <f>SUM(GV143,GW143,GX143,HV143,IJ143,IL143)</f>
        <v>19</v>
      </c>
      <c r="JB143" s="33">
        <f>AVERAGE(GV143,GW143,GX143,HV143,IJ143,IL143)</f>
        <v>3.1666666666666665</v>
      </c>
      <c r="JC143" s="29">
        <f t="shared" si="115"/>
        <v>30</v>
      </c>
      <c r="JD143" s="34">
        <f t="shared" si="116"/>
        <v>4.2857142857142856</v>
      </c>
      <c r="JE143">
        <v>70</v>
      </c>
    </row>
    <row r="144" spans="1:265" s="26" customFormat="1" x14ac:dyDescent="0.3">
      <c r="H144">
        <v>1</v>
      </c>
      <c r="GA144" s="27"/>
      <c r="GN144" s="20"/>
      <c r="GO144" s="20"/>
      <c r="HI144" s="20"/>
      <c r="HJ144" s="20"/>
      <c r="HX144" s="20"/>
      <c r="HY144" s="20"/>
      <c r="IA144" s="20"/>
      <c r="IB144" s="20"/>
      <c r="IQ144" s="24"/>
      <c r="IR144" s="24"/>
      <c r="IS144" s="24"/>
      <c r="IT144" s="24"/>
      <c r="IU144" s="24"/>
      <c r="IV144" s="24"/>
      <c r="IW144" s="22"/>
      <c r="IX144" s="22"/>
      <c r="IY144" s="21"/>
      <c r="IZ144" s="21"/>
      <c r="JA144" s="25"/>
      <c r="JB144" s="25"/>
      <c r="JC144" s="29"/>
      <c r="JD144" s="29"/>
    </row>
    <row r="145" spans="1:265" s="26" customFormat="1" x14ac:dyDescent="0.3">
      <c r="A145" s="28"/>
      <c r="B145" s="28"/>
      <c r="C145" s="28"/>
      <c r="D145" s="28"/>
      <c r="E145" s="28"/>
      <c r="F145" s="28"/>
      <c r="G145" s="28"/>
      <c r="H145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  <c r="FM145" s="28"/>
      <c r="FN145" s="28"/>
      <c r="FO145" s="28"/>
      <c r="FP145" s="28"/>
      <c r="FQ145" s="28"/>
      <c r="FR145" s="28"/>
      <c r="FS145" s="28"/>
      <c r="FT145" s="28"/>
      <c r="FU145" s="28"/>
      <c r="FV145" s="28"/>
      <c r="FW145" s="28"/>
      <c r="FX145" s="28"/>
      <c r="FY145" s="28"/>
      <c r="FZ145" s="28"/>
      <c r="GA145" s="28"/>
      <c r="GB145" s="28"/>
      <c r="GC145" s="28"/>
      <c r="GD145" s="28"/>
      <c r="GE145" s="28"/>
      <c r="GF145" s="28"/>
      <c r="GG145" s="28"/>
      <c r="GH145" s="28"/>
      <c r="GI145" s="28"/>
      <c r="GJ145" s="28"/>
      <c r="GK145" s="28"/>
      <c r="GL145" s="28"/>
      <c r="GM145" s="28"/>
      <c r="GN145" s="20"/>
      <c r="GO145" s="20"/>
      <c r="GP145" s="28"/>
      <c r="GQ145" s="28"/>
      <c r="GR145" s="28"/>
      <c r="GS145" s="28"/>
      <c r="GT145" s="28"/>
      <c r="GU145" s="28"/>
      <c r="GV145" s="28"/>
      <c r="GW145" s="28"/>
      <c r="GX145" s="28"/>
      <c r="GY145" s="28"/>
      <c r="GZ145" s="28"/>
      <c r="HA145" s="28"/>
      <c r="HB145" s="28"/>
      <c r="HC145" s="28"/>
      <c r="HD145" s="28"/>
      <c r="HE145" s="28"/>
      <c r="HF145" s="28"/>
      <c r="HG145" s="28"/>
      <c r="HH145" s="28"/>
      <c r="HI145" s="20"/>
      <c r="HJ145" s="20"/>
      <c r="HK145" s="28"/>
      <c r="HL145" s="28"/>
      <c r="HM145" s="28"/>
      <c r="HN145" s="28"/>
      <c r="HO145" s="28"/>
      <c r="HP145" s="28"/>
      <c r="HQ145" s="28"/>
      <c r="HR145" s="28"/>
      <c r="HS145" s="28"/>
      <c r="HT145" s="28"/>
      <c r="HU145" s="28"/>
      <c r="HV145" s="28"/>
      <c r="HW145" s="28"/>
      <c r="HX145" s="20"/>
      <c r="HY145" s="20"/>
      <c r="HZ145" s="28"/>
      <c r="IA145" s="20"/>
      <c r="IB145" s="20"/>
      <c r="IC145" s="28"/>
      <c r="ID145" s="28"/>
      <c r="IE145" s="28"/>
      <c r="IF145" s="28"/>
      <c r="IG145" s="28"/>
      <c r="IH145" s="28"/>
      <c r="II145" s="28"/>
      <c r="IJ145" s="28"/>
      <c r="IK145" s="28"/>
      <c r="IL145" s="28"/>
      <c r="IM145" s="28"/>
      <c r="IN145" s="28"/>
      <c r="IO145" s="28"/>
      <c r="IP145" s="28"/>
      <c r="IQ145" s="24"/>
      <c r="IR145" s="24"/>
      <c r="IS145" s="24"/>
      <c r="IT145" s="24"/>
      <c r="IU145" s="24"/>
      <c r="IV145" s="24"/>
      <c r="IW145" s="22"/>
      <c r="IX145" s="22"/>
      <c r="IY145" s="21"/>
      <c r="IZ145" s="21"/>
      <c r="JA145" s="25"/>
      <c r="JB145" s="25"/>
      <c r="JC145" s="29"/>
      <c r="JD145" s="29"/>
      <c r="JE145" s="28"/>
    </row>
    <row r="146" spans="1:265" s="26" customFormat="1" x14ac:dyDescent="0.3">
      <c r="A146" s="28"/>
      <c r="D146"/>
      <c r="E146"/>
      <c r="F146"/>
      <c r="G146"/>
      <c r="H146"/>
      <c r="GA146" s="27"/>
      <c r="GN146" s="20"/>
      <c r="GO146" s="20"/>
      <c r="HI146" s="20"/>
      <c r="HJ146" s="20"/>
      <c r="HX146" s="20"/>
      <c r="HY146" s="20"/>
      <c r="IA146" s="20"/>
      <c r="IB146" s="20"/>
      <c r="IQ146" s="24"/>
      <c r="IR146" s="24"/>
      <c r="IS146" s="24"/>
      <c r="IT146" s="24"/>
      <c r="IU146" s="24"/>
      <c r="IV146" s="24"/>
      <c r="IW146" s="22"/>
      <c r="IX146" s="22"/>
      <c r="IY146" s="21"/>
      <c r="IZ146" s="21"/>
      <c r="JA146" s="25"/>
      <c r="JB146" s="25"/>
      <c r="JC146" s="29"/>
      <c r="JD146" s="29"/>
    </row>
    <row r="147" spans="1:265" s="26" customFormat="1" x14ac:dyDescent="0.3">
      <c r="H147"/>
      <c r="GA147" s="27"/>
      <c r="GN147" s="20"/>
      <c r="GO147" s="20"/>
      <c r="HI147" s="20"/>
      <c r="HJ147" s="20"/>
      <c r="HX147" s="20"/>
      <c r="HY147" s="20"/>
      <c r="IA147" s="20"/>
      <c r="IB147" s="20"/>
      <c r="IQ147" s="24"/>
      <c r="IR147" s="24"/>
      <c r="IS147" s="24"/>
      <c r="IT147" s="24"/>
      <c r="IU147" s="24"/>
      <c r="IV147" s="24"/>
      <c r="IW147" s="22"/>
      <c r="IX147" s="22"/>
      <c r="IY147" s="21"/>
      <c r="IZ147" s="21"/>
      <c r="JA147" s="25"/>
      <c r="JB147" s="25"/>
      <c r="JC147" s="29"/>
      <c r="JD147" s="29"/>
    </row>
    <row r="148" spans="1:265" s="26" customFormat="1" x14ac:dyDescent="0.3">
      <c r="D148"/>
      <c r="E148"/>
      <c r="F148"/>
      <c r="G148"/>
      <c r="H148"/>
      <c r="GA148" s="27"/>
      <c r="GN148" s="20"/>
      <c r="GO148" s="20"/>
      <c r="HI148" s="20"/>
      <c r="HJ148" s="20"/>
      <c r="HX148" s="20"/>
      <c r="HY148" s="20"/>
      <c r="IA148" s="20"/>
      <c r="IB148" s="20"/>
      <c r="IQ148" s="24"/>
      <c r="IR148" s="24"/>
      <c r="IS148" s="24"/>
      <c r="IT148" s="24"/>
      <c r="IU148" s="24"/>
      <c r="IV148" s="24"/>
      <c r="IW148" s="22"/>
      <c r="IX148" s="22"/>
      <c r="IY148" s="21"/>
      <c r="IZ148" s="21"/>
      <c r="JA148" s="25"/>
      <c r="JB148" s="25"/>
      <c r="JC148" s="29"/>
      <c r="JD148" s="29"/>
    </row>
    <row r="149" spans="1:265" s="26" customFormat="1" x14ac:dyDescent="0.3">
      <c r="H149"/>
      <c r="GA149" s="27"/>
      <c r="GN149" s="20"/>
      <c r="GO149" s="20"/>
      <c r="HI149" s="20"/>
      <c r="HJ149" s="20"/>
      <c r="HX149" s="20"/>
      <c r="HY149" s="20"/>
      <c r="IA149" s="20"/>
      <c r="IB149" s="20"/>
      <c r="IQ149" s="24"/>
      <c r="IR149" s="24"/>
      <c r="IS149" s="24"/>
      <c r="IT149" s="24"/>
      <c r="IU149" s="24"/>
      <c r="IV149" s="24"/>
      <c r="IW149" s="22"/>
      <c r="IX149" s="22"/>
      <c r="IY149" s="21"/>
      <c r="IZ149" s="21"/>
      <c r="JA149" s="25"/>
      <c r="JB149" s="25"/>
      <c r="JC149" s="29"/>
      <c r="JD149" s="29"/>
    </row>
    <row r="150" spans="1:265" s="26" customFormat="1" x14ac:dyDescent="0.3">
      <c r="D150"/>
      <c r="F150"/>
      <c r="G150"/>
      <c r="H150"/>
      <c r="GA150" s="27"/>
      <c r="GN150" s="20"/>
      <c r="GO150" s="20"/>
      <c r="HI150" s="20"/>
      <c r="HJ150" s="20"/>
      <c r="HX150" s="20"/>
      <c r="HY150" s="20"/>
      <c r="IA150" s="20"/>
      <c r="IB150" s="20"/>
      <c r="IQ150" s="24"/>
      <c r="IR150" s="24"/>
      <c r="IS150" s="24"/>
      <c r="IT150" s="24"/>
      <c r="IU150" s="24"/>
      <c r="IV150" s="24"/>
      <c r="IW150" s="22"/>
      <c r="IX150" s="22"/>
      <c r="IY150" s="21"/>
      <c r="IZ150" s="21"/>
      <c r="JA150" s="25"/>
      <c r="JB150" s="25"/>
      <c r="JC150" s="29"/>
      <c r="JD150" s="29"/>
    </row>
    <row r="151" spans="1:265" s="26" customFormat="1" x14ac:dyDescent="0.3">
      <c r="H151"/>
      <c r="GA151" s="27"/>
      <c r="GN151" s="20"/>
      <c r="GO151" s="20"/>
      <c r="HI151" s="20"/>
      <c r="HJ151" s="20"/>
      <c r="HX151" s="20"/>
      <c r="HY151" s="20"/>
      <c r="IA151" s="20"/>
      <c r="IB151" s="20"/>
      <c r="IQ151" s="24"/>
      <c r="IR151" s="24"/>
      <c r="IS151" s="24"/>
      <c r="IT151" s="24"/>
      <c r="IU151" s="24"/>
      <c r="IV151" s="24"/>
      <c r="IW151" s="22"/>
      <c r="IX151" s="22"/>
      <c r="IY151" s="21"/>
      <c r="IZ151" s="21"/>
      <c r="JA151" s="25"/>
      <c r="JB151" s="25"/>
      <c r="JC151" s="29"/>
      <c r="JD151" s="29"/>
    </row>
    <row r="152" spans="1:265" s="26" customFormat="1" x14ac:dyDescent="0.3">
      <c r="H152"/>
      <c r="GA152" s="27"/>
      <c r="GN152" s="20"/>
      <c r="GO152" s="20"/>
      <c r="HI152" s="20"/>
      <c r="HJ152" s="20"/>
      <c r="HX152" s="20"/>
      <c r="HY152" s="20"/>
      <c r="IA152" s="20"/>
      <c r="IB152" s="20"/>
      <c r="IQ152" s="24"/>
      <c r="IR152" s="24"/>
      <c r="IS152" s="24"/>
      <c r="IT152" s="24"/>
      <c r="IU152" s="24"/>
      <c r="IV152" s="24"/>
      <c r="IW152" s="22"/>
      <c r="IX152" s="22"/>
      <c r="IY152" s="21"/>
      <c r="IZ152" s="21"/>
      <c r="JA152" s="25"/>
      <c r="JB152" s="25"/>
      <c r="JC152" s="29"/>
      <c r="JD152" s="29"/>
    </row>
    <row r="153" spans="1:265" s="26" customFormat="1" x14ac:dyDescent="0.3">
      <c r="H153"/>
      <c r="GA153" s="27"/>
      <c r="GN153" s="20"/>
      <c r="GO153" s="20"/>
      <c r="HI153" s="20"/>
      <c r="HJ153" s="20"/>
      <c r="HX153" s="20"/>
      <c r="HY153" s="20"/>
      <c r="IA153" s="20"/>
      <c r="IB153" s="20"/>
      <c r="IQ153" s="24"/>
      <c r="IR153" s="24"/>
      <c r="IS153" s="24"/>
      <c r="IT153" s="24"/>
      <c r="IU153" s="24"/>
      <c r="IV153" s="24"/>
      <c r="IW153" s="22"/>
      <c r="IX153" s="22"/>
      <c r="IY153" s="21"/>
      <c r="IZ153" s="21"/>
      <c r="JA153" s="25"/>
      <c r="JB153" s="25"/>
      <c r="JC153" s="29"/>
      <c r="JD153" s="29"/>
    </row>
    <row r="154" spans="1:265" s="26" customFormat="1" x14ac:dyDescent="0.3">
      <c r="H154"/>
      <c r="GA154" s="27"/>
      <c r="GN154" s="20"/>
      <c r="GO154" s="20"/>
      <c r="HI154" s="20"/>
      <c r="HJ154" s="20"/>
      <c r="HX154" s="20"/>
      <c r="HY154" s="20"/>
      <c r="IA154" s="20"/>
      <c r="IB154" s="20"/>
      <c r="IQ154" s="24"/>
      <c r="IR154" s="24"/>
      <c r="IS154" s="24"/>
      <c r="IT154" s="24"/>
      <c r="IU154" s="24"/>
      <c r="IV154" s="24"/>
      <c r="IW154" s="22"/>
      <c r="IX154" s="22"/>
      <c r="IY154" s="21"/>
      <c r="IZ154" s="21"/>
      <c r="JA154" s="25"/>
      <c r="JB154" s="25"/>
      <c r="JC154" s="29"/>
      <c r="JD154" s="29"/>
    </row>
    <row r="155" spans="1:265" s="26" customFormat="1" x14ac:dyDescent="0.3">
      <c r="H155"/>
      <c r="GA155" s="27"/>
      <c r="GN155" s="20"/>
      <c r="GO155" s="20"/>
      <c r="HI155" s="20"/>
      <c r="HJ155" s="20"/>
      <c r="HX155" s="20"/>
      <c r="HY155" s="20"/>
      <c r="IA155" s="20"/>
      <c r="IB155" s="20"/>
      <c r="IQ155" s="24"/>
      <c r="IR155" s="24"/>
      <c r="IS155" s="24"/>
      <c r="IT155" s="24"/>
      <c r="IU155" s="24"/>
      <c r="IV155" s="24"/>
      <c r="IW155" s="22"/>
      <c r="IX155" s="22"/>
      <c r="IY155" s="21"/>
      <c r="IZ155" s="21"/>
      <c r="JA155" s="25"/>
      <c r="JB155" s="25"/>
      <c r="JC155" s="29"/>
      <c r="JD155" s="29"/>
    </row>
    <row r="156" spans="1:265" s="26" customFormat="1" x14ac:dyDescent="0.3">
      <c r="H156"/>
      <c r="GA156" s="27"/>
      <c r="GN156" s="20"/>
      <c r="GO156" s="20"/>
      <c r="HI156" s="20"/>
      <c r="HJ156" s="20"/>
      <c r="HX156" s="20"/>
      <c r="HY156" s="20"/>
      <c r="IA156" s="20"/>
      <c r="IB156" s="20"/>
      <c r="IQ156" s="24"/>
      <c r="IR156" s="24"/>
      <c r="IS156" s="24"/>
      <c r="IT156" s="24"/>
      <c r="IU156" s="24"/>
      <c r="IV156" s="24"/>
      <c r="IW156" s="22"/>
      <c r="IX156" s="22"/>
      <c r="IY156" s="21"/>
      <c r="IZ156" s="21"/>
      <c r="JA156" s="25"/>
      <c r="JB156" s="25"/>
      <c r="JC156" s="29"/>
      <c r="JD156" s="29"/>
    </row>
    <row r="157" spans="1:265" s="26" customFormat="1" x14ac:dyDescent="0.3">
      <c r="H157"/>
      <c r="GA157" s="27"/>
      <c r="GN157" s="20"/>
      <c r="GO157" s="20"/>
      <c r="HI157" s="20"/>
      <c r="HJ157" s="20"/>
      <c r="HX157" s="20"/>
      <c r="HY157" s="20"/>
      <c r="IA157" s="20"/>
      <c r="IB157" s="20"/>
      <c r="IQ157" s="24"/>
      <c r="IR157" s="24"/>
      <c r="IS157" s="24"/>
      <c r="IT157" s="24"/>
      <c r="IU157" s="24"/>
      <c r="IV157" s="24"/>
      <c r="IW157" s="22"/>
      <c r="IX157" s="22"/>
      <c r="IY157" s="21"/>
      <c r="IZ157" s="21"/>
      <c r="JA157" s="25"/>
      <c r="JB157" s="25"/>
      <c r="JC157" s="29"/>
      <c r="JD157" s="29"/>
    </row>
    <row r="158" spans="1:265" s="26" customFormat="1" x14ac:dyDescent="0.3">
      <c r="H158"/>
      <c r="GA158" s="27"/>
      <c r="GN158" s="20"/>
      <c r="GO158" s="20"/>
      <c r="HI158" s="20"/>
      <c r="HJ158" s="20"/>
      <c r="HX158" s="20"/>
      <c r="HY158" s="20"/>
      <c r="IA158" s="20"/>
      <c r="IB158" s="20"/>
      <c r="IQ158" s="24"/>
      <c r="IR158" s="24"/>
      <c r="IS158" s="24"/>
      <c r="IT158" s="24"/>
      <c r="IU158" s="24"/>
      <c r="IV158" s="24"/>
      <c r="IW158" s="22"/>
      <c r="IX158" s="22"/>
      <c r="IY158" s="21"/>
      <c r="IZ158" s="21"/>
      <c r="JA158" s="25"/>
      <c r="JB158" s="25"/>
      <c r="JC158" s="29"/>
      <c r="JD158" s="29"/>
    </row>
    <row r="159" spans="1:265" s="26" customFormat="1" x14ac:dyDescent="0.3">
      <c r="H159"/>
      <c r="GA159" s="27"/>
      <c r="GN159" s="20"/>
      <c r="GO159" s="20"/>
      <c r="HI159" s="20"/>
      <c r="HJ159" s="20"/>
      <c r="HX159" s="20"/>
      <c r="HY159" s="20"/>
      <c r="IA159" s="20"/>
      <c r="IB159" s="20"/>
      <c r="IQ159" s="24"/>
      <c r="IR159" s="24"/>
      <c r="IS159" s="24"/>
      <c r="IT159" s="24"/>
      <c r="IU159" s="24"/>
      <c r="IV159" s="24"/>
      <c r="IW159" s="22"/>
      <c r="IX159" s="22"/>
      <c r="IY159" s="21"/>
      <c r="IZ159" s="21"/>
      <c r="JA159" s="25"/>
      <c r="JB159" s="25"/>
      <c r="JC159" s="29"/>
      <c r="JD159" s="29"/>
    </row>
    <row r="160" spans="1:265" s="26" customFormat="1" x14ac:dyDescent="0.3">
      <c r="H160"/>
      <c r="GA160" s="27"/>
      <c r="GN160" s="20"/>
      <c r="GO160" s="20"/>
      <c r="HI160" s="20"/>
      <c r="HJ160" s="20"/>
      <c r="HX160" s="20"/>
      <c r="HY160" s="20"/>
      <c r="IA160" s="20"/>
      <c r="IB160" s="20"/>
      <c r="IQ160" s="24"/>
      <c r="IR160" s="24"/>
      <c r="IS160" s="24"/>
      <c r="IT160" s="24"/>
      <c r="IU160" s="24"/>
      <c r="IV160" s="24"/>
      <c r="IW160" s="22"/>
      <c r="IX160" s="22"/>
      <c r="IY160" s="21"/>
      <c r="IZ160" s="21"/>
      <c r="JA160" s="25"/>
      <c r="JB160" s="25"/>
      <c r="JC160" s="29"/>
      <c r="JD160" s="29"/>
    </row>
    <row r="161" spans="8:264" s="26" customFormat="1" x14ac:dyDescent="0.3">
      <c r="H161"/>
      <c r="GA161" s="27"/>
      <c r="GN161" s="20"/>
      <c r="GO161" s="20"/>
      <c r="HI161" s="20"/>
      <c r="HJ161" s="20"/>
      <c r="HX161" s="20"/>
      <c r="HY161" s="20"/>
      <c r="IA161" s="20"/>
      <c r="IB161" s="20"/>
      <c r="IQ161" s="24"/>
      <c r="IR161" s="24"/>
      <c r="IS161" s="24"/>
      <c r="IT161" s="24"/>
      <c r="IU161" s="24"/>
      <c r="IV161" s="24"/>
      <c r="IW161" s="22"/>
      <c r="IX161" s="22"/>
      <c r="IY161" s="21"/>
      <c r="IZ161" s="21"/>
      <c r="JA161" s="25"/>
      <c r="JB161" s="25"/>
      <c r="JC161" s="29"/>
      <c r="JD161" s="29"/>
    </row>
    <row r="162" spans="8:264" s="26" customFormat="1" x14ac:dyDescent="0.3">
      <c r="H162"/>
      <c r="GA162" s="27"/>
      <c r="GN162" s="20"/>
      <c r="GO162" s="20"/>
      <c r="HI162" s="20"/>
      <c r="HJ162" s="20"/>
      <c r="HX162" s="20"/>
      <c r="HY162" s="20"/>
      <c r="IA162" s="20"/>
      <c r="IB162" s="20"/>
      <c r="IQ162" s="24"/>
      <c r="IR162" s="24"/>
      <c r="IS162" s="24"/>
      <c r="IT162" s="24"/>
      <c r="IU162" s="24"/>
      <c r="IV162" s="24"/>
      <c r="IW162" s="22"/>
      <c r="IX162" s="22"/>
      <c r="IY162" s="21"/>
      <c r="IZ162" s="21"/>
      <c r="JA162" s="25"/>
      <c r="JB162" s="25"/>
      <c r="JC162" s="29"/>
      <c r="JD162" s="29"/>
    </row>
    <row r="163" spans="8:264" s="26" customFormat="1" x14ac:dyDescent="0.3">
      <c r="H163"/>
      <c r="GA163" s="27"/>
      <c r="GN163" s="20"/>
      <c r="GO163" s="20"/>
      <c r="HI163" s="20"/>
      <c r="HJ163" s="20"/>
      <c r="HX163" s="20"/>
      <c r="HY163" s="20"/>
      <c r="IA163" s="20"/>
      <c r="IB163" s="20"/>
      <c r="IQ163" s="24"/>
      <c r="IR163" s="24"/>
      <c r="IS163" s="24"/>
      <c r="IT163" s="24"/>
      <c r="IU163" s="24"/>
      <c r="IV163" s="24"/>
      <c r="IW163" s="22"/>
      <c r="IX163" s="22"/>
      <c r="IY163" s="21"/>
      <c r="IZ163" s="21"/>
      <c r="JA163" s="25"/>
      <c r="JB163" s="25"/>
      <c r="JC163" s="29"/>
      <c r="JD163" s="29"/>
    </row>
    <row r="164" spans="8:264" s="26" customFormat="1" x14ac:dyDescent="0.3">
      <c r="H164"/>
      <c r="GA164" s="27"/>
      <c r="GN164" s="20"/>
      <c r="GO164" s="20"/>
      <c r="HI164" s="20"/>
      <c r="HJ164" s="20"/>
      <c r="HX164" s="20"/>
      <c r="HY164" s="20"/>
      <c r="IA164" s="20"/>
      <c r="IB164" s="20"/>
      <c r="IQ164" s="24"/>
      <c r="IR164" s="24"/>
      <c r="IS164" s="24"/>
      <c r="IT164" s="24"/>
      <c r="IU164" s="24"/>
      <c r="IV164" s="24"/>
      <c r="IW164" s="22"/>
      <c r="IX164" s="22"/>
      <c r="IY164" s="21"/>
      <c r="IZ164" s="21"/>
      <c r="JA164" s="25"/>
      <c r="JB164" s="25"/>
      <c r="JC164" s="29"/>
      <c r="JD164" s="29"/>
    </row>
    <row r="165" spans="8:264" s="26" customFormat="1" x14ac:dyDescent="0.3">
      <c r="H165"/>
      <c r="GA165" s="27"/>
      <c r="GN165" s="20"/>
      <c r="GO165" s="20"/>
      <c r="HI165" s="20"/>
      <c r="HJ165" s="20"/>
      <c r="HX165" s="20"/>
      <c r="HY165" s="20"/>
      <c r="IA165" s="20"/>
      <c r="IB165" s="20"/>
      <c r="IQ165" s="24"/>
      <c r="IR165" s="24"/>
      <c r="IS165" s="24"/>
      <c r="IT165" s="24"/>
      <c r="IU165" s="24"/>
      <c r="IV165" s="24"/>
      <c r="IW165" s="22"/>
      <c r="IX165" s="22"/>
      <c r="IY165" s="21"/>
      <c r="IZ165" s="21"/>
      <c r="JA165" s="25"/>
      <c r="JB165" s="25"/>
      <c r="JC165" s="29"/>
      <c r="JD165" s="29"/>
    </row>
    <row r="166" spans="8:264" s="26" customFormat="1" x14ac:dyDescent="0.3">
      <c r="H166"/>
      <c r="GA166" s="27"/>
      <c r="GN166" s="20"/>
      <c r="GO166" s="20"/>
      <c r="HI166" s="20"/>
      <c r="HJ166" s="20"/>
      <c r="HX166" s="20"/>
      <c r="HY166" s="20"/>
      <c r="IA166" s="20"/>
      <c r="IB166" s="20"/>
      <c r="IQ166" s="24"/>
      <c r="IR166" s="24"/>
      <c r="IS166" s="24"/>
      <c r="IT166" s="24"/>
      <c r="IU166" s="24"/>
      <c r="IV166" s="24"/>
      <c r="IW166" s="22"/>
      <c r="IX166" s="22"/>
      <c r="IY166" s="21"/>
      <c r="IZ166" s="21"/>
      <c r="JA166" s="25"/>
      <c r="JB166" s="25"/>
      <c r="JC166" s="29"/>
      <c r="JD166" s="29"/>
    </row>
    <row r="167" spans="8:264" s="26" customFormat="1" x14ac:dyDescent="0.3">
      <c r="H167"/>
      <c r="GA167" s="27"/>
      <c r="GN167" s="20"/>
      <c r="GO167" s="20"/>
      <c r="HI167" s="20"/>
      <c r="HJ167" s="20"/>
      <c r="HX167" s="20"/>
      <c r="HY167" s="20"/>
      <c r="IA167" s="20"/>
      <c r="IB167" s="20"/>
      <c r="IQ167" s="24"/>
      <c r="IR167" s="24"/>
      <c r="IS167" s="24"/>
      <c r="IT167" s="24"/>
      <c r="IU167" s="24"/>
      <c r="IV167" s="24"/>
      <c r="IW167" s="22"/>
      <c r="IX167" s="22"/>
      <c r="IY167" s="21"/>
      <c r="IZ167" s="21"/>
      <c r="JA167" s="25"/>
      <c r="JB167" s="25"/>
      <c r="JC167" s="29"/>
      <c r="JD167" s="29"/>
    </row>
    <row r="168" spans="8:264" s="26" customFormat="1" x14ac:dyDescent="0.3">
      <c r="H168"/>
      <c r="GA168" s="27"/>
      <c r="GN168" s="20"/>
      <c r="GO168" s="20"/>
      <c r="HI168" s="20"/>
      <c r="HJ168" s="20"/>
      <c r="HX168" s="20"/>
      <c r="HY168" s="20"/>
      <c r="IA168" s="20"/>
      <c r="IB168" s="20"/>
      <c r="IQ168" s="24"/>
      <c r="IR168" s="24"/>
      <c r="IS168" s="24"/>
      <c r="IT168" s="24"/>
      <c r="IU168" s="24"/>
      <c r="IV168" s="24"/>
      <c r="IW168" s="22"/>
      <c r="IX168" s="22"/>
      <c r="IY168" s="21"/>
      <c r="IZ168" s="21"/>
      <c r="JA168" s="25"/>
      <c r="JB168" s="25"/>
      <c r="JC168" s="29"/>
      <c r="JD168" s="29"/>
    </row>
    <row r="169" spans="8:264" s="26" customFormat="1" x14ac:dyDescent="0.3">
      <c r="H169"/>
      <c r="GA169" s="27"/>
      <c r="GN169" s="20"/>
      <c r="GO169" s="20"/>
      <c r="HI169" s="20"/>
      <c r="HJ169" s="20"/>
      <c r="HX169" s="20"/>
      <c r="HY169" s="20"/>
      <c r="IA169" s="20"/>
      <c r="IB169" s="20"/>
      <c r="IQ169" s="24"/>
      <c r="IR169" s="24"/>
      <c r="IS169" s="24"/>
      <c r="IT169" s="24"/>
      <c r="IU169" s="24"/>
      <c r="IV169" s="24"/>
      <c r="IW169" s="22"/>
      <c r="IX169" s="22"/>
      <c r="IY169" s="21"/>
      <c r="IZ169" s="21"/>
      <c r="JA169" s="25"/>
      <c r="JB169" s="25"/>
      <c r="JC169" s="29"/>
      <c r="JD169" s="29"/>
    </row>
    <row r="170" spans="8:264" s="26" customFormat="1" x14ac:dyDescent="0.3">
      <c r="H170"/>
      <c r="GA170" s="27"/>
      <c r="GN170" s="20"/>
      <c r="GO170" s="20"/>
      <c r="HI170" s="20"/>
      <c r="HJ170" s="20"/>
      <c r="HX170" s="20"/>
      <c r="HY170" s="20"/>
      <c r="IA170" s="20"/>
      <c r="IB170" s="20"/>
      <c r="IQ170" s="24"/>
      <c r="IR170" s="24"/>
      <c r="IS170" s="24"/>
      <c r="IT170" s="24"/>
      <c r="IU170" s="24"/>
      <c r="IV170" s="24"/>
      <c r="IW170" s="22"/>
      <c r="IX170" s="22"/>
      <c r="IY170" s="21"/>
      <c r="IZ170" s="21"/>
      <c r="JA170" s="25"/>
      <c r="JB170" s="25"/>
      <c r="JC170" s="29"/>
      <c r="JD170" s="29"/>
    </row>
    <row r="171" spans="8:264" x14ac:dyDescent="0.3">
      <c r="EP171" s="17"/>
      <c r="ES171" s="17"/>
      <c r="EU171" s="17"/>
      <c r="EZ171" s="17"/>
      <c r="FD171" s="17"/>
      <c r="FG171" s="17"/>
      <c r="FI171" s="17"/>
      <c r="FL171" s="17"/>
      <c r="FN171" s="17"/>
      <c r="FP171" s="17"/>
      <c r="FU171" s="17"/>
      <c r="FW171" s="17"/>
      <c r="FY171" s="17"/>
      <c r="GA171" s="19"/>
    </row>
  </sheetData>
  <phoneticPr fontId="5" type="noConversion"/>
  <conditionalFormatting sqref="A145:JE161">
    <cfRule type="notContainsBlanks" dxfId="0" priority="1">
      <formula>LEN(TRIM(A145))&gt;0</formula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"/>
  <sheetViews>
    <sheetView workbookViewId="0">
      <selection activeCell="A10" sqref="A10"/>
    </sheetView>
  </sheetViews>
  <sheetFormatPr defaultColWidth="11" defaultRowHeight="15.6" x14ac:dyDescent="0.3"/>
  <cols>
    <col min="1" max="1" width="15.59765625" bestFit="1" customWidth="1"/>
    <col min="2" max="2" width="78.8984375" bestFit="1" customWidth="1"/>
    <col min="3" max="3" width="53.5" bestFit="1" customWidth="1"/>
  </cols>
  <sheetData>
    <row r="1" spans="1:3" x14ac:dyDescent="0.3">
      <c r="A1" t="s">
        <v>1330</v>
      </c>
      <c r="B1" t="s">
        <v>1331</v>
      </c>
      <c r="C1" t="s">
        <v>1332</v>
      </c>
    </row>
    <row r="2" spans="1:3" x14ac:dyDescent="0.3">
      <c r="A2" t="s">
        <v>2</v>
      </c>
      <c r="B2" t="s">
        <v>305</v>
      </c>
    </row>
    <row r="3" spans="1:3" x14ac:dyDescent="0.3">
      <c r="A3" t="s">
        <v>1333</v>
      </c>
      <c r="B3" t="s">
        <v>1334</v>
      </c>
      <c r="C3" t="s">
        <v>1335</v>
      </c>
    </row>
    <row r="4" spans="1:3" x14ac:dyDescent="0.3">
      <c r="A4" t="s">
        <v>1336</v>
      </c>
      <c r="B4" t="s">
        <v>1337</v>
      </c>
    </row>
    <row r="5" spans="1:3" x14ac:dyDescent="0.3">
      <c r="A5" t="s">
        <v>12</v>
      </c>
      <c r="B5" t="s">
        <v>1338</v>
      </c>
    </row>
    <row r="6" spans="1:3" x14ac:dyDescent="0.3">
      <c r="A6" t="s">
        <v>1339</v>
      </c>
      <c r="B6" t="s">
        <v>1340</v>
      </c>
    </row>
    <row r="7" spans="1:3" x14ac:dyDescent="0.3">
      <c r="A7" t="s">
        <v>1341</v>
      </c>
      <c r="B7" t="s">
        <v>1342</v>
      </c>
    </row>
    <row r="8" spans="1:3" x14ac:dyDescent="0.3">
      <c r="A8" t="s">
        <v>1343</v>
      </c>
      <c r="B8" t="s">
        <v>1344</v>
      </c>
    </row>
    <row r="9" spans="1:3" x14ac:dyDescent="0.3">
      <c r="B9" t="s">
        <v>1345</v>
      </c>
    </row>
    <row r="11" spans="1:3" x14ac:dyDescent="0.3">
      <c r="A11" t="s">
        <v>1346</v>
      </c>
      <c r="B11" t="s">
        <v>402</v>
      </c>
    </row>
    <row r="12" spans="1:3" x14ac:dyDescent="0.3">
      <c r="A12" t="s">
        <v>1347</v>
      </c>
      <c r="B12" t="s">
        <v>1348</v>
      </c>
    </row>
    <row r="13" spans="1:3" x14ac:dyDescent="0.3">
      <c r="A13" t="s">
        <v>3</v>
      </c>
      <c r="B13" t="s">
        <v>306</v>
      </c>
    </row>
    <row r="14" spans="1:3" x14ac:dyDescent="0.3">
      <c r="A14" t="s">
        <v>4</v>
      </c>
      <c r="B14" t="s">
        <v>307</v>
      </c>
      <c r="C14" t="s">
        <v>1349</v>
      </c>
    </row>
    <row r="15" spans="1:3" x14ac:dyDescent="0.3">
      <c r="A15" t="s">
        <v>1350</v>
      </c>
      <c r="B15" t="s">
        <v>1351</v>
      </c>
    </row>
    <row r="16" spans="1:3" x14ac:dyDescent="0.3">
      <c r="A16" t="s">
        <v>8</v>
      </c>
      <c r="B16" t="s">
        <v>1352</v>
      </c>
      <c r="C16" t="s">
        <v>1353</v>
      </c>
    </row>
    <row r="17" spans="1:3" x14ac:dyDescent="0.3">
      <c r="A17" t="s">
        <v>9</v>
      </c>
      <c r="B17" t="s">
        <v>1354</v>
      </c>
      <c r="C17" t="s">
        <v>1355</v>
      </c>
    </row>
    <row r="18" spans="1:3" x14ac:dyDescent="0.3">
      <c r="A18" t="s">
        <v>1356</v>
      </c>
      <c r="B18" t="s">
        <v>1357</v>
      </c>
      <c r="C18" t="s">
        <v>1358</v>
      </c>
    </row>
    <row r="19" spans="1:3" x14ac:dyDescent="0.3">
      <c r="A19" t="s">
        <v>1359</v>
      </c>
      <c r="B19" t="s">
        <v>1360</v>
      </c>
      <c r="C19" t="s">
        <v>1361</v>
      </c>
    </row>
    <row r="20" spans="1:3" x14ac:dyDescent="0.3">
      <c r="B20" s="3" t="s">
        <v>1362</v>
      </c>
      <c r="C20" t="s">
        <v>1363</v>
      </c>
    </row>
    <row r="21" spans="1:3" x14ac:dyDescent="0.3">
      <c r="B21" t="s">
        <v>1364</v>
      </c>
    </row>
    <row r="22" spans="1:3" x14ac:dyDescent="0.3">
      <c r="B22" t="s">
        <v>1365</v>
      </c>
    </row>
    <row r="23" spans="1:3" x14ac:dyDescent="0.3">
      <c r="B23" t="s">
        <v>1366</v>
      </c>
    </row>
    <row r="24" spans="1:3" x14ac:dyDescent="0.3">
      <c r="B24" t="s">
        <v>1367</v>
      </c>
    </row>
    <row r="25" spans="1:3" x14ac:dyDescent="0.3">
      <c r="B25" t="s">
        <v>1368</v>
      </c>
    </row>
    <row r="26" spans="1:3" x14ac:dyDescent="0.3">
      <c r="B26" t="s">
        <v>1369</v>
      </c>
    </row>
    <row r="27" spans="1:3" x14ac:dyDescent="0.3">
      <c r="B27" t="s">
        <v>1370</v>
      </c>
    </row>
    <row r="28" spans="1:3" x14ac:dyDescent="0.3">
      <c r="B28" t="s">
        <v>1371</v>
      </c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A4BF-DE2F-4325-A227-469C078652DA}">
  <dimension ref="A1:IY261"/>
  <sheetViews>
    <sheetView topLeftCell="A72" workbookViewId="0">
      <selection activeCell="A98" sqref="A98"/>
    </sheetView>
  </sheetViews>
  <sheetFormatPr defaultRowHeight="15.6" x14ac:dyDescent="0.3"/>
  <cols>
    <col min="1" max="1" width="11.19921875" bestFit="1" customWidth="1"/>
    <col min="2" max="2" width="19.3984375" bestFit="1" customWidth="1"/>
    <col min="3" max="3" width="7.69921875" customWidth="1"/>
  </cols>
  <sheetData>
    <row r="1" spans="1:259" x14ac:dyDescent="0.3">
      <c r="A1" t="s">
        <v>2013</v>
      </c>
      <c r="B1" t="s">
        <v>2014</v>
      </c>
      <c r="C1" t="s">
        <v>2015</v>
      </c>
    </row>
    <row r="2" spans="1:259" x14ac:dyDescent="0.3">
      <c r="A2" t="s">
        <v>0</v>
      </c>
      <c r="B2" t="s">
        <v>0</v>
      </c>
      <c r="AO2" s="4"/>
      <c r="AP2" s="5"/>
      <c r="GA2" s="4"/>
      <c r="GF2" s="20"/>
      <c r="GG2" s="10"/>
      <c r="GM2" s="20"/>
      <c r="GN2" s="10"/>
      <c r="GQ2" s="20"/>
      <c r="GR2" s="10"/>
      <c r="GS2" s="20"/>
      <c r="GT2" s="10"/>
      <c r="GY2" s="20"/>
      <c r="GZ2" s="10"/>
      <c r="HB2" s="20"/>
      <c r="HC2" s="10"/>
      <c r="HH2" s="20"/>
      <c r="HI2" s="10"/>
      <c r="HK2" s="23"/>
      <c r="HL2" s="10"/>
      <c r="HQ2" s="20"/>
      <c r="HR2" s="10"/>
      <c r="HT2" s="20"/>
      <c r="HU2" s="10"/>
      <c r="HW2" s="20"/>
      <c r="HX2" s="20"/>
      <c r="HZ2" s="20"/>
      <c r="IA2" s="10"/>
      <c r="IB2" s="20"/>
      <c r="IC2" s="10"/>
      <c r="IN2" s="20"/>
      <c r="IO2" s="10"/>
      <c r="IP2" s="24"/>
      <c r="IQ2" s="24"/>
      <c r="IR2" s="22"/>
      <c r="IS2" s="22"/>
      <c r="IT2" s="21"/>
      <c r="IU2" s="21"/>
      <c r="IV2" s="25"/>
      <c r="IW2" s="25"/>
      <c r="IX2" s="29"/>
      <c r="IY2" s="29"/>
    </row>
    <row r="3" spans="1:259" ht="16.2" thickBot="1" x14ac:dyDescent="0.35">
      <c r="A3" t="s">
        <v>1</v>
      </c>
      <c r="B3" t="s">
        <v>1</v>
      </c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EL3" s="13"/>
      <c r="EM3" s="13"/>
      <c r="EN3" s="13"/>
      <c r="EO3" s="16"/>
      <c r="EP3" s="13"/>
      <c r="EQ3" s="13"/>
      <c r="ER3" s="16"/>
      <c r="ES3" s="13"/>
      <c r="ET3" s="16"/>
      <c r="EU3" s="13"/>
      <c r="EV3" s="13"/>
      <c r="EW3" s="13"/>
      <c r="EX3" s="13"/>
      <c r="EY3" s="16"/>
      <c r="EZ3" s="13"/>
      <c r="FA3" s="13"/>
      <c r="FB3" s="13"/>
      <c r="FC3" s="16"/>
      <c r="FD3" s="13"/>
      <c r="FE3" s="13"/>
      <c r="FF3" s="16"/>
      <c r="FG3" s="13"/>
      <c r="FH3" s="16"/>
      <c r="FI3" s="13"/>
      <c r="FJ3" s="13"/>
      <c r="FK3" s="16"/>
      <c r="FL3" s="13"/>
      <c r="FM3" s="16"/>
      <c r="FN3" s="13"/>
      <c r="FO3" s="16"/>
      <c r="FP3" s="13"/>
      <c r="FQ3" s="13"/>
      <c r="FR3" s="13"/>
      <c r="FS3" s="13"/>
      <c r="FT3" s="16"/>
      <c r="FU3" s="13"/>
      <c r="FV3" s="16"/>
      <c r="FW3" s="13"/>
      <c r="FX3" s="18"/>
      <c r="FY3" s="14"/>
      <c r="FZ3" s="15"/>
      <c r="GA3" s="24"/>
      <c r="GB3" s="21"/>
      <c r="GC3" s="21"/>
      <c r="GD3" s="21"/>
      <c r="GE3" s="21"/>
      <c r="GF3" s="21"/>
      <c r="GG3" s="21"/>
      <c r="GH3" s="29"/>
      <c r="GI3" s="24"/>
      <c r="GJ3" s="22"/>
      <c r="GK3" s="24"/>
      <c r="GL3" s="22"/>
      <c r="GM3" s="29"/>
      <c r="GN3" s="29"/>
      <c r="GO3" s="21"/>
      <c r="GP3" s="24"/>
      <c r="GQ3" s="24"/>
      <c r="GR3" s="24"/>
      <c r="GS3" s="24"/>
      <c r="GT3" s="24"/>
      <c r="GU3" s="25"/>
      <c r="GV3" s="25"/>
      <c r="GW3" s="25"/>
      <c r="GX3" s="21"/>
      <c r="GY3" s="22"/>
      <c r="GZ3" s="22"/>
      <c r="HA3" s="29"/>
      <c r="HB3" s="24"/>
      <c r="HC3" s="24"/>
      <c r="HD3" s="22"/>
      <c r="HE3" s="21"/>
      <c r="HF3" s="21"/>
      <c r="HG3" s="22"/>
      <c r="HH3" s="29"/>
      <c r="HI3" s="29"/>
      <c r="HJ3" s="21"/>
      <c r="HK3" s="22"/>
      <c r="HL3" s="22"/>
      <c r="HM3" s="21"/>
      <c r="HN3" s="29"/>
      <c r="HO3" s="22"/>
      <c r="HP3" s="24"/>
      <c r="HQ3" s="24"/>
      <c r="HR3" s="24"/>
      <c r="HS3" s="21"/>
      <c r="HT3" s="25"/>
      <c r="HU3" s="25"/>
      <c r="HV3" s="24"/>
      <c r="HW3" s="29"/>
      <c r="HX3" s="29"/>
      <c r="HY3" s="24"/>
      <c r="HZ3" s="29"/>
      <c r="IA3" s="29"/>
      <c r="IB3" s="24"/>
      <c r="IC3" s="24"/>
      <c r="ID3" s="24"/>
      <c r="IE3" s="24"/>
      <c r="IF3" s="22"/>
      <c r="IG3" s="22"/>
      <c r="IH3" s="21"/>
      <c r="II3" s="25"/>
      <c r="IJ3" s="24"/>
      <c r="IK3" s="25"/>
      <c r="IL3" s="21"/>
      <c r="IM3" s="24"/>
      <c r="IN3" s="24"/>
      <c r="IO3" s="24"/>
      <c r="IP3" s="24"/>
      <c r="IQ3" s="24"/>
      <c r="IR3" s="22"/>
      <c r="IS3" s="22"/>
      <c r="IT3" s="21"/>
      <c r="IU3" s="21"/>
      <c r="IV3" s="25"/>
      <c r="IW3" s="25"/>
      <c r="IX3" s="29"/>
      <c r="IY3" s="29"/>
    </row>
    <row r="4" spans="1:259" x14ac:dyDescent="0.3">
      <c r="A4" t="s">
        <v>2</v>
      </c>
      <c r="B4" t="s">
        <v>212</v>
      </c>
      <c r="C4" t="s">
        <v>305</v>
      </c>
      <c r="AH4" s="4"/>
      <c r="AT4" s="5"/>
      <c r="EO4" s="17"/>
      <c r="ER4" s="17"/>
      <c r="ET4" s="17"/>
      <c r="EY4" s="17"/>
      <c r="FC4" s="17"/>
      <c r="FF4" s="17"/>
      <c r="FH4" s="17"/>
      <c r="FK4" s="17"/>
      <c r="FM4" s="17"/>
      <c r="FO4" s="17"/>
      <c r="FT4" s="17"/>
      <c r="FV4" s="17"/>
      <c r="FX4" s="17"/>
      <c r="GB4" s="7"/>
      <c r="GF4" s="20"/>
      <c r="GG4" s="10"/>
      <c r="GJ4" s="8"/>
      <c r="GK4" s="5"/>
      <c r="GL4" s="9"/>
      <c r="GM4" s="20"/>
      <c r="GN4" s="10"/>
      <c r="GP4" s="6"/>
      <c r="GQ4" s="20"/>
      <c r="GR4" s="10"/>
      <c r="GS4" s="20"/>
      <c r="GT4" s="10"/>
      <c r="GU4" s="11"/>
      <c r="GY4" s="20"/>
      <c r="GZ4" s="10"/>
      <c r="HB4" s="20"/>
      <c r="HC4" s="10"/>
      <c r="HD4" s="8"/>
      <c r="HG4" s="9"/>
      <c r="HH4" s="20"/>
      <c r="HI4" s="10"/>
      <c r="HK4" s="23"/>
      <c r="HL4" s="10"/>
      <c r="HN4" s="10"/>
      <c r="HO4" s="8"/>
      <c r="HQ4" s="20"/>
      <c r="HR4" s="10"/>
      <c r="HT4" s="20"/>
      <c r="HU4" s="10"/>
      <c r="HV4" s="6"/>
      <c r="HW4" s="20"/>
      <c r="HX4" s="20"/>
      <c r="HY4" s="5"/>
      <c r="HZ4" s="20"/>
      <c r="IA4" s="10"/>
      <c r="IB4" s="20"/>
      <c r="IC4" s="10"/>
      <c r="IF4" s="9"/>
      <c r="II4" s="11"/>
      <c r="IJ4" s="5"/>
      <c r="IK4" s="11"/>
      <c r="IN4" s="20"/>
      <c r="IO4" s="10"/>
      <c r="IP4" s="24"/>
      <c r="IQ4" s="24"/>
      <c r="IR4" s="22"/>
      <c r="IS4" s="22"/>
      <c r="IT4" s="21"/>
      <c r="IU4" s="21"/>
      <c r="IV4" s="25"/>
      <c r="IW4" s="25"/>
      <c r="IX4" s="29"/>
      <c r="IY4" s="29"/>
    </row>
    <row r="5" spans="1:259" x14ac:dyDescent="0.3">
      <c r="A5" t="s">
        <v>3</v>
      </c>
      <c r="B5" t="s">
        <v>213</v>
      </c>
      <c r="C5" t="s">
        <v>306</v>
      </c>
    </row>
    <row r="6" spans="1:259" x14ac:dyDescent="0.3">
      <c r="A6" t="s">
        <v>4</v>
      </c>
      <c r="B6" t="s">
        <v>214</v>
      </c>
      <c r="C6" t="s">
        <v>307</v>
      </c>
    </row>
    <row r="7" spans="1:259" x14ac:dyDescent="0.3">
      <c r="A7" t="s">
        <v>5</v>
      </c>
      <c r="B7" t="s">
        <v>215</v>
      </c>
    </row>
    <row r="8" spans="1:259" x14ac:dyDescent="0.3">
      <c r="A8" t="s">
        <v>6</v>
      </c>
      <c r="B8" t="s">
        <v>216</v>
      </c>
    </row>
    <row r="9" spans="1:259" x14ac:dyDescent="0.3">
      <c r="A9" t="s">
        <v>7</v>
      </c>
      <c r="B9" t="s">
        <v>217</v>
      </c>
      <c r="C9" t="s">
        <v>217</v>
      </c>
    </row>
    <row r="10" spans="1:259" x14ac:dyDescent="0.3">
      <c r="A10" t="s">
        <v>8</v>
      </c>
      <c r="B10" t="s">
        <v>218</v>
      </c>
      <c r="C10" t="s">
        <v>308</v>
      </c>
    </row>
    <row r="11" spans="1:259" x14ac:dyDescent="0.3">
      <c r="A11" t="s">
        <v>9</v>
      </c>
      <c r="B11" t="s">
        <v>219</v>
      </c>
      <c r="C11" t="s">
        <v>309</v>
      </c>
    </row>
    <row r="12" spans="1:259" x14ac:dyDescent="0.3">
      <c r="A12" t="s">
        <v>10</v>
      </c>
      <c r="B12" t="s">
        <v>10</v>
      </c>
      <c r="C12" t="s">
        <v>2023</v>
      </c>
    </row>
    <row r="13" spans="1:259" x14ac:dyDescent="0.3">
      <c r="A13" t="s">
        <v>11</v>
      </c>
      <c r="B13" t="s">
        <v>220</v>
      </c>
      <c r="C13" t="s">
        <v>310</v>
      </c>
    </row>
    <row r="14" spans="1:259" x14ac:dyDescent="0.3">
      <c r="A14" t="s">
        <v>12</v>
      </c>
      <c r="B14" t="s">
        <v>221</v>
      </c>
      <c r="C14" t="s">
        <v>311</v>
      </c>
    </row>
    <row r="15" spans="1:259" x14ac:dyDescent="0.3">
      <c r="A15" t="s">
        <v>13</v>
      </c>
      <c r="B15" t="s">
        <v>222</v>
      </c>
      <c r="C15" t="s">
        <v>312</v>
      </c>
    </row>
    <row r="16" spans="1:259" x14ac:dyDescent="0.3">
      <c r="A16" t="s">
        <v>14</v>
      </c>
      <c r="B16" t="s">
        <v>223</v>
      </c>
      <c r="C16" t="s">
        <v>313</v>
      </c>
    </row>
    <row r="17" spans="1:3" x14ac:dyDescent="0.3">
      <c r="A17" t="s">
        <v>15</v>
      </c>
      <c r="B17" t="s">
        <v>224</v>
      </c>
      <c r="C17" t="s">
        <v>314</v>
      </c>
    </row>
    <row r="18" spans="1:3" x14ac:dyDescent="0.3">
      <c r="A18" t="s">
        <v>16</v>
      </c>
      <c r="B18" t="s">
        <v>225</v>
      </c>
      <c r="C18" t="s">
        <v>315</v>
      </c>
    </row>
    <row r="19" spans="1:3" x14ac:dyDescent="0.3">
      <c r="A19" t="s">
        <v>17</v>
      </c>
      <c r="B19" t="s">
        <v>226</v>
      </c>
      <c r="C19" t="s">
        <v>316</v>
      </c>
    </row>
    <row r="20" spans="1:3" x14ac:dyDescent="0.3">
      <c r="A20" t="s">
        <v>18</v>
      </c>
      <c r="B20" t="s">
        <v>227</v>
      </c>
      <c r="C20" t="s">
        <v>317</v>
      </c>
    </row>
    <row r="21" spans="1:3" x14ac:dyDescent="0.3">
      <c r="A21" t="s">
        <v>19</v>
      </c>
      <c r="B21" t="s">
        <v>228</v>
      </c>
      <c r="C21" t="s">
        <v>318</v>
      </c>
    </row>
    <row r="22" spans="1:3" x14ac:dyDescent="0.3">
      <c r="A22" t="s">
        <v>20</v>
      </c>
      <c r="B22" t="s">
        <v>229</v>
      </c>
      <c r="C22" t="s">
        <v>319</v>
      </c>
    </row>
    <row r="23" spans="1:3" x14ac:dyDescent="0.3">
      <c r="A23" t="s">
        <v>21</v>
      </c>
      <c r="B23" t="s">
        <v>230</v>
      </c>
      <c r="C23" t="s">
        <v>320</v>
      </c>
    </row>
    <row r="24" spans="1:3" x14ac:dyDescent="0.3">
      <c r="A24" t="s">
        <v>22</v>
      </c>
      <c r="B24" t="s">
        <v>231</v>
      </c>
      <c r="C24" t="s">
        <v>321</v>
      </c>
    </row>
    <row r="25" spans="1:3" x14ac:dyDescent="0.3">
      <c r="A25" t="s">
        <v>23</v>
      </c>
      <c r="B25" t="s">
        <v>232</v>
      </c>
      <c r="C25" t="s">
        <v>322</v>
      </c>
    </row>
    <row r="26" spans="1:3" x14ac:dyDescent="0.3">
      <c r="A26" t="s">
        <v>24</v>
      </c>
      <c r="B26" t="s">
        <v>233</v>
      </c>
      <c r="C26" t="s">
        <v>323</v>
      </c>
    </row>
    <row r="27" spans="1:3" x14ac:dyDescent="0.3">
      <c r="A27" t="s">
        <v>25</v>
      </c>
      <c r="B27" t="s">
        <v>234</v>
      </c>
      <c r="C27" t="s">
        <v>324</v>
      </c>
    </row>
    <row r="28" spans="1:3" x14ac:dyDescent="0.3">
      <c r="A28" t="s">
        <v>26</v>
      </c>
      <c r="B28" t="s">
        <v>235</v>
      </c>
      <c r="C28" t="s">
        <v>325</v>
      </c>
    </row>
    <row r="29" spans="1:3" x14ac:dyDescent="0.3">
      <c r="A29" t="s">
        <v>27</v>
      </c>
      <c r="B29" t="s">
        <v>236</v>
      </c>
      <c r="C29" t="s">
        <v>326</v>
      </c>
    </row>
    <row r="30" spans="1:3" x14ac:dyDescent="0.3">
      <c r="A30" t="s">
        <v>28</v>
      </c>
      <c r="B30" t="s">
        <v>237</v>
      </c>
      <c r="C30" t="s">
        <v>327</v>
      </c>
    </row>
    <row r="31" spans="1:3" x14ac:dyDescent="0.3">
      <c r="A31" t="s">
        <v>29</v>
      </c>
      <c r="B31" t="s">
        <v>238</v>
      </c>
      <c r="C31" t="s">
        <v>328</v>
      </c>
    </row>
    <row r="32" spans="1:3" x14ac:dyDescent="0.3">
      <c r="A32" t="s">
        <v>30</v>
      </c>
      <c r="B32" t="s">
        <v>239</v>
      </c>
      <c r="C32" t="s">
        <v>329</v>
      </c>
    </row>
    <row r="33" spans="1:3" x14ac:dyDescent="0.3">
      <c r="A33" t="s">
        <v>31</v>
      </c>
      <c r="B33" t="s">
        <v>240</v>
      </c>
      <c r="C33" t="s">
        <v>330</v>
      </c>
    </row>
    <row r="34" spans="1:3" x14ac:dyDescent="0.3">
      <c r="A34" t="s">
        <v>32</v>
      </c>
      <c r="B34" t="s">
        <v>241</v>
      </c>
      <c r="C34" t="s">
        <v>331</v>
      </c>
    </row>
    <row r="35" spans="1:3" x14ac:dyDescent="0.3">
      <c r="A35" t="s">
        <v>33</v>
      </c>
      <c r="B35" s="12" t="s">
        <v>2022</v>
      </c>
      <c r="C35" s="4" t="s">
        <v>332</v>
      </c>
    </row>
    <row r="36" spans="1:3" x14ac:dyDescent="0.3">
      <c r="A36" t="s">
        <v>34</v>
      </c>
      <c r="B36" s="12" t="s">
        <v>1869</v>
      </c>
      <c r="C36" t="s">
        <v>333</v>
      </c>
    </row>
    <row r="37" spans="1:3" x14ac:dyDescent="0.3">
      <c r="A37" t="s">
        <v>35</v>
      </c>
      <c r="B37" s="12" t="s">
        <v>1871</v>
      </c>
      <c r="C37" t="s">
        <v>334</v>
      </c>
    </row>
    <row r="38" spans="1:3" x14ac:dyDescent="0.3">
      <c r="A38" t="s">
        <v>36</v>
      </c>
      <c r="B38" s="12" t="s">
        <v>1873</v>
      </c>
      <c r="C38" t="s">
        <v>335</v>
      </c>
    </row>
    <row r="39" spans="1:3" x14ac:dyDescent="0.3">
      <c r="A39" t="s">
        <v>37</v>
      </c>
      <c r="B39" s="12" t="s">
        <v>1874</v>
      </c>
      <c r="C39" t="s">
        <v>336</v>
      </c>
    </row>
    <row r="40" spans="1:3" x14ac:dyDescent="0.3">
      <c r="A40" t="s">
        <v>38</v>
      </c>
      <c r="B40" s="12" t="s">
        <v>1876</v>
      </c>
      <c r="C40" t="s">
        <v>337</v>
      </c>
    </row>
    <row r="41" spans="1:3" x14ac:dyDescent="0.3">
      <c r="A41" t="s">
        <v>39</v>
      </c>
      <c r="B41" s="12" t="s">
        <v>1877</v>
      </c>
      <c r="C41" t="s">
        <v>338</v>
      </c>
    </row>
    <row r="42" spans="1:3" x14ac:dyDescent="0.3">
      <c r="A42" s="4" t="s">
        <v>40</v>
      </c>
      <c r="B42" s="12" t="s">
        <v>1878</v>
      </c>
      <c r="C42" t="s">
        <v>339</v>
      </c>
    </row>
    <row r="43" spans="1:3" x14ac:dyDescent="0.3">
      <c r="A43" s="5" t="s">
        <v>41</v>
      </c>
      <c r="B43" s="12" t="s">
        <v>1879</v>
      </c>
      <c r="C43" t="s">
        <v>340</v>
      </c>
    </row>
    <row r="44" spans="1:3" x14ac:dyDescent="0.3">
      <c r="A44" t="s">
        <v>42</v>
      </c>
      <c r="B44" s="12" t="s">
        <v>1880</v>
      </c>
      <c r="C44" t="s">
        <v>341</v>
      </c>
    </row>
    <row r="45" spans="1:3" x14ac:dyDescent="0.3">
      <c r="A45" t="s">
        <v>43</v>
      </c>
      <c r="B45" s="12" t="s">
        <v>1882</v>
      </c>
      <c r="C45" t="s">
        <v>342</v>
      </c>
    </row>
    <row r="46" spans="1:3" x14ac:dyDescent="0.3">
      <c r="A46" t="s">
        <v>44</v>
      </c>
      <c r="B46" s="12" t="s">
        <v>1883</v>
      </c>
      <c r="C46" t="s">
        <v>343</v>
      </c>
    </row>
    <row r="47" spans="1:3" x14ac:dyDescent="0.3">
      <c r="A47" t="s">
        <v>45</v>
      </c>
      <c r="B47" s="12" t="s">
        <v>1884</v>
      </c>
      <c r="C47" s="5" t="s">
        <v>344</v>
      </c>
    </row>
    <row r="48" spans="1:3" x14ac:dyDescent="0.3">
      <c r="A48" t="s">
        <v>46</v>
      </c>
      <c r="B48" t="s">
        <v>242</v>
      </c>
      <c r="C48" t="s">
        <v>345</v>
      </c>
    </row>
    <row r="49" spans="1:3" x14ac:dyDescent="0.3">
      <c r="A49" t="s">
        <v>47</v>
      </c>
      <c r="B49" t="s">
        <v>243</v>
      </c>
      <c r="C49" t="s">
        <v>346</v>
      </c>
    </row>
    <row r="50" spans="1:3" x14ac:dyDescent="0.3">
      <c r="A50" t="s">
        <v>48</v>
      </c>
      <c r="B50" t="s">
        <v>244</v>
      </c>
      <c r="C50" t="s">
        <v>347</v>
      </c>
    </row>
    <row r="51" spans="1:3" x14ac:dyDescent="0.3">
      <c r="A51" t="s">
        <v>49</v>
      </c>
      <c r="B51" t="s">
        <v>245</v>
      </c>
      <c r="C51" t="s">
        <v>348</v>
      </c>
    </row>
    <row r="52" spans="1:3" x14ac:dyDescent="0.3">
      <c r="A52" t="s">
        <v>50</v>
      </c>
      <c r="B52" t="s">
        <v>246</v>
      </c>
      <c r="C52" t="s">
        <v>349</v>
      </c>
    </row>
    <row r="53" spans="1:3" x14ac:dyDescent="0.3">
      <c r="A53" t="s">
        <v>51</v>
      </c>
      <c r="B53" t="s">
        <v>247</v>
      </c>
      <c r="C53" t="s">
        <v>350</v>
      </c>
    </row>
    <row r="54" spans="1:3" x14ac:dyDescent="0.3">
      <c r="A54" t="s">
        <v>52</v>
      </c>
      <c r="B54" t="s">
        <v>248</v>
      </c>
      <c r="C54" t="s">
        <v>351</v>
      </c>
    </row>
    <row r="55" spans="1:3" x14ac:dyDescent="0.3">
      <c r="A55" t="s">
        <v>53</v>
      </c>
      <c r="B55" t="s">
        <v>249</v>
      </c>
      <c r="C55" t="s">
        <v>352</v>
      </c>
    </row>
    <row r="56" spans="1:3" x14ac:dyDescent="0.3">
      <c r="A56" t="s">
        <v>54</v>
      </c>
      <c r="B56" t="s">
        <v>250</v>
      </c>
      <c r="C56" t="s">
        <v>353</v>
      </c>
    </row>
    <row r="57" spans="1:3" x14ac:dyDescent="0.3">
      <c r="A57" t="s">
        <v>55</v>
      </c>
      <c r="B57" t="s">
        <v>251</v>
      </c>
      <c r="C57" t="s">
        <v>354</v>
      </c>
    </row>
    <row r="58" spans="1:3" x14ac:dyDescent="0.3">
      <c r="A58" t="s">
        <v>56</v>
      </c>
      <c r="B58" t="s">
        <v>252</v>
      </c>
      <c r="C58" t="s">
        <v>355</v>
      </c>
    </row>
    <row r="59" spans="1:3" x14ac:dyDescent="0.3">
      <c r="A59" t="s">
        <v>57</v>
      </c>
      <c r="B59" t="s">
        <v>253</v>
      </c>
      <c r="C59" t="s">
        <v>356</v>
      </c>
    </row>
    <row r="60" spans="1:3" x14ac:dyDescent="0.3">
      <c r="A60" t="s">
        <v>58</v>
      </c>
      <c r="B60" t="s">
        <v>254</v>
      </c>
      <c r="C60" t="s">
        <v>357</v>
      </c>
    </row>
    <row r="61" spans="1:3" x14ac:dyDescent="0.3">
      <c r="A61" t="s">
        <v>59</v>
      </c>
      <c r="B61" t="s">
        <v>255</v>
      </c>
      <c r="C61" t="s">
        <v>358</v>
      </c>
    </row>
    <row r="62" spans="1:3" x14ac:dyDescent="0.3">
      <c r="A62" t="s">
        <v>60</v>
      </c>
      <c r="B62" t="s">
        <v>256</v>
      </c>
      <c r="C62" t="s">
        <v>359</v>
      </c>
    </row>
    <row r="63" spans="1:3" x14ac:dyDescent="0.3">
      <c r="A63" t="s">
        <v>53</v>
      </c>
      <c r="B63" s="12" t="s">
        <v>257</v>
      </c>
      <c r="C63" t="s">
        <v>360</v>
      </c>
    </row>
    <row r="64" spans="1:3" x14ac:dyDescent="0.3">
      <c r="A64" t="s">
        <v>54</v>
      </c>
      <c r="B64" s="12" t="s">
        <v>258</v>
      </c>
      <c r="C64" t="s">
        <v>361</v>
      </c>
    </row>
    <row r="65" spans="1:3" x14ac:dyDescent="0.3">
      <c r="A65" t="s">
        <v>55</v>
      </c>
      <c r="B65" s="12" t="s">
        <v>259</v>
      </c>
      <c r="C65" t="s">
        <v>362</v>
      </c>
    </row>
    <row r="66" spans="1:3" x14ac:dyDescent="0.3">
      <c r="A66" t="s">
        <v>56</v>
      </c>
      <c r="B66" s="12" t="s">
        <v>260</v>
      </c>
      <c r="C66" t="s">
        <v>363</v>
      </c>
    </row>
    <row r="67" spans="1:3" x14ac:dyDescent="0.3">
      <c r="A67" t="s">
        <v>57</v>
      </c>
      <c r="B67" s="12" t="s">
        <v>261</v>
      </c>
      <c r="C67" t="s">
        <v>364</v>
      </c>
    </row>
    <row r="68" spans="1:3" x14ac:dyDescent="0.3">
      <c r="A68" t="s">
        <v>58</v>
      </c>
      <c r="B68" s="12" t="s">
        <v>262</v>
      </c>
      <c r="C68" t="s">
        <v>365</v>
      </c>
    </row>
    <row r="69" spans="1:3" x14ac:dyDescent="0.3">
      <c r="A69" t="s">
        <v>59</v>
      </c>
      <c r="B69" s="12" t="s">
        <v>263</v>
      </c>
      <c r="C69" t="s">
        <v>366</v>
      </c>
    </row>
    <row r="70" spans="1:3" x14ac:dyDescent="0.3">
      <c r="A70" t="s">
        <v>60</v>
      </c>
      <c r="B70" s="12" t="s">
        <v>264</v>
      </c>
      <c r="C70" t="s">
        <v>367</v>
      </c>
    </row>
    <row r="71" spans="1:3" x14ac:dyDescent="0.3">
      <c r="A71" t="s">
        <v>61</v>
      </c>
      <c r="B71" s="12" t="s">
        <v>265</v>
      </c>
      <c r="C71" t="s">
        <v>368</v>
      </c>
    </row>
    <row r="72" spans="1:3" x14ac:dyDescent="0.3">
      <c r="A72" t="s">
        <v>62</v>
      </c>
      <c r="B72" s="12" t="s">
        <v>266</v>
      </c>
      <c r="C72" t="s">
        <v>369</v>
      </c>
    </row>
    <row r="73" spans="1:3" x14ac:dyDescent="0.3">
      <c r="A73" t="s">
        <v>63</v>
      </c>
      <c r="B73" s="12" t="s">
        <v>267</v>
      </c>
      <c r="C73" t="s">
        <v>370</v>
      </c>
    </row>
    <row r="74" spans="1:3" x14ac:dyDescent="0.3">
      <c r="A74" t="s">
        <v>64</v>
      </c>
      <c r="B74" s="12" t="s">
        <v>268</v>
      </c>
      <c r="C74" t="s">
        <v>371</v>
      </c>
    </row>
    <row r="75" spans="1:3" x14ac:dyDescent="0.3">
      <c r="A75" t="s">
        <v>65</v>
      </c>
      <c r="B75" s="12" t="s">
        <v>269</v>
      </c>
      <c r="C75" t="s">
        <v>372</v>
      </c>
    </row>
    <row r="76" spans="1:3" x14ac:dyDescent="0.3">
      <c r="A76" t="s">
        <v>66</v>
      </c>
      <c r="B76" s="12" t="s">
        <v>270</v>
      </c>
      <c r="C76" t="s">
        <v>373</v>
      </c>
    </row>
    <row r="77" spans="1:3" x14ac:dyDescent="0.3">
      <c r="A77" t="s">
        <v>67</v>
      </c>
      <c r="B77" s="12" t="s">
        <v>271</v>
      </c>
      <c r="C77" t="s">
        <v>374</v>
      </c>
    </row>
    <row r="78" spans="1:3" x14ac:dyDescent="0.3">
      <c r="A78" t="s">
        <v>68</v>
      </c>
      <c r="B78" s="12" t="s">
        <v>272</v>
      </c>
      <c r="C78" t="s">
        <v>375</v>
      </c>
    </row>
    <row r="79" spans="1:3" x14ac:dyDescent="0.3">
      <c r="A79" t="s">
        <v>69</v>
      </c>
      <c r="B79" s="12" t="s">
        <v>273</v>
      </c>
      <c r="C79" t="s">
        <v>376</v>
      </c>
    </row>
    <row r="80" spans="1:3" x14ac:dyDescent="0.3">
      <c r="A80" t="s">
        <v>70</v>
      </c>
      <c r="B80" s="12" t="s">
        <v>274</v>
      </c>
      <c r="C80" t="s">
        <v>377</v>
      </c>
    </row>
    <row r="81" spans="1:3" x14ac:dyDescent="0.3">
      <c r="A81" t="s">
        <v>71</v>
      </c>
      <c r="B81" s="12" t="s">
        <v>275</v>
      </c>
      <c r="C81" t="s">
        <v>378</v>
      </c>
    </row>
    <row r="82" spans="1:3" x14ac:dyDescent="0.3">
      <c r="A82" t="s">
        <v>72</v>
      </c>
      <c r="B82" s="12" t="s">
        <v>276</v>
      </c>
      <c r="C82" t="s">
        <v>379</v>
      </c>
    </row>
    <row r="83" spans="1:3" x14ac:dyDescent="0.3">
      <c r="A83" t="s">
        <v>73</v>
      </c>
      <c r="B83" s="12" t="s">
        <v>277</v>
      </c>
      <c r="C83" t="s">
        <v>380</v>
      </c>
    </row>
    <row r="84" spans="1:3" x14ac:dyDescent="0.3">
      <c r="A84" t="s">
        <v>74</v>
      </c>
      <c r="B84" s="12" t="s">
        <v>278</v>
      </c>
      <c r="C84" t="s">
        <v>381</v>
      </c>
    </row>
    <row r="85" spans="1:3" x14ac:dyDescent="0.3">
      <c r="A85" t="s">
        <v>75</v>
      </c>
      <c r="B85" t="s">
        <v>279</v>
      </c>
      <c r="C85" t="s">
        <v>2024</v>
      </c>
    </row>
    <row r="86" spans="1:3" x14ac:dyDescent="0.3">
      <c r="A86" t="s">
        <v>76</v>
      </c>
      <c r="B86" t="s">
        <v>280</v>
      </c>
      <c r="C86" t="s">
        <v>383</v>
      </c>
    </row>
    <row r="87" spans="1:3" x14ac:dyDescent="0.3">
      <c r="A87" t="s">
        <v>77</v>
      </c>
      <c r="B87" t="s">
        <v>281</v>
      </c>
      <c r="C87" t="s">
        <v>384</v>
      </c>
    </row>
    <row r="88" spans="1:3" x14ac:dyDescent="0.3">
      <c r="A88" t="s">
        <v>78</v>
      </c>
      <c r="B88" t="s">
        <v>282</v>
      </c>
      <c r="C88" t="s">
        <v>385</v>
      </c>
    </row>
    <row r="89" spans="1:3" x14ac:dyDescent="0.3">
      <c r="A89" t="s">
        <v>79</v>
      </c>
      <c r="B89" t="s">
        <v>283</v>
      </c>
      <c r="C89" t="s">
        <v>386</v>
      </c>
    </row>
    <row r="90" spans="1:3" x14ac:dyDescent="0.3">
      <c r="A90" t="s">
        <v>80</v>
      </c>
      <c r="B90" t="s">
        <v>284</v>
      </c>
      <c r="C90" t="s">
        <v>387</v>
      </c>
    </row>
    <row r="91" spans="1:3" x14ac:dyDescent="0.3">
      <c r="A91" t="s">
        <v>81</v>
      </c>
      <c r="B91" t="s">
        <v>285</v>
      </c>
      <c r="C91" t="s">
        <v>388</v>
      </c>
    </row>
    <row r="92" spans="1:3" x14ac:dyDescent="0.3">
      <c r="A92" t="s">
        <v>82</v>
      </c>
      <c r="B92" t="s">
        <v>286</v>
      </c>
      <c r="C92" t="s">
        <v>389</v>
      </c>
    </row>
    <row r="93" spans="1:3" x14ac:dyDescent="0.3">
      <c r="A93" t="s">
        <v>83</v>
      </c>
      <c r="B93" t="s">
        <v>287</v>
      </c>
      <c r="C93" t="s">
        <v>390</v>
      </c>
    </row>
    <row r="94" spans="1:3" x14ac:dyDescent="0.3">
      <c r="A94" t="s">
        <v>84</v>
      </c>
      <c r="B94" t="s">
        <v>288</v>
      </c>
      <c r="C94" t="s">
        <v>391</v>
      </c>
    </row>
    <row r="95" spans="1:3" x14ac:dyDescent="0.3">
      <c r="A95" t="s">
        <v>85</v>
      </c>
      <c r="B95" t="s">
        <v>289</v>
      </c>
      <c r="C95" t="s">
        <v>392</v>
      </c>
    </row>
    <row r="96" spans="1:3" x14ac:dyDescent="0.3">
      <c r="A96" t="s">
        <v>86</v>
      </c>
      <c r="B96" t="s">
        <v>290</v>
      </c>
      <c r="C96" t="s">
        <v>393</v>
      </c>
    </row>
    <row r="97" spans="1:3" x14ac:dyDescent="0.3">
      <c r="A97" t="s">
        <v>87</v>
      </c>
      <c r="B97" t="s">
        <v>291</v>
      </c>
      <c r="C97" t="s">
        <v>394</v>
      </c>
    </row>
    <row r="98" spans="1:3" x14ac:dyDescent="0.3">
      <c r="A98" t="s">
        <v>88</v>
      </c>
      <c r="B98" t="s">
        <v>292</v>
      </c>
      <c r="C98" t="s">
        <v>395</v>
      </c>
    </row>
    <row r="99" spans="1:3" x14ac:dyDescent="0.3">
      <c r="A99" t="s">
        <v>89</v>
      </c>
      <c r="B99" t="s">
        <v>293</v>
      </c>
      <c r="C99" t="s">
        <v>396</v>
      </c>
    </row>
    <row r="100" spans="1:3" x14ac:dyDescent="0.3">
      <c r="A100" t="s">
        <v>90</v>
      </c>
      <c r="B100" t="s">
        <v>294</v>
      </c>
      <c r="C100" t="s">
        <v>397</v>
      </c>
    </row>
    <row r="101" spans="1:3" x14ac:dyDescent="0.3">
      <c r="A101" t="s">
        <v>91</v>
      </c>
      <c r="B101" t="s">
        <v>295</v>
      </c>
      <c r="C101" t="s">
        <v>398</v>
      </c>
    </row>
    <row r="102" spans="1:3" x14ac:dyDescent="0.3">
      <c r="A102" t="s">
        <v>92</v>
      </c>
      <c r="B102" t="s">
        <v>296</v>
      </c>
      <c r="C102" t="s">
        <v>399</v>
      </c>
    </row>
    <row r="103" spans="1:3" x14ac:dyDescent="0.3">
      <c r="A103" t="s">
        <v>93</v>
      </c>
      <c r="B103" t="s">
        <v>297</v>
      </c>
      <c r="C103" t="s">
        <v>400</v>
      </c>
    </row>
    <row r="104" spans="1:3" x14ac:dyDescent="0.3">
      <c r="A104" t="s">
        <v>94</v>
      </c>
      <c r="B104" t="s">
        <v>298</v>
      </c>
      <c r="C104" t="s">
        <v>401</v>
      </c>
    </row>
    <row r="105" spans="1:3" x14ac:dyDescent="0.3">
      <c r="A105" t="s">
        <v>19</v>
      </c>
      <c r="B105" t="s">
        <v>19</v>
      </c>
      <c r="C105" t="s">
        <v>305</v>
      </c>
    </row>
    <row r="106" spans="1:3" x14ac:dyDescent="0.3">
      <c r="A106" t="s">
        <v>95</v>
      </c>
      <c r="B106" t="s">
        <v>95</v>
      </c>
      <c r="C106" t="s">
        <v>402</v>
      </c>
    </row>
    <row r="107" spans="1:3" x14ac:dyDescent="0.3">
      <c r="A107" t="s">
        <v>96</v>
      </c>
      <c r="B107" t="s">
        <v>96</v>
      </c>
      <c r="C107" t="s">
        <v>403</v>
      </c>
    </row>
    <row r="108" spans="1:3" x14ac:dyDescent="0.3">
      <c r="A108" t="s">
        <v>97</v>
      </c>
      <c r="B108" t="s">
        <v>299</v>
      </c>
      <c r="C108" t="s">
        <v>404</v>
      </c>
    </row>
    <row r="109" spans="1:3" x14ac:dyDescent="0.3">
      <c r="A109" t="s">
        <v>98</v>
      </c>
      <c r="B109" t="s">
        <v>1853</v>
      </c>
      <c r="C109" t="s">
        <v>405</v>
      </c>
    </row>
    <row r="110" spans="1:3" x14ac:dyDescent="0.3">
      <c r="A110" t="s">
        <v>99</v>
      </c>
      <c r="B110" t="s">
        <v>1854</v>
      </c>
      <c r="C110" t="s">
        <v>406</v>
      </c>
    </row>
    <row r="111" spans="1:3" x14ac:dyDescent="0.3">
      <c r="A111" t="s">
        <v>100</v>
      </c>
      <c r="B111" t="s">
        <v>1855</v>
      </c>
      <c r="C111" t="s">
        <v>407</v>
      </c>
    </row>
    <row r="112" spans="1:3" x14ac:dyDescent="0.3">
      <c r="A112" t="s">
        <v>101</v>
      </c>
      <c r="B112" t="s">
        <v>1856</v>
      </c>
      <c r="C112" t="s">
        <v>408</v>
      </c>
    </row>
    <row r="113" spans="1:3" x14ac:dyDescent="0.3">
      <c r="A113" t="s">
        <v>102</v>
      </c>
      <c r="B113" t="s">
        <v>1857</v>
      </c>
      <c r="C113" t="s">
        <v>409</v>
      </c>
    </row>
    <row r="114" spans="1:3" x14ac:dyDescent="0.3">
      <c r="A114" t="s">
        <v>103</v>
      </c>
      <c r="B114" t="s">
        <v>300</v>
      </c>
      <c r="C114" t="s">
        <v>410</v>
      </c>
    </row>
    <row r="115" spans="1:3" x14ac:dyDescent="0.3">
      <c r="A115" t="s">
        <v>104</v>
      </c>
      <c r="B115" t="s">
        <v>301</v>
      </c>
      <c r="C115" t="s">
        <v>411</v>
      </c>
    </row>
    <row r="116" spans="1:3" x14ac:dyDescent="0.3">
      <c r="A116" t="s">
        <v>105</v>
      </c>
      <c r="B116" t="s">
        <v>302</v>
      </c>
      <c r="C116" t="s">
        <v>412</v>
      </c>
    </row>
    <row r="117" spans="1:3" x14ac:dyDescent="0.3">
      <c r="A117" t="s">
        <v>106</v>
      </c>
      <c r="B117" t="s">
        <v>303</v>
      </c>
      <c r="C117" t="s">
        <v>413</v>
      </c>
    </row>
    <row r="118" spans="1:3" x14ac:dyDescent="0.3">
      <c r="A118" t="s">
        <v>107</v>
      </c>
      <c r="B118" t="s">
        <v>304</v>
      </c>
      <c r="C118" t="s">
        <v>414</v>
      </c>
    </row>
    <row r="119" spans="1:3" x14ac:dyDescent="0.3">
      <c r="A119" t="s">
        <v>108</v>
      </c>
      <c r="B119" t="s">
        <v>1858</v>
      </c>
      <c r="C119" t="s">
        <v>415</v>
      </c>
    </row>
    <row r="120" spans="1:3" x14ac:dyDescent="0.3">
      <c r="A120" t="s">
        <v>109</v>
      </c>
      <c r="B120" t="s">
        <v>1860</v>
      </c>
      <c r="C120" t="s">
        <v>416</v>
      </c>
    </row>
    <row r="121" spans="1:3" x14ac:dyDescent="0.3">
      <c r="A121" t="s">
        <v>110</v>
      </c>
      <c r="B121" t="s">
        <v>1859</v>
      </c>
      <c r="C121" t="s">
        <v>417</v>
      </c>
    </row>
    <row r="122" spans="1:3" x14ac:dyDescent="0.3">
      <c r="A122" t="s">
        <v>111</v>
      </c>
      <c r="B122" t="s">
        <v>1861</v>
      </c>
      <c r="C122" t="s">
        <v>418</v>
      </c>
    </row>
    <row r="123" spans="1:3" x14ac:dyDescent="0.3">
      <c r="A123" t="s">
        <v>112</v>
      </c>
      <c r="B123" t="s">
        <v>1862</v>
      </c>
      <c r="C123" t="s">
        <v>419</v>
      </c>
    </row>
    <row r="124" spans="1:3" x14ac:dyDescent="0.3">
      <c r="A124" t="s">
        <v>113</v>
      </c>
      <c r="B124" t="s">
        <v>1863</v>
      </c>
      <c r="C124" t="s">
        <v>420</v>
      </c>
    </row>
    <row r="125" spans="1:3" x14ac:dyDescent="0.3">
      <c r="A125" t="s">
        <v>114</v>
      </c>
      <c r="B125" t="s">
        <v>1864</v>
      </c>
      <c r="C125" t="s">
        <v>421</v>
      </c>
    </row>
    <row r="126" spans="1:3" x14ac:dyDescent="0.3">
      <c r="A126" t="s">
        <v>115</v>
      </c>
      <c r="B126" t="s">
        <v>1865</v>
      </c>
      <c r="C126" t="s">
        <v>422</v>
      </c>
    </row>
    <row r="127" spans="1:3" x14ac:dyDescent="0.3">
      <c r="A127" t="s">
        <v>116</v>
      </c>
      <c r="B127" t="s">
        <v>1866</v>
      </c>
      <c r="C127" t="s">
        <v>423</v>
      </c>
    </row>
    <row r="128" spans="1:3" x14ac:dyDescent="0.3">
      <c r="A128" t="s">
        <v>117</v>
      </c>
      <c r="B128" t="s">
        <v>1867</v>
      </c>
      <c r="C128" t="s">
        <v>424</v>
      </c>
    </row>
    <row r="129" spans="1:3" x14ac:dyDescent="0.3">
      <c r="A129" t="s">
        <v>118</v>
      </c>
      <c r="B129" t="s">
        <v>1868</v>
      </c>
      <c r="C129" t="s">
        <v>425</v>
      </c>
    </row>
    <row r="130" spans="1:3" x14ac:dyDescent="0.3">
      <c r="A130" t="s">
        <v>119</v>
      </c>
      <c r="B130" t="s">
        <v>1870</v>
      </c>
      <c r="C130" t="s">
        <v>426</v>
      </c>
    </row>
    <row r="131" spans="1:3" x14ac:dyDescent="0.3">
      <c r="A131" t="s">
        <v>120</v>
      </c>
      <c r="B131" t="s">
        <v>1872</v>
      </c>
      <c r="C131" t="s">
        <v>427</v>
      </c>
    </row>
    <row r="132" spans="1:3" x14ac:dyDescent="0.3">
      <c r="A132" t="s">
        <v>121</v>
      </c>
      <c r="B132" t="s">
        <v>1875</v>
      </c>
      <c r="C132" t="s">
        <v>428</v>
      </c>
    </row>
    <row r="133" spans="1:3" x14ac:dyDescent="0.3">
      <c r="A133" t="s">
        <v>122</v>
      </c>
      <c r="B133" t="s">
        <v>1881</v>
      </c>
      <c r="C133" t="s">
        <v>429</v>
      </c>
    </row>
    <row r="134" spans="1:3" x14ac:dyDescent="0.3">
      <c r="A134" t="s">
        <v>123</v>
      </c>
      <c r="B134" t="s">
        <v>1885</v>
      </c>
      <c r="C134" t="s">
        <v>430</v>
      </c>
    </row>
    <row r="135" spans="1:3" x14ac:dyDescent="0.3">
      <c r="A135" t="s">
        <v>124</v>
      </c>
      <c r="B135" t="s">
        <v>1886</v>
      </c>
      <c r="C135" t="s">
        <v>431</v>
      </c>
    </row>
    <row r="136" spans="1:3" x14ac:dyDescent="0.3">
      <c r="A136" t="s">
        <v>125</v>
      </c>
      <c r="B136" t="s">
        <v>1887</v>
      </c>
      <c r="C136" t="s">
        <v>432</v>
      </c>
    </row>
    <row r="137" spans="1:3" x14ac:dyDescent="0.3">
      <c r="A137" t="s">
        <v>126</v>
      </c>
      <c r="B137" t="s">
        <v>1888</v>
      </c>
      <c r="C137" t="s">
        <v>433</v>
      </c>
    </row>
    <row r="138" spans="1:3" x14ac:dyDescent="0.3">
      <c r="A138" t="s">
        <v>127</v>
      </c>
      <c r="B138" t="s">
        <v>1889</v>
      </c>
      <c r="C138" t="s">
        <v>434</v>
      </c>
    </row>
    <row r="139" spans="1:3" x14ac:dyDescent="0.3">
      <c r="A139" t="s">
        <v>128</v>
      </c>
      <c r="B139" t="s">
        <v>1890</v>
      </c>
      <c r="C139" t="s">
        <v>435</v>
      </c>
    </row>
    <row r="140" spans="1:3" x14ac:dyDescent="0.3">
      <c r="A140" t="s">
        <v>129</v>
      </c>
      <c r="B140" t="s">
        <v>1891</v>
      </c>
      <c r="C140" t="s">
        <v>436</v>
      </c>
    </row>
    <row r="141" spans="1:3" x14ac:dyDescent="0.3">
      <c r="A141" t="s">
        <v>130</v>
      </c>
      <c r="B141" t="s">
        <v>1892</v>
      </c>
      <c r="C141" t="s">
        <v>437</v>
      </c>
    </row>
    <row r="142" spans="1:3" x14ac:dyDescent="0.3">
      <c r="A142" t="s">
        <v>131</v>
      </c>
      <c r="B142" t="s">
        <v>1893</v>
      </c>
      <c r="C142" t="s">
        <v>438</v>
      </c>
    </row>
    <row r="143" spans="1:3" ht="16.2" thickBot="1" x14ac:dyDescent="0.35">
      <c r="A143" t="s">
        <v>132</v>
      </c>
      <c r="B143" s="13" t="s">
        <v>1894</v>
      </c>
      <c r="C143" t="s">
        <v>439</v>
      </c>
    </row>
    <row r="144" spans="1:3" ht="16.2" thickBot="1" x14ac:dyDescent="0.35">
      <c r="A144" t="s">
        <v>133</v>
      </c>
      <c r="B144" s="13" t="s">
        <v>1895</v>
      </c>
      <c r="C144" t="s">
        <v>440</v>
      </c>
    </row>
    <row r="145" spans="1:3" ht="16.2" thickBot="1" x14ac:dyDescent="0.35">
      <c r="A145" t="s">
        <v>134</v>
      </c>
      <c r="B145" s="13" t="s">
        <v>1896</v>
      </c>
      <c r="C145" t="s">
        <v>441</v>
      </c>
    </row>
    <row r="146" spans="1:3" ht="16.2" thickBot="1" x14ac:dyDescent="0.35">
      <c r="B146" s="16" t="s">
        <v>1897</v>
      </c>
      <c r="C146" s="17"/>
    </row>
    <row r="147" spans="1:3" ht="16.2" thickBot="1" x14ac:dyDescent="0.35">
      <c r="A147" t="s">
        <v>135</v>
      </c>
      <c r="B147" s="13" t="s">
        <v>1898</v>
      </c>
      <c r="C147" t="s">
        <v>442</v>
      </c>
    </row>
    <row r="148" spans="1:3" ht="16.2" thickBot="1" x14ac:dyDescent="0.35">
      <c r="A148" t="s">
        <v>136</v>
      </c>
      <c r="B148" s="13" t="s">
        <v>1899</v>
      </c>
      <c r="C148" t="s">
        <v>443</v>
      </c>
    </row>
    <row r="149" spans="1:3" ht="16.2" thickBot="1" x14ac:dyDescent="0.35">
      <c r="B149" s="16" t="s">
        <v>1900</v>
      </c>
      <c r="C149" s="17"/>
    </row>
    <row r="150" spans="1:3" ht="16.2" thickBot="1" x14ac:dyDescent="0.35">
      <c r="A150" t="s">
        <v>137</v>
      </c>
      <c r="B150" s="13" t="s">
        <v>1901</v>
      </c>
      <c r="C150" t="s">
        <v>444</v>
      </c>
    </row>
    <row r="151" spans="1:3" ht="16.2" thickBot="1" x14ac:dyDescent="0.35">
      <c r="B151" s="16" t="s">
        <v>1902</v>
      </c>
      <c r="C151" s="17"/>
    </row>
    <row r="152" spans="1:3" ht="16.2" thickBot="1" x14ac:dyDescent="0.35">
      <c r="A152" t="s">
        <v>138</v>
      </c>
      <c r="B152" s="13" t="s">
        <v>1903</v>
      </c>
      <c r="C152" t="s">
        <v>445</v>
      </c>
    </row>
    <row r="153" spans="1:3" ht="16.2" thickBot="1" x14ac:dyDescent="0.35">
      <c r="A153" t="s">
        <v>139</v>
      </c>
      <c r="B153" s="13" t="s">
        <v>1904</v>
      </c>
      <c r="C153" t="s">
        <v>446</v>
      </c>
    </row>
    <row r="154" spans="1:3" ht="16.2" thickBot="1" x14ac:dyDescent="0.35">
      <c r="A154" t="s">
        <v>140</v>
      </c>
      <c r="B154" s="13" t="s">
        <v>1905</v>
      </c>
      <c r="C154" t="s">
        <v>447</v>
      </c>
    </row>
    <row r="155" spans="1:3" ht="16.2" thickBot="1" x14ac:dyDescent="0.35">
      <c r="A155" t="s">
        <v>141</v>
      </c>
      <c r="B155" s="13" t="s">
        <v>1906</v>
      </c>
      <c r="C155" t="s">
        <v>448</v>
      </c>
    </row>
    <row r="156" spans="1:3" ht="16.2" thickBot="1" x14ac:dyDescent="0.35">
      <c r="B156" s="16" t="s">
        <v>1907</v>
      </c>
      <c r="C156" s="17"/>
    </row>
    <row r="157" spans="1:3" ht="16.2" thickBot="1" x14ac:dyDescent="0.35">
      <c r="A157" t="s">
        <v>142</v>
      </c>
      <c r="B157" s="13" t="s">
        <v>1908</v>
      </c>
      <c r="C157" t="s">
        <v>449</v>
      </c>
    </row>
    <row r="158" spans="1:3" ht="16.2" thickBot="1" x14ac:dyDescent="0.35">
      <c r="A158" t="s">
        <v>143</v>
      </c>
      <c r="B158" s="13" t="s">
        <v>1909</v>
      </c>
      <c r="C158" t="s">
        <v>450</v>
      </c>
    </row>
    <row r="159" spans="1:3" ht="16.2" thickBot="1" x14ac:dyDescent="0.35">
      <c r="A159" t="s">
        <v>144</v>
      </c>
      <c r="B159" s="13" t="s">
        <v>1910</v>
      </c>
      <c r="C159" t="s">
        <v>451</v>
      </c>
    </row>
    <row r="160" spans="1:3" ht="16.2" thickBot="1" x14ac:dyDescent="0.35">
      <c r="B160" s="16" t="s">
        <v>1911</v>
      </c>
      <c r="C160" s="17"/>
    </row>
    <row r="161" spans="1:3" ht="16.2" thickBot="1" x14ac:dyDescent="0.35">
      <c r="A161" t="s">
        <v>145</v>
      </c>
      <c r="B161" s="13" t="s">
        <v>1912</v>
      </c>
      <c r="C161" t="s">
        <v>452</v>
      </c>
    </row>
    <row r="162" spans="1:3" ht="16.2" thickBot="1" x14ac:dyDescent="0.35">
      <c r="A162" t="s">
        <v>146</v>
      </c>
      <c r="B162" s="13" t="s">
        <v>1913</v>
      </c>
      <c r="C162" t="s">
        <v>453</v>
      </c>
    </row>
    <row r="163" spans="1:3" ht="16.2" thickBot="1" x14ac:dyDescent="0.35">
      <c r="B163" s="16" t="s">
        <v>1914</v>
      </c>
      <c r="C163" s="17"/>
    </row>
    <row r="164" spans="1:3" ht="16.2" thickBot="1" x14ac:dyDescent="0.35">
      <c r="A164" t="s">
        <v>147</v>
      </c>
      <c r="B164" s="13" t="s">
        <v>1915</v>
      </c>
      <c r="C164" t="s">
        <v>454</v>
      </c>
    </row>
    <row r="165" spans="1:3" ht="16.2" thickBot="1" x14ac:dyDescent="0.35">
      <c r="B165" s="16" t="s">
        <v>1916</v>
      </c>
      <c r="C165" s="17"/>
    </row>
    <row r="166" spans="1:3" ht="16.2" thickBot="1" x14ac:dyDescent="0.35">
      <c r="A166" t="s">
        <v>148</v>
      </c>
      <c r="B166" s="13" t="s">
        <v>1917</v>
      </c>
      <c r="C166" t="s">
        <v>455</v>
      </c>
    </row>
    <row r="167" spans="1:3" ht="16.2" thickBot="1" x14ac:dyDescent="0.35">
      <c r="A167" t="s">
        <v>149</v>
      </c>
      <c r="B167" s="13" t="s">
        <v>1918</v>
      </c>
      <c r="C167" t="s">
        <v>456</v>
      </c>
    </row>
    <row r="168" spans="1:3" ht="16.2" thickBot="1" x14ac:dyDescent="0.35">
      <c r="B168" s="16" t="s">
        <v>1919</v>
      </c>
      <c r="C168" s="17"/>
    </row>
    <row r="169" spans="1:3" ht="16.2" thickBot="1" x14ac:dyDescent="0.35">
      <c r="A169" t="s">
        <v>150</v>
      </c>
      <c r="B169" s="13" t="s">
        <v>1920</v>
      </c>
      <c r="C169" t="s">
        <v>457</v>
      </c>
    </row>
    <row r="170" spans="1:3" ht="16.2" thickBot="1" x14ac:dyDescent="0.35">
      <c r="B170" s="16" t="s">
        <v>1921</v>
      </c>
      <c r="C170" s="17"/>
    </row>
    <row r="171" spans="1:3" ht="16.2" thickBot="1" x14ac:dyDescent="0.35">
      <c r="A171" t="s">
        <v>151</v>
      </c>
      <c r="B171" s="13" t="s">
        <v>1922</v>
      </c>
      <c r="C171" t="s">
        <v>458</v>
      </c>
    </row>
    <row r="172" spans="1:3" ht="16.2" thickBot="1" x14ac:dyDescent="0.35">
      <c r="B172" s="16" t="s">
        <v>1923</v>
      </c>
      <c r="C172" s="17"/>
    </row>
    <row r="173" spans="1:3" ht="16.2" thickBot="1" x14ac:dyDescent="0.35">
      <c r="A173" t="s">
        <v>152</v>
      </c>
      <c r="B173" s="13" t="s">
        <v>1924</v>
      </c>
      <c r="C173" t="s">
        <v>459</v>
      </c>
    </row>
    <row r="174" spans="1:3" ht="16.2" thickBot="1" x14ac:dyDescent="0.35">
      <c r="A174" t="s">
        <v>153</v>
      </c>
      <c r="B174" s="13" t="s">
        <v>1925</v>
      </c>
      <c r="C174" t="s">
        <v>460</v>
      </c>
    </row>
    <row r="175" spans="1:3" ht="16.2" thickBot="1" x14ac:dyDescent="0.35">
      <c r="A175" t="s">
        <v>154</v>
      </c>
      <c r="B175" s="13" t="s">
        <v>1926</v>
      </c>
      <c r="C175" t="s">
        <v>461</v>
      </c>
    </row>
    <row r="176" spans="1:3" ht="16.2" thickBot="1" x14ac:dyDescent="0.35">
      <c r="A176" t="s">
        <v>155</v>
      </c>
      <c r="B176" s="13" t="s">
        <v>1927</v>
      </c>
      <c r="C176" t="s">
        <v>462</v>
      </c>
    </row>
    <row r="177" spans="1:3" ht="16.2" thickBot="1" x14ac:dyDescent="0.35">
      <c r="B177" s="16" t="s">
        <v>1928</v>
      </c>
      <c r="C177" s="17"/>
    </row>
    <row r="178" spans="1:3" ht="16.2" thickBot="1" x14ac:dyDescent="0.35">
      <c r="A178" t="s">
        <v>156</v>
      </c>
      <c r="B178" s="13" t="s">
        <v>1929</v>
      </c>
      <c r="C178" t="s">
        <v>463</v>
      </c>
    </row>
    <row r="179" spans="1:3" ht="16.2" thickBot="1" x14ac:dyDescent="0.35">
      <c r="B179" s="16" t="s">
        <v>1930</v>
      </c>
      <c r="C179" s="17"/>
    </row>
    <row r="180" spans="1:3" ht="16.2" thickBot="1" x14ac:dyDescent="0.35">
      <c r="A180" t="s">
        <v>157</v>
      </c>
      <c r="B180" s="13" t="s">
        <v>1931</v>
      </c>
      <c r="C180" t="s">
        <v>464</v>
      </c>
    </row>
    <row r="181" spans="1:3" ht="16.2" thickBot="1" x14ac:dyDescent="0.35">
      <c r="B181" s="18" t="s">
        <v>1932</v>
      </c>
      <c r="C181" s="17"/>
    </row>
    <row r="182" spans="1:3" ht="16.2" thickBot="1" x14ac:dyDescent="0.35">
      <c r="B182" s="14" t="s">
        <v>1933</v>
      </c>
    </row>
    <row r="183" spans="1:3" ht="16.2" thickBot="1" x14ac:dyDescent="0.35">
      <c r="B183" s="15" t="s">
        <v>1934</v>
      </c>
    </row>
    <row r="184" spans="1:3" x14ac:dyDescent="0.3">
      <c r="A184" s="4" t="s">
        <v>158</v>
      </c>
      <c r="B184" s="24" t="s">
        <v>1935</v>
      </c>
      <c r="C184" t="s">
        <v>465</v>
      </c>
    </row>
    <row r="185" spans="1:3" x14ac:dyDescent="0.3">
      <c r="A185" t="s">
        <v>159</v>
      </c>
      <c r="B185" s="21" t="s">
        <v>1936</v>
      </c>
      <c r="C185" s="7" t="s">
        <v>466</v>
      </c>
    </row>
    <row r="186" spans="1:3" x14ac:dyDescent="0.3">
      <c r="A186" t="s">
        <v>160</v>
      </c>
      <c r="B186" s="21" t="s">
        <v>1937</v>
      </c>
      <c r="C186" t="s">
        <v>467</v>
      </c>
    </row>
    <row r="187" spans="1:3" x14ac:dyDescent="0.3">
      <c r="A187" t="s">
        <v>161</v>
      </c>
      <c r="B187" s="21" t="s">
        <v>1938</v>
      </c>
      <c r="C187" t="s">
        <v>468</v>
      </c>
    </row>
    <row r="188" spans="1:3" x14ac:dyDescent="0.3">
      <c r="A188" t="s">
        <v>162</v>
      </c>
      <c r="B188" s="21" t="s">
        <v>1939</v>
      </c>
      <c r="C188" t="s">
        <v>469</v>
      </c>
    </row>
    <row r="189" spans="1:3" x14ac:dyDescent="0.3">
      <c r="A189" s="20" t="s">
        <v>163</v>
      </c>
      <c r="B189" s="21" t="s">
        <v>1940</v>
      </c>
      <c r="C189" s="20" t="s">
        <v>470</v>
      </c>
    </row>
    <row r="190" spans="1:3" x14ac:dyDescent="0.3">
      <c r="A190" s="10"/>
      <c r="B190" s="21" t="s">
        <v>1996</v>
      </c>
      <c r="C190" s="10"/>
    </row>
    <row r="191" spans="1:3" x14ac:dyDescent="0.3">
      <c r="A191" t="s">
        <v>164</v>
      </c>
      <c r="B191" s="29" t="s">
        <v>1941</v>
      </c>
      <c r="C191" t="s">
        <v>471</v>
      </c>
    </row>
    <row r="192" spans="1:3" x14ac:dyDescent="0.3">
      <c r="A192" t="s">
        <v>165</v>
      </c>
      <c r="B192" s="24" t="s">
        <v>1942</v>
      </c>
      <c r="C192" t="s">
        <v>472</v>
      </c>
    </row>
    <row r="193" spans="1:3" x14ac:dyDescent="0.3">
      <c r="A193" t="s">
        <v>166</v>
      </c>
      <c r="B193" s="22" t="s">
        <v>1943</v>
      </c>
      <c r="C193" s="8" t="s">
        <v>473</v>
      </c>
    </row>
    <row r="194" spans="1:3" x14ac:dyDescent="0.3">
      <c r="A194" t="s">
        <v>167</v>
      </c>
      <c r="B194" s="24" t="s">
        <v>1944</v>
      </c>
      <c r="C194" s="5" t="s">
        <v>474</v>
      </c>
    </row>
    <row r="195" spans="1:3" x14ac:dyDescent="0.3">
      <c r="A195" t="s">
        <v>168</v>
      </c>
      <c r="B195" s="22" t="s">
        <v>1945</v>
      </c>
      <c r="C195" s="9" t="s">
        <v>475</v>
      </c>
    </row>
    <row r="196" spans="1:3" x14ac:dyDescent="0.3">
      <c r="A196" s="20" t="s">
        <v>169</v>
      </c>
      <c r="B196" s="29" t="s">
        <v>1946</v>
      </c>
      <c r="C196" s="20" t="s">
        <v>476</v>
      </c>
    </row>
    <row r="197" spans="1:3" x14ac:dyDescent="0.3">
      <c r="A197" s="10"/>
      <c r="B197" s="29" t="s">
        <v>2002</v>
      </c>
      <c r="C197" s="10"/>
    </row>
    <row r="198" spans="1:3" x14ac:dyDescent="0.3">
      <c r="A198" t="s">
        <v>170</v>
      </c>
      <c r="B198" s="21" t="s">
        <v>1947</v>
      </c>
      <c r="C198" t="s">
        <v>477</v>
      </c>
    </row>
    <row r="199" spans="1:3" x14ac:dyDescent="0.3">
      <c r="A199" t="s">
        <v>171</v>
      </c>
      <c r="B199" s="24" t="s">
        <v>1948</v>
      </c>
      <c r="C199" s="6" t="s">
        <v>478</v>
      </c>
    </row>
    <row r="200" spans="1:3" x14ac:dyDescent="0.3">
      <c r="A200" s="20" t="s">
        <v>172</v>
      </c>
      <c r="B200" s="24" t="s">
        <v>1949</v>
      </c>
      <c r="C200" s="20" t="s">
        <v>479</v>
      </c>
    </row>
    <row r="201" spans="1:3" x14ac:dyDescent="0.3">
      <c r="A201" s="10"/>
      <c r="B201" s="24" t="s">
        <v>1997</v>
      </c>
      <c r="C201" s="10"/>
    </row>
    <row r="202" spans="1:3" x14ac:dyDescent="0.3">
      <c r="A202" s="20" t="s">
        <v>173</v>
      </c>
      <c r="B202" s="24" t="s">
        <v>1950</v>
      </c>
      <c r="C202" s="20" t="s">
        <v>480</v>
      </c>
    </row>
    <row r="203" spans="1:3" x14ac:dyDescent="0.3">
      <c r="A203" s="10"/>
      <c r="B203" s="24" t="s">
        <v>1989</v>
      </c>
      <c r="C203" s="10"/>
    </row>
    <row r="204" spans="1:3" x14ac:dyDescent="0.3">
      <c r="A204" t="s">
        <v>174</v>
      </c>
      <c r="B204" s="25" t="s">
        <v>1951</v>
      </c>
      <c r="C204" s="11" t="s">
        <v>481</v>
      </c>
    </row>
    <row r="205" spans="1:3" x14ac:dyDescent="0.3">
      <c r="A205" t="s">
        <v>175</v>
      </c>
      <c r="B205" s="25" t="s">
        <v>1952</v>
      </c>
      <c r="C205" t="s">
        <v>482</v>
      </c>
    </row>
    <row r="206" spans="1:3" x14ac:dyDescent="0.3">
      <c r="A206" t="s">
        <v>176</v>
      </c>
      <c r="B206" s="25" t="s">
        <v>1953</v>
      </c>
      <c r="C206" t="s">
        <v>483</v>
      </c>
    </row>
    <row r="207" spans="1:3" x14ac:dyDescent="0.3">
      <c r="A207" t="s">
        <v>177</v>
      </c>
      <c r="B207" s="21" t="s">
        <v>1954</v>
      </c>
      <c r="C207" t="s">
        <v>484</v>
      </c>
    </row>
    <row r="208" spans="1:3" x14ac:dyDescent="0.3">
      <c r="A208" s="20" t="s">
        <v>178</v>
      </c>
      <c r="B208" s="22" t="s">
        <v>1955</v>
      </c>
      <c r="C208" s="20" t="s">
        <v>1988</v>
      </c>
    </row>
    <row r="209" spans="1:3" x14ac:dyDescent="0.3">
      <c r="A209" s="10"/>
      <c r="B209" s="22" t="s">
        <v>1994</v>
      </c>
      <c r="C209" s="10"/>
    </row>
    <row r="210" spans="1:3" x14ac:dyDescent="0.3">
      <c r="A210" t="s">
        <v>179</v>
      </c>
      <c r="B210" s="29" t="s">
        <v>1956</v>
      </c>
      <c r="C210" t="s">
        <v>486</v>
      </c>
    </row>
    <row r="211" spans="1:3" x14ac:dyDescent="0.3">
      <c r="A211" s="20" t="s">
        <v>180</v>
      </c>
      <c r="B211" s="24" t="s">
        <v>1957</v>
      </c>
      <c r="C211" s="20" t="s">
        <v>487</v>
      </c>
    </row>
    <row r="212" spans="1:3" x14ac:dyDescent="0.3">
      <c r="A212" s="10"/>
      <c r="B212" s="24" t="s">
        <v>1990</v>
      </c>
      <c r="C212" s="10"/>
    </row>
    <row r="213" spans="1:3" x14ac:dyDescent="0.3">
      <c r="A213" t="s">
        <v>181</v>
      </c>
      <c r="B213" s="22" t="s">
        <v>1958</v>
      </c>
      <c r="C213" s="8" t="s">
        <v>488</v>
      </c>
    </row>
    <row r="214" spans="1:3" x14ac:dyDescent="0.3">
      <c r="A214" t="s">
        <v>182</v>
      </c>
      <c r="B214" s="21" t="s">
        <v>1959</v>
      </c>
      <c r="C214" t="s">
        <v>489</v>
      </c>
    </row>
    <row r="215" spans="1:3" x14ac:dyDescent="0.3">
      <c r="A215" t="s">
        <v>183</v>
      </c>
      <c r="B215" s="21" t="s">
        <v>1960</v>
      </c>
      <c r="C215" t="s">
        <v>490</v>
      </c>
    </row>
    <row r="216" spans="1:3" x14ac:dyDescent="0.3">
      <c r="A216" t="s">
        <v>184</v>
      </c>
      <c r="B216" s="22" t="s">
        <v>1961</v>
      </c>
      <c r="C216" s="9" t="s">
        <v>491</v>
      </c>
    </row>
    <row r="217" spans="1:3" x14ac:dyDescent="0.3">
      <c r="A217" s="20" t="s">
        <v>185</v>
      </c>
      <c r="B217" s="29" t="s">
        <v>1962</v>
      </c>
      <c r="C217" s="20" t="s">
        <v>492</v>
      </c>
    </row>
    <row r="218" spans="1:3" x14ac:dyDescent="0.3">
      <c r="A218" s="10"/>
      <c r="B218" s="29" t="s">
        <v>2001</v>
      </c>
      <c r="C218" s="10"/>
    </row>
    <row r="219" spans="1:3" x14ac:dyDescent="0.3">
      <c r="A219" t="s">
        <v>186</v>
      </c>
      <c r="B219" s="21" t="s">
        <v>1963</v>
      </c>
      <c r="C219" t="s">
        <v>493</v>
      </c>
    </row>
    <row r="220" spans="1:3" x14ac:dyDescent="0.3">
      <c r="A220" s="23" t="s">
        <v>187</v>
      </c>
      <c r="B220" s="22" t="s">
        <v>1964</v>
      </c>
      <c r="C220" s="23" t="s">
        <v>494</v>
      </c>
    </row>
    <row r="221" spans="1:3" x14ac:dyDescent="0.3">
      <c r="A221" s="10"/>
      <c r="B221" s="22" t="s">
        <v>1995</v>
      </c>
      <c r="C221" s="10"/>
    </row>
    <row r="222" spans="1:3" x14ac:dyDescent="0.3">
      <c r="A222" t="s">
        <v>188</v>
      </c>
      <c r="B222" s="21" t="s">
        <v>1965</v>
      </c>
      <c r="C222" t="s">
        <v>495</v>
      </c>
    </row>
    <row r="223" spans="1:3" x14ac:dyDescent="0.3">
      <c r="A223" t="s">
        <v>189</v>
      </c>
      <c r="B223" s="29" t="s">
        <v>1966</v>
      </c>
      <c r="C223" s="10" t="s">
        <v>496</v>
      </c>
    </row>
    <row r="224" spans="1:3" x14ac:dyDescent="0.3">
      <c r="A224" t="s">
        <v>190</v>
      </c>
      <c r="B224" s="22" t="s">
        <v>1967</v>
      </c>
      <c r="C224" s="8" t="s">
        <v>497</v>
      </c>
    </row>
    <row r="225" spans="1:3" x14ac:dyDescent="0.3">
      <c r="A225" t="s">
        <v>191</v>
      </c>
      <c r="B225" s="24" t="s">
        <v>1968</v>
      </c>
      <c r="C225" t="s">
        <v>498</v>
      </c>
    </row>
    <row r="226" spans="1:3" x14ac:dyDescent="0.3">
      <c r="A226" s="20" t="s">
        <v>192</v>
      </c>
      <c r="B226" s="24" t="s">
        <v>1969</v>
      </c>
      <c r="C226" s="20" t="s">
        <v>499</v>
      </c>
    </row>
    <row r="227" spans="1:3" x14ac:dyDescent="0.3">
      <c r="A227" s="10"/>
      <c r="B227" s="24" t="s">
        <v>1991</v>
      </c>
      <c r="C227" s="10"/>
    </row>
    <row r="228" spans="1:3" x14ac:dyDescent="0.3">
      <c r="A228" t="s">
        <v>193</v>
      </c>
      <c r="B228" s="21" t="s">
        <v>1970</v>
      </c>
      <c r="C228" t="s">
        <v>500</v>
      </c>
    </row>
    <row r="229" spans="1:3" x14ac:dyDescent="0.3">
      <c r="A229" s="20" t="s">
        <v>194</v>
      </c>
      <c r="B229" s="25" t="s">
        <v>1971</v>
      </c>
      <c r="C229" s="20" t="s">
        <v>501</v>
      </c>
    </row>
    <row r="230" spans="1:3" x14ac:dyDescent="0.3">
      <c r="A230" s="10"/>
      <c r="B230" s="25" t="s">
        <v>1992</v>
      </c>
      <c r="C230" s="10"/>
    </row>
    <row r="231" spans="1:3" x14ac:dyDescent="0.3">
      <c r="A231" t="s">
        <v>195</v>
      </c>
      <c r="B231" s="24" t="s">
        <v>1972</v>
      </c>
      <c r="C231" s="6" t="s">
        <v>502</v>
      </c>
    </row>
    <row r="232" spans="1:3" x14ac:dyDescent="0.3">
      <c r="A232" s="20" t="s">
        <v>196</v>
      </c>
      <c r="B232" s="29" t="s">
        <v>1973</v>
      </c>
      <c r="C232" s="20" t="s">
        <v>503</v>
      </c>
    </row>
    <row r="233" spans="1:3" x14ac:dyDescent="0.3">
      <c r="A233" s="20"/>
      <c r="B233" s="29" t="s">
        <v>2000</v>
      </c>
      <c r="C233" s="20"/>
    </row>
    <row r="234" spans="1:3" x14ac:dyDescent="0.3">
      <c r="A234" t="s">
        <v>197</v>
      </c>
      <c r="B234" s="24" t="s">
        <v>1974</v>
      </c>
      <c r="C234" s="5" t="s">
        <v>504</v>
      </c>
    </row>
    <row r="235" spans="1:3" x14ac:dyDescent="0.3">
      <c r="A235" s="20" t="s">
        <v>198</v>
      </c>
      <c r="B235" s="29" t="s">
        <v>1975</v>
      </c>
      <c r="C235" s="20" t="s">
        <v>505</v>
      </c>
    </row>
    <row r="236" spans="1:3" x14ac:dyDescent="0.3">
      <c r="A236" s="10"/>
      <c r="B236" s="29" t="s">
        <v>1999</v>
      </c>
      <c r="C236" s="10"/>
    </row>
    <row r="237" spans="1:3" x14ac:dyDescent="0.3">
      <c r="A237" s="20" t="s">
        <v>199</v>
      </c>
      <c r="B237" s="24" t="s">
        <v>1976</v>
      </c>
      <c r="C237" s="20" t="s">
        <v>506</v>
      </c>
    </row>
    <row r="238" spans="1:3" x14ac:dyDescent="0.3">
      <c r="A238" s="10"/>
      <c r="B238" s="24" t="s">
        <v>1998</v>
      </c>
      <c r="C238" s="10"/>
    </row>
    <row r="239" spans="1:3" x14ac:dyDescent="0.3">
      <c r="A239" t="s">
        <v>200</v>
      </c>
      <c r="B239" s="24" t="s">
        <v>1977</v>
      </c>
      <c r="C239" t="s">
        <v>502</v>
      </c>
    </row>
    <row r="240" spans="1:3" x14ac:dyDescent="0.3">
      <c r="A240" t="s">
        <v>201</v>
      </c>
      <c r="B240" s="24" t="s">
        <v>1978</v>
      </c>
      <c r="C240" t="s">
        <v>507</v>
      </c>
    </row>
    <row r="241" spans="1:3" x14ac:dyDescent="0.3">
      <c r="A241" t="s">
        <v>202</v>
      </c>
      <c r="B241" s="22" t="s">
        <v>1979</v>
      </c>
      <c r="C241" s="9" t="s">
        <v>508</v>
      </c>
    </row>
    <row r="242" spans="1:3" x14ac:dyDescent="0.3">
      <c r="A242" t="s">
        <v>203</v>
      </c>
      <c r="B242" s="22" t="s">
        <v>1980</v>
      </c>
      <c r="C242" t="s">
        <v>509</v>
      </c>
    </row>
    <row r="243" spans="1:3" x14ac:dyDescent="0.3">
      <c r="A243" t="s">
        <v>204</v>
      </c>
      <c r="B243" s="21" t="s">
        <v>1981</v>
      </c>
      <c r="C243" t="s">
        <v>510</v>
      </c>
    </row>
    <row r="244" spans="1:3" x14ac:dyDescent="0.3">
      <c r="A244" t="s">
        <v>205</v>
      </c>
      <c r="B244" s="25" t="s">
        <v>1982</v>
      </c>
      <c r="C244" s="11" t="s">
        <v>511</v>
      </c>
    </row>
    <row r="245" spans="1:3" x14ac:dyDescent="0.3">
      <c r="A245" t="s">
        <v>206</v>
      </c>
      <c r="B245" s="24" t="s">
        <v>1983</v>
      </c>
      <c r="C245" s="5" t="s">
        <v>512</v>
      </c>
    </row>
    <row r="246" spans="1:3" x14ac:dyDescent="0.3">
      <c r="A246" t="s">
        <v>207</v>
      </c>
      <c r="B246" s="25" t="s">
        <v>1984</v>
      </c>
      <c r="C246" s="11" t="s">
        <v>513</v>
      </c>
    </row>
    <row r="247" spans="1:3" x14ac:dyDescent="0.3">
      <c r="A247" t="s">
        <v>208</v>
      </c>
      <c r="B247" s="21" t="s">
        <v>1985</v>
      </c>
      <c r="C247" t="s">
        <v>514</v>
      </c>
    </row>
    <row r="248" spans="1:3" x14ac:dyDescent="0.3">
      <c r="A248" t="s">
        <v>209</v>
      </c>
      <c r="B248" s="24" t="s">
        <v>1986</v>
      </c>
      <c r="C248" t="s">
        <v>515</v>
      </c>
    </row>
    <row r="249" spans="1:3" x14ac:dyDescent="0.3">
      <c r="A249" s="20" t="s">
        <v>210</v>
      </c>
      <c r="B249" s="24" t="s">
        <v>1987</v>
      </c>
      <c r="C249" s="20" t="s">
        <v>516</v>
      </c>
    </row>
    <row r="250" spans="1:3" x14ac:dyDescent="0.3">
      <c r="A250" s="10"/>
      <c r="B250" s="24" t="s">
        <v>1993</v>
      </c>
      <c r="C250" s="10"/>
    </row>
    <row r="251" spans="1:3" x14ac:dyDescent="0.3">
      <c r="A251" s="24"/>
      <c r="B251" s="24" t="s">
        <v>2003</v>
      </c>
      <c r="C251" s="24"/>
    </row>
    <row r="252" spans="1:3" x14ac:dyDescent="0.3">
      <c r="A252" s="24"/>
      <c r="B252" s="24" t="s">
        <v>2004</v>
      </c>
      <c r="C252" s="24"/>
    </row>
    <row r="253" spans="1:3" x14ac:dyDescent="0.3">
      <c r="A253" s="22"/>
      <c r="B253" s="22" t="s">
        <v>2005</v>
      </c>
      <c r="C253" s="22"/>
    </row>
    <row r="254" spans="1:3" x14ac:dyDescent="0.3">
      <c r="A254" s="22"/>
      <c r="B254" s="22" t="s">
        <v>2006</v>
      </c>
      <c r="C254" s="22"/>
    </row>
    <row r="255" spans="1:3" x14ac:dyDescent="0.3">
      <c r="A255" s="21"/>
      <c r="B255" s="21" t="s">
        <v>2007</v>
      </c>
      <c r="C255" s="21"/>
    </row>
    <row r="256" spans="1:3" x14ac:dyDescent="0.3">
      <c r="A256" s="21"/>
      <c r="B256" s="21" t="s">
        <v>2008</v>
      </c>
      <c r="C256" s="21"/>
    </row>
    <row r="257" spans="1:3" x14ac:dyDescent="0.3">
      <c r="A257" s="25"/>
      <c r="B257" s="25" t="s">
        <v>2009</v>
      </c>
      <c r="C257" s="25"/>
    </row>
    <row r="258" spans="1:3" x14ac:dyDescent="0.3">
      <c r="A258" s="25"/>
      <c r="B258" s="25" t="s">
        <v>2010</v>
      </c>
      <c r="C258" s="25"/>
    </row>
    <row r="259" spans="1:3" x14ac:dyDescent="0.3">
      <c r="A259" s="29"/>
      <c r="B259" s="29" t="s">
        <v>2011</v>
      </c>
      <c r="C259" s="29"/>
    </row>
    <row r="260" spans="1:3" x14ac:dyDescent="0.3">
      <c r="A260" s="29"/>
      <c r="B260" s="29" t="s">
        <v>2012</v>
      </c>
      <c r="C260" s="29"/>
    </row>
    <row r="261" spans="1:3" x14ac:dyDescent="0.3">
      <c r="A261" t="s">
        <v>211</v>
      </c>
      <c r="B261" t="s">
        <v>211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172"/>
  <sheetViews>
    <sheetView tabSelected="1" workbookViewId="0">
      <pane xSplit="1" ySplit="2" topLeftCell="DM171" activePane="bottomRight" state="frozenSplit"/>
      <selection pane="topRight" activeCell="L1" sqref="L1"/>
      <selection pane="bottomLeft" activeCell="A25" sqref="A25"/>
      <selection pane="bottomRight" activeCell="DT1" sqref="DT1:DT1048576"/>
    </sheetView>
  </sheetViews>
  <sheetFormatPr defaultColWidth="11" defaultRowHeight="15.6" x14ac:dyDescent="0.3"/>
  <cols>
    <col min="162" max="162" width="11" style="17"/>
    <col min="165" max="165" width="11" style="17"/>
    <col min="167" max="167" width="11" style="17"/>
    <col min="172" max="172" width="11" style="17"/>
    <col min="176" max="176" width="11" style="17"/>
    <col min="179" max="179" width="11" style="17"/>
    <col min="181" max="181" width="11" style="17"/>
    <col min="182" max="182" width="10.59765625" customWidth="1"/>
    <col min="184" max="184" width="11" style="17"/>
    <col min="186" max="186" width="11" style="17"/>
    <col min="188" max="188" width="11" style="17"/>
    <col min="193" max="193" width="11" style="17"/>
    <col min="195" max="195" width="11" style="17"/>
    <col min="197" max="197" width="11" style="17"/>
  </cols>
  <sheetData>
    <row r="1" spans="1:257" ht="16.2" thickBot="1" x14ac:dyDescent="0.3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1377</v>
      </c>
      <c r="G1" t="s">
        <v>1378</v>
      </c>
      <c r="H1" t="s">
        <v>1379</v>
      </c>
      <c r="I1" t="s">
        <v>1380</v>
      </c>
      <c r="J1" t="s">
        <v>1381</v>
      </c>
      <c r="K1" t="s">
        <v>1382</v>
      </c>
      <c r="L1" t="s">
        <v>1383</v>
      </c>
      <c r="M1" t="s">
        <v>1384</v>
      </c>
      <c r="N1" t="s">
        <v>2</v>
      </c>
      <c r="O1" t="s">
        <v>1346</v>
      </c>
      <c r="P1" t="s">
        <v>1347</v>
      </c>
      <c r="Q1" t="s">
        <v>3</v>
      </c>
      <c r="R1" t="s">
        <v>4</v>
      </c>
      <c r="S1" t="s">
        <v>1372</v>
      </c>
      <c r="T1" t="s">
        <v>1350</v>
      </c>
      <c r="U1" t="s">
        <v>1385</v>
      </c>
      <c r="V1" t="s">
        <v>8</v>
      </c>
      <c r="W1" t="s">
        <v>1373</v>
      </c>
      <c r="X1" t="s">
        <v>1374</v>
      </c>
      <c r="Y1" t="s">
        <v>9</v>
      </c>
      <c r="Z1" t="s">
        <v>11</v>
      </c>
      <c r="AA1" t="s">
        <v>12</v>
      </c>
      <c r="AB1" t="s">
        <v>13</v>
      </c>
      <c r="AC1" t="s">
        <v>14</v>
      </c>
      <c r="AD1" t="s">
        <v>1375</v>
      </c>
      <c r="AE1" t="s">
        <v>1376</v>
      </c>
      <c r="AF1" t="s">
        <v>1339</v>
      </c>
      <c r="AG1" t="s">
        <v>1386</v>
      </c>
      <c r="AH1" t="s">
        <v>1343</v>
      </c>
      <c r="AI1" t="s">
        <v>1333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1336</v>
      </c>
      <c r="AP1" t="s">
        <v>25</v>
      </c>
      <c r="AQ1" t="s">
        <v>26</v>
      </c>
      <c r="AR1" t="s">
        <v>27</v>
      </c>
      <c r="AS1" t="s">
        <v>28</v>
      </c>
      <c r="AT1" t="s">
        <v>29</v>
      </c>
      <c r="AU1" t="s">
        <v>30</v>
      </c>
      <c r="AV1" t="s">
        <v>31</v>
      </c>
      <c r="AW1" t="s">
        <v>32</v>
      </c>
      <c r="AX1" t="s">
        <v>33</v>
      </c>
      <c r="AY1" t="s">
        <v>34</v>
      </c>
      <c r="AZ1" t="s">
        <v>35</v>
      </c>
      <c r="BA1" t="s">
        <v>36</v>
      </c>
      <c r="BB1" t="s">
        <v>37</v>
      </c>
      <c r="BC1" t="s">
        <v>38</v>
      </c>
      <c r="BD1" t="s">
        <v>39</v>
      </c>
      <c r="BE1" t="s">
        <v>40</v>
      </c>
      <c r="BF1" t="s">
        <v>41</v>
      </c>
      <c r="BG1" t="s">
        <v>42</v>
      </c>
      <c r="BH1" t="s">
        <v>43</v>
      </c>
      <c r="BI1" t="s">
        <v>44</v>
      </c>
      <c r="BJ1" t="s">
        <v>45</v>
      </c>
      <c r="BK1" t="s">
        <v>46</v>
      </c>
      <c r="BL1" t="s">
        <v>47</v>
      </c>
      <c r="BM1" t="s">
        <v>48</v>
      </c>
      <c r="BN1" t="s">
        <v>49</v>
      </c>
      <c r="BO1" t="s">
        <v>50</v>
      </c>
      <c r="BP1" t="s">
        <v>51</v>
      </c>
      <c r="BQ1" t="s">
        <v>52</v>
      </c>
      <c r="BR1" t="s">
        <v>53</v>
      </c>
      <c r="BS1" t="s">
        <v>54</v>
      </c>
      <c r="BT1" t="s">
        <v>55</v>
      </c>
      <c r="BU1" t="s">
        <v>56</v>
      </c>
      <c r="BV1" t="s">
        <v>57</v>
      </c>
      <c r="BW1" t="s">
        <v>58</v>
      </c>
      <c r="BX1" t="s">
        <v>59</v>
      </c>
      <c r="BY1" t="s">
        <v>60</v>
      </c>
      <c r="BZ1" t="s">
        <v>53</v>
      </c>
      <c r="CA1" t="s">
        <v>54</v>
      </c>
      <c r="CB1" t="s">
        <v>55</v>
      </c>
      <c r="CC1" t="s">
        <v>56</v>
      </c>
      <c r="CD1" t="s">
        <v>57</v>
      </c>
      <c r="CE1" t="s">
        <v>58</v>
      </c>
      <c r="CF1" t="s">
        <v>59</v>
      </c>
      <c r="CG1" t="s">
        <v>60</v>
      </c>
      <c r="CH1" t="s">
        <v>61</v>
      </c>
      <c r="CI1" t="s">
        <v>62</v>
      </c>
      <c r="CJ1" t="s">
        <v>63</v>
      </c>
      <c r="CK1" t="s">
        <v>64</v>
      </c>
      <c r="CL1" t="s">
        <v>65</v>
      </c>
      <c r="CM1" t="s">
        <v>66</v>
      </c>
      <c r="CN1" t="s">
        <v>67</v>
      </c>
      <c r="CO1" t="s">
        <v>68</v>
      </c>
      <c r="CP1" t="s">
        <v>69</v>
      </c>
      <c r="CQ1" t="s">
        <v>70</v>
      </c>
      <c r="CR1" t="s">
        <v>71</v>
      </c>
      <c r="CS1" t="s">
        <v>72</v>
      </c>
      <c r="CT1" t="s">
        <v>73</v>
      </c>
      <c r="CU1" t="s">
        <v>74</v>
      </c>
      <c r="CV1" t="s">
        <v>1387</v>
      </c>
      <c r="CW1" t="s">
        <v>75</v>
      </c>
      <c r="CX1" s="4" t="s">
        <v>76</v>
      </c>
      <c r="CY1" t="s">
        <v>77</v>
      </c>
      <c r="CZ1" t="s">
        <v>78</v>
      </c>
      <c r="DA1" t="s">
        <v>79</v>
      </c>
      <c r="DB1" t="s">
        <v>80</v>
      </c>
      <c r="DC1" t="s">
        <v>81</v>
      </c>
      <c r="DD1" t="s">
        <v>82</v>
      </c>
      <c r="DE1" t="s">
        <v>83</v>
      </c>
      <c r="DF1" t="s">
        <v>84</v>
      </c>
      <c r="DG1" t="s">
        <v>85</v>
      </c>
      <c r="DH1" t="s">
        <v>86</v>
      </c>
      <c r="DI1" t="s">
        <v>87</v>
      </c>
      <c r="DJ1" t="s">
        <v>88</v>
      </c>
      <c r="DK1" t="s">
        <v>89</v>
      </c>
      <c r="DL1" t="s">
        <v>90</v>
      </c>
      <c r="DM1" t="s">
        <v>91</v>
      </c>
      <c r="DN1" t="s">
        <v>92</v>
      </c>
      <c r="DO1" t="s">
        <v>93</v>
      </c>
      <c r="DP1" t="s">
        <v>94</v>
      </c>
      <c r="DQ1" t="s">
        <v>19</v>
      </c>
      <c r="DR1" t="s">
        <v>95</v>
      </c>
      <c r="DS1" t="s">
        <v>96</v>
      </c>
      <c r="DT1" t="s">
        <v>98</v>
      </c>
      <c r="DU1" t="s">
        <v>99</v>
      </c>
      <c r="DV1" t="s">
        <v>100</v>
      </c>
      <c r="DW1" t="s">
        <v>101</v>
      </c>
      <c r="DX1" t="s">
        <v>102</v>
      </c>
      <c r="DY1" t="s">
        <v>103</v>
      </c>
      <c r="DZ1" t="s">
        <v>104</v>
      </c>
      <c r="EA1" t="s">
        <v>105</v>
      </c>
      <c r="EB1" t="s">
        <v>106</v>
      </c>
      <c r="EC1" t="s">
        <v>107</v>
      </c>
      <c r="ED1" t="s">
        <v>108</v>
      </c>
      <c r="EE1" t="s">
        <v>109</v>
      </c>
      <c r="EF1" t="s">
        <v>110</v>
      </c>
      <c r="EG1" t="s">
        <v>111</v>
      </c>
      <c r="EH1" t="s">
        <v>112</v>
      </c>
      <c r="EI1" t="s">
        <v>113</v>
      </c>
      <c r="EJ1" t="s">
        <v>114</v>
      </c>
      <c r="EK1" t="s">
        <v>115</v>
      </c>
      <c r="EL1" t="s">
        <v>116</v>
      </c>
      <c r="EM1" t="s">
        <v>117</v>
      </c>
      <c r="EN1" t="s">
        <v>1356</v>
      </c>
      <c r="EO1" t="s">
        <v>118</v>
      </c>
      <c r="EP1" t="s">
        <v>119</v>
      </c>
      <c r="EQ1" t="s">
        <v>120</v>
      </c>
      <c r="ER1" t="s">
        <v>121</v>
      </c>
      <c r="ES1" t="s">
        <v>122</v>
      </c>
      <c r="ET1" t="s">
        <v>123</v>
      </c>
      <c r="EU1" t="s">
        <v>124</v>
      </c>
      <c r="EV1" t="s">
        <v>125</v>
      </c>
      <c r="EW1" t="s">
        <v>126</v>
      </c>
      <c r="EX1" t="s">
        <v>127</v>
      </c>
      <c r="EY1" t="s">
        <v>128</v>
      </c>
      <c r="EZ1" t="s">
        <v>129</v>
      </c>
      <c r="FA1" t="s">
        <v>130</v>
      </c>
      <c r="FB1" t="s">
        <v>131</v>
      </c>
      <c r="FC1" s="13" t="s">
        <v>1894</v>
      </c>
      <c r="FD1" s="13" t="s">
        <v>1895</v>
      </c>
      <c r="FE1" s="13" t="s">
        <v>1896</v>
      </c>
      <c r="FF1" s="16" t="s">
        <v>1897</v>
      </c>
      <c r="FG1" s="13" t="s">
        <v>1898</v>
      </c>
      <c r="FH1" s="13" t="s">
        <v>1899</v>
      </c>
      <c r="FI1" s="16" t="s">
        <v>1900</v>
      </c>
      <c r="FJ1" s="13" t="s">
        <v>1901</v>
      </c>
      <c r="FK1" s="16" t="s">
        <v>1902</v>
      </c>
      <c r="FL1" s="13" t="s">
        <v>1903</v>
      </c>
      <c r="FM1" s="13" t="s">
        <v>1904</v>
      </c>
      <c r="FN1" s="13" t="s">
        <v>1905</v>
      </c>
      <c r="FO1" s="13" t="s">
        <v>1906</v>
      </c>
      <c r="FP1" s="16" t="s">
        <v>1907</v>
      </c>
      <c r="FQ1" s="13" t="s">
        <v>1908</v>
      </c>
      <c r="FR1" s="13" t="s">
        <v>1909</v>
      </c>
      <c r="FS1" s="13" t="s">
        <v>1910</v>
      </c>
      <c r="FT1" s="16" t="s">
        <v>1911</v>
      </c>
      <c r="FU1" s="13" t="s">
        <v>1912</v>
      </c>
      <c r="FV1" s="13" t="s">
        <v>1913</v>
      </c>
      <c r="FW1" s="16" t="s">
        <v>1914</v>
      </c>
      <c r="FX1" s="13" t="s">
        <v>1915</v>
      </c>
      <c r="FY1" s="16" t="s">
        <v>1916</v>
      </c>
      <c r="FZ1" s="13" t="s">
        <v>1917</v>
      </c>
      <c r="GA1" s="13" t="s">
        <v>1918</v>
      </c>
      <c r="GB1" s="16" t="s">
        <v>1919</v>
      </c>
      <c r="GC1" s="13" t="s">
        <v>1920</v>
      </c>
      <c r="GD1" s="16" t="s">
        <v>1921</v>
      </c>
      <c r="GE1" s="13" t="s">
        <v>1922</v>
      </c>
      <c r="GF1" s="16" t="s">
        <v>1923</v>
      </c>
      <c r="GG1" s="13" t="s">
        <v>1924</v>
      </c>
      <c r="GH1" s="13" t="s">
        <v>1925</v>
      </c>
      <c r="GI1" s="13" t="s">
        <v>1926</v>
      </c>
      <c r="GJ1" s="13" t="s">
        <v>1927</v>
      </c>
      <c r="GK1" s="16" t="s">
        <v>1928</v>
      </c>
      <c r="GL1" s="13" t="s">
        <v>1929</v>
      </c>
      <c r="GM1" s="16" t="s">
        <v>1930</v>
      </c>
      <c r="GN1" s="13" t="s">
        <v>1931</v>
      </c>
      <c r="GO1" s="18" t="s">
        <v>1932</v>
      </c>
      <c r="GP1" s="14" t="s">
        <v>1933</v>
      </c>
      <c r="GQ1" s="15" t="s">
        <v>1934</v>
      </c>
      <c r="GR1" t="s">
        <v>158</v>
      </c>
      <c r="GS1" t="s">
        <v>159</v>
      </c>
      <c r="GT1" t="s">
        <v>160</v>
      </c>
      <c r="GU1" t="s">
        <v>161</v>
      </c>
      <c r="GV1" t="s">
        <v>162</v>
      </c>
      <c r="GW1" t="s">
        <v>163</v>
      </c>
      <c r="GX1" t="s">
        <v>164</v>
      </c>
      <c r="GY1" t="s">
        <v>165</v>
      </c>
      <c r="GZ1" t="s">
        <v>166</v>
      </c>
      <c r="HA1" t="s">
        <v>167</v>
      </c>
      <c r="HB1" t="s">
        <v>168</v>
      </c>
      <c r="HC1" t="s">
        <v>169</v>
      </c>
      <c r="HD1" t="s">
        <v>170</v>
      </c>
      <c r="HE1" t="s">
        <v>171</v>
      </c>
      <c r="HF1" t="s">
        <v>172</v>
      </c>
      <c r="HG1" t="s">
        <v>1359</v>
      </c>
      <c r="HH1" t="s">
        <v>173</v>
      </c>
      <c r="HI1" t="s">
        <v>174</v>
      </c>
      <c r="HJ1" t="s">
        <v>175</v>
      </c>
      <c r="HK1" t="s">
        <v>176</v>
      </c>
      <c r="HL1" t="s">
        <v>177</v>
      </c>
      <c r="HM1" t="s">
        <v>178</v>
      </c>
      <c r="HN1" t="s">
        <v>179</v>
      </c>
      <c r="HO1" t="s">
        <v>180</v>
      </c>
      <c r="HP1" t="s">
        <v>181</v>
      </c>
      <c r="HQ1" t="s">
        <v>182</v>
      </c>
      <c r="HR1" t="s">
        <v>183</v>
      </c>
      <c r="HS1" t="s">
        <v>184</v>
      </c>
      <c r="HT1" t="s">
        <v>185</v>
      </c>
      <c r="HU1" t="s">
        <v>186</v>
      </c>
      <c r="HV1" t="s">
        <v>187</v>
      </c>
      <c r="HW1" t="s">
        <v>188</v>
      </c>
      <c r="HX1" t="s">
        <v>189</v>
      </c>
      <c r="HY1" t="s">
        <v>190</v>
      </c>
      <c r="HZ1" t="s">
        <v>191</v>
      </c>
      <c r="IA1" t="s">
        <v>192</v>
      </c>
      <c r="IB1" t="s">
        <v>193</v>
      </c>
      <c r="IC1" t="s">
        <v>194</v>
      </c>
      <c r="ID1" t="s">
        <v>195</v>
      </c>
      <c r="IE1" t="s">
        <v>196</v>
      </c>
      <c r="IF1" t="s">
        <v>197</v>
      </c>
      <c r="IG1" t="s">
        <v>198</v>
      </c>
      <c r="IH1" t="s">
        <v>199</v>
      </c>
      <c r="II1" t="s">
        <v>200</v>
      </c>
      <c r="IJ1" t="s">
        <v>201</v>
      </c>
      <c r="IK1" t="s">
        <v>202</v>
      </c>
      <c r="IL1" t="s">
        <v>203</v>
      </c>
      <c r="IM1" t="s">
        <v>204</v>
      </c>
      <c r="IN1" t="s">
        <v>205</v>
      </c>
      <c r="IO1" t="s">
        <v>206</v>
      </c>
      <c r="IP1" t="s">
        <v>207</v>
      </c>
      <c r="IQ1" t="s">
        <v>208</v>
      </c>
      <c r="IR1" t="s">
        <v>209</v>
      </c>
      <c r="IS1" t="s">
        <v>210</v>
      </c>
      <c r="IT1" t="s">
        <v>1388</v>
      </c>
      <c r="IU1" t="s">
        <v>1389</v>
      </c>
      <c r="IV1" t="s">
        <v>1390</v>
      </c>
      <c r="IW1" t="s">
        <v>1391</v>
      </c>
    </row>
    <row r="2" spans="1:257" x14ac:dyDescent="0.3">
      <c r="A2" t="s">
        <v>1392</v>
      </c>
      <c r="B2" t="s">
        <v>1393</v>
      </c>
      <c r="C2" t="s">
        <v>212</v>
      </c>
      <c r="D2" t="s">
        <v>1394</v>
      </c>
      <c r="E2" t="s">
        <v>1395</v>
      </c>
      <c r="F2" t="s">
        <v>1396</v>
      </c>
      <c r="G2" t="s">
        <v>1397</v>
      </c>
      <c r="H2" t="s">
        <v>1398</v>
      </c>
      <c r="I2" t="s">
        <v>1399</v>
      </c>
      <c r="J2" t="s">
        <v>1400</v>
      </c>
      <c r="K2" t="s">
        <v>1401</v>
      </c>
      <c r="L2" t="s">
        <v>1402</v>
      </c>
      <c r="M2" t="s">
        <v>1403</v>
      </c>
      <c r="N2" t="s">
        <v>305</v>
      </c>
      <c r="O2" t="s">
        <v>402</v>
      </c>
      <c r="P2" t="s">
        <v>1348</v>
      </c>
      <c r="Q2" t="s">
        <v>306</v>
      </c>
      <c r="R2" t="s">
        <v>307</v>
      </c>
      <c r="S2" t="s">
        <v>215</v>
      </c>
      <c r="T2" t="s">
        <v>216</v>
      </c>
      <c r="U2" t="s">
        <v>217</v>
      </c>
      <c r="V2" t="s">
        <v>308</v>
      </c>
      <c r="W2" t="s">
        <v>1404</v>
      </c>
      <c r="X2" t="s">
        <v>1405</v>
      </c>
      <c r="Y2" t="s">
        <v>309</v>
      </c>
      <c r="Z2" t="s">
        <v>310</v>
      </c>
      <c r="AA2" t="s">
        <v>311</v>
      </c>
      <c r="AB2" t="s">
        <v>312</v>
      </c>
      <c r="AC2" t="s">
        <v>313</v>
      </c>
      <c r="AD2" t="s">
        <v>1406</v>
      </c>
      <c r="AE2" t="s">
        <v>1407</v>
      </c>
      <c r="AF2" t="s">
        <v>314</v>
      </c>
      <c r="AG2" t="s">
        <v>315</v>
      </c>
      <c r="AH2" t="s">
        <v>316</v>
      </c>
      <c r="AI2" t="s">
        <v>317</v>
      </c>
      <c r="AJ2" t="s">
        <v>318</v>
      </c>
      <c r="AK2" t="s">
        <v>319</v>
      </c>
      <c r="AL2" t="s">
        <v>320</v>
      </c>
      <c r="AM2" t="s">
        <v>321</v>
      </c>
      <c r="AN2" t="s">
        <v>322</v>
      </c>
      <c r="AO2" t="s">
        <v>323</v>
      </c>
      <c r="AP2" t="s">
        <v>324</v>
      </c>
      <c r="AQ2" t="s">
        <v>325</v>
      </c>
      <c r="AR2" t="s">
        <v>326</v>
      </c>
      <c r="AS2" t="s">
        <v>327</v>
      </c>
      <c r="AT2" t="s">
        <v>328</v>
      </c>
      <c r="AU2" t="s">
        <v>329</v>
      </c>
      <c r="AV2" t="s">
        <v>330</v>
      </c>
      <c r="AW2" t="s">
        <v>331</v>
      </c>
      <c r="AX2" t="s">
        <v>332</v>
      </c>
      <c r="AY2" t="s">
        <v>333</v>
      </c>
      <c r="AZ2" t="s">
        <v>334</v>
      </c>
      <c r="BA2" t="s">
        <v>335</v>
      </c>
      <c r="BB2" t="s">
        <v>336</v>
      </c>
      <c r="BC2" t="s">
        <v>337</v>
      </c>
      <c r="BD2" t="s">
        <v>338</v>
      </c>
      <c r="BE2" t="s">
        <v>339</v>
      </c>
      <c r="BF2" t="s">
        <v>340</v>
      </c>
      <c r="BG2" t="s">
        <v>341</v>
      </c>
      <c r="BH2" t="s">
        <v>342</v>
      </c>
      <c r="BI2" t="s">
        <v>343</v>
      </c>
      <c r="BJ2" t="s">
        <v>344</v>
      </c>
      <c r="BK2" t="s">
        <v>345</v>
      </c>
      <c r="BL2" t="s">
        <v>346</v>
      </c>
      <c r="BM2" t="s">
        <v>347</v>
      </c>
      <c r="BN2" t="s">
        <v>348</v>
      </c>
      <c r="BO2" t="s">
        <v>349</v>
      </c>
      <c r="BP2" t="s">
        <v>350</v>
      </c>
      <c r="BQ2" t="s">
        <v>351</v>
      </c>
      <c r="BR2" t="s">
        <v>352</v>
      </c>
      <c r="BS2" t="s">
        <v>353</v>
      </c>
      <c r="BT2" t="s">
        <v>354</v>
      </c>
      <c r="BU2" t="s">
        <v>355</v>
      </c>
      <c r="BV2" t="s">
        <v>356</v>
      </c>
      <c r="BW2" t="s">
        <v>357</v>
      </c>
      <c r="BX2" t="s">
        <v>358</v>
      </c>
      <c r="BY2" t="s">
        <v>359</v>
      </c>
      <c r="BZ2" t="s">
        <v>360</v>
      </c>
      <c r="CA2" t="s">
        <v>361</v>
      </c>
      <c r="CB2" t="s">
        <v>362</v>
      </c>
      <c r="CC2" t="s">
        <v>363</v>
      </c>
      <c r="CD2" t="s">
        <v>364</v>
      </c>
      <c r="CE2" t="s">
        <v>365</v>
      </c>
      <c r="CF2" t="s">
        <v>366</v>
      </c>
      <c r="CG2" t="s">
        <v>367</v>
      </c>
      <c r="CH2" t="s">
        <v>368</v>
      </c>
      <c r="CI2" t="s">
        <v>369</v>
      </c>
      <c r="CJ2" t="s">
        <v>370</v>
      </c>
      <c r="CK2" t="s">
        <v>371</v>
      </c>
      <c r="CL2" t="s">
        <v>372</v>
      </c>
      <c r="CM2" t="s">
        <v>373</v>
      </c>
      <c r="CN2" t="s">
        <v>374</v>
      </c>
      <c r="CO2" t="s">
        <v>375</v>
      </c>
      <c r="CP2" t="s">
        <v>376</v>
      </c>
      <c r="CQ2" t="s">
        <v>377</v>
      </c>
      <c r="CR2" t="s">
        <v>378</v>
      </c>
      <c r="CS2" t="s">
        <v>379</v>
      </c>
      <c r="CT2" t="s">
        <v>380</v>
      </c>
      <c r="CU2" t="s">
        <v>381</v>
      </c>
      <c r="CV2" t="s">
        <v>1408</v>
      </c>
      <c r="CW2" t="s">
        <v>382</v>
      </c>
      <c r="CX2" t="s">
        <v>383</v>
      </c>
      <c r="CY2" t="s">
        <v>384</v>
      </c>
      <c r="CZ2" t="s">
        <v>385</v>
      </c>
      <c r="DA2" t="s">
        <v>386</v>
      </c>
      <c r="DB2" t="s">
        <v>387</v>
      </c>
      <c r="DC2" t="s">
        <v>388</v>
      </c>
      <c r="DD2" t="s">
        <v>389</v>
      </c>
      <c r="DE2" t="s">
        <v>390</v>
      </c>
      <c r="DF2" t="s">
        <v>391</v>
      </c>
      <c r="DG2" t="s">
        <v>392</v>
      </c>
      <c r="DH2" t="s">
        <v>393</v>
      </c>
      <c r="DI2" t="s">
        <v>394</v>
      </c>
      <c r="DJ2" t="s">
        <v>395</v>
      </c>
      <c r="DK2" t="s">
        <v>396</v>
      </c>
      <c r="DL2" t="s">
        <v>397</v>
      </c>
      <c r="DM2" t="s">
        <v>398</v>
      </c>
      <c r="DN2" t="s">
        <v>399</v>
      </c>
      <c r="DO2" t="s">
        <v>400</v>
      </c>
      <c r="DP2" t="s">
        <v>401</v>
      </c>
      <c r="DQ2" t="s">
        <v>305</v>
      </c>
      <c r="DR2" t="s">
        <v>402</v>
      </c>
      <c r="DS2" t="s">
        <v>403</v>
      </c>
      <c r="DT2" t="s">
        <v>405</v>
      </c>
      <c r="DU2" t="s">
        <v>406</v>
      </c>
      <c r="DV2" t="s">
        <v>407</v>
      </c>
      <c r="DW2" t="s">
        <v>408</v>
      </c>
      <c r="DX2" t="s">
        <v>409</v>
      </c>
      <c r="DY2" t="s">
        <v>410</v>
      </c>
      <c r="DZ2" t="s">
        <v>411</v>
      </c>
      <c r="EA2" t="s">
        <v>412</v>
      </c>
      <c r="EB2" t="s">
        <v>413</v>
      </c>
      <c r="EC2" t="s">
        <v>414</v>
      </c>
      <c r="ED2" t="s">
        <v>415</v>
      </c>
      <c r="EE2" t="s">
        <v>416</v>
      </c>
      <c r="EF2" t="s">
        <v>417</v>
      </c>
      <c r="EG2" t="s">
        <v>418</v>
      </c>
      <c r="EH2" t="s">
        <v>419</v>
      </c>
      <c r="EI2" t="s">
        <v>420</v>
      </c>
      <c r="EJ2" t="s">
        <v>421</v>
      </c>
      <c r="EK2" t="s">
        <v>422</v>
      </c>
      <c r="EL2" t="s">
        <v>423</v>
      </c>
      <c r="EM2" t="s">
        <v>424</v>
      </c>
      <c r="EN2" t="s">
        <v>1409</v>
      </c>
      <c r="EO2" t="s">
        <v>425</v>
      </c>
      <c r="EP2" t="s">
        <v>426</v>
      </c>
      <c r="EQ2" t="s">
        <v>427</v>
      </c>
      <c r="ER2" t="s">
        <v>428</v>
      </c>
      <c r="ES2" t="s">
        <v>429</v>
      </c>
      <c r="ET2" t="s">
        <v>430</v>
      </c>
      <c r="EU2" t="s">
        <v>431</v>
      </c>
      <c r="EV2" t="s">
        <v>432</v>
      </c>
      <c r="EW2" t="s">
        <v>433</v>
      </c>
      <c r="EX2" t="s">
        <v>434</v>
      </c>
      <c r="EY2" t="s">
        <v>435</v>
      </c>
      <c r="EZ2" t="s">
        <v>436</v>
      </c>
      <c r="FA2" t="s">
        <v>437</v>
      </c>
      <c r="FB2" t="s">
        <v>438</v>
      </c>
      <c r="FC2" t="s">
        <v>439</v>
      </c>
      <c r="FD2" t="s">
        <v>440</v>
      </c>
      <c r="FE2" t="s">
        <v>441</v>
      </c>
      <c r="FG2" t="s">
        <v>442</v>
      </c>
      <c r="FH2" t="s">
        <v>443</v>
      </c>
      <c r="FJ2" t="s">
        <v>444</v>
      </c>
      <c r="FL2" t="s">
        <v>445</v>
      </c>
      <c r="FM2" t="s">
        <v>446</v>
      </c>
      <c r="FN2" t="s">
        <v>447</v>
      </c>
      <c r="FO2" t="s">
        <v>448</v>
      </c>
      <c r="FQ2" t="s">
        <v>449</v>
      </c>
      <c r="FR2" t="s">
        <v>450</v>
      </c>
      <c r="FS2" t="s">
        <v>451</v>
      </c>
      <c r="FU2" t="s">
        <v>452</v>
      </c>
      <c r="FV2" t="s">
        <v>453</v>
      </c>
      <c r="FX2" t="s">
        <v>454</v>
      </c>
      <c r="FZ2" t="s">
        <v>455</v>
      </c>
      <c r="GA2" t="s">
        <v>456</v>
      </c>
      <c r="GC2" t="s">
        <v>457</v>
      </c>
      <c r="GE2" t="s">
        <v>458</v>
      </c>
      <c r="GG2" t="s">
        <v>459</v>
      </c>
      <c r="GH2" t="s">
        <v>460</v>
      </c>
      <c r="GI2" t="s">
        <v>461</v>
      </c>
      <c r="GJ2" t="s">
        <v>462</v>
      </c>
      <c r="GL2" t="s">
        <v>463</v>
      </c>
      <c r="GN2" t="s">
        <v>464</v>
      </c>
      <c r="GR2" t="s">
        <v>465</v>
      </c>
      <c r="GS2" t="s">
        <v>466</v>
      </c>
      <c r="GT2" t="s">
        <v>467</v>
      </c>
      <c r="GU2" t="s">
        <v>468</v>
      </c>
      <c r="GV2" t="s">
        <v>469</v>
      </c>
      <c r="GW2" t="s">
        <v>470</v>
      </c>
      <c r="GX2" t="s">
        <v>471</v>
      </c>
      <c r="GY2" t="s">
        <v>472</v>
      </c>
      <c r="GZ2" t="s">
        <v>473</v>
      </c>
      <c r="HA2" t="s">
        <v>474</v>
      </c>
      <c r="HB2" t="s">
        <v>475</v>
      </c>
      <c r="HC2" t="s">
        <v>476</v>
      </c>
      <c r="HD2" t="s">
        <v>477</v>
      </c>
      <c r="HE2" t="s">
        <v>478</v>
      </c>
      <c r="HF2" t="s">
        <v>479</v>
      </c>
      <c r="HG2" t="s">
        <v>1410</v>
      </c>
      <c r="HH2" t="s">
        <v>480</v>
      </c>
      <c r="HI2" t="s">
        <v>481</v>
      </c>
      <c r="HJ2" t="s">
        <v>482</v>
      </c>
      <c r="HK2" t="s">
        <v>483</v>
      </c>
      <c r="HL2" t="s">
        <v>484</v>
      </c>
      <c r="HM2" t="s">
        <v>485</v>
      </c>
      <c r="HN2" t="s">
        <v>486</v>
      </c>
      <c r="HO2" t="s">
        <v>487</v>
      </c>
      <c r="HP2" t="s">
        <v>488</v>
      </c>
      <c r="HQ2" t="s">
        <v>489</v>
      </c>
      <c r="HR2" t="s">
        <v>490</v>
      </c>
      <c r="HS2" t="s">
        <v>491</v>
      </c>
      <c r="HT2" t="s">
        <v>492</v>
      </c>
      <c r="HU2" t="s">
        <v>493</v>
      </c>
      <c r="HV2" t="s">
        <v>494</v>
      </c>
      <c r="HW2" t="s">
        <v>495</v>
      </c>
      <c r="HX2" t="s">
        <v>496</v>
      </c>
      <c r="HY2" t="s">
        <v>497</v>
      </c>
      <c r="HZ2" t="s">
        <v>498</v>
      </c>
      <c r="IA2" t="s">
        <v>499</v>
      </c>
      <c r="IB2" t="s">
        <v>500</v>
      </c>
      <c r="IC2" t="s">
        <v>501</v>
      </c>
      <c r="ID2" t="s">
        <v>502</v>
      </c>
      <c r="IE2" t="s">
        <v>503</v>
      </c>
      <c r="IF2" t="s">
        <v>504</v>
      </c>
      <c r="IG2" t="s">
        <v>505</v>
      </c>
      <c r="IH2" t="s">
        <v>506</v>
      </c>
      <c r="II2" t="s">
        <v>502</v>
      </c>
      <c r="IJ2" t="s">
        <v>507</v>
      </c>
      <c r="IK2" t="s">
        <v>508</v>
      </c>
      <c r="IL2" t="s">
        <v>509</v>
      </c>
      <c r="IM2" t="s">
        <v>510</v>
      </c>
      <c r="IN2" t="s">
        <v>511</v>
      </c>
      <c r="IO2" t="s">
        <v>512</v>
      </c>
      <c r="IP2" t="s">
        <v>513</v>
      </c>
      <c r="IQ2" t="s">
        <v>514</v>
      </c>
      <c r="IR2" t="s">
        <v>515</v>
      </c>
      <c r="IS2" t="s">
        <v>516</v>
      </c>
      <c r="IT2" t="s">
        <v>1411</v>
      </c>
      <c r="IU2" t="s">
        <v>1389</v>
      </c>
      <c r="IV2" t="s">
        <v>1390</v>
      </c>
      <c r="IW2" t="s">
        <v>1391</v>
      </c>
    </row>
    <row r="3" spans="1:257" x14ac:dyDescent="0.3">
      <c r="A3" t="s">
        <v>1412</v>
      </c>
      <c r="B3" t="s">
        <v>1413</v>
      </c>
      <c r="C3" t="s">
        <v>1414</v>
      </c>
      <c r="F3" t="s">
        <v>1415</v>
      </c>
      <c r="G3">
        <v>0</v>
      </c>
      <c r="H3" s="1">
        <v>43004.744004629632</v>
      </c>
      <c r="I3" s="1">
        <v>43004.850393518522</v>
      </c>
      <c r="J3">
        <v>1</v>
      </c>
      <c r="K3">
        <v>18</v>
      </c>
      <c r="L3">
        <v>2.5714285714286</v>
      </c>
      <c r="M3">
        <v>0.53452248382485001</v>
      </c>
      <c r="N3" t="s">
        <v>517</v>
      </c>
      <c r="O3" t="s">
        <v>1416</v>
      </c>
      <c r="P3" t="s">
        <v>522</v>
      </c>
      <c r="Q3">
        <v>18</v>
      </c>
      <c r="R3">
        <v>2</v>
      </c>
      <c r="S3" t="s">
        <v>1417</v>
      </c>
      <c r="T3" t="s">
        <v>1418</v>
      </c>
      <c r="U3">
        <v>3</v>
      </c>
      <c r="V3" t="s">
        <v>518</v>
      </c>
      <c r="W3">
        <v>2</v>
      </c>
      <c r="X3">
        <v>2</v>
      </c>
      <c r="Y3" t="s">
        <v>519</v>
      </c>
      <c r="Z3" t="s">
        <v>520</v>
      </c>
      <c r="AA3">
        <v>2</v>
      </c>
      <c r="AB3">
        <v>10</v>
      </c>
      <c r="AC3">
        <v>5</v>
      </c>
      <c r="AD3">
        <v>1</v>
      </c>
      <c r="AE3">
        <v>4</v>
      </c>
      <c r="AF3">
        <v>40</v>
      </c>
      <c r="AG3">
        <v>20</v>
      </c>
      <c r="AH3">
        <v>50</v>
      </c>
      <c r="AI3">
        <v>2</v>
      </c>
      <c r="AN3">
        <v>1</v>
      </c>
      <c r="AO3">
        <v>1</v>
      </c>
      <c r="AP3">
        <v>1</v>
      </c>
      <c r="AU3">
        <v>1</v>
      </c>
      <c r="AX3">
        <v>2</v>
      </c>
      <c r="AY3">
        <v>2</v>
      </c>
      <c r="AZ3">
        <v>3</v>
      </c>
      <c r="BA3">
        <v>2</v>
      </c>
      <c r="BB3">
        <v>3</v>
      </c>
      <c r="BC3">
        <v>3</v>
      </c>
      <c r="BD3">
        <v>3</v>
      </c>
      <c r="BE3">
        <v>3</v>
      </c>
      <c r="BK3">
        <v>2</v>
      </c>
      <c r="BL3">
        <v>2</v>
      </c>
      <c r="BM3">
        <v>2</v>
      </c>
      <c r="BN3">
        <v>4</v>
      </c>
      <c r="BO3">
        <v>7</v>
      </c>
      <c r="BP3">
        <v>7</v>
      </c>
      <c r="BQ3">
        <v>7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V3">
        <v>0</v>
      </c>
      <c r="CW3">
        <v>20</v>
      </c>
      <c r="CX3">
        <v>95</v>
      </c>
      <c r="CY3">
        <v>15</v>
      </c>
      <c r="CZ3">
        <v>15</v>
      </c>
      <c r="DA3">
        <v>65</v>
      </c>
      <c r="DB3">
        <v>15</v>
      </c>
      <c r="DC3">
        <v>95</v>
      </c>
      <c r="DD3">
        <v>15</v>
      </c>
      <c r="DE3">
        <v>45</v>
      </c>
      <c r="DF3">
        <v>85</v>
      </c>
      <c r="DG3">
        <v>15</v>
      </c>
      <c r="DH3">
        <v>85</v>
      </c>
      <c r="DI3">
        <v>15</v>
      </c>
      <c r="DJ3">
        <v>45</v>
      </c>
      <c r="DK3">
        <v>35</v>
      </c>
      <c r="DL3">
        <v>24</v>
      </c>
      <c r="DM3">
        <v>15</v>
      </c>
      <c r="DN3">
        <v>15</v>
      </c>
      <c r="DO3">
        <v>15</v>
      </c>
      <c r="DP3">
        <v>20</v>
      </c>
      <c r="DQ3" t="s">
        <v>517</v>
      </c>
      <c r="DR3" t="s">
        <v>521</v>
      </c>
      <c r="DS3" t="s">
        <v>522</v>
      </c>
      <c r="DT3">
        <v>1</v>
      </c>
      <c r="DU3">
        <v>1</v>
      </c>
      <c r="DV3">
        <v>1</v>
      </c>
      <c r="DW3">
        <v>1</v>
      </c>
      <c r="DX3">
        <v>1</v>
      </c>
      <c r="DY3">
        <v>2</v>
      </c>
      <c r="DZ3">
        <v>2</v>
      </c>
      <c r="EA3">
        <v>2</v>
      </c>
      <c r="EB3">
        <v>2</v>
      </c>
      <c r="EC3">
        <v>2</v>
      </c>
      <c r="ED3">
        <v>3</v>
      </c>
      <c r="EE3">
        <v>3</v>
      </c>
      <c r="EF3">
        <v>3</v>
      </c>
      <c r="EG3">
        <v>2</v>
      </c>
      <c r="EH3">
        <v>3</v>
      </c>
      <c r="EI3">
        <v>3</v>
      </c>
      <c r="EJ3">
        <v>3</v>
      </c>
      <c r="EK3">
        <v>3</v>
      </c>
      <c r="EL3">
        <v>3</v>
      </c>
      <c r="EM3">
        <v>3</v>
      </c>
      <c r="EN3">
        <v>2</v>
      </c>
      <c r="EO3">
        <v>3</v>
      </c>
      <c r="EP3">
        <v>3</v>
      </c>
      <c r="EQ3">
        <v>3</v>
      </c>
      <c r="ER3">
        <v>3</v>
      </c>
      <c r="ES3">
        <v>3</v>
      </c>
      <c r="ET3">
        <v>3</v>
      </c>
      <c r="EU3">
        <v>3</v>
      </c>
      <c r="EV3">
        <v>3</v>
      </c>
      <c r="EW3">
        <v>3</v>
      </c>
      <c r="EX3">
        <v>3</v>
      </c>
      <c r="EY3">
        <v>3</v>
      </c>
      <c r="EZ3" t="s">
        <v>524</v>
      </c>
      <c r="FA3" t="s">
        <v>525</v>
      </c>
      <c r="FB3" t="s">
        <v>526</v>
      </c>
      <c r="FC3">
        <v>4</v>
      </c>
      <c r="FD3">
        <v>3</v>
      </c>
      <c r="FE3">
        <v>3</v>
      </c>
      <c r="FF3" s="17">
        <f>IF(FE3=1,5,IF(FE3=2,4,IF(FE3=3,3,IF(FE3=4,2,IF(FE3=5,1)))))</f>
        <v>3</v>
      </c>
      <c r="FG3">
        <v>4</v>
      </c>
      <c r="FH3">
        <v>3</v>
      </c>
      <c r="FI3" s="17">
        <f>IF(FH3=1,5,IF(FH3=2,4,IF(FH3=3,3,IF(FH3=4,2,IF(FH3=5,1)))))</f>
        <v>3</v>
      </c>
      <c r="FJ3">
        <v>3</v>
      </c>
      <c r="FK3" s="17">
        <f>IF(FJ3=1,5,IF(FJ3=2,4,IF(FJ3=3,3,IF(FJ3=4,2,IF(FJ3=5,1)))))</f>
        <v>3</v>
      </c>
      <c r="FL3">
        <v>3</v>
      </c>
      <c r="FM3">
        <v>4</v>
      </c>
      <c r="FN3">
        <v>3</v>
      </c>
      <c r="FO3">
        <v>3</v>
      </c>
      <c r="FP3" s="17">
        <f>IF(FO3=1,5,IF(FO3=2,4,IF(FO3=3,3,IF(FO3=4,2,IF(FO3=5,1)))))</f>
        <v>3</v>
      </c>
      <c r="FQ3">
        <v>3</v>
      </c>
      <c r="FR3">
        <v>3</v>
      </c>
      <c r="FS3">
        <v>3</v>
      </c>
      <c r="FT3" s="17">
        <f>IF(FS3=1,5,IF(FS3=2,4,IF(FS3=3,3,IF(FS3=4,2,IF(FS3=5,1)))))</f>
        <v>3</v>
      </c>
      <c r="FU3">
        <v>3</v>
      </c>
      <c r="FV3">
        <v>3</v>
      </c>
      <c r="FW3" s="17">
        <f>IF(FV3=1,5,IF(FV3=2,4,IF(FV3=3,3,IF(FV3=4,2,IF(FV3=5,1)))))</f>
        <v>3</v>
      </c>
      <c r="FX3">
        <v>3</v>
      </c>
      <c r="FY3" s="17">
        <f>IF(FX3=1,5,IF(FX3=2,4,IF(FX3=3,3,IF(FX3=4,2,IF(FX3=5,1)))))</f>
        <v>3</v>
      </c>
      <c r="FZ3">
        <v>3</v>
      </c>
      <c r="GA3">
        <v>3</v>
      </c>
      <c r="GB3" s="17">
        <f>IF(GA3=1,5,IF(GA3=2,4,IF(GA3=3,3,IF(GA3=4,2,IF(GA3=5,1)))))</f>
        <v>3</v>
      </c>
      <c r="GC3">
        <v>3</v>
      </c>
      <c r="GD3" s="17">
        <f>IF(GC3=1,5,IF(GC3=2,4,IF(GC3=3,3,IF(GC3=4,2,IF(GC3=5,1)))))</f>
        <v>3</v>
      </c>
      <c r="GE3">
        <v>3</v>
      </c>
      <c r="GF3" s="17">
        <f>IF(GE3=1,5,IF(GE3=2,4,IF(GE3=3,3,IF(GE3=4,2,IF(GE3=5,1)))))</f>
        <v>3</v>
      </c>
      <c r="GG3">
        <v>3</v>
      </c>
      <c r="GH3">
        <v>3</v>
      </c>
      <c r="GI3">
        <v>3</v>
      </c>
      <c r="GJ3">
        <v>3</v>
      </c>
      <c r="GK3" s="17">
        <f>IF(GJ3=1,5,IF(GJ3=2,4,IF(GJ3=3,3,IF(GJ3=4,2,IF(GJ3=5,1)))))</f>
        <v>3</v>
      </c>
      <c r="GL3">
        <v>3</v>
      </c>
      <c r="GM3" s="17">
        <f>IF(GL3=1,5,IF(GL3=2,4,IF(GL3=3,3,IF(GL3=4,2,IF(GL3=5,1)))))</f>
        <v>3</v>
      </c>
      <c r="GN3">
        <v>3</v>
      </c>
      <c r="GO3" s="17">
        <f>IF(GN3=1,5,IF(GN3=2,4,IF(GN3=3,3,IF(GN3=4,2,IF(GN3=5,1)))))</f>
        <v>3</v>
      </c>
      <c r="GP3">
        <f>SUM(FC3,FD3,FF3,FG3,FI3,FK3,FL3,FM3,FN3,FP3,FQ3,FR3,FT3,FU3,FW3,FY3,FZ3,GB3,GD3,GF3,GG3,GH3,GI3,GK3,GM3,GO3)</f>
        <v>81</v>
      </c>
      <c r="GQ3" s="19">
        <f>AVERAGE(FQ3,FC3,FD3,FF3,FG3,FI3,FK3,FL3,FM3,FN3,FP3,FR3,FT3,FU3,FW3,FY3,FZ3,GB3,GD3,GF3,GG3,GH3,GI3,GK3,GM3,GO3)</f>
        <v>3.1153846153846154</v>
      </c>
      <c r="GR3">
        <v>3</v>
      </c>
      <c r="GS3">
        <v>3</v>
      </c>
      <c r="GT3">
        <v>3</v>
      </c>
      <c r="GU3">
        <v>3</v>
      </c>
      <c r="GV3">
        <v>3</v>
      </c>
      <c r="GW3">
        <v>3</v>
      </c>
      <c r="GX3">
        <v>3</v>
      </c>
      <c r="GZ3">
        <v>3</v>
      </c>
      <c r="HA3">
        <v>3</v>
      </c>
      <c r="HB3">
        <v>3</v>
      </c>
      <c r="HC3">
        <v>3</v>
      </c>
      <c r="HD3">
        <v>3</v>
      </c>
      <c r="HE3">
        <v>3</v>
      </c>
      <c r="HF3">
        <v>3</v>
      </c>
      <c r="HG3">
        <v>5</v>
      </c>
      <c r="HH3">
        <v>2</v>
      </c>
      <c r="HI3">
        <v>3</v>
      </c>
      <c r="HJ3">
        <v>3</v>
      </c>
      <c r="HK3">
        <v>4</v>
      </c>
      <c r="HL3">
        <v>3</v>
      </c>
      <c r="HM3">
        <v>3</v>
      </c>
      <c r="HN3">
        <v>3</v>
      </c>
      <c r="HO3">
        <v>4</v>
      </c>
      <c r="HP3">
        <v>3</v>
      </c>
      <c r="HQ3">
        <v>3</v>
      </c>
      <c r="HR3">
        <v>3</v>
      </c>
      <c r="HS3">
        <v>3</v>
      </c>
      <c r="HT3">
        <v>3</v>
      </c>
      <c r="HU3">
        <v>3</v>
      </c>
      <c r="HV3">
        <v>3</v>
      </c>
      <c r="HW3">
        <v>3</v>
      </c>
      <c r="HX3">
        <v>3</v>
      </c>
      <c r="HY3">
        <v>4</v>
      </c>
      <c r="HZ3">
        <v>2</v>
      </c>
      <c r="IA3">
        <v>3</v>
      </c>
      <c r="IB3">
        <v>3</v>
      </c>
      <c r="IC3">
        <v>3</v>
      </c>
      <c r="ID3">
        <v>2</v>
      </c>
      <c r="IE3">
        <v>3</v>
      </c>
      <c r="IF3">
        <v>4</v>
      </c>
      <c r="IG3">
        <v>2</v>
      </c>
      <c r="IH3">
        <v>4</v>
      </c>
      <c r="II3">
        <v>4</v>
      </c>
      <c r="IJ3">
        <v>4</v>
      </c>
      <c r="IK3">
        <v>4</v>
      </c>
      <c r="IL3">
        <v>3</v>
      </c>
      <c r="IM3">
        <v>3</v>
      </c>
      <c r="IN3">
        <v>3</v>
      </c>
      <c r="IO3">
        <v>4</v>
      </c>
      <c r="IP3">
        <v>3</v>
      </c>
      <c r="IQ3">
        <v>3</v>
      </c>
      <c r="IR3">
        <v>3</v>
      </c>
      <c r="IS3">
        <v>3</v>
      </c>
      <c r="IU3">
        <v>44.310394287108998</v>
      </c>
      <c r="IV3">
        <v>-78.239601135254006</v>
      </c>
      <c r="IW3">
        <v>-1</v>
      </c>
    </row>
    <row r="4" spans="1:257" x14ac:dyDescent="0.3">
      <c r="A4" t="s">
        <v>1419</v>
      </c>
      <c r="B4" t="s">
        <v>1413</v>
      </c>
      <c r="C4" t="s">
        <v>1414</v>
      </c>
      <c r="F4" t="s">
        <v>1415</v>
      </c>
      <c r="G4">
        <v>0</v>
      </c>
      <c r="H4" s="1">
        <v>43004.851435185185</v>
      </c>
      <c r="I4" s="1">
        <v>43004.86314814815</v>
      </c>
      <c r="J4">
        <v>1</v>
      </c>
      <c r="K4">
        <v>22</v>
      </c>
      <c r="L4">
        <v>3.1428571428571002</v>
      </c>
      <c r="M4">
        <v>1.6761634196951001</v>
      </c>
      <c r="N4" t="s">
        <v>527</v>
      </c>
      <c r="O4" t="s">
        <v>1420</v>
      </c>
      <c r="P4" t="s">
        <v>529</v>
      </c>
      <c r="Q4">
        <v>18</v>
      </c>
      <c r="R4">
        <v>2</v>
      </c>
      <c r="S4" t="s">
        <v>1421</v>
      </c>
      <c r="T4" t="s">
        <v>1422</v>
      </c>
      <c r="U4">
        <v>3</v>
      </c>
      <c r="V4" t="s">
        <v>528</v>
      </c>
      <c r="W4">
        <v>2</v>
      </c>
      <c r="X4">
        <v>2</v>
      </c>
      <c r="Y4" t="s">
        <v>519</v>
      </c>
      <c r="Z4" t="s">
        <v>520</v>
      </c>
      <c r="AA4">
        <v>2</v>
      </c>
      <c r="AB4">
        <v>6</v>
      </c>
      <c r="AC4">
        <v>2</v>
      </c>
      <c r="AD4">
        <v>1</v>
      </c>
      <c r="AE4">
        <v>4</v>
      </c>
      <c r="AF4">
        <v>35</v>
      </c>
      <c r="AG4">
        <v>20</v>
      </c>
      <c r="AH4">
        <v>45</v>
      </c>
      <c r="AI4">
        <v>2</v>
      </c>
      <c r="AN4">
        <v>1</v>
      </c>
      <c r="AO4">
        <v>1</v>
      </c>
      <c r="AU4">
        <v>1</v>
      </c>
      <c r="AX4">
        <v>1</v>
      </c>
      <c r="AY4">
        <v>5</v>
      </c>
      <c r="AZ4">
        <v>5</v>
      </c>
      <c r="BA4">
        <v>1</v>
      </c>
      <c r="BB4">
        <v>4</v>
      </c>
      <c r="BC4">
        <v>3</v>
      </c>
      <c r="BD4">
        <v>3</v>
      </c>
      <c r="BE4">
        <v>4</v>
      </c>
      <c r="BF4">
        <v>3</v>
      </c>
      <c r="BG4">
        <v>4</v>
      </c>
      <c r="BH4">
        <v>5</v>
      </c>
      <c r="BI4">
        <v>4</v>
      </c>
      <c r="BJ4">
        <v>3</v>
      </c>
      <c r="BK4">
        <v>4</v>
      </c>
      <c r="BL4">
        <v>7</v>
      </c>
      <c r="BM4">
        <v>4</v>
      </c>
      <c r="BN4">
        <v>7</v>
      </c>
      <c r="BO4">
        <v>9</v>
      </c>
      <c r="BP4">
        <v>8</v>
      </c>
      <c r="BQ4">
        <v>8</v>
      </c>
      <c r="BR4">
        <v>3</v>
      </c>
      <c r="BS4">
        <v>5</v>
      </c>
      <c r="BT4">
        <v>5</v>
      </c>
      <c r="BU4">
        <v>3</v>
      </c>
      <c r="BV4">
        <v>4</v>
      </c>
      <c r="BW4">
        <v>4</v>
      </c>
      <c r="BX4">
        <v>4</v>
      </c>
      <c r="BY4">
        <v>4</v>
      </c>
      <c r="BZ4">
        <v>1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>
        <v>2</v>
      </c>
      <c r="CH4">
        <v>2</v>
      </c>
      <c r="CI4">
        <v>2</v>
      </c>
      <c r="CJ4">
        <v>2</v>
      </c>
      <c r="CK4">
        <v>4</v>
      </c>
      <c r="CL4">
        <v>4</v>
      </c>
      <c r="CM4">
        <v>4</v>
      </c>
      <c r="CN4">
        <v>4</v>
      </c>
      <c r="CO4">
        <v>4</v>
      </c>
      <c r="CP4">
        <v>4</v>
      </c>
      <c r="CQ4">
        <v>4</v>
      </c>
      <c r="CR4">
        <v>4</v>
      </c>
      <c r="CS4">
        <v>4</v>
      </c>
      <c r="CT4">
        <v>4</v>
      </c>
      <c r="CU4">
        <v>4</v>
      </c>
      <c r="CW4">
        <v>25</v>
      </c>
      <c r="CX4">
        <v>85</v>
      </c>
      <c r="CY4">
        <v>50</v>
      </c>
      <c r="CZ4">
        <v>15</v>
      </c>
      <c r="DA4">
        <v>65</v>
      </c>
      <c r="DB4">
        <v>5</v>
      </c>
      <c r="DC4">
        <v>94</v>
      </c>
      <c r="DD4">
        <v>55</v>
      </c>
      <c r="DE4">
        <v>45</v>
      </c>
      <c r="DF4">
        <v>95</v>
      </c>
      <c r="DG4">
        <v>5</v>
      </c>
      <c r="DH4">
        <v>95</v>
      </c>
      <c r="DI4">
        <v>25</v>
      </c>
      <c r="DJ4">
        <v>65</v>
      </c>
      <c r="DK4">
        <v>22</v>
      </c>
      <c r="DL4">
        <v>12</v>
      </c>
      <c r="DM4">
        <v>5</v>
      </c>
      <c r="DN4">
        <v>35</v>
      </c>
      <c r="DO4">
        <v>5</v>
      </c>
      <c r="DP4">
        <v>75</v>
      </c>
      <c r="DQ4" t="s">
        <v>527</v>
      </c>
      <c r="DR4" t="s">
        <v>521</v>
      </c>
      <c r="DS4" t="s">
        <v>529</v>
      </c>
      <c r="DT4">
        <v>1</v>
      </c>
      <c r="DU4">
        <v>4</v>
      </c>
      <c r="DV4">
        <v>1</v>
      </c>
      <c r="DW4">
        <v>1</v>
      </c>
      <c r="DX4">
        <v>1</v>
      </c>
      <c r="DY4">
        <v>3</v>
      </c>
      <c r="DZ4">
        <v>5</v>
      </c>
      <c r="EA4">
        <v>5</v>
      </c>
      <c r="EB4">
        <v>4</v>
      </c>
      <c r="EC4">
        <v>4</v>
      </c>
      <c r="ED4">
        <v>3</v>
      </c>
      <c r="EE4">
        <v>5</v>
      </c>
      <c r="EF4">
        <v>2</v>
      </c>
      <c r="EG4">
        <v>3</v>
      </c>
      <c r="EH4">
        <v>4</v>
      </c>
      <c r="EI4">
        <v>3</v>
      </c>
      <c r="EJ4">
        <v>4</v>
      </c>
      <c r="EK4">
        <v>4</v>
      </c>
      <c r="EL4">
        <v>4</v>
      </c>
      <c r="EM4">
        <v>4</v>
      </c>
      <c r="EN4">
        <v>2</v>
      </c>
      <c r="EO4">
        <v>5</v>
      </c>
      <c r="EP4">
        <v>5</v>
      </c>
      <c r="EQ4">
        <v>4</v>
      </c>
      <c r="ER4">
        <v>5</v>
      </c>
      <c r="ES4">
        <v>5</v>
      </c>
      <c r="ET4">
        <v>4</v>
      </c>
      <c r="EU4">
        <v>5</v>
      </c>
      <c r="EV4">
        <v>5</v>
      </c>
      <c r="EW4">
        <v>5</v>
      </c>
      <c r="EX4">
        <v>5</v>
      </c>
      <c r="EY4">
        <v>5</v>
      </c>
      <c r="EZ4" t="s">
        <v>531</v>
      </c>
      <c r="FA4" t="s">
        <v>532</v>
      </c>
      <c r="FB4" t="s">
        <v>533</v>
      </c>
      <c r="FC4">
        <v>3</v>
      </c>
      <c r="FD4">
        <v>2</v>
      </c>
      <c r="FE4">
        <v>1</v>
      </c>
      <c r="FF4" s="17">
        <f t="shared" ref="FF4:FF67" si="0">IF(FE4=1,5,IF(FE4=2,4,IF(FE4=3,3,IF(FE4=4,2,IF(FE4=5,1)))))</f>
        <v>5</v>
      </c>
      <c r="FG4">
        <v>1</v>
      </c>
      <c r="FH4">
        <v>4</v>
      </c>
      <c r="FI4" s="17">
        <f t="shared" ref="FI4:FI67" si="1">IF(FH4=1,5,IF(FH4=2,4,IF(FH4=3,3,IF(FH4=4,2,IF(FH4=5,1)))))</f>
        <v>2</v>
      </c>
      <c r="FJ4">
        <v>4</v>
      </c>
      <c r="FK4" s="17">
        <f t="shared" ref="FK4:FK67" si="2">IF(FJ4=1,5,IF(FJ4=2,4,IF(FJ4=3,3,IF(FJ4=4,2,IF(FJ4=5,1)))))</f>
        <v>2</v>
      </c>
      <c r="FL4">
        <v>2</v>
      </c>
      <c r="FM4">
        <v>1</v>
      </c>
      <c r="FN4">
        <v>1</v>
      </c>
      <c r="FO4">
        <v>4</v>
      </c>
      <c r="FP4" s="17">
        <f t="shared" ref="FP4:FP67" si="3">IF(FO4=1,5,IF(FO4=2,4,IF(FO4=3,3,IF(FO4=4,2,IF(FO4=5,1)))))</f>
        <v>2</v>
      </c>
      <c r="FQ4">
        <v>2</v>
      </c>
      <c r="FR4">
        <v>2</v>
      </c>
      <c r="FS4">
        <v>4</v>
      </c>
      <c r="FT4" s="17">
        <f t="shared" ref="FT4:FT10" si="4">IF(FS4=1,5,IF(FS4=2,4,IF(FS4=3,3,IF(FS4=4,2,IF(FS4=5,1)))))</f>
        <v>2</v>
      </c>
      <c r="FU4">
        <v>2</v>
      </c>
      <c r="FV4">
        <v>4</v>
      </c>
      <c r="FW4" s="17">
        <f t="shared" ref="FW4:FW67" si="5">IF(FV4=1,5,IF(FV4=2,4,IF(FV4=3,3,IF(FV4=4,2,IF(FV4=5,1)))))</f>
        <v>2</v>
      </c>
      <c r="FX4">
        <v>3</v>
      </c>
      <c r="FY4" s="17">
        <f t="shared" ref="FY4:FY67" si="6">IF(FX4=1,5,IF(FX4=2,4,IF(FX4=3,3,IF(FX4=4,2,IF(FX4=5,1)))))</f>
        <v>3</v>
      </c>
      <c r="FZ4">
        <v>3</v>
      </c>
      <c r="GA4">
        <v>3</v>
      </c>
      <c r="GB4" s="17">
        <f t="shared" ref="GB4:GB67" si="7">IF(GA4=1,5,IF(GA4=2,4,IF(GA4=3,3,IF(GA4=4,2,IF(GA4=5,1)))))</f>
        <v>3</v>
      </c>
      <c r="GC4">
        <v>3</v>
      </c>
      <c r="GD4" s="17">
        <f t="shared" ref="GD4:GD67" si="8">IF(GC4=1,5,IF(GC4=2,4,IF(GC4=3,3,IF(GC4=4,2,IF(GC4=5,1)))))</f>
        <v>3</v>
      </c>
      <c r="GE4">
        <v>3</v>
      </c>
      <c r="GF4" s="17">
        <f t="shared" ref="GF4:GF67" si="9">IF(GE4=1,5,IF(GE4=2,4,IF(GE4=3,3,IF(GE4=4,2,IF(GE4=5,1)))))</f>
        <v>3</v>
      </c>
      <c r="GG4">
        <v>2</v>
      </c>
      <c r="GH4">
        <v>2</v>
      </c>
      <c r="GI4">
        <v>3</v>
      </c>
      <c r="GJ4">
        <v>3</v>
      </c>
      <c r="GK4" s="17">
        <f t="shared" ref="GK4:GK67" si="10">IF(GJ4=1,5,IF(GJ4=2,4,IF(GJ4=3,3,IF(GJ4=4,2,IF(GJ4=5,1)))))</f>
        <v>3</v>
      </c>
      <c r="GL4">
        <v>5</v>
      </c>
      <c r="GM4" s="17">
        <f t="shared" ref="GM4:GM67" si="11">IF(GL4=1,5,IF(GL4=2,4,IF(GL4=3,3,IF(GL4=4,2,IF(GL4=5,1)))))</f>
        <v>1</v>
      </c>
      <c r="GN4">
        <v>3</v>
      </c>
      <c r="GO4" s="17">
        <f t="shared" ref="GO4:GO67" si="12">IF(GN4=1,5,IF(GN4=2,4,IF(GN4=3,3,IF(GN4=4,2,IF(GN4=5,1)))))</f>
        <v>3</v>
      </c>
      <c r="GP4">
        <f t="shared" ref="GP4:GP67" si="13">SUM(FC4,FD4,FF4,FG4,FI4,FK4,FL4,FM4,FN4,FP4,FQ4,FR4,FT4,FU4,FW4,FY4,FZ4,GB4,GD4,GF4,GG4,GH4,GI4,GK4,GM4,GO4)</f>
        <v>60</v>
      </c>
      <c r="GQ4" s="19">
        <f t="shared" ref="GQ4:GQ67" si="14">AVERAGE(FQ4,FC4,FD4,FF4,FG4,FI4,FK4,FL4,FM4,FN4,FP4,FR4,FT4,FU4,FW4,FY4,FZ4,GB4,GD4,GF4,GG4,GH4,GI4,GK4,GM4,GO4)</f>
        <v>2.3076923076923075</v>
      </c>
      <c r="GS4">
        <v>5</v>
      </c>
      <c r="GT4">
        <v>2</v>
      </c>
      <c r="GU4">
        <v>4</v>
      </c>
      <c r="GV4">
        <v>3</v>
      </c>
      <c r="GW4">
        <v>2</v>
      </c>
      <c r="GX4">
        <v>5</v>
      </c>
      <c r="GY4">
        <v>3</v>
      </c>
      <c r="GZ4">
        <v>3</v>
      </c>
      <c r="HA4">
        <v>4</v>
      </c>
      <c r="HB4">
        <v>4</v>
      </c>
      <c r="HC4">
        <v>2</v>
      </c>
      <c r="HD4">
        <v>2</v>
      </c>
      <c r="HE4">
        <v>4</v>
      </c>
      <c r="HF4">
        <v>2</v>
      </c>
      <c r="HG4">
        <v>5</v>
      </c>
      <c r="HH4">
        <v>2</v>
      </c>
      <c r="HI4">
        <v>3</v>
      </c>
      <c r="HJ4">
        <v>2</v>
      </c>
      <c r="HK4">
        <v>3</v>
      </c>
      <c r="HL4">
        <v>4</v>
      </c>
      <c r="HM4">
        <v>2</v>
      </c>
      <c r="HN4">
        <v>4</v>
      </c>
      <c r="HO4">
        <v>1</v>
      </c>
      <c r="HP4">
        <v>3</v>
      </c>
      <c r="HQ4">
        <v>4</v>
      </c>
      <c r="HR4">
        <v>3</v>
      </c>
      <c r="HS4">
        <v>4</v>
      </c>
      <c r="HT4">
        <v>1</v>
      </c>
      <c r="HU4">
        <v>1</v>
      </c>
      <c r="HV4">
        <v>2</v>
      </c>
      <c r="HW4">
        <v>4</v>
      </c>
      <c r="HX4">
        <v>4</v>
      </c>
      <c r="HY4">
        <v>3</v>
      </c>
      <c r="HZ4">
        <v>3</v>
      </c>
      <c r="IA4">
        <v>2</v>
      </c>
      <c r="IB4">
        <v>2</v>
      </c>
      <c r="IC4">
        <v>3</v>
      </c>
      <c r="ID4">
        <v>3</v>
      </c>
      <c r="IE4">
        <v>2</v>
      </c>
      <c r="IF4">
        <v>3</v>
      </c>
      <c r="IG4">
        <v>2</v>
      </c>
      <c r="IH4">
        <v>2</v>
      </c>
      <c r="II4">
        <v>3</v>
      </c>
      <c r="IJ4">
        <v>3</v>
      </c>
      <c r="IK4">
        <v>4</v>
      </c>
      <c r="IL4">
        <v>3</v>
      </c>
      <c r="IM4">
        <v>2</v>
      </c>
      <c r="IN4">
        <v>3</v>
      </c>
      <c r="IO4">
        <v>4</v>
      </c>
      <c r="IP4">
        <v>2</v>
      </c>
      <c r="IQ4">
        <v>2</v>
      </c>
      <c r="IR4">
        <v>3</v>
      </c>
      <c r="IS4">
        <v>3</v>
      </c>
      <c r="IU4">
        <v>44.310394287108998</v>
      </c>
      <c r="IV4">
        <v>-78.239601135254006</v>
      </c>
      <c r="IW4">
        <v>-1</v>
      </c>
    </row>
    <row r="5" spans="1:257" x14ac:dyDescent="0.3">
      <c r="A5" t="s">
        <v>1423</v>
      </c>
      <c r="B5" t="s">
        <v>1413</v>
      </c>
      <c r="C5" t="s">
        <v>1414</v>
      </c>
      <c r="F5" t="s">
        <v>1415</v>
      </c>
      <c r="G5">
        <v>0</v>
      </c>
      <c r="H5" s="1">
        <v>43004.863645833335</v>
      </c>
      <c r="I5" s="1">
        <v>43004.875011574077</v>
      </c>
      <c r="J5">
        <v>1</v>
      </c>
      <c r="K5">
        <v>27</v>
      </c>
      <c r="L5">
        <v>3.8571428571428998</v>
      </c>
      <c r="M5">
        <v>1.4638501094228</v>
      </c>
      <c r="N5" t="s">
        <v>534</v>
      </c>
      <c r="O5" t="s">
        <v>1416</v>
      </c>
      <c r="P5" t="s">
        <v>538</v>
      </c>
      <c r="Q5">
        <v>23</v>
      </c>
      <c r="R5">
        <v>2</v>
      </c>
      <c r="S5" t="s">
        <v>1424</v>
      </c>
      <c r="U5">
        <v>3</v>
      </c>
      <c r="V5" t="s">
        <v>535</v>
      </c>
      <c r="W5">
        <v>2</v>
      </c>
      <c r="X5">
        <v>5</v>
      </c>
      <c r="Y5" t="s">
        <v>519</v>
      </c>
      <c r="Z5" t="s">
        <v>520</v>
      </c>
      <c r="AA5">
        <v>5</v>
      </c>
      <c r="AB5">
        <v>11</v>
      </c>
      <c r="AC5">
        <v>5</v>
      </c>
      <c r="AD5">
        <v>1</v>
      </c>
      <c r="AE5">
        <v>4</v>
      </c>
      <c r="AF5">
        <v>50</v>
      </c>
      <c r="AG5">
        <v>25</v>
      </c>
      <c r="AH5">
        <v>50</v>
      </c>
      <c r="AI5">
        <v>2</v>
      </c>
      <c r="AN5">
        <v>1</v>
      </c>
      <c r="AO5">
        <v>1</v>
      </c>
      <c r="AS5">
        <v>1</v>
      </c>
      <c r="AV5">
        <v>1</v>
      </c>
      <c r="AW5" t="s">
        <v>536</v>
      </c>
      <c r="AX5">
        <v>1</v>
      </c>
      <c r="AY5">
        <v>5</v>
      </c>
      <c r="AZ5">
        <v>5</v>
      </c>
      <c r="BA5">
        <v>4</v>
      </c>
      <c r="BB5">
        <v>5</v>
      </c>
      <c r="BC5">
        <v>4</v>
      </c>
      <c r="BD5">
        <v>3</v>
      </c>
      <c r="BE5">
        <v>3</v>
      </c>
      <c r="BF5">
        <v>5</v>
      </c>
      <c r="BG5">
        <v>2</v>
      </c>
      <c r="BH5">
        <v>5</v>
      </c>
      <c r="BI5">
        <v>5</v>
      </c>
      <c r="BJ5">
        <v>4</v>
      </c>
      <c r="BK5">
        <v>2</v>
      </c>
      <c r="BL5">
        <v>7</v>
      </c>
      <c r="BM5">
        <v>2</v>
      </c>
      <c r="BN5">
        <v>8</v>
      </c>
      <c r="BO5">
        <v>8</v>
      </c>
      <c r="BP5">
        <v>9</v>
      </c>
      <c r="BQ5">
        <v>7</v>
      </c>
      <c r="BR5">
        <v>3</v>
      </c>
      <c r="BS5">
        <v>5</v>
      </c>
      <c r="BT5">
        <v>5</v>
      </c>
      <c r="BU5">
        <v>5</v>
      </c>
      <c r="BV5">
        <v>5</v>
      </c>
      <c r="BW5">
        <v>5</v>
      </c>
      <c r="BX5">
        <v>4</v>
      </c>
      <c r="BY5">
        <v>5</v>
      </c>
      <c r="BZ5">
        <v>2</v>
      </c>
      <c r="CA5">
        <v>2</v>
      </c>
      <c r="CB5">
        <v>2</v>
      </c>
      <c r="CC5">
        <v>2</v>
      </c>
      <c r="CD5">
        <v>2</v>
      </c>
      <c r="CE5">
        <v>2</v>
      </c>
      <c r="CF5">
        <v>2</v>
      </c>
      <c r="CG5">
        <v>2</v>
      </c>
      <c r="CH5">
        <v>2</v>
      </c>
      <c r="CI5">
        <v>2</v>
      </c>
      <c r="CJ5">
        <v>2</v>
      </c>
      <c r="CK5">
        <v>5</v>
      </c>
      <c r="CL5">
        <v>5</v>
      </c>
      <c r="CM5">
        <v>5</v>
      </c>
      <c r="CN5">
        <v>5</v>
      </c>
      <c r="CO5">
        <v>5</v>
      </c>
      <c r="CP5">
        <v>5</v>
      </c>
      <c r="CQ5">
        <v>5</v>
      </c>
      <c r="CR5">
        <v>5</v>
      </c>
      <c r="CS5">
        <v>5</v>
      </c>
      <c r="CT5">
        <v>5</v>
      </c>
      <c r="CU5">
        <v>5</v>
      </c>
      <c r="CV5">
        <v>0</v>
      </c>
      <c r="CW5">
        <v>90</v>
      </c>
      <c r="CX5">
        <v>100</v>
      </c>
      <c r="CY5">
        <v>80</v>
      </c>
      <c r="CZ5">
        <v>90</v>
      </c>
      <c r="DA5">
        <v>60</v>
      </c>
      <c r="DB5">
        <v>100</v>
      </c>
      <c r="DC5">
        <v>80</v>
      </c>
      <c r="DD5">
        <v>90</v>
      </c>
      <c r="DE5">
        <v>100</v>
      </c>
      <c r="DF5">
        <v>80</v>
      </c>
      <c r="DG5">
        <v>100</v>
      </c>
      <c r="DH5">
        <v>100</v>
      </c>
      <c r="DI5">
        <v>100</v>
      </c>
      <c r="DJ5">
        <v>80</v>
      </c>
      <c r="DK5">
        <v>70</v>
      </c>
      <c r="DL5">
        <v>60</v>
      </c>
      <c r="DM5">
        <v>50</v>
      </c>
      <c r="DN5">
        <v>70</v>
      </c>
      <c r="DO5">
        <v>90</v>
      </c>
      <c r="DP5">
        <v>100</v>
      </c>
      <c r="DQ5" t="s">
        <v>537</v>
      </c>
      <c r="DR5" t="s">
        <v>521</v>
      </c>
      <c r="DS5" t="s">
        <v>538</v>
      </c>
      <c r="DT5">
        <v>2</v>
      </c>
      <c r="DU5">
        <v>2</v>
      </c>
      <c r="DV5">
        <v>1</v>
      </c>
      <c r="DW5">
        <v>1</v>
      </c>
      <c r="DX5">
        <v>1</v>
      </c>
      <c r="DY5">
        <v>5</v>
      </c>
      <c r="DZ5">
        <v>5</v>
      </c>
      <c r="EA5">
        <v>5</v>
      </c>
      <c r="EB5">
        <v>5</v>
      </c>
      <c r="EC5">
        <v>5</v>
      </c>
      <c r="ED5">
        <v>3</v>
      </c>
      <c r="EE5">
        <v>5</v>
      </c>
      <c r="EF5">
        <v>4</v>
      </c>
      <c r="EG5">
        <v>3</v>
      </c>
      <c r="EH5">
        <v>1</v>
      </c>
      <c r="EI5">
        <v>4</v>
      </c>
      <c r="EJ5">
        <v>5</v>
      </c>
      <c r="EK5">
        <v>5</v>
      </c>
      <c r="EL5">
        <v>5</v>
      </c>
      <c r="EM5">
        <v>5</v>
      </c>
      <c r="EN5">
        <v>2</v>
      </c>
      <c r="EO5">
        <v>5</v>
      </c>
      <c r="EP5">
        <v>4</v>
      </c>
      <c r="EQ5">
        <v>2</v>
      </c>
      <c r="ER5">
        <v>4</v>
      </c>
      <c r="ES5">
        <v>5</v>
      </c>
      <c r="ET5">
        <v>4</v>
      </c>
      <c r="EU5">
        <v>4</v>
      </c>
      <c r="EV5">
        <v>4</v>
      </c>
      <c r="EW5">
        <v>3</v>
      </c>
      <c r="EX5">
        <v>4</v>
      </c>
      <c r="EY5">
        <v>5</v>
      </c>
      <c r="EZ5" t="s">
        <v>540</v>
      </c>
      <c r="FA5" t="s">
        <v>541</v>
      </c>
      <c r="FB5" t="s">
        <v>532</v>
      </c>
      <c r="FC5">
        <v>5</v>
      </c>
      <c r="FD5">
        <v>3</v>
      </c>
      <c r="FE5">
        <v>4</v>
      </c>
      <c r="FF5" s="17">
        <f t="shared" si="0"/>
        <v>2</v>
      </c>
      <c r="FG5">
        <v>2</v>
      </c>
      <c r="FH5">
        <v>1</v>
      </c>
      <c r="FI5" s="17">
        <f t="shared" si="1"/>
        <v>5</v>
      </c>
      <c r="FJ5">
        <v>3</v>
      </c>
      <c r="FK5" s="17">
        <f t="shared" si="2"/>
        <v>3</v>
      </c>
      <c r="FM5">
        <v>1</v>
      </c>
      <c r="FN5">
        <v>1</v>
      </c>
      <c r="FO5">
        <v>5</v>
      </c>
      <c r="FP5" s="17">
        <f t="shared" si="3"/>
        <v>1</v>
      </c>
      <c r="FQ5">
        <v>4</v>
      </c>
      <c r="FR5">
        <v>4</v>
      </c>
      <c r="FS5">
        <v>2</v>
      </c>
      <c r="FT5" s="17">
        <f t="shared" si="4"/>
        <v>4</v>
      </c>
      <c r="FU5">
        <v>4</v>
      </c>
      <c r="FV5">
        <v>4</v>
      </c>
      <c r="FW5" s="17">
        <f t="shared" si="5"/>
        <v>2</v>
      </c>
      <c r="FX5">
        <v>5</v>
      </c>
      <c r="FY5" s="17">
        <f t="shared" si="6"/>
        <v>1</v>
      </c>
      <c r="FZ5">
        <v>3</v>
      </c>
      <c r="GA5">
        <v>3</v>
      </c>
      <c r="GB5" s="17">
        <f t="shared" si="7"/>
        <v>3</v>
      </c>
      <c r="GC5">
        <v>5</v>
      </c>
      <c r="GD5" s="17">
        <f t="shared" si="8"/>
        <v>1</v>
      </c>
      <c r="GE5">
        <v>1</v>
      </c>
      <c r="GF5" s="17">
        <f t="shared" si="9"/>
        <v>5</v>
      </c>
      <c r="GG5">
        <v>4</v>
      </c>
      <c r="GH5">
        <v>4</v>
      </c>
      <c r="GI5">
        <v>4</v>
      </c>
      <c r="GJ5">
        <v>4</v>
      </c>
      <c r="GK5" s="17">
        <f t="shared" si="10"/>
        <v>2</v>
      </c>
      <c r="GL5">
        <v>5</v>
      </c>
      <c r="GM5" s="17">
        <f t="shared" si="11"/>
        <v>1</v>
      </c>
      <c r="GN5">
        <v>5</v>
      </c>
      <c r="GO5" s="17">
        <f t="shared" si="12"/>
        <v>1</v>
      </c>
      <c r="GP5">
        <f t="shared" si="13"/>
        <v>70</v>
      </c>
      <c r="GQ5" s="19">
        <f t="shared" si="14"/>
        <v>2.8</v>
      </c>
      <c r="GR5">
        <v>5</v>
      </c>
      <c r="GS5">
        <v>5</v>
      </c>
      <c r="GT5">
        <v>5</v>
      </c>
      <c r="GU5">
        <v>5</v>
      </c>
      <c r="GV5">
        <v>5</v>
      </c>
      <c r="GW5">
        <v>1</v>
      </c>
      <c r="GX5">
        <v>5</v>
      </c>
      <c r="GY5">
        <v>5</v>
      </c>
      <c r="GZ5">
        <v>5</v>
      </c>
      <c r="HA5">
        <v>3</v>
      </c>
      <c r="HB5">
        <v>4</v>
      </c>
      <c r="HC5">
        <v>1</v>
      </c>
      <c r="HD5">
        <v>1</v>
      </c>
      <c r="HE5">
        <v>4</v>
      </c>
      <c r="HF5">
        <v>1</v>
      </c>
      <c r="HG5">
        <v>5</v>
      </c>
      <c r="HH5">
        <v>1</v>
      </c>
      <c r="HI5">
        <v>4</v>
      </c>
      <c r="HJ5">
        <v>4</v>
      </c>
      <c r="HK5">
        <v>4</v>
      </c>
      <c r="HL5">
        <v>4</v>
      </c>
      <c r="HM5">
        <v>1</v>
      </c>
      <c r="HN5">
        <v>4</v>
      </c>
      <c r="HO5">
        <v>2</v>
      </c>
      <c r="HP5">
        <v>2</v>
      </c>
      <c r="HQ5">
        <v>5</v>
      </c>
      <c r="HR5">
        <v>5</v>
      </c>
      <c r="HS5">
        <v>5</v>
      </c>
      <c r="HT5">
        <v>2</v>
      </c>
      <c r="HU5">
        <v>2</v>
      </c>
      <c r="HV5">
        <v>1</v>
      </c>
      <c r="HW5">
        <v>5</v>
      </c>
      <c r="HX5">
        <v>5</v>
      </c>
      <c r="HY5">
        <v>5</v>
      </c>
      <c r="HZ5">
        <v>5</v>
      </c>
      <c r="IA5">
        <v>1</v>
      </c>
      <c r="IB5">
        <v>1</v>
      </c>
      <c r="IC5">
        <v>3</v>
      </c>
      <c r="ID5">
        <v>2</v>
      </c>
      <c r="IE5">
        <v>2</v>
      </c>
      <c r="IF5">
        <v>2</v>
      </c>
      <c r="IG5">
        <v>2</v>
      </c>
      <c r="IH5">
        <v>2</v>
      </c>
      <c r="II5">
        <v>4</v>
      </c>
      <c r="IJ5">
        <v>5</v>
      </c>
      <c r="IK5">
        <v>5</v>
      </c>
      <c r="IL5">
        <v>3</v>
      </c>
      <c r="IM5">
        <v>5</v>
      </c>
      <c r="IN5">
        <v>5</v>
      </c>
      <c r="IO5">
        <v>3</v>
      </c>
      <c r="IP5">
        <v>4</v>
      </c>
      <c r="IQ5">
        <v>2</v>
      </c>
      <c r="IR5">
        <v>2</v>
      </c>
      <c r="IS5">
        <v>2</v>
      </c>
      <c r="IU5">
        <v>44.310394287108998</v>
      </c>
      <c r="IV5">
        <v>-78.239601135254006</v>
      </c>
      <c r="IW5">
        <v>-1</v>
      </c>
    </row>
    <row r="6" spans="1:257" x14ac:dyDescent="0.3">
      <c r="A6" t="s">
        <v>1425</v>
      </c>
      <c r="B6" t="s">
        <v>1413</v>
      </c>
      <c r="C6" t="s">
        <v>1414</v>
      </c>
      <c r="F6" t="s">
        <v>1426</v>
      </c>
      <c r="G6">
        <v>0</v>
      </c>
      <c r="H6" s="1">
        <v>43005.496874999997</v>
      </c>
      <c r="I6" s="1">
        <v>43005.509594907409</v>
      </c>
      <c r="J6">
        <v>1</v>
      </c>
      <c r="K6">
        <v>21</v>
      </c>
      <c r="L6">
        <v>3</v>
      </c>
      <c r="M6">
        <v>1.5275252316518999</v>
      </c>
      <c r="N6" t="s">
        <v>1427</v>
      </c>
      <c r="O6" t="s">
        <v>1416</v>
      </c>
      <c r="P6" t="s">
        <v>1428</v>
      </c>
      <c r="Q6">
        <v>20</v>
      </c>
      <c r="R6">
        <v>2</v>
      </c>
      <c r="S6" t="s">
        <v>1417</v>
      </c>
      <c r="T6" t="s">
        <v>1429</v>
      </c>
      <c r="U6">
        <v>3</v>
      </c>
      <c r="V6" t="s">
        <v>1175</v>
      </c>
      <c r="W6">
        <v>2</v>
      </c>
      <c r="X6">
        <v>3</v>
      </c>
      <c r="Y6" t="s">
        <v>519</v>
      </c>
      <c r="Z6" t="s">
        <v>614</v>
      </c>
      <c r="AA6">
        <v>1</v>
      </c>
      <c r="AB6">
        <v>4</v>
      </c>
      <c r="AC6">
        <v>3</v>
      </c>
      <c r="AD6">
        <v>2</v>
      </c>
      <c r="AF6">
        <v>50</v>
      </c>
      <c r="AG6">
        <v>20</v>
      </c>
      <c r="AH6">
        <v>50</v>
      </c>
      <c r="AI6">
        <v>2</v>
      </c>
      <c r="AN6">
        <v>1</v>
      </c>
      <c r="AO6">
        <v>1</v>
      </c>
      <c r="AP6">
        <v>1</v>
      </c>
      <c r="AU6">
        <v>1</v>
      </c>
      <c r="AX6">
        <v>1</v>
      </c>
      <c r="AY6">
        <v>5</v>
      </c>
      <c r="AZ6">
        <v>3</v>
      </c>
      <c r="BA6">
        <v>3</v>
      </c>
      <c r="BB6">
        <v>5</v>
      </c>
      <c r="BC6">
        <v>2</v>
      </c>
      <c r="BD6">
        <v>2</v>
      </c>
      <c r="BE6">
        <v>2</v>
      </c>
      <c r="BF6">
        <v>5</v>
      </c>
      <c r="BG6">
        <v>1</v>
      </c>
      <c r="BH6">
        <v>5</v>
      </c>
      <c r="BI6">
        <v>5</v>
      </c>
      <c r="BJ6">
        <v>5</v>
      </c>
      <c r="BK6">
        <v>2</v>
      </c>
      <c r="BL6">
        <v>9</v>
      </c>
      <c r="BM6">
        <v>7</v>
      </c>
      <c r="BN6">
        <v>9</v>
      </c>
      <c r="BO6">
        <v>9</v>
      </c>
      <c r="BP6">
        <v>9</v>
      </c>
      <c r="BQ6">
        <v>9</v>
      </c>
      <c r="BR6">
        <v>5</v>
      </c>
      <c r="BS6">
        <v>5</v>
      </c>
      <c r="BT6">
        <v>5</v>
      </c>
      <c r="BU6">
        <v>5</v>
      </c>
      <c r="BV6">
        <v>3</v>
      </c>
      <c r="BW6">
        <v>3</v>
      </c>
      <c r="BX6">
        <v>5</v>
      </c>
      <c r="BY6">
        <v>5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5</v>
      </c>
      <c r="CL6">
        <v>5</v>
      </c>
      <c r="CM6">
        <v>5</v>
      </c>
      <c r="CN6">
        <v>5</v>
      </c>
      <c r="CO6">
        <v>5</v>
      </c>
      <c r="CP6">
        <v>5</v>
      </c>
      <c r="CQ6">
        <v>5</v>
      </c>
      <c r="CR6">
        <v>5</v>
      </c>
      <c r="CS6">
        <v>5</v>
      </c>
      <c r="CT6">
        <v>5</v>
      </c>
      <c r="CU6">
        <v>5</v>
      </c>
      <c r="CW6">
        <v>80</v>
      </c>
      <c r="CX6">
        <v>100</v>
      </c>
      <c r="CY6">
        <v>100</v>
      </c>
      <c r="CZ6">
        <v>75</v>
      </c>
      <c r="DA6">
        <v>100</v>
      </c>
      <c r="DB6">
        <v>5</v>
      </c>
      <c r="DC6">
        <v>100</v>
      </c>
      <c r="DD6">
        <v>100</v>
      </c>
      <c r="DE6">
        <v>100</v>
      </c>
      <c r="DF6">
        <v>100</v>
      </c>
      <c r="DG6">
        <v>15</v>
      </c>
      <c r="DH6">
        <v>100</v>
      </c>
      <c r="DI6">
        <v>60</v>
      </c>
      <c r="DJ6">
        <v>85</v>
      </c>
      <c r="DK6">
        <v>95</v>
      </c>
      <c r="DL6">
        <v>65</v>
      </c>
      <c r="DM6">
        <v>65</v>
      </c>
      <c r="DN6">
        <v>55</v>
      </c>
      <c r="DO6">
        <v>20</v>
      </c>
      <c r="DP6">
        <v>80</v>
      </c>
      <c r="DQ6" t="s">
        <v>1427</v>
      </c>
      <c r="DR6" t="s">
        <v>521</v>
      </c>
      <c r="DS6" t="s">
        <v>1428</v>
      </c>
      <c r="DT6">
        <v>1</v>
      </c>
      <c r="DU6">
        <v>1</v>
      </c>
      <c r="DV6">
        <v>1</v>
      </c>
      <c r="DW6">
        <v>1</v>
      </c>
      <c r="DX6">
        <v>1</v>
      </c>
      <c r="DY6">
        <v>5</v>
      </c>
      <c r="DZ6">
        <v>5</v>
      </c>
      <c r="EA6">
        <v>5</v>
      </c>
      <c r="EB6">
        <v>5</v>
      </c>
      <c r="EC6">
        <v>5</v>
      </c>
      <c r="ED6">
        <v>1</v>
      </c>
      <c r="EE6">
        <v>5</v>
      </c>
      <c r="EF6">
        <v>1</v>
      </c>
      <c r="EG6">
        <v>1</v>
      </c>
      <c r="EH6">
        <v>5</v>
      </c>
      <c r="EI6">
        <v>5</v>
      </c>
      <c r="EJ6">
        <v>3</v>
      </c>
      <c r="EK6">
        <v>5</v>
      </c>
      <c r="EL6">
        <v>4</v>
      </c>
      <c r="EM6">
        <v>3</v>
      </c>
      <c r="EN6">
        <v>2</v>
      </c>
      <c r="EO6">
        <v>5</v>
      </c>
      <c r="EP6">
        <v>5</v>
      </c>
      <c r="EQ6">
        <v>4</v>
      </c>
      <c r="ER6">
        <v>5</v>
      </c>
      <c r="ES6">
        <v>5</v>
      </c>
      <c r="ET6">
        <v>1</v>
      </c>
      <c r="EU6">
        <v>5</v>
      </c>
      <c r="EV6">
        <v>4</v>
      </c>
      <c r="EW6">
        <v>5</v>
      </c>
      <c r="EX6">
        <v>1</v>
      </c>
      <c r="EY6">
        <v>4</v>
      </c>
      <c r="EZ6" t="s">
        <v>1430</v>
      </c>
      <c r="FA6" t="s">
        <v>1431</v>
      </c>
      <c r="FB6" t="s">
        <v>897</v>
      </c>
      <c r="FC6">
        <v>5</v>
      </c>
      <c r="FD6">
        <v>1</v>
      </c>
      <c r="FE6">
        <v>5</v>
      </c>
      <c r="FF6" s="17">
        <f t="shared" si="0"/>
        <v>1</v>
      </c>
      <c r="FG6">
        <v>1</v>
      </c>
      <c r="FH6">
        <v>5</v>
      </c>
      <c r="FI6" s="17">
        <f t="shared" si="1"/>
        <v>1</v>
      </c>
      <c r="FJ6">
        <v>5</v>
      </c>
      <c r="FK6" s="17">
        <f t="shared" si="2"/>
        <v>1</v>
      </c>
      <c r="FL6">
        <v>1</v>
      </c>
      <c r="FM6">
        <v>1</v>
      </c>
      <c r="FN6">
        <v>1</v>
      </c>
      <c r="FO6">
        <v>5</v>
      </c>
      <c r="FP6" s="17">
        <f t="shared" si="3"/>
        <v>1</v>
      </c>
      <c r="FQ6">
        <v>1</v>
      </c>
      <c r="FR6">
        <v>5</v>
      </c>
      <c r="FS6">
        <v>3</v>
      </c>
      <c r="FT6" s="17">
        <f t="shared" si="4"/>
        <v>3</v>
      </c>
      <c r="FU6">
        <v>1</v>
      </c>
      <c r="FV6">
        <v>5</v>
      </c>
      <c r="FW6" s="17">
        <f t="shared" si="5"/>
        <v>1</v>
      </c>
      <c r="FX6">
        <v>5</v>
      </c>
      <c r="FY6" s="17">
        <f t="shared" si="6"/>
        <v>1</v>
      </c>
      <c r="FZ6">
        <v>1</v>
      </c>
      <c r="GA6">
        <v>5</v>
      </c>
      <c r="GB6" s="17">
        <f t="shared" si="7"/>
        <v>1</v>
      </c>
      <c r="GC6">
        <v>5</v>
      </c>
      <c r="GD6" s="17">
        <f t="shared" si="8"/>
        <v>1</v>
      </c>
      <c r="GE6">
        <v>5</v>
      </c>
      <c r="GF6" s="17">
        <f t="shared" si="9"/>
        <v>1</v>
      </c>
      <c r="GG6">
        <v>1</v>
      </c>
      <c r="GH6">
        <v>3</v>
      </c>
      <c r="GI6">
        <v>4</v>
      </c>
      <c r="GJ6">
        <v>3</v>
      </c>
      <c r="GK6" s="17">
        <f t="shared" si="10"/>
        <v>3</v>
      </c>
      <c r="GL6">
        <v>5</v>
      </c>
      <c r="GM6" s="17">
        <f t="shared" si="11"/>
        <v>1</v>
      </c>
      <c r="GN6">
        <v>4</v>
      </c>
      <c r="GO6" s="17">
        <f t="shared" si="12"/>
        <v>2</v>
      </c>
      <c r="GP6">
        <f t="shared" si="13"/>
        <v>44</v>
      </c>
      <c r="GQ6" s="19">
        <f t="shared" si="14"/>
        <v>1.6923076923076923</v>
      </c>
      <c r="GR6">
        <v>4</v>
      </c>
      <c r="GS6">
        <v>5</v>
      </c>
      <c r="GT6">
        <v>1</v>
      </c>
      <c r="GU6">
        <v>5</v>
      </c>
      <c r="GV6">
        <v>3</v>
      </c>
      <c r="GW6">
        <v>1</v>
      </c>
      <c r="GX6">
        <v>5</v>
      </c>
      <c r="GY6">
        <v>1</v>
      </c>
      <c r="GZ6">
        <v>3</v>
      </c>
      <c r="HA6">
        <v>3</v>
      </c>
      <c r="HB6">
        <v>5</v>
      </c>
      <c r="HC6">
        <v>1</v>
      </c>
      <c r="HD6">
        <v>1</v>
      </c>
      <c r="HE6">
        <v>3</v>
      </c>
      <c r="HF6">
        <v>3</v>
      </c>
      <c r="HG6">
        <v>3</v>
      </c>
      <c r="HH6">
        <v>1</v>
      </c>
      <c r="HI6">
        <v>4</v>
      </c>
      <c r="HJ6">
        <v>3</v>
      </c>
      <c r="HK6">
        <v>3</v>
      </c>
      <c r="HL6">
        <v>3</v>
      </c>
      <c r="HM6">
        <v>1</v>
      </c>
      <c r="HN6">
        <v>5</v>
      </c>
      <c r="HO6">
        <v>1</v>
      </c>
      <c r="HP6">
        <v>1</v>
      </c>
      <c r="HQ6">
        <v>5</v>
      </c>
      <c r="HR6">
        <v>5</v>
      </c>
      <c r="HS6">
        <v>4</v>
      </c>
      <c r="HT6">
        <v>1</v>
      </c>
      <c r="HU6">
        <v>1</v>
      </c>
      <c r="HV6">
        <v>1</v>
      </c>
      <c r="HW6">
        <v>3</v>
      </c>
      <c r="HX6">
        <v>5</v>
      </c>
      <c r="HY6">
        <v>5</v>
      </c>
      <c r="HZ6">
        <v>4</v>
      </c>
      <c r="IA6">
        <v>3</v>
      </c>
      <c r="IB6">
        <v>1</v>
      </c>
      <c r="IC6">
        <v>1</v>
      </c>
      <c r="ID6">
        <v>5</v>
      </c>
      <c r="IE6">
        <v>1</v>
      </c>
      <c r="IF6">
        <v>4</v>
      </c>
      <c r="IG6">
        <v>1</v>
      </c>
      <c r="IH6">
        <v>1</v>
      </c>
      <c r="II6">
        <v>4</v>
      </c>
      <c r="IJ6">
        <v>4</v>
      </c>
      <c r="IK6">
        <v>4</v>
      </c>
      <c r="IL6">
        <v>3</v>
      </c>
      <c r="IM6">
        <v>1</v>
      </c>
      <c r="IN6">
        <v>4</v>
      </c>
      <c r="IO6">
        <v>4</v>
      </c>
      <c r="IP6">
        <v>4</v>
      </c>
      <c r="IQ6">
        <v>5</v>
      </c>
      <c r="IR6">
        <v>4</v>
      </c>
      <c r="IS6">
        <v>1</v>
      </c>
      <c r="IU6">
        <v>44.355194091797003</v>
      </c>
      <c r="IV6">
        <v>-78.319900512695</v>
      </c>
      <c r="IW6">
        <v>-1</v>
      </c>
    </row>
    <row r="7" spans="1:257" x14ac:dyDescent="0.3">
      <c r="A7" t="s">
        <v>1432</v>
      </c>
      <c r="B7" t="s">
        <v>1413</v>
      </c>
      <c r="C7" t="s">
        <v>1414</v>
      </c>
      <c r="F7" t="s">
        <v>1426</v>
      </c>
      <c r="G7">
        <v>0</v>
      </c>
      <c r="H7" s="1">
        <v>43005.511990740742</v>
      </c>
      <c r="I7" s="1">
        <v>43005.522951388892</v>
      </c>
      <c r="J7">
        <v>1</v>
      </c>
      <c r="K7">
        <v>24</v>
      </c>
      <c r="L7">
        <v>3.4285714285714</v>
      </c>
      <c r="M7">
        <v>1.2724180205607001</v>
      </c>
      <c r="N7" t="s">
        <v>542</v>
      </c>
      <c r="O7" t="s">
        <v>1416</v>
      </c>
      <c r="P7" t="s">
        <v>546</v>
      </c>
      <c r="Q7">
        <v>20</v>
      </c>
      <c r="R7">
        <v>2</v>
      </c>
      <c r="S7" t="s">
        <v>1417</v>
      </c>
      <c r="T7">
        <v>180</v>
      </c>
      <c r="U7">
        <v>3</v>
      </c>
      <c r="V7" t="s">
        <v>543</v>
      </c>
      <c r="W7">
        <v>4</v>
      </c>
      <c r="X7">
        <v>4</v>
      </c>
      <c r="Y7" t="s">
        <v>519</v>
      </c>
      <c r="Z7" t="s">
        <v>544</v>
      </c>
      <c r="AA7">
        <v>3</v>
      </c>
      <c r="AB7">
        <v>5</v>
      </c>
      <c r="AC7">
        <v>2</v>
      </c>
      <c r="AD7">
        <v>1</v>
      </c>
      <c r="AE7">
        <v>4</v>
      </c>
      <c r="AF7">
        <v>40</v>
      </c>
      <c r="AG7">
        <v>10</v>
      </c>
      <c r="AH7">
        <v>50</v>
      </c>
      <c r="AI7">
        <v>2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 t="s">
        <v>545</v>
      </c>
      <c r="AX7">
        <v>3</v>
      </c>
      <c r="AY7">
        <v>5</v>
      </c>
      <c r="AZ7">
        <v>4</v>
      </c>
      <c r="BA7">
        <v>1</v>
      </c>
      <c r="BB7">
        <v>4</v>
      </c>
      <c r="BC7">
        <v>3</v>
      </c>
      <c r="BD7">
        <v>4</v>
      </c>
      <c r="BE7">
        <v>3</v>
      </c>
      <c r="BF7">
        <v>4</v>
      </c>
      <c r="BG7">
        <v>3</v>
      </c>
      <c r="BH7">
        <v>3</v>
      </c>
      <c r="BI7">
        <v>5</v>
      </c>
      <c r="BJ7">
        <v>3</v>
      </c>
      <c r="BK7">
        <v>2</v>
      </c>
      <c r="BL7">
        <v>7</v>
      </c>
      <c r="BM7">
        <v>7</v>
      </c>
      <c r="BN7">
        <v>2</v>
      </c>
      <c r="BO7">
        <v>2</v>
      </c>
      <c r="BP7">
        <v>9</v>
      </c>
      <c r="BQ7">
        <v>9</v>
      </c>
      <c r="BR7">
        <v>4</v>
      </c>
      <c r="BS7">
        <v>5</v>
      </c>
      <c r="BT7">
        <v>5</v>
      </c>
      <c r="BU7">
        <v>5</v>
      </c>
      <c r="BV7">
        <v>5</v>
      </c>
      <c r="BW7">
        <v>3</v>
      </c>
      <c r="BX7">
        <v>5</v>
      </c>
      <c r="BY7">
        <v>5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2</v>
      </c>
      <c r="CH7">
        <v>2</v>
      </c>
      <c r="CI7">
        <v>2</v>
      </c>
      <c r="CJ7">
        <v>1</v>
      </c>
      <c r="CK7">
        <v>4</v>
      </c>
      <c r="CL7">
        <v>4</v>
      </c>
      <c r="CM7">
        <v>4</v>
      </c>
      <c r="CN7">
        <v>4</v>
      </c>
      <c r="CO7">
        <v>4</v>
      </c>
      <c r="CP7">
        <v>5</v>
      </c>
      <c r="CQ7">
        <v>4</v>
      </c>
      <c r="CR7">
        <v>5</v>
      </c>
      <c r="CS7">
        <v>5</v>
      </c>
      <c r="CT7">
        <v>5</v>
      </c>
      <c r="CU7">
        <v>4</v>
      </c>
      <c r="CW7">
        <v>80</v>
      </c>
      <c r="CX7">
        <v>100</v>
      </c>
      <c r="CY7">
        <v>78</v>
      </c>
      <c r="CZ7">
        <v>70</v>
      </c>
      <c r="DA7">
        <v>100</v>
      </c>
      <c r="DB7">
        <v>30</v>
      </c>
      <c r="DC7">
        <v>100</v>
      </c>
      <c r="DD7">
        <v>60</v>
      </c>
      <c r="DE7">
        <v>100</v>
      </c>
      <c r="DF7">
        <v>83</v>
      </c>
      <c r="DG7">
        <v>60</v>
      </c>
      <c r="DH7">
        <v>100</v>
      </c>
      <c r="DI7">
        <v>50</v>
      </c>
      <c r="DJ7">
        <v>100</v>
      </c>
      <c r="DK7">
        <v>68</v>
      </c>
      <c r="DL7">
        <v>40</v>
      </c>
      <c r="DM7">
        <v>50</v>
      </c>
      <c r="DN7">
        <v>60</v>
      </c>
      <c r="DO7">
        <v>30</v>
      </c>
      <c r="DP7">
        <v>50</v>
      </c>
      <c r="DQ7" t="s">
        <v>542</v>
      </c>
      <c r="DR7" t="s">
        <v>521</v>
      </c>
      <c r="DS7" t="s">
        <v>546</v>
      </c>
      <c r="DT7">
        <v>5</v>
      </c>
      <c r="DU7">
        <v>1</v>
      </c>
      <c r="DV7">
        <v>1</v>
      </c>
      <c r="DW7">
        <v>1</v>
      </c>
      <c r="DX7">
        <v>1</v>
      </c>
      <c r="DY7">
        <v>5</v>
      </c>
      <c r="DZ7">
        <v>5</v>
      </c>
      <c r="EA7">
        <v>5</v>
      </c>
      <c r="EB7">
        <v>5</v>
      </c>
      <c r="EC7">
        <v>5</v>
      </c>
      <c r="ED7">
        <v>4</v>
      </c>
      <c r="EE7">
        <v>5</v>
      </c>
      <c r="EF7">
        <v>3</v>
      </c>
      <c r="EG7">
        <v>3</v>
      </c>
      <c r="EH7">
        <v>4</v>
      </c>
      <c r="EI7">
        <v>3</v>
      </c>
      <c r="EJ7">
        <v>5</v>
      </c>
      <c r="EK7">
        <v>5</v>
      </c>
      <c r="EL7">
        <v>4</v>
      </c>
      <c r="EM7">
        <v>5</v>
      </c>
      <c r="EN7">
        <v>2</v>
      </c>
      <c r="EO7">
        <v>5</v>
      </c>
      <c r="EP7">
        <v>5</v>
      </c>
      <c r="EQ7">
        <v>4</v>
      </c>
      <c r="ER7">
        <v>4</v>
      </c>
      <c r="ES7">
        <v>5</v>
      </c>
      <c r="ET7">
        <v>3</v>
      </c>
      <c r="EU7">
        <v>4</v>
      </c>
      <c r="EV7">
        <v>4</v>
      </c>
      <c r="EW7">
        <v>4</v>
      </c>
      <c r="EX7">
        <v>4</v>
      </c>
      <c r="EY7">
        <v>3</v>
      </c>
      <c r="EZ7" t="s">
        <v>548</v>
      </c>
      <c r="FA7" t="s">
        <v>549</v>
      </c>
      <c r="FB7" t="s">
        <v>541</v>
      </c>
      <c r="FC7">
        <v>5</v>
      </c>
      <c r="FD7">
        <v>5</v>
      </c>
      <c r="FF7" s="17" t="b">
        <f t="shared" si="0"/>
        <v>0</v>
      </c>
      <c r="FG7">
        <v>3</v>
      </c>
      <c r="FH7">
        <v>2</v>
      </c>
      <c r="FI7" s="17">
        <f t="shared" si="1"/>
        <v>4</v>
      </c>
      <c r="FJ7">
        <v>2</v>
      </c>
      <c r="FK7" s="17">
        <f t="shared" si="2"/>
        <v>4</v>
      </c>
      <c r="FL7">
        <v>3</v>
      </c>
      <c r="FM7">
        <v>2</v>
      </c>
      <c r="FN7">
        <v>2</v>
      </c>
      <c r="FO7">
        <v>5</v>
      </c>
      <c r="FP7" s="17">
        <f t="shared" si="3"/>
        <v>1</v>
      </c>
      <c r="FQ7">
        <v>3</v>
      </c>
      <c r="FR7">
        <v>4</v>
      </c>
      <c r="FS7">
        <v>3</v>
      </c>
      <c r="FT7" s="17">
        <f t="shared" si="4"/>
        <v>3</v>
      </c>
      <c r="FU7">
        <v>1</v>
      </c>
      <c r="FV7">
        <v>3</v>
      </c>
      <c r="FW7" s="17">
        <f t="shared" si="5"/>
        <v>3</v>
      </c>
      <c r="FX7">
        <v>1</v>
      </c>
      <c r="FY7" s="17">
        <f t="shared" si="6"/>
        <v>5</v>
      </c>
      <c r="FZ7">
        <v>3</v>
      </c>
      <c r="GA7">
        <v>3</v>
      </c>
      <c r="GB7" s="17">
        <f t="shared" si="7"/>
        <v>3</v>
      </c>
      <c r="GC7">
        <v>5</v>
      </c>
      <c r="GD7" s="17">
        <f t="shared" si="8"/>
        <v>1</v>
      </c>
      <c r="GE7">
        <v>3</v>
      </c>
      <c r="GF7" s="17">
        <f t="shared" si="9"/>
        <v>3</v>
      </c>
      <c r="GG7">
        <v>2</v>
      </c>
      <c r="GH7">
        <v>5</v>
      </c>
      <c r="GI7">
        <v>5</v>
      </c>
      <c r="GJ7">
        <v>1</v>
      </c>
      <c r="GK7" s="17">
        <f t="shared" si="10"/>
        <v>5</v>
      </c>
      <c r="GL7">
        <v>5</v>
      </c>
      <c r="GM7" s="17">
        <f t="shared" si="11"/>
        <v>1</v>
      </c>
      <c r="GN7">
        <v>4</v>
      </c>
      <c r="GO7" s="17">
        <f t="shared" si="12"/>
        <v>2</v>
      </c>
      <c r="GP7">
        <f t="shared" si="13"/>
        <v>78</v>
      </c>
      <c r="GQ7" s="19">
        <f t="shared" si="14"/>
        <v>3.12</v>
      </c>
      <c r="GR7">
        <v>5</v>
      </c>
      <c r="GS7">
        <v>3</v>
      </c>
      <c r="GT7">
        <v>3</v>
      </c>
      <c r="GU7">
        <v>5</v>
      </c>
      <c r="GV7">
        <v>5</v>
      </c>
      <c r="GW7">
        <v>2</v>
      </c>
      <c r="GX7">
        <v>5</v>
      </c>
      <c r="GY7">
        <v>3</v>
      </c>
      <c r="GZ7">
        <v>2</v>
      </c>
      <c r="HA7">
        <v>2</v>
      </c>
      <c r="HB7">
        <v>5</v>
      </c>
      <c r="HC7">
        <v>2</v>
      </c>
      <c r="HD7">
        <v>1</v>
      </c>
      <c r="HE7">
        <v>5</v>
      </c>
      <c r="HF7">
        <v>2</v>
      </c>
      <c r="HG7">
        <v>5</v>
      </c>
      <c r="HH7">
        <v>2</v>
      </c>
      <c r="HI7">
        <v>4</v>
      </c>
      <c r="HJ7">
        <v>2</v>
      </c>
      <c r="HK7">
        <v>1</v>
      </c>
      <c r="HL7">
        <v>3</v>
      </c>
      <c r="HM7">
        <v>1</v>
      </c>
      <c r="HN7">
        <v>5</v>
      </c>
      <c r="HP7">
        <v>1</v>
      </c>
      <c r="HQ7">
        <v>5</v>
      </c>
      <c r="HR7">
        <v>3</v>
      </c>
      <c r="HS7">
        <v>5</v>
      </c>
      <c r="HT7">
        <v>1</v>
      </c>
      <c r="HU7">
        <v>1</v>
      </c>
      <c r="HV7">
        <v>1</v>
      </c>
      <c r="HW7">
        <v>5</v>
      </c>
      <c r="HX7">
        <v>4</v>
      </c>
      <c r="HY7">
        <v>4</v>
      </c>
      <c r="HZ7">
        <v>1</v>
      </c>
      <c r="IA7">
        <v>2</v>
      </c>
      <c r="IB7">
        <v>2</v>
      </c>
      <c r="IC7">
        <v>3</v>
      </c>
      <c r="ID7">
        <v>2</v>
      </c>
      <c r="IE7">
        <v>2</v>
      </c>
      <c r="IF7">
        <v>2</v>
      </c>
      <c r="IG7">
        <v>2</v>
      </c>
      <c r="IH7">
        <v>2</v>
      </c>
      <c r="II7">
        <v>2</v>
      </c>
      <c r="IJ7">
        <v>5</v>
      </c>
      <c r="IK7">
        <v>5</v>
      </c>
      <c r="IL7">
        <v>3</v>
      </c>
      <c r="IM7">
        <v>1</v>
      </c>
      <c r="IN7">
        <v>4</v>
      </c>
      <c r="IO7">
        <v>3</v>
      </c>
      <c r="IP7">
        <v>4</v>
      </c>
      <c r="IQ7">
        <v>5</v>
      </c>
      <c r="IR7">
        <v>1</v>
      </c>
      <c r="IS7">
        <v>1</v>
      </c>
      <c r="IU7">
        <v>44.355194091797003</v>
      </c>
      <c r="IV7">
        <v>-78.319900512695</v>
      </c>
      <c r="IW7">
        <v>-1</v>
      </c>
    </row>
    <row r="8" spans="1:257" x14ac:dyDescent="0.3">
      <c r="A8" t="s">
        <v>1433</v>
      </c>
      <c r="B8" t="s">
        <v>1413</v>
      </c>
      <c r="C8" t="s">
        <v>1414</v>
      </c>
      <c r="F8" t="s">
        <v>1426</v>
      </c>
      <c r="G8">
        <v>0</v>
      </c>
      <c r="H8" s="1">
        <v>43005.523831018516</v>
      </c>
      <c r="I8" s="1">
        <v>43005.531956018516</v>
      </c>
      <c r="J8">
        <v>1</v>
      </c>
      <c r="K8">
        <v>19</v>
      </c>
      <c r="L8">
        <v>2.7142857142857002</v>
      </c>
      <c r="M8">
        <v>1.6035674514745</v>
      </c>
      <c r="N8" t="s">
        <v>550</v>
      </c>
      <c r="O8" t="s">
        <v>1434</v>
      </c>
      <c r="P8" t="s">
        <v>553</v>
      </c>
      <c r="Q8">
        <v>18</v>
      </c>
      <c r="R8">
        <v>2</v>
      </c>
      <c r="S8" t="s">
        <v>1435</v>
      </c>
      <c r="T8" t="s">
        <v>1436</v>
      </c>
      <c r="U8">
        <v>3</v>
      </c>
      <c r="V8" t="s">
        <v>551</v>
      </c>
      <c r="W8">
        <v>1</v>
      </c>
      <c r="X8">
        <v>1</v>
      </c>
      <c r="Y8" t="s">
        <v>519</v>
      </c>
      <c r="Z8" t="s">
        <v>552</v>
      </c>
      <c r="AA8">
        <v>0</v>
      </c>
      <c r="AB8">
        <v>7</v>
      </c>
      <c r="AC8">
        <v>3</v>
      </c>
      <c r="AD8">
        <v>1</v>
      </c>
      <c r="AE8">
        <v>1</v>
      </c>
      <c r="AF8">
        <v>0</v>
      </c>
      <c r="AG8">
        <v>0</v>
      </c>
      <c r="AH8">
        <v>0</v>
      </c>
      <c r="AI8">
        <v>2</v>
      </c>
      <c r="AN8">
        <v>1</v>
      </c>
      <c r="AO8">
        <v>1</v>
      </c>
      <c r="AT8">
        <v>1</v>
      </c>
      <c r="AU8">
        <v>1</v>
      </c>
      <c r="AX8">
        <v>1</v>
      </c>
      <c r="AY8">
        <v>4</v>
      </c>
      <c r="AZ8">
        <v>4</v>
      </c>
      <c r="BA8">
        <v>1</v>
      </c>
      <c r="BB8">
        <v>4</v>
      </c>
      <c r="BC8">
        <v>4</v>
      </c>
      <c r="BD8">
        <v>1</v>
      </c>
      <c r="BE8">
        <v>1</v>
      </c>
      <c r="BF8">
        <v>4</v>
      </c>
      <c r="BG8">
        <v>3</v>
      </c>
      <c r="BH8">
        <v>4</v>
      </c>
      <c r="BI8">
        <v>4</v>
      </c>
      <c r="BJ8">
        <v>4</v>
      </c>
      <c r="BK8">
        <v>9</v>
      </c>
      <c r="BL8">
        <v>7</v>
      </c>
      <c r="BM8">
        <v>2</v>
      </c>
      <c r="BN8">
        <v>7</v>
      </c>
      <c r="BO8">
        <v>9</v>
      </c>
      <c r="BP8">
        <v>9</v>
      </c>
      <c r="BQ8">
        <v>7</v>
      </c>
      <c r="BR8">
        <v>4</v>
      </c>
      <c r="BS8">
        <v>5</v>
      </c>
      <c r="BT8">
        <v>5</v>
      </c>
      <c r="BU8">
        <v>4</v>
      </c>
      <c r="BV8">
        <v>4</v>
      </c>
      <c r="BW8">
        <v>5</v>
      </c>
      <c r="BX8">
        <v>3</v>
      </c>
      <c r="BY8">
        <v>5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5</v>
      </c>
      <c r="CL8">
        <v>4</v>
      </c>
      <c r="CM8">
        <v>3</v>
      </c>
      <c r="CN8">
        <v>4</v>
      </c>
      <c r="CO8">
        <v>5</v>
      </c>
      <c r="CP8">
        <v>5</v>
      </c>
      <c r="CQ8">
        <v>3</v>
      </c>
      <c r="CR8">
        <v>5</v>
      </c>
      <c r="CS8">
        <v>5</v>
      </c>
      <c r="CT8">
        <v>5</v>
      </c>
      <c r="CU8">
        <v>5</v>
      </c>
      <c r="CW8">
        <v>50</v>
      </c>
      <c r="CX8">
        <v>100</v>
      </c>
      <c r="CY8">
        <v>50</v>
      </c>
      <c r="CZ8">
        <v>10</v>
      </c>
      <c r="DA8">
        <v>60</v>
      </c>
      <c r="DB8">
        <v>10</v>
      </c>
      <c r="DC8">
        <v>100</v>
      </c>
      <c r="DD8">
        <v>10</v>
      </c>
      <c r="DE8">
        <v>80</v>
      </c>
      <c r="DF8">
        <v>80</v>
      </c>
      <c r="DG8">
        <v>20</v>
      </c>
      <c r="DH8">
        <v>100</v>
      </c>
      <c r="DI8">
        <v>50</v>
      </c>
      <c r="DJ8">
        <v>70</v>
      </c>
      <c r="DK8">
        <v>20</v>
      </c>
      <c r="DL8">
        <v>20</v>
      </c>
      <c r="DM8">
        <v>20</v>
      </c>
      <c r="DN8">
        <v>60</v>
      </c>
      <c r="DO8">
        <v>20</v>
      </c>
      <c r="DP8">
        <v>80</v>
      </c>
      <c r="DQ8" t="s">
        <v>550</v>
      </c>
      <c r="DR8" s="2">
        <v>39677</v>
      </c>
      <c r="DS8" t="s">
        <v>553</v>
      </c>
      <c r="DT8">
        <v>1</v>
      </c>
      <c r="DU8">
        <v>2</v>
      </c>
      <c r="DV8">
        <v>2</v>
      </c>
      <c r="DW8">
        <v>1</v>
      </c>
      <c r="DX8">
        <v>1</v>
      </c>
      <c r="DY8">
        <v>5</v>
      </c>
      <c r="DZ8">
        <v>4</v>
      </c>
      <c r="EA8">
        <v>3</v>
      </c>
      <c r="EB8">
        <v>4</v>
      </c>
      <c r="EC8">
        <v>4</v>
      </c>
      <c r="ED8">
        <v>4</v>
      </c>
      <c r="EE8">
        <v>4</v>
      </c>
      <c r="EF8">
        <v>3</v>
      </c>
      <c r="EG8">
        <v>3</v>
      </c>
      <c r="EH8">
        <v>5</v>
      </c>
      <c r="EI8">
        <v>5</v>
      </c>
      <c r="EJ8">
        <v>3</v>
      </c>
      <c r="EK8">
        <v>5</v>
      </c>
      <c r="EL8">
        <v>2</v>
      </c>
      <c r="EM8">
        <v>2</v>
      </c>
      <c r="EN8">
        <v>2</v>
      </c>
      <c r="EO8">
        <v>5</v>
      </c>
      <c r="EP8">
        <v>5</v>
      </c>
      <c r="EQ8">
        <v>4</v>
      </c>
      <c r="ER8">
        <v>4</v>
      </c>
      <c r="ES8">
        <v>4</v>
      </c>
      <c r="ET8">
        <v>2</v>
      </c>
      <c r="EU8">
        <v>3</v>
      </c>
      <c r="EV8">
        <v>3</v>
      </c>
      <c r="EW8">
        <v>3</v>
      </c>
      <c r="EX8">
        <v>5</v>
      </c>
      <c r="EY8">
        <v>3</v>
      </c>
      <c r="EZ8" t="s">
        <v>555</v>
      </c>
      <c r="FA8" t="s">
        <v>556</v>
      </c>
      <c r="FB8" t="s">
        <v>557</v>
      </c>
      <c r="FC8">
        <v>2</v>
      </c>
      <c r="FD8">
        <v>4</v>
      </c>
      <c r="FE8">
        <v>4</v>
      </c>
      <c r="FF8" s="17">
        <f t="shared" si="0"/>
        <v>2</v>
      </c>
      <c r="FG8">
        <v>3</v>
      </c>
      <c r="FH8">
        <v>3</v>
      </c>
      <c r="FI8" s="17">
        <f t="shared" si="1"/>
        <v>3</v>
      </c>
      <c r="FJ8">
        <v>3</v>
      </c>
      <c r="FK8" s="17">
        <f t="shared" si="2"/>
        <v>3</v>
      </c>
      <c r="FL8">
        <v>1</v>
      </c>
      <c r="FM8">
        <v>2</v>
      </c>
      <c r="FN8">
        <v>1</v>
      </c>
      <c r="FO8">
        <v>5</v>
      </c>
      <c r="FP8" s="17">
        <f t="shared" si="3"/>
        <v>1</v>
      </c>
      <c r="FQ8">
        <v>2</v>
      </c>
      <c r="FR8">
        <v>2</v>
      </c>
      <c r="FS8">
        <v>1</v>
      </c>
      <c r="FT8" s="17">
        <f t="shared" si="4"/>
        <v>5</v>
      </c>
      <c r="FU8">
        <v>1</v>
      </c>
      <c r="FV8">
        <v>4</v>
      </c>
      <c r="FW8" s="17">
        <f t="shared" si="5"/>
        <v>2</v>
      </c>
      <c r="FX8">
        <v>2</v>
      </c>
      <c r="FY8" s="17">
        <f t="shared" si="6"/>
        <v>4</v>
      </c>
      <c r="FZ8">
        <v>3</v>
      </c>
      <c r="GA8">
        <v>2</v>
      </c>
      <c r="GB8" s="17">
        <f t="shared" si="7"/>
        <v>4</v>
      </c>
      <c r="GC8">
        <v>2</v>
      </c>
      <c r="GD8" s="17">
        <f t="shared" si="8"/>
        <v>4</v>
      </c>
      <c r="GE8">
        <v>3</v>
      </c>
      <c r="GF8" s="17">
        <f t="shared" si="9"/>
        <v>3</v>
      </c>
      <c r="GG8">
        <v>3</v>
      </c>
      <c r="GH8">
        <v>4</v>
      </c>
      <c r="GI8">
        <v>4</v>
      </c>
      <c r="GJ8">
        <v>1</v>
      </c>
      <c r="GK8" s="17">
        <f t="shared" si="10"/>
        <v>5</v>
      </c>
      <c r="GL8">
        <v>3</v>
      </c>
      <c r="GM8" s="17">
        <f t="shared" si="11"/>
        <v>3</v>
      </c>
      <c r="GN8">
        <v>3</v>
      </c>
      <c r="GO8" s="17">
        <f t="shared" si="12"/>
        <v>3</v>
      </c>
      <c r="GP8">
        <f t="shared" si="13"/>
        <v>74</v>
      </c>
      <c r="GQ8" s="19">
        <f t="shared" si="14"/>
        <v>2.8461538461538463</v>
      </c>
      <c r="GR8">
        <v>4</v>
      </c>
      <c r="GS8">
        <v>5</v>
      </c>
      <c r="GT8">
        <v>2</v>
      </c>
      <c r="GU8">
        <v>5</v>
      </c>
      <c r="GV8">
        <v>1</v>
      </c>
      <c r="GW8">
        <v>1</v>
      </c>
      <c r="GX8">
        <v>3</v>
      </c>
      <c r="GY8">
        <v>3</v>
      </c>
      <c r="GZ8">
        <v>2</v>
      </c>
      <c r="HA8">
        <v>3</v>
      </c>
      <c r="HB8">
        <v>4</v>
      </c>
      <c r="HC8">
        <v>1</v>
      </c>
      <c r="HD8">
        <v>1</v>
      </c>
      <c r="HE8">
        <v>5</v>
      </c>
      <c r="HF8">
        <v>2</v>
      </c>
      <c r="HG8">
        <v>5</v>
      </c>
      <c r="HH8">
        <v>1</v>
      </c>
      <c r="HI8">
        <v>3</v>
      </c>
      <c r="HJ8">
        <v>3</v>
      </c>
      <c r="HK8">
        <v>3</v>
      </c>
      <c r="HL8">
        <v>2</v>
      </c>
      <c r="HM8">
        <v>2</v>
      </c>
      <c r="HN8">
        <v>5</v>
      </c>
      <c r="HO8">
        <v>3</v>
      </c>
      <c r="HP8">
        <v>1</v>
      </c>
      <c r="HQ8">
        <v>5</v>
      </c>
      <c r="HR8">
        <v>3</v>
      </c>
      <c r="HS8">
        <v>5</v>
      </c>
      <c r="HT8">
        <v>1</v>
      </c>
      <c r="HU8">
        <v>1</v>
      </c>
      <c r="HV8">
        <v>2</v>
      </c>
      <c r="HW8">
        <v>5</v>
      </c>
      <c r="HX8">
        <v>4</v>
      </c>
      <c r="HY8">
        <v>3</v>
      </c>
      <c r="HZ8">
        <v>5</v>
      </c>
      <c r="IA8">
        <v>2</v>
      </c>
      <c r="IB8">
        <v>2</v>
      </c>
      <c r="IC8">
        <v>2</v>
      </c>
      <c r="ID8">
        <v>5</v>
      </c>
      <c r="IE8">
        <v>2</v>
      </c>
      <c r="IF8">
        <v>5</v>
      </c>
      <c r="IG8">
        <v>1</v>
      </c>
      <c r="IH8">
        <v>1</v>
      </c>
      <c r="II8">
        <v>5</v>
      </c>
      <c r="IJ8">
        <v>4</v>
      </c>
      <c r="IK8">
        <v>4</v>
      </c>
      <c r="IL8">
        <v>4</v>
      </c>
      <c r="IM8">
        <v>2</v>
      </c>
      <c r="IN8">
        <v>4</v>
      </c>
      <c r="IO8">
        <v>5</v>
      </c>
      <c r="IP8">
        <v>3</v>
      </c>
      <c r="IQ8">
        <v>2</v>
      </c>
      <c r="IR8">
        <v>5</v>
      </c>
      <c r="IS8">
        <v>1</v>
      </c>
      <c r="IU8">
        <v>44.355194091797003</v>
      </c>
      <c r="IV8">
        <v>-78.319900512695</v>
      </c>
      <c r="IW8">
        <v>-1</v>
      </c>
    </row>
    <row r="9" spans="1:257" x14ac:dyDescent="0.3">
      <c r="A9" t="s">
        <v>1437</v>
      </c>
      <c r="B9" t="s">
        <v>1413</v>
      </c>
      <c r="C9" t="s">
        <v>1414</v>
      </c>
      <c r="F9" t="s">
        <v>1426</v>
      </c>
      <c r="G9">
        <v>0</v>
      </c>
      <c r="H9" s="1">
        <v>43005.532858796294</v>
      </c>
      <c r="I9" s="1">
        <v>43005.543923611112</v>
      </c>
      <c r="J9">
        <v>1</v>
      </c>
      <c r="K9">
        <v>20</v>
      </c>
      <c r="L9">
        <v>2.8571428571428998</v>
      </c>
      <c r="M9">
        <v>1.5735915849388999</v>
      </c>
      <c r="N9" t="s">
        <v>558</v>
      </c>
      <c r="O9" t="s">
        <v>1416</v>
      </c>
      <c r="P9" t="s">
        <v>1438</v>
      </c>
      <c r="Q9">
        <v>19</v>
      </c>
      <c r="R9">
        <v>2</v>
      </c>
      <c r="S9" t="s">
        <v>1439</v>
      </c>
      <c r="T9" t="s">
        <v>1440</v>
      </c>
      <c r="U9">
        <v>3</v>
      </c>
      <c r="V9" t="s">
        <v>559</v>
      </c>
      <c r="W9">
        <v>2</v>
      </c>
      <c r="X9">
        <v>2</v>
      </c>
      <c r="Y9" t="s">
        <v>519</v>
      </c>
      <c r="Z9" t="s">
        <v>544</v>
      </c>
      <c r="AA9">
        <v>0</v>
      </c>
      <c r="AB9">
        <v>0</v>
      </c>
      <c r="AC9">
        <v>5</v>
      </c>
      <c r="AD9">
        <v>1</v>
      </c>
      <c r="AE9">
        <v>1</v>
      </c>
      <c r="AF9">
        <v>50</v>
      </c>
      <c r="AG9">
        <v>40</v>
      </c>
      <c r="AH9">
        <v>40</v>
      </c>
      <c r="AI9">
        <v>2</v>
      </c>
      <c r="AN9">
        <v>1</v>
      </c>
      <c r="AO9">
        <v>1</v>
      </c>
      <c r="AR9">
        <v>1</v>
      </c>
      <c r="AS9">
        <v>1</v>
      </c>
      <c r="AT9">
        <v>1</v>
      </c>
      <c r="AU9">
        <v>1</v>
      </c>
      <c r="AX9">
        <v>1</v>
      </c>
      <c r="AY9">
        <v>5</v>
      </c>
      <c r="AZ9">
        <v>4</v>
      </c>
      <c r="BA9">
        <v>2</v>
      </c>
      <c r="BB9">
        <v>1</v>
      </c>
      <c r="BC9">
        <v>4</v>
      </c>
      <c r="BD9">
        <v>3</v>
      </c>
      <c r="BE9">
        <v>4</v>
      </c>
      <c r="BF9">
        <v>5</v>
      </c>
      <c r="BG9">
        <v>2</v>
      </c>
      <c r="BH9">
        <v>5</v>
      </c>
      <c r="BI9">
        <v>5</v>
      </c>
      <c r="BJ9">
        <v>5</v>
      </c>
      <c r="BK9">
        <v>2</v>
      </c>
      <c r="BL9">
        <v>4</v>
      </c>
      <c r="BM9">
        <v>9</v>
      </c>
      <c r="BN9">
        <v>2</v>
      </c>
      <c r="BO9">
        <v>8</v>
      </c>
      <c r="BP9">
        <v>9</v>
      </c>
      <c r="BQ9">
        <v>7</v>
      </c>
      <c r="BR9">
        <v>2</v>
      </c>
      <c r="BS9">
        <v>5</v>
      </c>
      <c r="BT9">
        <v>5</v>
      </c>
      <c r="BU9">
        <v>4</v>
      </c>
      <c r="BV9">
        <v>3</v>
      </c>
      <c r="BW9">
        <v>3</v>
      </c>
      <c r="BX9">
        <v>3</v>
      </c>
      <c r="BY9">
        <v>4</v>
      </c>
      <c r="BZ9">
        <v>2</v>
      </c>
      <c r="CA9">
        <v>2</v>
      </c>
      <c r="CB9">
        <v>2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5</v>
      </c>
      <c r="CL9">
        <v>5</v>
      </c>
      <c r="CM9">
        <v>4</v>
      </c>
      <c r="CN9">
        <v>5</v>
      </c>
      <c r="CO9">
        <v>5</v>
      </c>
      <c r="CP9">
        <v>5</v>
      </c>
      <c r="CQ9">
        <v>3</v>
      </c>
      <c r="CR9">
        <v>5</v>
      </c>
      <c r="CS9">
        <v>5</v>
      </c>
      <c r="CT9">
        <v>5</v>
      </c>
      <c r="CU9">
        <v>3</v>
      </c>
      <c r="CW9">
        <v>68</v>
      </c>
      <c r="CX9">
        <v>95</v>
      </c>
      <c r="CY9">
        <v>68</v>
      </c>
      <c r="CZ9">
        <v>57</v>
      </c>
      <c r="DA9">
        <v>80</v>
      </c>
      <c r="DB9">
        <v>40</v>
      </c>
      <c r="DC9">
        <v>91</v>
      </c>
      <c r="DD9">
        <v>55</v>
      </c>
      <c r="DE9">
        <v>83</v>
      </c>
      <c r="DF9">
        <v>93</v>
      </c>
      <c r="DG9">
        <v>73</v>
      </c>
      <c r="DH9">
        <v>96</v>
      </c>
      <c r="DI9">
        <v>61</v>
      </c>
      <c r="DJ9">
        <v>78</v>
      </c>
      <c r="DK9">
        <v>90</v>
      </c>
      <c r="DL9">
        <v>73</v>
      </c>
      <c r="DM9">
        <v>40</v>
      </c>
      <c r="DN9">
        <v>65</v>
      </c>
      <c r="DO9">
        <v>20</v>
      </c>
      <c r="DP9">
        <v>55</v>
      </c>
      <c r="DQ9" t="s">
        <v>558</v>
      </c>
      <c r="DR9" t="s">
        <v>521</v>
      </c>
      <c r="DS9" t="s">
        <v>560</v>
      </c>
      <c r="DT9">
        <v>2</v>
      </c>
      <c r="DU9">
        <v>1</v>
      </c>
      <c r="DV9">
        <v>1</v>
      </c>
      <c r="DW9">
        <v>2</v>
      </c>
      <c r="DX9">
        <v>2</v>
      </c>
      <c r="DY9">
        <v>3</v>
      </c>
      <c r="DZ9">
        <v>3</v>
      </c>
      <c r="EA9">
        <v>1</v>
      </c>
      <c r="EB9">
        <v>1</v>
      </c>
      <c r="EC9">
        <v>1</v>
      </c>
      <c r="ED9">
        <v>4</v>
      </c>
      <c r="EE9">
        <v>4</v>
      </c>
      <c r="EF9">
        <v>4</v>
      </c>
      <c r="EG9">
        <v>3</v>
      </c>
      <c r="EH9">
        <v>4</v>
      </c>
      <c r="EI9">
        <v>2</v>
      </c>
      <c r="EJ9">
        <v>4</v>
      </c>
      <c r="EK9">
        <v>4</v>
      </c>
      <c r="EL9">
        <v>4</v>
      </c>
      <c r="EM9">
        <v>4</v>
      </c>
      <c r="EN9">
        <v>2</v>
      </c>
      <c r="EO9">
        <v>4</v>
      </c>
      <c r="EP9">
        <v>4</v>
      </c>
      <c r="EQ9">
        <v>4</v>
      </c>
      <c r="ER9">
        <v>4</v>
      </c>
      <c r="ES9">
        <v>4</v>
      </c>
      <c r="ET9">
        <v>3</v>
      </c>
      <c r="EU9">
        <v>4</v>
      </c>
      <c r="EV9">
        <v>4</v>
      </c>
      <c r="EW9">
        <v>4</v>
      </c>
      <c r="EX9">
        <v>4</v>
      </c>
      <c r="EY9">
        <v>4</v>
      </c>
      <c r="EZ9" t="s">
        <v>562</v>
      </c>
      <c r="FA9" t="s">
        <v>555</v>
      </c>
      <c r="FB9" t="s">
        <v>563</v>
      </c>
      <c r="FC9">
        <v>5</v>
      </c>
      <c r="FD9">
        <v>2</v>
      </c>
      <c r="FE9">
        <v>3</v>
      </c>
      <c r="FF9" s="17">
        <f t="shared" si="0"/>
        <v>3</v>
      </c>
      <c r="FG9">
        <v>3</v>
      </c>
      <c r="FH9">
        <v>3</v>
      </c>
      <c r="FI9" s="17">
        <f t="shared" si="1"/>
        <v>3</v>
      </c>
      <c r="FJ9">
        <v>5</v>
      </c>
      <c r="FK9" s="17">
        <f t="shared" si="2"/>
        <v>1</v>
      </c>
      <c r="FL9">
        <v>4</v>
      </c>
      <c r="FM9">
        <v>2</v>
      </c>
      <c r="FN9">
        <v>4</v>
      </c>
      <c r="FO9">
        <v>4</v>
      </c>
      <c r="FP9" s="17">
        <f t="shared" si="3"/>
        <v>2</v>
      </c>
      <c r="FQ9">
        <v>4</v>
      </c>
      <c r="FR9">
        <v>3</v>
      </c>
      <c r="FS9">
        <v>2</v>
      </c>
      <c r="FT9" s="17">
        <f t="shared" si="4"/>
        <v>4</v>
      </c>
      <c r="FU9">
        <v>3</v>
      </c>
      <c r="FV9">
        <v>4</v>
      </c>
      <c r="FW9" s="17">
        <f t="shared" si="5"/>
        <v>2</v>
      </c>
      <c r="FX9">
        <v>4</v>
      </c>
      <c r="FY9" s="17">
        <f t="shared" si="6"/>
        <v>2</v>
      </c>
      <c r="FZ9">
        <v>2</v>
      </c>
      <c r="GA9">
        <v>3</v>
      </c>
      <c r="GB9" s="17">
        <f t="shared" si="7"/>
        <v>3</v>
      </c>
      <c r="GC9">
        <v>3</v>
      </c>
      <c r="GD9" s="17">
        <f t="shared" si="8"/>
        <v>3</v>
      </c>
      <c r="GE9">
        <v>4</v>
      </c>
      <c r="GF9" s="17">
        <f t="shared" si="9"/>
        <v>2</v>
      </c>
      <c r="GH9">
        <v>4</v>
      </c>
      <c r="GI9">
        <v>4</v>
      </c>
      <c r="GJ9">
        <v>4</v>
      </c>
      <c r="GK9" s="17">
        <f t="shared" si="10"/>
        <v>2</v>
      </c>
      <c r="GL9">
        <v>4</v>
      </c>
      <c r="GM9" s="17">
        <f t="shared" si="11"/>
        <v>2</v>
      </c>
      <c r="GN9">
        <v>4</v>
      </c>
      <c r="GO9" s="17">
        <f t="shared" si="12"/>
        <v>2</v>
      </c>
      <c r="GP9">
        <f t="shared" si="13"/>
        <v>71</v>
      </c>
      <c r="GQ9" s="19">
        <f t="shared" si="14"/>
        <v>2.84</v>
      </c>
      <c r="GR9">
        <v>4</v>
      </c>
      <c r="GS9">
        <v>4</v>
      </c>
      <c r="GT9">
        <v>2</v>
      </c>
      <c r="GV9">
        <v>3</v>
      </c>
      <c r="GW9">
        <v>2</v>
      </c>
      <c r="GX9">
        <v>4</v>
      </c>
      <c r="GY9">
        <v>4</v>
      </c>
      <c r="GZ9">
        <v>3</v>
      </c>
      <c r="HA9">
        <v>2</v>
      </c>
      <c r="HB9">
        <v>4</v>
      </c>
      <c r="HC9">
        <v>2</v>
      </c>
      <c r="HD9">
        <v>2</v>
      </c>
      <c r="HE9">
        <v>3</v>
      </c>
      <c r="HF9">
        <v>3</v>
      </c>
      <c r="HG9">
        <v>5</v>
      </c>
      <c r="HI9">
        <v>3</v>
      </c>
      <c r="HJ9">
        <v>4</v>
      </c>
      <c r="HK9">
        <v>3</v>
      </c>
      <c r="HL9">
        <v>2</v>
      </c>
      <c r="HM9">
        <v>4</v>
      </c>
      <c r="HN9">
        <v>2</v>
      </c>
      <c r="HO9">
        <v>4</v>
      </c>
      <c r="HP9">
        <v>3</v>
      </c>
      <c r="HQ9">
        <v>3</v>
      </c>
      <c r="HR9">
        <v>2</v>
      </c>
      <c r="HS9">
        <v>3</v>
      </c>
      <c r="HT9">
        <v>4</v>
      </c>
      <c r="HU9">
        <v>3</v>
      </c>
      <c r="HV9">
        <v>2</v>
      </c>
      <c r="HW9">
        <v>3</v>
      </c>
      <c r="HX9">
        <v>4</v>
      </c>
      <c r="HY9">
        <v>3</v>
      </c>
      <c r="IA9">
        <v>4</v>
      </c>
      <c r="IB9">
        <v>3</v>
      </c>
      <c r="IC9">
        <v>2</v>
      </c>
      <c r="ID9">
        <v>3</v>
      </c>
      <c r="IE9">
        <v>3</v>
      </c>
      <c r="IG9">
        <v>2</v>
      </c>
      <c r="IH9">
        <v>3</v>
      </c>
      <c r="II9">
        <v>4</v>
      </c>
      <c r="IK9">
        <v>3</v>
      </c>
      <c r="IL9">
        <v>2</v>
      </c>
      <c r="IM9">
        <v>4</v>
      </c>
      <c r="IN9">
        <v>3</v>
      </c>
      <c r="IO9">
        <v>3</v>
      </c>
      <c r="IP9">
        <v>3</v>
      </c>
      <c r="IQ9">
        <v>4</v>
      </c>
      <c r="IR9">
        <v>3</v>
      </c>
      <c r="IS9">
        <v>4</v>
      </c>
      <c r="IU9">
        <v>44.355194091797003</v>
      </c>
      <c r="IV9">
        <v>-78.319900512695</v>
      </c>
      <c r="IW9">
        <v>-1</v>
      </c>
    </row>
    <row r="10" spans="1:257" x14ac:dyDescent="0.3">
      <c r="A10" t="s">
        <v>1441</v>
      </c>
      <c r="B10" t="s">
        <v>1413</v>
      </c>
      <c r="C10" t="s">
        <v>1414</v>
      </c>
      <c r="F10" t="s">
        <v>1426</v>
      </c>
      <c r="G10">
        <v>0</v>
      </c>
      <c r="H10" s="1">
        <v>43005.545231481483</v>
      </c>
      <c r="I10" s="1">
        <v>43005.55568287037</v>
      </c>
      <c r="J10">
        <v>1</v>
      </c>
      <c r="K10">
        <v>20</v>
      </c>
      <c r="L10">
        <v>2.8571428571428998</v>
      </c>
      <c r="M10">
        <v>1.0690449676497</v>
      </c>
      <c r="N10" t="s">
        <v>564</v>
      </c>
      <c r="O10" t="s">
        <v>1416</v>
      </c>
      <c r="P10" t="s">
        <v>565</v>
      </c>
      <c r="Q10">
        <v>22</v>
      </c>
      <c r="R10">
        <v>2</v>
      </c>
      <c r="S10" t="s">
        <v>1442</v>
      </c>
      <c r="T10">
        <v>165</v>
      </c>
      <c r="U10">
        <v>3</v>
      </c>
      <c r="V10" t="s">
        <v>543</v>
      </c>
      <c r="W10">
        <v>2</v>
      </c>
      <c r="X10">
        <v>6</v>
      </c>
      <c r="Y10" t="s">
        <v>519</v>
      </c>
      <c r="Z10" t="s">
        <v>544</v>
      </c>
      <c r="AA10">
        <v>4</v>
      </c>
      <c r="AB10">
        <v>4</v>
      </c>
      <c r="AC10">
        <v>2</v>
      </c>
      <c r="AD10">
        <v>1</v>
      </c>
      <c r="AE10">
        <v>4</v>
      </c>
      <c r="AF10">
        <v>50</v>
      </c>
      <c r="AG10">
        <v>20</v>
      </c>
      <c r="AH10">
        <v>70</v>
      </c>
      <c r="AI10">
        <v>2</v>
      </c>
      <c r="AN10">
        <v>1</v>
      </c>
      <c r="AO10">
        <v>1</v>
      </c>
      <c r="AQ10">
        <v>1</v>
      </c>
      <c r="AR10">
        <v>1</v>
      </c>
      <c r="AU10">
        <v>1</v>
      </c>
      <c r="AX10">
        <v>1</v>
      </c>
      <c r="AY10">
        <v>4</v>
      </c>
      <c r="AZ10">
        <v>4</v>
      </c>
      <c r="BA10">
        <v>3</v>
      </c>
      <c r="BB10">
        <v>3</v>
      </c>
      <c r="BC10">
        <v>3</v>
      </c>
      <c r="BD10">
        <v>2</v>
      </c>
      <c r="BE10">
        <v>3</v>
      </c>
      <c r="BF10">
        <v>5</v>
      </c>
      <c r="BG10">
        <v>1</v>
      </c>
      <c r="BH10">
        <v>5</v>
      </c>
      <c r="BI10">
        <v>5</v>
      </c>
      <c r="BJ10">
        <v>5</v>
      </c>
      <c r="BK10">
        <v>2</v>
      </c>
      <c r="BL10">
        <v>4</v>
      </c>
      <c r="BM10">
        <v>7</v>
      </c>
      <c r="BN10">
        <v>4</v>
      </c>
      <c r="BO10">
        <v>4</v>
      </c>
      <c r="BP10">
        <v>8</v>
      </c>
      <c r="BQ10">
        <v>8</v>
      </c>
      <c r="BR10">
        <v>3</v>
      </c>
      <c r="BS10">
        <v>5</v>
      </c>
      <c r="BT10">
        <v>5</v>
      </c>
      <c r="BU10">
        <v>3</v>
      </c>
      <c r="BV10">
        <v>3</v>
      </c>
      <c r="BW10">
        <v>3</v>
      </c>
      <c r="BX10">
        <v>3</v>
      </c>
      <c r="BY10">
        <v>5</v>
      </c>
      <c r="BZ10">
        <v>2</v>
      </c>
      <c r="CA10">
        <v>2</v>
      </c>
      <c r="CB10">
        <v>2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5</v>
      </c>
      <c r="CL10">
        <v>5</v>
      </c>
      <c r="CM10">
        <v>4</v>
      </c>
      <c r="CN10">
        <v>4</v>
      </c>
      <c r="CO10">
        <v>5</v>
      </c>
      <c r="CP10">
        <v>4</v>
      </c>
      <c r="CQ10">
        <v>3</v>
      </c>
      <c r="CR10">
        <v>5</v>
      </c>
      <c r="CS10">
        <v>5</v>
      </c>
      <c r="CT10">
        <v>5</v>
      </c>
      <c r="CU10">
        <v>4</v>
      </c>
      <c r="CW10">
        <v>20</v>
      </c>
      <c r="CX10">
        <v>90</v>
      </c>
      <c r="CY10">
        <v>65</v>
      </c>
      <c r="CZ10">
        <v>0</v>
      </c>
      <c r="DA10">
        <v>70</v>
      </c>
      <c r="DB10">
        <v>12</v>
      </c>
      <c r="DC10">
        <v>97</v>
      </c>
      <c r="DD10">
        <v>54</v>
      </c>
      <c r="DE10">
        <v>60</v>
      </c>
      <c r="DF10">
        <v>85</v>
      </c>
      <c r="DG10">
        <v>15</v>
      </c>
      <c r="DH10">
        <v>64</v>
      </c>
      <c r="DI10">
        <v>40</v>
      </c>
      <c r="DJ10">
        <v>72</v>
      </c>
      <c r="DK10">
        <v>55</v>
      </c>
      <c r="DL10">
        <v>70</v>
      </c>
      <c r="DM10">
        <v>25</v>
      </c>
      <c r="DN10">
        <v>45</v>
      </c>
      <c r="DO10">
        <v>10</v>
      </c>
      <c r="DP10">
        <v>48</v>
      </c>
      <c r="DQ10" t="s">
        <v>564</v>
      </c>
      <c r="DR10" t="s">
        <v>521</v>
      </c>
      <c r="DS10" t="s">
        <v>565</v>
      </c>
      <c r="DT10">
        <v>1</v>
      </c>
      <c r="DU10">
        <v>1</v>
      </c>
      <c r="DV10">
        <v>2</v>
      </c>
      <c r="DW10">
        <v>2</v>
      </c>
      <c r="DX10">
        <v>3</v>
      </c>
      <c r="DY10">
        <v>4</v>
      </c>
      <c r="DZ10">
        <v>4</v>
      </c>
      <c r="EA10">
        <v>3</v>
      </c>
      <c r="EB10">
        <v>3</v>
      </c>
      <c r="EC10">
        <v>2</v>
      </c>
      <c r="ED10">
        <v>3</v>
      </c>
      <c r="EE10">
        <v>4</v>
      </c>
      <c r="EF10">
        <v>4</v>
      </c>
      <c r="EG10">
        <v>3</v>
      </c>
      <c r="EH10">
        <v>4</v>
      </c>
      <c r="EI10">
        <v>3</v>
      </c>
      <c r="EJ10">
        <v>3</v>
      </c>
      <c r="EK10">
        <v>4</v>
      </c>
      <c r="EL10">
        <v>3</v>
      </c>
      <c r="EM10">
        <v>4</v>
      </c>
      <c r="EN10">
        <v>2</v>
      </c>
      <c r="EO10">
        <v>4</v>
      </c>
      <c r="EP10">
        <v>4</v>
      </c>
      <c r="EQ10">
        <v>3</v>
      </c>
      <c r="ER10">
        <v>4</v>
      </c>
      <c r="ES10">
        <v>4</v>
      </c>
      <c r="ET10">
        <v>3</v>
      </c>
      <c r="EU10">
        <v>4</v>
      </c>
      <c r="EV10">
        <v>4</v>
      </c>
      <c r="EW10">
        <v>4</v>
      </c>
      <c r="EX10">
        <v>5</v>
      </c>
      <c r="EY10">
        <v>3</v>
      </c>
      <c r="EZ10" t="s">
        <v>556</v>
      </c>
      <c r="FA10" t="s">
        <v>567</v>
      </c>
      <c r="FB10" t="s">
        <v>568</v>
      </c>
      <c r="FC10">
        <v>3</v>
      </c>
      <c r="FD10">
        <v>2</v>
      </c>
      <c r="FE10">
        <v>4</v>
      </c>
      <c r="FF10" s="17">
        <f t="shared" si="0"/>
        <v>2</v>
      </c>
      <c r="FG10">
        <v>2</v>
      </c>
      <c r="FH10">
        <v>2</v>
      </c>
      <c r="FI10" s="17">
        <f t="shared" si="1"/>
        <v>4</v>
      </c>
      <c r="FJ10">
        <v>3</v>
      </c>
      <c r="FK10" s="17">
        <f t="shared" si="2"/>
        <v>3</v>
      </c>
      <c r="FL10">
        <v>2</v>
      </c>
      <c r="FM10">
        <v>2</v>
      </c>
      <c r="FN10">
        <v>2</v>
      </c>
      <c r="FO10">
        <v>3</v>
      </c>
      <c r="FP10" s="17">
        <f t="shared" si="3"/>
        <v>3</v>
      </c>
      <c r="FQ10">
        <v>2</v>
      </c>
      <c r="FR10">
        <v>3</v>
      </c>
      <c r="FS10">
        <v>4</v>
      </c>
      <c r="FT10" s="17">
        <f t="shared" si="4"/>
        <v>2</v>
      </c>
      <c r="FU10">
        <v>1</v>
      </c>
      <c r="FV10">
        <v>5</v>
      </c>
      <c r="FW10" s="17">
        <f t="shared" si="5"/>
        <v>1</v>
      </c>
      <c r="FX10">
        <v>3</v>
      </c>
      <c r="FY10" s="17">
        <f t="shared" si="6"/>
        <v>3</v>
      </c>
      <c r="FZ10">
        <v>3</v>
      </c>
      <c r="GA10">
        <v>2</v>
      </c>
      <c r="GB10" s="17">
        <f t="shared" si="7"/>
        <v>4</v>
      </c>
      <c r="GC10">
        <v>2</v>
      </c>
      <c r="GD10" s="17">
        <f t="shared" si="8"/>
        <v>4</v>
      </c>
      <c r="GE10">
        <v>4</v>
      </c>
      <c r="GF10" s="17">
        <f t="shared" si="9"/>
        <v>2</v>
      </c>
      <c r="GG10">
        <v>3</v>
      </c>
      <c r="GH10">
        <v>4</v>
      </c>
      <c r="GI10">
        <v>3</v>
      </c>
      <c r="GJ10">
        <v>3</v>
      </c>
      <c r="GK10" s="17">
        <f t="shared" si="10"/>
        <v>3</v>
      </c>
      <c r="GL10">
        <v>5</v>
      </c>
      <c r="GM10" s="17">
        <f t="shared" si="11"/>
        <v>1</v>
      </c>
      <c r="GN10">
        <v>3</v>
      </c>
      <c r="GO10" s="17">
        <f t="shared" si="12"/>
        <v>3</v>
      </c>
      <c r="GP10">
        <f t="shared" si="13"/>
        <v>67</v>
      </c>
      <c r="GQ10" s="19">
        <f t="shared" si="14"/>
        <v>2.5769230769230771</v>
      </c>
      <c r="GR10">
        <v>3</v>
      </c>
      <c r="GS10">
        <v>4</v>
      </c>
      <c r="GT10">
        <v>3</v>
      </c>
      <c r="GU10">
        <v>4</v>
      </c>
      <c r="GV10">
        <v>3</v>
      </c>
      <c r="GW10">
        <v>2</v>
      </c>
      <c r="GX10">
        <v>3</v>
      </c>
      <c r="GY10">
        <v>3</v>
      </c>
      <c r="GZ10">
        <v>3</v>
      </c>
      <c r="HA10">
        <v>4</v>
      </c>
      <c r="HB10">
        <v>4</v>
      </c>
      <c r="HC10">
        <v>2</v>
      </c>
      <c r="HD10">
        <v>2</v>
      </c>
      <c r="HE10">
        <v>4</v>
      </c>
      <c r="HF10">
        <v>2</v>
      </c>
      <c r="HG10">
        <v>5</v>
      </c>
      <c r="HH10">
        <v>2</v>
      </c>
      <c r="HI10">
        <v>3</v>
      </c>
      <c r="HJ10">
        <v>3</v>
      </c>
      <c r="HK10">
        <v>3</v>
      </c>
      <c r="HL10">
        <v>2</v>
      </c>
      <c r="HM10">
        <v>2</v>
      </c>
      <c r="HN10">
        <v>4</v>
      </c>
      <c r="HO10">
        <v>3</v>
      </c>
      <c r="HP10">
        <v>3</v>
      </c>
      <c r="HQ10">
        <v>4</v>
      </c>
      <c r="HR10">
        <v>2</v>
      </c>
      <c r="HS10">
        <v>4</v>
      </c>
      <c r="HT10">
        <v>2</v>
      </c>
      <c r="HU10">
        <v>2</v>
      </c>
      <c r="HV10">
        <v>2</v>
      </c>
      <c r="HW10">
        <v>4</v>
      </c>
      <c r="HX10">
        <v>4</v>
      </c>
      <c r="HY10">
        <v>4</v>
      </c>
      <c r="HZ10">
        <v>4</v>
      </c>
      <c r="IA10">
        <v>2</v>
      </c>
      <c r="IB10">
        <v>2</v>
      </c>
      <c r="IC10">
        <v>2</v>
      </c>
      <c r="ID10">
        <v>4</v>
      </c>
      <c r="IE10">
        <v>2</v>
      </c>
      <c r="IF10">
        <v>3</v>
      </c>
      <c r="IG10">
        <v>2</v>
      </c>
      <c r="IH10">
        <v>2</v>
      </c>
      <c r="II10">
        <v>3</v>
      </c>
      <c r="IJ10">
        <v>2</v>
      </c>
      <c r="IK10">
        <v>4</v>
      </c>
      <c r="IL10">
        <v>3</v>
      </c>
      <c r="IM10">
        <v>2</v>
      </c>
      <c r="IN10">
        <v>4</v>
      </c>
      <c r="IO10">
        <v>3</v>
      </c>
      <c r="IP10">
        <v>4</v>
      </c>
      <c r="IQ10">
        <v>4</v>
      </c>
      <c r="IR10">
        <v>3</v>
      </c>
      <c r="IS10">
        <v>3</v>
      </c>
      <c r="IU10">
        <v>44.355194091797003</v>
      </c>
      <c r="IV10">
        <v>-78.319900512695</v>
      </c>
      <c r="IW10">
        <v>-1</v>
      </c>
    </row>
    <row r="11" spans="1:257" x14ac:dyDescent="0.3">
      <c r="A11" t="s">
        <v>1443</v>
      </c>
      <c r="B11" t="s">
        <v>1413</v>
      </c>
      <c r="C11" t="s">
        <v>1414</v>
      </c>
      <c r="F11" t="s">
        <v>1426</v>
      </c>
      <c r="G11">
        <v>0</v>
      </c>
      <c r="H11" s="1">
        <v>43005.589525462965</v>
      </c>
      <c r="I11" s="1">
        <v>43005.600543981483</v>
      </c>
      <c r="J11">
        <v>1</v>
      </c>
      <c r="K11">
        <v>23</v>
      </c>
      <c r="L11">
        <v>3.2857142857142998</v>
      </c>
      <c r="M11">
        <v>1.4960264830862</v>
      </c>
      <c r="N11" t="s">
        <v>569</v>
      </c>
      <c r="O11" t="s">
        <v>1416</v>
      </c>
      <c r="P11" t="s">
        <v>571</v>
      </c>
      <c r="Q11">
        <v>21</v>
      </c>
      <c r="R11">
        <v>2</v>
      </c>
      <c r="S11" t="s">
        <v>1421</v>
      </c>
      <c r="T11" t="s">
        <v>1444</v>
      </c>
      <c r="U11">
        <v>3</v>
      </c>
      <c r="V11" t="s">
        <v>570</v>
      </c>
      <c r="W11">
        <v>4</v>
      </c>
      <c r="X11">
        <v>4</v>
      </c>
      <c r="Y11" t="s">
        <v>519</v>
      </c>
      <c r="Z11" t="s">
        <v>552</v>
      </c>
      <c r="AA11">
        <v>3</v>
      </c>
      <c r="AB11">
        <v>7</v>
      </c>
      <c r="AC11">
        <v>2</v>
      </c>
      <c r="AD11">
        <v>1</v>
      </c>
      <c r="AE11">
        <v>4</v>
      </c>
      <c r="AF11">
        <v>35</v>
      </c>
      <c r="AG11">
        <v>40</v>
      </c>
      <c r="AH11">
        <v>50</v>
      </c>
      <c r="AI11">
        <v>2</v>
      </c>
      <c r="AN11">
        <v>1</v>
      </c>
      <c r="AO11">
        <v>1</v>
      </c>
      <c r="AT11">
        <v>1</v>
      </c>
      <c r="AX11">
        <v>1</v>
      </c>
      <c r="AY11">
        <v>5</v>
      </c>
      <c r="AZ11">
        <v>5</v>
      </c>
      <c r="BA11">
        <v>2</v>
      </c>
      <c r="BB11">
        <v>4</v>
      </c>
      <c r="BC11">
        <v>3</v>
      </c>
      <c r="BD11">
        <v>3</v>
      </c>
      <c r="BE11">
        <v>4</v>
      </c>
      <c r="BF11">
        <v>5</v>
      </c>
      <c r="BG11">
        <v>1</v>
      </c>
      <c r="BH11">
        <v>5</v>
      </c>
      <c r="BI11">
        <v>5</v>
      </c>
      <c r="BJ11">
        <v>5</v>
      </c>
      <c r="BK11">
        <v>7</v>
      </c>
      <c r="BL11">
        <v>2</v>
      </c>
      <c r="BM11">
        <v>2</v>
      </c>
      <c r="BN11">
        <v>8</v>
      </c>
      <c r="BO11">
        <v>8</v>
      </c>
      <c r="BP11">
        <v>8</v>
      </c>
      <c r="BQ11">
        <v>7</v>
      </c>
      <c r="BR11">
        <v>5</v>
      </c>
      <c r="BS11">
        <v>5</v>
      </c>
      <c r="BT11">
        <v>5</v>
      </c>
      <c r="BU11">
        <v>5</v>
      </c>
      <c r="BV11">
        <v>5</v>
      </c>
      <c r="BW11">
        <v>5</v>
      </c>
      <c r="BX11">
        <v>5</v>
      </c>
      <c r="BY11">
        <v>5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1</v>
      </c>
      <c r="CK11">
        <v>5</v>
      </c>
      <c r="CL11">
        <v>5</v>
      </c>
      <c r="CM11">
        <v>4</v>
      </c>
      <c r="CN11">
        <v>5</v>
      </c>
      <c r="CO11">
        <v>5</v>
      </c>
      <c r="CP11">
        <v>5</v>
      </c>
      <c r="CQ11">
        <v>5</v>
      </c>
      <c r="CR11">
        <v>5</v>
      </c>
      <c r="CS11">
        <v>5</v>
      </c>
      <c r="CT11">
        <v>5</v>
      </c>
      <c r="CU11">
        <v>5</v>
      </c>
      <c r="CW11">
        <v>35</v>
      </c>
      <c r="CX11">
        <v>95</v>
      </c>
      <c r="CY11">
        <v>55</v>
      </c>
      <c r="CZ11">
        <v>5</v>
      </c>
      <c r="DA11">
        <v>65</v>
      </c>
      <c r="DB11">
        <v>5</v>
      </c>
      <c r="DC11">
        <v>95</v>
      </c>
      <c r="DD11">
        <v>55</v>
      </c>
      <c r="DE11">
        <v>65</v>
      </c>
      <c r="DF11">
        <v>95</v>
      </c>
      <c r="DG11">
        <v>45</v>
      </c>
      <c r="DH11">
        <v>95</v>
      </c>
      <c r="DI11">
        <v>45</v>
      </c>
      <c r="DJ11">
        <v>95</v>
      </c>
      <c r="DK11">
        <v>45</v>
      </c>
      <c r="DL11">
        <v>45</v>
      </c>
      <c r="DM11">
        <v>35</v>
      </c>
      <c r="DN11">
        <v>45</v>
      </c>
      <c r="DO11">
        <v>45</v>
      </c>
      <c r="DP11">
        <v>55</v>
      </c>
      <c r="DQ11" t="s">
        <v>569</v>
      </c>
      <c r="DR11" t="s">
        <v>521</v>
      </c>
      <c r="DS11" t="s">
        <v>571</v>
      </c>
      <c r="DT11">
        <v>2</v>
      </c>
      <c r="DU11">
        <v>2</v>
      </c>
      <c r="DV11">
        <v>2</v>
      </c>
      <c r="DW11">
        <v>2</v>
      </c>
      <c r="DX11">
        <v>2</v>
      </c>
      <c r="DY11">
        <v>4</v>
      </c>
      <c r="DZ11">
        <v>4</v>
      </c>
      <c r="EA11">
        <v>4</v>
      </c>
      <c r="EB11">
        <v>4</v>
      </c>
      <c r="EC11">
        <v>4</v>
      </c>
      <c r="ED11">
        <v>4</v>
      </c>
      <c r="EE11">
        <v>5</v>
      </c>
      <c r="EF11">
        <v>5</v>
      </c>
      <c r="EG11">
        <v>3</v>
      </c>
      <c r="EH11">
        <v>5</v>
      </c>
      <c r="EI11">
        <v>4</v>
      </c>
      <c r="EJ11">
        <v>5</v>
      </c>
      <c r="EK11">
        <v>5</v>
      </c>
      <c r="EL11">
        <v>5</v>
      </c>
      <c r="EM11">
        <v>5</v>
      </c>
      <c r="EN11">
        <v>2</v>
      </c>
      <c r="EO11">
        <v>5</v>
      </c>
      <c r="EP11">
        <v>5</v>
      </c>
      <c r="EQ11">
        <v>5</v>
      </c>
      <c r="ER11">
        <v>5</v>
      </c>
      <c r="ES11">
        <v>5</v>
      </c>
      <c r="ET11">
        <v>5</v>
      </c>
      <c r="EU11">
        <v>5</v>
      </c>
      <c r="EV11">
        <v>5</v>
      </c>
      <c r="EW11">
        <v>5</v>
      </c>
      <c r="EX11">
        <v>5</v>
      </c>
      <c r="EY11">
        <v>5</v>
      </c>
      <c r="EZ11" t="s">
        <v>573</v>
      </c>
      <c r="FA11" t="s">
        <v>533</v>
      </c>
      <c r="FB11" t="s">
        <v>574</v>
      </c>
      <c r="FC11">
        <v>5</v>
      </c>
      <c r="FD11">
        <v>3</v>
      </c>
      <c r="FE11">
        <v>3</v>
      </c>
      <c r="FF11" s="17">
        <f t="shared" si="0"/>
        <v>3</v>
      </c>
      <c r="FG11">
        <v>3</v>
      </c>
      <c r="FH11">
        <v>3</v>
      </c>
      <c r="FI11" s="17">
        <f t="shared" si="1"/>
        <v>3</v>
      </c>
      <c r="FJ11">
        <v>4</v>
      </c>
      <c r="FK11" s="17">
        <f>FM16</f>
        <v>2</v>
      </c>
      <c r="FL11">
        <v>4</v>
      </c>
      <c r="FM11">
        <v>3</v>
      </c>
      <c r="FN11">
        <v>4</v>
      </c>
      <c r="FO11">
        <v>4</v>
      </c>
      <c r="FP11" s="17">
        <f t="shared" si="3"/>
        <v>2</v>
      </c>
      <c r="FQ11">
        <v>4</v>
      </c>
      <c r="FR11">
        <v>4</v>
      </c>
      <c r="FS11">
        <v>5</v>
      </c>
      <c r="FT11" s="17">
        <f>IF(FS11=1,5,IF(FS11=2,4,IF(FS11=3,3,IF(FS11=4,2,IF(FS11=5,1)))))</f>
        <v>1</v>
      </c>
      <c r="FU11">
        <v>4</v>
      </c>
      <c r="FV11">
        <v>5</v>
      </c>
      <c r="FW11" s="17">
        <f t="shared" si="5"/>
        <v>1</v>
      </c>
      <c r="FX11">
        <v>5</v>
      </c>
      <c r="FY11" s="17">
        <f t="shared" si="6"/>
        <v>1</v>
      </c>
      <c r="FZ11">
        <v>5</v>
      </c>
      <c r="GA11">
        <v>3</v>
      </c>
      <c r="GB11" s="17">
        <f t="shared" si="7"/>
        <v>3</v>
      </c>
      <c r="GC11">
        <v>2</v>
      </c>
      <c r="GD11" s="17">
        <f t="shared" si="8"/>
        <v>4</v>
      </c>
      <c r="GE11">
        <v>3</v>
      </c>
      <c r="GF11" s="17">
        <f t="shared" si="9"/>
        <v>3</v>
      </c>
      <c r="GG11">
        <v>4</v>
      </c>
      <c r="GH11">
        <v>5</v>
      </c>
      <c r="GI11">
        <v>5</v>
      </c>
      <c r="GJ11">
        <v>2</v>
      </c>
      <c r="GK11" s="17">
        <f t="shared" si="10"/>
        <v>4</v>
      </c>
      <c r="GL11">
        <v>4</v>
      </c>
      <c r="GM11" s="17">
        <f t="shared" si="11"/>
        <v>2</v>
      </c>
      <c r="GN11">
        <v>3</v>
      </c>
      <c r="GO11" s="17">
        <f t="shared" si="12"/>
        <v>3</v>
      </c>
      <c r="GP11">
        <f t="shared" si="13"/>
        <v>85</v>
      </c>
      <c r="GQ11" s="19">
        <f t="shared" si="14"/>
        <v>3.2692307692307692</v>
      </c>
      <c r="GR11">
        <v>4</v>
      </c>
      <c r="GS11">
        <v>4</v>
      </c>
      <c r="GT11">
        <v>4</v>
      </c>
      <c r="GU11">
        <v>4</v>
      </c>
      <c r="GV11">
        <v>4</v>
      </c>
      <c r="GW11">
        <v>2</v>
      </c>
      <c r="GX11">
        <v>2</v>
      </c>
      <c r="GY11">
        <v>2</v>
      </c>
      <c r="GZ11">
        <v>2</v>
      </c>
      <c r="HA11">
        <v>4</v>
      </c>
      <c r="HB11">
        <v>3</v>
      </c>
      <c r="HC11">
        <v>3</v>
      </c>
      <c r="HD11">
        <v>2</v>
      </c>
      <c r="HE11">
        <v>4</v>
      </c>
      <c r="HF11">
        <v>2</v>
      </c>
      <c r="HG11">
        <v>5</v>
      </c>
      <c r="HH11">
        <v>2</v>
      </c>
      <c r="HI11">
        <v>2</v>
      </c>
      <c r="HJ11">
        <v>2</v>
      </c>
      <c r="HK11">
        <v>2</v>
      </c>
      <c r="HL11">
        <v>3</v>
      </c>
      <c r="HM11">
        <v>2</v>
      </c>
      <c r="HN11">
        <v>4</v>
      </c>
      <c r="HO11">
        <v>2</v>
      </c>
      <c r="HP11">
        <v>2</v>
      </c>
      <c r="HR11">
        <v>4</v>
      </c>
      <c r="HS11">
        <v>3</v>
      </c>
      <c r="HT11">
        <v>2</v>
      </c>
      <c r="HU11">
        <v>1</v>
      </c>
      <c r="HV11">
        <v>2</v>
      </c>
      <c r="HW11">
        <v>4</v>
      </c>
      <c r="HX11">
        <v>4</v>
      </c>
      <c r="HY11">
        <v>3</v>
      </c>
      <c r="HZ11">
        <v>4</v>
      </c>
      <c r="IA11">
        <v>4</v>
      </c>
      <c r="IB11">
        <v>4</v>
      </c>
      <c r="IC11">
        <v>2</v>
      </c>
      <c r="ID11">
        <v>2</v>
      </c>
      <c r="IE11">
        <v>4</v>
      </c>
      <c r="IF11">
        <v>3</v>
      </c>
      <c r="IG11">
        <v>2</v>
      </c>
      <c r="IH11">
        <v>2</v>
      </c>
      <c r="II11">
        <v>3</v>
      </c>
      <c r="IJ11">
        <v>4</v>
      </c>
      <c r="IK11">
        <v>4</v>
      </c>
      <c r="IL11">
        <v>4</v>
      </c>
      <c r="IM11">
        <v>2</v>
      </c>
      <c r="IN11">
        <v>4</v>
      </c>
      <c r="IO11">
        <v>4</v>
      </c>
      <c r="IP11">
        <v>2</v>
      </c>
      <c r="IQ11">
        <v>3</v>
      </c>
      <c r="IR11">
        <v>2</v>
      </c>
      <c r="IS11">
        <v>2</v>
      </c>
      <c r="IU11">
        <v>44.355194091797003</v>
      </c>
      <c r="IV11">
        <v>-78.319900512695</v>
      </c>
      <c r="IW11">
        <v>-1</v>
      </c>
    </row>
    <row r="12" spans="1:257" x14ac:dyDescent="0.3">
      <c r="A12" t="s">
        <v>1445</v>
      </c>
      <c r="B12" t="s">
        <v>1413</v>
      </c>
      <c r="C12" t="s">
        <v>1414</v>
      </c>
      <c r="F12" t="s">
        <v>1426</v>
      </c>
      <c r="G12">
        <v>0</v>
      </c>
      <c r="H12" s="1">
        <v>43005.717129629629</v>
      </c>
      <c r="I12" s="1">
        <v>43005.727835648147</v>
      </c>
      <c r="J12">
        <v>1</v>
      </c>
      <c r="K12">
        <v>20</v>
      </c>
      <c r="L12">
        <v>2.8571428571428998</v>
      </c>
      <c r="M12">
        <v>1.3451854182691001</v>
      </c>
      <c r="N12" t="s">
        <v>575</v>
      </c>
      <c r="O12" t="s">
        <v>1416</v>
      </c>
      <c r="P12" t="s">
        <v>578</v>
      </c>
      <c r="Q12">
        <v>18</v>
      </c>
      <c r="R12">
        <v>2</v>
      </c>
      <c r="S12" t="s">
        <v>1446</v>
      </c>
      <c r="T12">
        <v>150</v>
      </c>
      <c r="U12">
        <v>3</v>
      </c>
      <c r="V12" t="s">
        <v>576</v>
      </c>
      <c r="W12">
        <v>1</v>
      </c>
      <c r="X12">
        <v>0</v>
      </c>
      <c r="Y12" t="s">
        <v>519</v>
      </c>
      <c r="Z12" t="s">
        <v>577</v>
      </c>
      <c r="AA12">
        <v>0</v>
      </c>
      <c r="AB12">
        <v>15</v>
      </c>
      <c r="AC12">
        <v>5</v>
      </c>
      <c r="AD12">
        <v>1</v>
      </c>
      <c r="AE12">
        <v>3</v>
      </c>
      <c r="AF12">
        <v>0</v>
      </c>
      <c r="AG12">
        <v>0</v>
      </c>
      <c r="AH12">
        <v>0</v>
      </c>
      <c r="AI12">
        <v>2</v>
      </c>
      <c r="AN12">
        <v>1</v>
      </c>
      <c r="AO12">
        <v>1</v>
      </c>
      <c r="AQ12">
        <v>1</v>
      </c>
      <c r="AX12">
        <v>1</v>
      </c>
      <c r="AY12">
        <v>4</v>
      </c>
      <c r="AZ12">
        <v>4</v>
      </c>
      <c r="BA12">
        <v>1</v>
      </c>
      <c r="BB12">
        <v>4</v>
      </c>
      <c r="BC12">
        <v>3</v>
      </c>
      <c r="BD12">
        <v>3</v>
      </c>
      <c r="BE12">
        <v>1</v>
      </c>
      <c r="BF12">
        <v>4</v>
      </c>
      <c r="BG12">
        <v>2</v>
      </c>
      <c r="BH12">
        <v>3</v>
      </c>
      <c r="BI12">
        <v>4</v>
      </c>
      <c r="BJ12">
        <v>3</v>
      </c>
      <c r="BK12">
        <v>4</v>
      </c>
      <c r="BL12">
        <v>8</v>
      </c>
      <c r="BM12">
        <v>2</v>
      </c>
      <c r="BN12">
        <v>8</v>
      </c>
      <c r="BO12">
        <v>7</v>
      </c>
      <c r="BP12">
        <v>9</v>
      </c>
      <c r="BQ12">
        <v>9</v>
      </c>
      <c r="BR12">
        <v>4</v>
      </c>
      <c r="BS12">
        <v>5</v>
      </c>
      <c r="BT12">
        <v>5</v>
      </c>
      <c r="BU12">
        <v>5</v>
      </c>
      <c r="BV12">
        <v>5</v>
      </c>
      <c r="BW12">
        <v>5</v>
      </c>
      <c r="BX12">
        <v>4</v>
      </c>
      <c r="BY12">
        <v>5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4</v>
      </c>
      <c r="CL12">
        <v>4</v>
      </c>
      <c r="CM12">
        <v>3</v>
      </c>
      <c r="CN12">
        <v>4</v>
      </c>
      <c r="CO12">
        <v>5</v>
      </c>
      <c r="CP12">
        <v>4</v>
      </c>
      <c r="CQ12">
        <v>5</v>
      </c>
      <c r="CR12">
        <v>5</v>
      </c>
      <c r="CS12">
        <v>5</v>
      </c>
      <c r="CT12">
        <v>5</v>
      </c>
      <c r="CU12">
        <v>4</v>
      </c>
      <c r="CW12">
        <v>10</v>
      </c>
      <c r="CX12">
        <v>90</v>
      </c>
      <c r="CY12">
        <v>40</v>
      </c>
      <c r="CZ12">
        <v>30</v>
      </c>
      <c r="DA12">
        <v>80</v>
      </c>
      <c r="DB12">
        <v>0</v>
      </c>
      <c r="DC12">
        <v>90</v>
      </c>
      <c r="DD12">
        <v>60</v>
      </c>
      <c r="DE12">
        <v>80</v>
      </c>
      <c r="DF12">
        <v>90</v>
      </c>
      <c r="DG12">
        <v>30</v>
      </c>
      <c r="DH12">
        <v>90</v>
      </c>
      <c r="DI12">
        <v>10</v>
      </c>
      <c r="DJ12">
        <v>60</v>
      </c>
      <c r="DK12">
        <v>60</v>
      </c>
      <c r="DL12">
        <v>40</v>
      </c>
      <c r="DM12">
        <v>20</v>
      </c>
      <c r="DN12">
        <v>30</v>
      </c>
      <c r="DO12">
        <v>10</v>
      </c>
      <c r="DP12">
        <v>10</v>
      </c>
      <c r="DQ12" t="s">
        <v>575</v>
      </c>
      <c r="DR12" t="s">
        <v>521</v>
      </c>
      <c r="DS12" t="s">
        <v>578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4</v>
      </c>
      <c r="DZ12">
        <v>4</v>
      </c>
      <c r="EA12">
        <v>4</v>
      </c>
      <c r="EB12">
        <v>4</v>
      </c>
      <c r="EC12">
        <v>4</v>
      </c>
      <c r="ED12">
        <v>4</v>
      </c>
      <c r="EE12">
        <v>5</v>
      </c>
      <c r="EF12">
        <v>4</v>
      </c>
      <c r="EG12">
        <v>3</v>
      </c>
      <c r="EH12">
        <v>4</v>
      </c>
      <c r="EI12">
        <v>4</v>
      </c>
      <c r="EJ12">
        <v>4</v>
      </c>
      <c r="EK12">
        <v>5</v>
      </c>
      <c r="EL12">
        <v>4</v>
      </c>
      <c r="EM12">
        <v>4</v>
      </c>
      <c r="EN12">
        <v>2</v>
      </c>
      <c r="EO12">
        <v>4</v>
      </c>
      <c r="EP12">
        <v>4</v>
      </c>
      <c r="EQ12">
        <v>3</v>
      </c>
      <c r="ER12">
        <v>4</v>
      </c>
      <c r="ES12">
        <v>4</v>
      </c>
      <c r="ET12">
        <v>3</v>
      </c>
      <c r="EU12">
        <v>4</v>
      </c>
      <c r="EV12">
        <v>4</v>
      </c>
      <c r="EW12">
        <v>3</v>
      </c>
      <c r="EX12">
        <v>4</v>
      </c>
      <c r="EY12">
        <v>4</v>
      </c>
      <c r="EZ12" t="s">
        <v>580</v>
      </c>
      <c r="FA12" t="s">
        <v>581</v>
      </c>
      <c r="FB12" t="s">
        <v>582</v>
      </c>
      <c r="FC12">
        <v>4</v>
      </c>
      <c r="FD12">
        <v>3</v>
      </c>
      <c r="FE12">
        <v>2</v>
      </c>
      <c r="FF12" s="17">
        <f t="shared" si="0"/>
        <v>4</v>
      </c>
      <c r="FG12">
        <v>3</v>
      </c>
      <c r="FH12">
        <v>2</v>
      </c>
      <c r="FI12" s="17">
        <f t="shared" si="1"/>
        <v>4</v>
      </c>
      <c r="FJ12">
        <v>2</v>
      </c>
      <c r="FK12" s="17">
        <f t="shared" si="2"/>
        <v>4</v>
      </c>
      <c r="FL12">
        <v>3</v>
      </c>
      <c r="FM12">
        <v>3</v>
      </c>
      <c r="FN12">
        <v>3</v>
      </c>
      <c r="FO12">
        <v>4</v>
      </c>
      <c r="FP12" s="17">
        <f t="shared" si="3"/>
        <v>2</v>
      </c>
      <c r="FQ12">
        <v>4</v>
      </c>
      <c r="FR12">
        <v>3</v>
      </c>
      <c r="FS12">
        <v>3</v>
      </c>
      <c r="FT12" s="17">
        <f t="shared" ref="FT12:FT75" si="15">IF(FS12=1,5,IF(FS12=2,4,IF(FS12=3,3,IF(FS12=4,2,IF(FS12=5,1)))))</f>
        <v>3</v>
      </c>
      <c r="FU12">
        <v>2</v>
      </c>
      <c r="FV12">
        <v>1</v>
      </c>
      <c r="FW12" s="17">
        <f t="shared" si="5"/>
        <v>5</v>
      </c>
      <c r="FX12">
        <v>2</v>
      </c>
      <c r="FY12" s="17">
        <f t="shared" si="6"/>
        <v>4</v>
      </c>
      <c r="FZ12">
        <v>2</v>
      </c>
      <c r="GA12">
        <v>3</v>
      </c>
      <c r="GB12" s="17">
        <f t="shared" si="7"/>
        <v>3</v>
      </c>
      <c r="GC12">
        <v>3</v>
      </c>
      <c r="GD12" s="17">
        <f t="shared" si="8"/>
        <v>3</v>
      </c>
      <c r="GE12">
        <v>3</v>
      </c>
      <c r="GF12" s="17">
        <f t="shared" si="9"/>
        <v>3</v>
      </c>
      <c r="GG12">
        <v>3</v>
      </c>
      <c r="GH12">
        <v>3</v>
      </c>
      <c r="GI12">
        <v>4</v>
      </c>
      <c r="GJ12">
        <v>2</v>
      </c>
      <c r="GK12" s="17">
        <f t="shared" si="10"/>
        <v>4</v>
      </c>
      <c r="GL12">
        <v>4</v>
      </c>
      <c r="GM12" s="17">
        <f t="shared" si="11"/>
        <v>2</v>
      </c>
      <c r="GN12">
        <v>4</v>
      </c>
      <c r="GO12" s="17">
        <f t="shared" si="12"/>
        <v>2</v>
      </c>
      <c r="GP12">
        <f t="shared" si="13"/>
        <v>83</v>
      </c>
      <c r="GQ12" s="19">
        <f t="shared" si="14"/>
        <v>3.1923076923076925</v>
      </c>
      <c r="GR12">
        <v>4</v>
      </c>
      <c r="GS12">
        <v>5</v>
      </c>
      <c r="GT12">
        <v>4</v>
      </c>
      <c r="GU12">
        <v>3</v>
      </c>
      <c r="GV12">
        <v>2</v>
      </c>
      <c r="GW12">
        <v>2</v>
      </c>
      <c r="GX12">
        <v>5</v>
      </c>
      <c r="GY12">
        <v>3</v>
      </c>
      <c r="GZ12">
        <v>4</v>
      </c>
      <c r="HA12">
        <v>3</v>
      </c>
      <c r="HB12">
        <v>4</v>
      </c>
      <c r="HC12">
        <v>2</v>
      </c>
      <c r="HD12">
        <v>2</v>
      </c>
      <c r="HE12">
        <v>3</v>
      </c>
      <c r="HF12">
        <v>2</v>
      </c>
      <c r="HG12">
        <v>5</v>
      </c>
      <c r="HH12">
        <v>2</v>
      </c>
      <c r="HI12">
        <v>4</v>
      </c>
      <c r="HJ12">
        <v>2</v>
      </c>
      <c r="HK12">
        <v>3</v>
      </c>
      <c r="HL12">
        <v>2</v>
      </c>
      <c r="HM12">
        <v>2</v>
      </c>
      <c r="HN12">
        <v>5</v>
      </c>
      <c r="HO12">
        <v>2</v>
      </c>
      <c r="HP12">
        <v>2</v>
      </c>
      <c r="HQ12">
        <v>5</v>
      </c>
      <c r="HR12">
        <v>3</v>
      </c>
      <c r="HS12">
        <v>4</v>
      </c>
      <c r="HT12">
        <v>2</v>
      </c>
      <c r="HU12">
        <v>2</v>
      </c>
      <c r="HV12">
        <v>2</v>
      </c>
      <c r="HW12">
        <v>5</v>
      </c>
      <c r="HX12">
        <v>5</v>
      </c>
      <c r="HY12">
        <v>4</v>
      </c>
      <c r="HZ12">
        <v>4</v>
      </c>
      <c r="IA12">
        <v>2</v>
      </c>
      <c r="IB12">
        <v>2</v>
      </c>
      <c r="IC12">
        <v>3</v>
      </c>
      <c r="ID12">
        <v>3</v>
      </c>
      <c r="IE12">
        <v>2</v>
      </c>
      <c r="IF12">
        <v>3</v>
      </c>
      <c r="IG12">
        <v>2</v>
      </c>
      <c r="IH12">
        <v>2</v>
      </c>
      <c r="II12">
        <v>3</v>
      </c>
      <c r="IJ12">
        <v>4</v>
      </c>
      <c r="IK12">
        <v>4</v>
      </c>
      <c r="IL12">
        <v>4</v>
      </c>
      <c r="IM12">
        <v>3</v>
      </c>
      <c r="IN12">
        <v>3</v>
      </c>
      <c r="IO12">
        <v>4</v>
      </c>
      <c r="IP12">
        <v>3</v>
      </c>
      <c r="IQ12">
        <v>2</v>
      </c>
      <c r="IR12">
        <v>3</v>
      </c>
      <c r="IS12">
        <v>2</v>
      </c>
      <c r="IU12">
        <v>44.355194091797003</v>
      </c>
      <c r="IV12">
        <v>-78.319900512695</v>
      </c>
      <c r="IW12">
        <v>-1</v>
      </c>
    </row>
    <row r="13" spans="1:257" x14ac:dyDescent="0.3">
      <c r="A13" t="s">
        <v>1447</v>
      </c>
      <c r="B13" t="s">
        <v>1413</v>
      </c>
      <c r="C13" t="s">
        <v>1414</v>
      </c>
      <c r="F13" t="s">
        <v>1426</v>
      </c>
      <c r="G13">
        <v>0</v>
      </c>
      <c r="H13" s="1">
        <v>43005.730057870373</v>
      </c>
      <c r="I13" s="1">
        <v>43005.738506944443</v>
      </c>
      <c r="J13">
        <v>1</v>
      </c>
      <c r="K13">
        <v>21</v>
      </c>
      <c r="L13">
        <v>3</v>
      </c>
      <c r="M13">
        <v>1.1547005383793001</v>
      </c>
      <c r="N13" t="s">
        <v>583</v>
      </c>
      <c r="O13" t="s">
        <v>1416</v>
      </c>
      <c r="P13" t="s">
        <v>585</v>
      </c>
      <c r="Q13">
        <v>18</v>
      </c>
      <c r="R13">
        <v>2</v>
      </c>
      <c r="S13" t="s">
        <v>1421</v>
      </c>
      <c r="T13" t="s">
        <v>1444</v>
      </c>
      <c r="U13">
        <v>3</v>
      </c>
      <c r="V13" t="s">
        <v>584</v>
      </c>
      <c r="W13">
        <v>1</v>
      </c>
      <c r="X13">
        <v>1</v>
      </c>
      <c r="Y13" t="s">
        <v>519</v>
      </c>
      <c r="Z13" t="s">
        <v>552</v>
      </c>
      <c r="AA13">
        <v>0</v>
      </c>
      <c r="AB13">
        <v>7</v>
      </c>
      <c r="AC13">
        <v>5</v>
      </c>
      <c r="AD13">
        <v>1</v>
      </c>
      <c r="AE13">
        <v>1</v>
      </c>
      <c r="AF13">
        <v>60</v>
      </c>
      <c r="AG13">
        <v>40</v>
      </c>
      <c r="AH13">
        <v>90</v>
      </c>
      <c r="AI13">
        <v>1</v>
      </c>
      <c r="AJ13">
        <v>2</v>
      </c>
      <c r="AK13">
        <v>3</v>
      </c>
      <c r="AL13">
        <v>2</v>
      </c>
      <c r="AM13">
        <v>1</v>
      </c>
      <c r="AN13">
        <v>1</v>
      </c>
      <c r="AO13">
        <v>1</v>
      </c>
      <c r="AU13">
        <v>1</v>
      </c>
      <c r="AX13">
        <v>5</v>
      </c>
      <c r="AY13">
        <v>4</v>
      </c>
      <c r="AZ13">
        <v>3</v>
      </c>
      <c r="BA13">
        <v>2</v>
      </c>
      <c r="BB13">
        <v>3</v>
      </c>
      <c r="BC13">
        <v>2</v>
      </c>
      <c r="BD13">
        <v>2</v>
      </c>
      <c r="BE13">
        <v>2</v>
      </c>
      <c r="BF13">
        <v>4</v>
      </c>
      <c r="BG13">
        <v>2</v>
      </c>
      <c r="BH13">
        <v>3</v>
      </c>
      <c r="BI13">
        <v>3</v>
      </c>
      <c r="BJ13">
        <v>3</v>
      </c>
      <c r="BK13">
        <v>2</v>
      </c>
      <c r="BL13">
        <v>8</v>
      </c>
      <c r="BM13">
        <v>4</v>
      </c>
      <c r="BN13">
        <v>7</v>
      </c>
      <c r="BO13">
        <v>4</v>
      </c>
      <c r="BP13">
        <v>8</v>
      </c>
      <c r="BQ13">
        <v>8</v>
      </c>
      <c r="BR13">
        <v>4</v>
      </c>
      <c r="BS13">
        <v>4</v>
      </c>
      <c r="BT13">
        <v>5</v>
      </c>
      <c r="BU13">
        <v>5</v>
      </c>
      <c r="BV13">
        <v>5</v>
      </c>
      <c r="BW13">
        <v>5</v>
      </c>
      <c r="BX13">
        <v>5</v>
      </c>
      <c r="BY13">
        <v>5</v>
      </c>
      <c r="BZ13">
        <v>2</v>
      </c>
      <c r="CA13">
        <v>2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2</v>
      </c>
      <c r="CK13">
        <v>5</v>
      </c>
      <c r="CL13">
        <v>5</v>
      </c>
      <c r="CM13">
        <v>3</v>
      </c>
      <c r="CN13">
        <v>3</v>
      </c>
      <c r="CO13">
        <v>4</v>
      </c>
      <c r="CP13">
        <v>5</v>
      </c>
      <c r="CQ13">
        <v>3</v>
      </c>
      <c r="CR13">
        <v>4</v>
      </c>
      <c r="CS13">
        <v>5</v>
      </c>
      <c r="CT13">
        <v>5</v>
      </c>
      <c r="CU13">
        <v>3</v>
      </c>
      <c r="CW13">
        <v>70</v>
      </c>
      <c r="CX13">
        <v>90</v>
      </c>
      <c r="CY13">
        <v>40</v>
      </c>
      <c r="CZ13">
        <v>30</v>
      </c>
      <c r="DB13">
        <v>30</v>
      </c>
      <c r="DC13">
        <v>90</v>
      </c>
      <c r="DD13">
        <v>40</v>
      </c>
      <c r="DE13">
        <v>50</v>
      </c>
      <c r="DF13">
        <v>80</v>
      </c>
      <c r="DG13">
        <v>30</v>
      </c>
      <c r="DH13">
        <v>90</v>
      </c>
      <c r="DI13">
        <v>70</v>
      </c>
      <c r="DJ13">
        <v>61</v>
      </c>
      <c r="DK13">
        <v>50</v>
      </c>
      <c r="DL13">
        <v>40</v>
      </c>
      <c r="DM13">
        <v>20</v>
      </c>
      <c r="DN13">
        <v>30</v>
      </c>
      <c r="DO13">
        <v>20</v>
      </c>
      <c r="DP13">
        <v>30</v>
      </c>
      <c r="DQ13" t="s">
        <v>583</v>
      </c>
      <c r="DR13" t="s">
        <v>521</v>
      </c>
      <c r="DS13" t="s">
        <v>585</v>
      </c>
      <c r="DT13">
        <v>2</v>
      </c>
      <c r="DU13">
        <v>1</v>
      </c>
      <c r="DV13">
        <v>3</v>
      </c>
      <c r="DW13">
        <v>2</v>
      </c>
      <c r="DX13">
        <v>1</v>
      </c>
      <c r="DY13">
        <v>3</v>
      </c>
      <c r="DZ13">
        <v>1</v>
      </c>
      <c r="EA13">
        <v>1</v>
      </c>
      <c r="EB13">
        <v>3</v>
      </c>
      <c r="EC13">
        <v>4</v>
      </c>
      <c r="ED13">
        <v>3</v>
      </c>
      <c r="EE13">
        <v>4</v>
      </c>
      <c r="EF13">
        <v>5</v>
      </c>
      <c r="EG13">
        <v>2</v>
      </c>
      <c r="EH13">
        <v>2</v>
      </c>
      <c r="EI13">
        <v>4</v>
      </c>
      <c r="EJ13">
        <v>4</v>
      </c>
      <c r="EK13">
        <v>5</v>
      </c>
      <c r="EL13">
        <v>3</v>
      </c>
      <c r="EM13">
        <v>4</v>
      </c>
      <c r="EN13">
        <v>2</v>
      </c>
      <c r="EO13">
        <v>5</v>
      </c>
      <c r="EP13">
        <v>5</v>
      </c>
      <c r="EQ13">
        <v>4</v>
      </c>
      <c r="ER13">
        <v>5</v>
      </c>
      <c r="ES13">
        <v>5</v>
      </c>
      <c r="ET13">
        <v>4</v>
      </c>
      <c r="EU13">
        <v>5</v>
      </c>
      <c r="EV13">
        <v>5</v>
      </c>
      <c r="EW13">
        <v>4</v>
      </c>
      <c r="EX13">
        <v>5</v>
      </c>
      <c r="EY13">
        <v>5</v>
      </c>
      <c r="EZ13" t="s">
        <v>587</v>
      </c>
      <c r="FA13" t="s">
        <v>588</v>
      </c>
      <c r="FB13" t="s">
        <v>589</v>
      </c>
      <c r="FC13">
        <v>4</v>
      </c>
      <c r="FD13">
        <v>3</v>
      </c>
      <c r="FE13">
        <v>3</v>
      </c>
      <c r="FF13" s="17">
        <f t="shared" si="0"/>
        <v>3</v>
      </c>
      <c r="FG13">
        <v>3</v>
      </c>
      <c r="FH13">
        <v>3</v>
      </c>
      <c r="FI13" s="17">
        <f t="shared" si="1"/>
        <v>3</v>
      </c>
      <c r="FJ13">
        <v>2</v>
      </c>
      <c r="FK13" s="17">
        <f t="shared" si="2"/>
        <v>4</v>
      </c>
      <c r="FL13">
        <v>3</v>
      </c>
      <c r="FM13">
        <v>3</v>
      </c>
      <c r="FN13">
        <v>3</v>
      </c>
      <c r="FO13">
        <v>3</v>
      </c>
      <c r="FP13" s="17">
        <f t="shared" si="3"/>
        <v>3</v>
      </c>
      <c r="FQ13">
        <v>4</v>
      </c>
      <c r="FR13">
        <v>3</v>
      </c>
      <c r="FS13">
        <v>3</v>
      </c>
      <c r="FT13" s="17">
        <f t="shared" si="15"/>
        <v>3</v>
      </c>
      <c r="FU13">
        <v>2</v>
      </c>
      <c r="FV13">
        <v>3</v>
      </c>
      <c r="FW13" s="17">
        <f t="shared" si="5"/>
        <v>3</v>
      </c>
      <c r="FX13">
        <v>3</v>
      </c>
      <c r="FY13" s="17">
        <f t="shared" si="6"/>
        <v>3</v>
      </c>
      <c r="FZ13">
        <v>3</v>
      </c>
      <c r="GA13">
        <v>4</v>
      </c>
      <c r="GB13" s="17">
        <f t="shared" si="7"/>
        <v>2</v>
      </c>
      <c r="GC13">
        <v>4</v>
      </c>
      <c r="GD13" s="17">
        <f t="shared" si="8"/>
        <v>2</v>
      </c>
      <c r="GE13">
        <v>4</v>
      </c>
      <c r="GF13" s="17">
        <f t="shared" si="9"/>
        <v>2</v>
      </c>
      <c r="GG13">
        <v>3</v>
      </c>
      <c r="GH13">
        <v>3</v>
      </c>
      <c r="GI13">
        <v>2</v>
      </c>
      <c r="GJ13">
        <v>3</v>
      </c>
      <c r="GK13" s="17">
        <f t="shared" si="10"/>
        <v>3</v>
      </c>
      <c r="GL13">
        <v>3</v>
      </c>
      <c r="GM13" s="17">
        <f t="shared" si="11"/>
        <v>3</v>
      </c>
      <c r="GN13">
        <v>3</v>
      </c>
      <c r="GO13" s="17">
        <f t="shared" si="12"/>
        <v>3</v>
      </c>
      <c r="GP13">
        <f t="shared" si="13"/>
        <v>76</v>
      </c>
      <c r="GQ13" s="19">
        <f t="shared" si="14"/>
        <v>2.9230769230769229</v>
      </c>
      <c r="GR13">
        <v>3</v>
      </c>
      <c r="GS13">
        <v>5</v>
      </c>
      <c r="GT13">
        <v>1</v>
      </c>
      <c r="GU13">
        <v>3</v>
      </c>
      <c r="GV13">
        <v>2</v>
      </c>
      <c r="GW13">
        <v>4</v>
      </c>
      <c r="GX13">
        <v>4</v>
      </c>
      <c r="GY13">
        <v>3</v>
      </c>
      <c r="GZ13">
        <v>3</v>
      </c>
      <c r="HA13">
        <v>3</v>
      </c>
      <c r="HB13">
        <v>4</v>
      </c>
      <c r="HC13">
        <v>3</v>
      </c>
      <c r="HD13">
        <v>2</v>
      </c>
      <c r="HE13">
        <v>2</v>
      </c>
      <c r="HF13">
        <v>2</v>
      </c>
      <c r="HG13">
        <v>5</v>
      </c>
      <c r="HH13">
        <v>5</v>
      </c>
      <c r="HI13">
        <v>3</v>
      </c>
      <c r="HJ13">
        <v>3</v>
      </c>
      <c r="HK13">
        <v>2</v>
      </c>
      <c r="HL13">
        <v>3</v>
      </c>
      <c r="HM13">
        <v>2</v>
      </c>
      <c r="HN13">
        <v>3</v>
      </c>
      <c r="HO13">
        <v>3</v>
      </c>
      <c r="HP13">
        <v>4</v>
      </c>
      <c r="HQ13">
        <v>5</v>
      </c>
      <c r="HR13">
        <v>4</v>
      </c>
      <c r="HS13">
        <v>3</v>
      </c>
      <c r="HT13">
        <v>3</v>
      </c>
      <c r="HU13">
        <v>3</v>
      </c>
      <c r="HV13">
        <v>4</v>
      </c>
      <c r="HW13">
        <v>3</v>
      </c>
      <c r="HX13">
        <v>3</v>
      </c>
      <c r="HY13">
        <v>3</v>
      </c>
      <c r="HZ13">
        <v>4</v>
      </c>
      <c r="IA13">
        <v>4</v>
      </c>
      <c r="IB13">
        <v>3</v>
      </c>
      <c r="IC13">
        <v>3</v>
      </c>
      <c r="ID13">
        <v>3</v>
      </c>
      <c r="IE13">
        <v>2</v>
      </c>
      <c r="IF13">
        <v>2</v>
      </c>
      <c r="IG13">
        <v>2</v>
      </c>
      <c r="IH13">
        <v>3</v>
      </c>
      <c r="II13">
        <v>3</v>
      </c>
      <c r="IJ13">
        <v>4</v>
      </c>
      <c r="IK13">
        <v>5</v>
      </c>
      <c r="IL13">
        <v>3</v>
      </c>
      <c r="IM13">
        <v>3</v>
      </c>
      <c r="IN13">
        <v>3</v>
      </c>
      <c r="IO13">
        <v>4</v>
      </c>
      <c r="IP13">
        <v>4</v>
      </c>
      <c r="IQ13">
        <v>4</v>
      </c>
      <c r="IR13">
        <v>3</v>
      </c>
      <c r="IS13">
        <v>2</v>
      </c>
      <c r="IU13">
        <v>44.355194091797003</v>
      </c>
      <c r="IV13">
        <v>-78.319900512695</v>
      </c>
      <c r="IW13">
        <v>-1</v>
      </c>
    </row>
    <row r="14" spans="1:257" x14ac:dyDescent="0.3">
      <c r="A14" t="s">
        <v>1448</v>
      </c>
      <c r="B14" t="s">
        <v>1413</v>
      </c>
      <c r="C14" t="s">
        <v>1414</v>
      </c>
      <c r="F14" t="s">
        <v>1449</v>
      </c>
      <c r="G14">
        <v>0</v>
      </c>
      <c r="H14" s="1">
        <v>43006.540983796294</v>
      </c>
      <c r="I14" s="1">
        <v>43006.553217592591</v>
      </c>
      <c r="J14">
        <v>1</v>
      </c>
      <c r="K14">
        <v>24</v>
      </c>
      <c r="L14">
        <v>3.4285714285714</v>
      </c>
      <c r="M14">
        <v>1.5118578920368999</v>
      </c>
      <c r="N14" t="s">
        <v>590</v>
      </c>
      <c r="O14" t="s">
        <v>1416</v>
      </c>
      <c r="P14" t="s">
        <v>594</v>
      </c>
      <c r="Q14">
        <v>19</v>
      </c>
      <c r="R14">
        <v>2</v>
      </c>
      <c r="S14" t="s">
        <v>1450</v>
      </c>
      <c r="T14" t="s">
        <v>1451</v>
      </c>
      <c r="U14">
        <v>3</v>
      </c>
      <c r="V14" t="s">
        <v>591</v>
      </c>
      <c r="W14">
        <v>2</v>
      </c>
      <c r="X14">
        <v>2</v>
      </c>
      <c r="Y14" t="s">
        <v>592</v>
      </c>
      <c r="Z14" t="s">
        <v>593</v>
      </c>
      <c r="AA14">
        <v>2</v>
      </c>
      <c r="AB14">
        <v>14</v>
      </c>
      <c r="AC14">
        <v>3</v>
      </c>
      <c r="AD14">
        <v>1</v>
      </c>
      <c r="AE14">
        <v>1</v>
      </c>
      <c r="AF14">
        <v>65</v>
      </c>
      <c r="AG14">
        <v>50</v>
      </c>
      <c r="AH14">
        <v>80</v>
      </c>
      <c r="AI14">
        <v>2</v>
      </c>
      <c r="AN14">
        <v>1</v>
      </c>
      <c r="AO14">
        <v>1</v>
      </c>
      <c r="AP14">
        <v>1</v>
      </c>
      <c r="AQ14">
        <v>1</v>
      </c>
      <c r="AR14">
        <v>1</v>
      </c>
      <c r="AU14">
        <v>1</v>
      </c>
      <c r="AX14">
        <v>5</v>
      </c>
      <c r="AY14">
        <v>5</v>
      </c>
      <c r="AZ14">
        <v>4</v>
      </c>
      <c r="BA14">
        <v>2</v>
      </c>
      <c r="BB14">
        <v>4</v>
      </c>
      <c r="BC14">
        <v>3</v>
      </c>
      <c r="BD14">
        <v>1</v>
      </c>
      <c r="BE14">
        <v>3</v>
      </c>
      <c r="BF14">
        <v>5</v>
      </c>
      <c r="BG14">
        <v>2</v>
      </c>
      <c r="BH14">
        <v>4</v>
      </c>
      <c r="BI14">
        <v>4</v>
      </c>
      <c r="BJ14">
        <v>4</v>
      </c>
      <c r="BK14">
        <v>2</v>
      </c>
      <c r="BL14">
        <v>7</v>
      </c>
      <c r="BM14">
        <v>2</v>
      </c>
      <c r="BN14">
        <v>7</v>
      </c>
      <c r="BO14">
        <v>2</v>
      </c>
      <c r="BP14">
        <v>7</v>
      </c>
      <c r="BQ14">
        <v>4</v>
      </c>
      <c r="BR14">
        <v>4</v>
      </c>
      <c r="BS14">
        <v>4</v>
      </c>
      <c r="BT14">
        <v>5</v>
      </c>
      <c r="BU14">
        <v>3</v>
      </c>
      <c r="BV14">
        <v>4</v>
      </c>
      <c r="BW14">
        <v>4</v>
      </c>
      <c r="BX14">
        <v>4</v>
      </c>
      <c r="BY14">
        <v>5</v>
      </c>
      <c r="BZ14">
        <v>2</v>
      </c>
      <c r="CA14">
        <v>2</v>
      </c>
      <c r="CB14">
        <v>2</v>
      </c>
      <c r="CC14">
        <v>2</v>
      </c>
      <c r="CD14">
        <v>2</v>
      </c>
      <c r="CE14">
        <v>2</v>
      </c>
      <c r="CF14">
        <v>2</v>
      </c>
      <c r="CG14">
        <v>2</v>
      </c>
      <c r="CH14">
        <v>2</v>
      </c>
      <c r="CI14">
        <v>2</v>
      </c>
      <c r="CJ14">
        <v>2</v>
      </c>
      <c r="CK14">
        <v>5</v>
      </c>
      <c r="CL14">
        <v>5</v>
      </c>
      <c r="CM14">
        <v>5</v>
      </c>
      <c r="CN14">
        <v>5</v>
      </c>
      <c r="CO14">
        <v>5</v>
      </c>
      <c r="CP14">
        <v>5</v>
      </c>
      <c r="CQ14">
        <v>5</v>
      </c>
      <c r="CR14">
        <v>5</v>
      </c>
      <c r="CS14">
        <v>5</v>
      </c>
      <c r="CT14">
        <v>5</v>
      </c>
      <c r="CU14">
        <v>5</v>
      </c>
      <c r="CW14">
        <v>0</v>
      </c>
      <c r="CX14">
        <v>80</v>
      </c>
      <c r="CY14">
        <v>30</v>
      </c>
      <c r="CZ14">
        <v>20</v>
      </c>
      <c r="DA14">
        <v>70</v>
      </c>
      <c r="DB14">
        <v>0</v>
      </c>
      <c r="DC14">
        <v>80</v>
      </c>
      <c r="DD14">
        <v>80</v>
      </c>
      <c r="DE14">
        <v>50</v>
      </c>
      <c r="DF14">
        <v>70</v>
      </c>
      <c r="DG14">
        <v>20</v>
      </c>
      <c r="DH14">
        <v>90</v>
      </c>
      <c r="DI14">
        <v>20</v>
      </c>
      <c r="DJ14">
        <v>50</v>
      </c>
      <c r="DK14">
        <v>30</v>
      </c>
      <c r="DL14">
        <v>30</v>
      </c>
      <c r="DM14">
        <v>0</v>
      </c>
      <c r="DN14">
        <v>20</v>
      </c>
      <c r="DO14">
        <v>0</v>
      </c>
      <c r="DP14">
        <v>40</v>
      </c>
      <c r="DQ14" t="s">
        <v>590</v>
      </c>
      <c r="DR14" t="s">
        <v>521</v>
      </c>
      <c r="DS14" t="s">
        <v>594</v>
      </c>
      <c r="DT14">
        <v>2</v>
      </c>
      <c r="DU14">
        <v>2</v>
      </c>
      <c r="DV14">
        <v>2</v>
      </c>
      <c r="DW14">
        <v>2</v>
      </c>
      <c r="DX14">
        <v>2</v>
      </c>
      <c r="DY14">
        <v>3</v>
      </c>
      <c r="DZ14">
        <v>3</v>
      </c>
      <c r="EA14">
        <v>3</v>
      </c>
      <c r="EB14">
        <v>3</v>
      </c>
      <c r="EC14">
        <v>3</v>
      </c>
      <c r="ED14">
        <v>3</v>
      </c>
      <c r="EE14">
        <v>5</v>
      </c>
      <c r="EF14">
        <v>4</v>
      </c>
      <c r="EG14">
        <v>3</v>
      </c>
      <c r="EH14">
        <v>4</v>
      </c>
      <c r="EI14">
        <v>4</v>
      </c>
      <c r="EJ14">
        <v>3</v>
      </c>
      <c r="EK14">
        <v>5</v>
      </c>
      <c r="EL14">
        <v>4</v>
      </c>
      <c r="EM14">
        <v>4</v>
      </c>
      <c r="EN14">
        <v>2</v>
      </c>
      <c r="EO14">
        <v>4</v>
      </c>
      <c r="EP14">
        <v>4</v>
      </c>
      <c r="EQ14">
        <v>4</v>
      </c>
      <c r="ER14">
        <v>4</v>
      </c>
      <c r="ES14">
        <v>5</v>
      </c>
      <c r="ET14">
        <v>3</v>
      </c>
      <c r="EU14">
        <v>4</v>
      </c>
      <c r="EV14">
        <v>4</v>
      </c>
      <c r="EW14">
        <v>4</v>
      </c>
      <c r="EX14">
        <v>4</v>
      </c>
      <c r="EY14">
        <v>4</v>
      </c>
      <c r="EZ14" t="s">
        <v>596</v>
      </c>
      <c r="FA14" t="s">
        <v>597</v>
      </c>
      <c r="FB14" t="s">
        <v>598</v>
      </c>
      <c r="FC14">
        <v>3</v>
      </c>
      <c r="FD14">
        <v>3</v>
      </c>
      <c r="FE14">
        <v>2</v>
      </c>
      <c r="FF14" s="17">
        <f t="shared" si="0"/>
        <v>4</v>
      </c>
      <c r="FG14">
        <v>3</v>
      </c>
      <c r="FH14">
        <v>2</v>
      </c>
      <c r="FI14" s="17">
        <f t="shared" si="1"/>
        <v>4</v>
      </c>
      <c r="FJ14">
        <v>2</v>
      </c>
      <c r="FK14" s="17">
        <f t="shared" si="2"/>
        <v>4</v>
      </c>
      <c r="FL14">
        <v>4</v>
      </c>
      <c r="FM14">
        <v>2</v>
      </c>
      <c r="FN14">
        <v>3</v>
      </c>
      <c r="FO14">
        <v>3</v>
      </c>
      <c r="FP14" s="17">
        <f t="shared" si="3"/>
        <v>3</v>
      </c>
      <c r="FQ14">
        <v>4</v>
      </c>
      <c r="FR14">
        <v>4</v>
      </c>
      <c r="FS14">
        <v>3</v>
      </c>
      <c r="FT14" s="17">
        <f t="shared" si="15"/>
        <v>3</v>
      </c>
      <c r="FU14">
        <v>1</v>
      </c>
      <c r="FV14">
        <v>5</v>
      </c>
      <c r="FW14" s="17">
        <f t="shared" si="5"/>
        <v>1</v>
      </c>
      <c r="FX14">
        <v>2</v>
      </c>
      <c r="FY14" s="17">
        <f t="shared" si="6"/>
        <v>4</v>
      </c>
      <c r="FZ14">
        <v>3</v>
      </c>
      <c r="GA14">
        <v>2</v>
      </c>
      <c r="GB14" s="17">
        <f t="shared" si="7"/>
        <v>4</v>
      </c>
      <c r="GC14">
        <v>2</v>
      </c>
      <c r="GD14" s="17">
        <f t="shared" si="8"/>
        <v>4</v>
      </c>
      <c r="GE14">
        <v>1</v>
      </c>
      <c r="GF14" s="17">
        <f t="shared" si="9"/>
        <v>5</v>
      </c>
      <c r="GG14">
        <v>3</v>
      </c>
      <c r="GH14">
        <v>4</v>
      </c>
      <c r="GI14">
        <v>4</v>
      </c>
      <c r="GJ14">
        <v>3</v>
      </c>
      <c r="GK14" s="17">
        <f t="shared" si="10"/>
        <v>3</v>
      </c>
      <c r="GL14">
        <v>4</v>
      </c>
      <c r="GM14" s="17">
        <f t="shared" si="11"/>
        <v>2</v>
      </c>
      <c r="GN14">
        <v>3</v>
      </c>
      <c r="GO14" s="17">
        <f t="shared" si="12"/>
        <v>3</v>
      </c>
      <c r="GP14">
        <f t="shared" si="13"/>
        <v>85</v>
      </c>
      <c r="GQ14" s="19">
        <f t="shared" si="14"/>
        <v>3.2692307692307692</v>
      </c>
      <c r="GR14">
        <v>4</v>
      </c>
      <c r="GS14">
        <v>4</v>
      </c>
      <c r="GT14">
        <v>2</v>
      </c>
      <c r="GU14">
        <v>4</v>
      </c>
      <c r="GV14">
        <v>3</v>
      </c>
      <c r="GW14">
        <v>2</v>
      </c>
      <c r="GX14">
        <v>4</v>
      </c>
      <c r="GY14">
        <v>4</v>
      </c>
      <c r="GZ14">
        <v>2</v>
      </c>
      <c r="HA14">
        <v>4</v>
      </c>
      <c r="HB14">
        <v>4</v>
      </c>
      <c r="HC14">
        <v>2</v>
      </c>
      <c r="HD14">
        <v>2</v>
      </c>
      <c r="HE14">
        <v>4</v>
      </c>
      <c r="HF14">
        <v>2</v>
      </c>
      <c r="HG14">
        <v>5</v>
      </c>
      <c r="HH14">
        <v>2</v>
      </c>
      <c r="HI14">
        <v>4</v>
      </c>
      <c r="HJ14">
        <v>3</v>
      </c>
      <c r="HK14">
        <v>4</v>
      </c>
      <c r="HL14">
        <v>3</v>
      </c>
      <c r="HM14">
        <v>3</v>
      </c>
      <c r="HN14">
        <v>4</v>
      </c>
      <c r="HO14">
        <v>2</v>
      </c>
      <c r="HP14">
        <v>2</v>
      </c>
      <c r="HQ14">
        <v>4</v>
      </c>
      <c r="HR14">
        <v>4</v>
      </c>
      <c r="HS14">
        <v>4</v>
      </c>
      <c r="HT14">
        <v>2</v>
      </c>
      <c r="HU14">
        <v>4</v>
      </c>
      <c r="HV14">
        <v>2</v>
      </c>
      <c r="HW14">
        <v>2</v>
      </c>
      <c r="HX14">
        <v>4</v>
      </c>
      <c r="HY14">
        <v>3</v>
      </c>
      <c r="HZ14">
        <v>4</v>
      </c>
      <c r="IA14">
        <v>2</v>
      </c>
      <c r="IB14">
        <v>2</v>
      </c>
      <c r="IC14">
        <v>2</v>
      </c>
      <c r="ID14">
        <v>4</v>
      </c>
      <c r="IE14">
        <v>2</v>
      </c>
      <c r="IF14">
        <v>4</v>
      </c>
      <c r="IG14">
        <v>2</v>
      </c>
      <c r="IH14">
        <v>2</v>
      </c>
      <c r="II14">
        <v>4</v>
      </c>
      <c r="IJ14">
        <v>4</v>
      </c>
      <c r="IK14">
        <v>4</v>
      </c>
      <c r="IL14">
        <v>3</v>
      </c>
      <c r="IM14">
        <v>2</v>
      </c>
      <c r="IN14">
        <v>4</v>
      </c>
      <c r="IO14">
        <v>4</v>
      </c>
      <c r="IP14">
        <v>4</v>
      </c>
      <c r="IQ14">
        <v>2</v>
      </c>
      <c r="IR14">
        <v>4</v>
      </c>
      <c r="IS14">
        <v>2</v>
      </c>
      <c r="IU14">
        <v>44.310394287108998</v>
      </c>
      <c r="IV14">
        <v>-78.239601135254006</v>
      </c>
      <c r="IW14">
        <v>-1</v>
      </c>
    </row>
    <row r="15" spans="1:257" x14ac:dyDescent="0.3">
      <c r="A15" t="s">
        <v>1452</v>
      </c>
      <c r="B15" t="s">
        <v>1413</v>
      </c>
      <c r="C15" t="s">
        <v>1414</v>
      </c>
      <c r="F15" t="s">
        <v>1449</v>
      </c>
      <c r="G15">
        <v>0</v>
      </c>
      <c r="H15" s="1">
        <v>43006.553726851853</v>
      </c>
      <c r="I15" s="1">
        <v>43006.568877314814</v>
      </c>
      <c r="J15">
        <v>1</v>
      </c>
      <c r="K15">
        <v>23</v>
      </c>
      <c r="L15">
        <v>3.2857142857142998</v>
      </c>
      <c r="M15">
        <v>1.6035674514745</v>
      </c>
      <c r="N15" t="s">
        <v>1453</v>
      </c>
      <c r="O15" t="s">
        <v>1434</v>
      </c>
      <c r="P15" t="s">
        <v>1454</v>
      </c>
      <c r="Q15">
        <v>19</v>
      </c>
      <c r="R15">
        <v>2</v>
      </c>
      <c r="S15" t="s">
        <v>1421</v>
      </c>
      <c r="T15" t="s">
        <v>1455</v>
      </c>
      <c r="U15">
        <v>3</v>
      </c>
      <c r="V15" t="s">
        <v>528</v>
      </c>
      <c r="W15">
        <v>2</v>
      </c>
      <c r="X15">
        <v>2</v>
      </c>
      <c r="Y15" t="s">
        <v>519</v>
      </c>
      <c r="Z15" t="s">
        <v>552</v>
      </c>
      <c r="AA15">
        <v>1</v>
      </c>
      <c r="AB15">
        <v>14</v>
      </c>
      <c r="AC15">
        <v>2</v>
      </c>
      <c r="AD15">
        <v>1</v>
      </c>
      <c r="AE15">
        <v>1</v>
      </c>
      <c r="AF15">
        <v>80</v>
      </c>
      <c r="AG15">
        <v>60</v>
      </c>
      <c r="AH15">
        <v>40</v>
      </c>
      <c r="AI15">
        <v>2</v>
      </c>
      <c r="AN15">
        <v>1</v>
      </c>
      <c r="AO15">
        <v>1</v>
      </c>
      <c r="AS15">
        <v>1</v>
      </c>
      <c r="AX15">
        <v>1</v>
      </c>
      <c r="AY15">
        <v>4</v>
      </c>
      <c r="AZ15">
        <v>4</v>
      </c>
      <c r="BA15">
        <v>5</v>
      </c>
      <c r="BB15">
        <v>4</v>
      </c>
      <c r="BC15">
        <v>4</v>
      </c>
      <c r="BD15">
        <v>1</v>
      </c>
      <c r="BE15">
        <v>4</v>
      </c>
      <c r="BF15">
        <v>5</v>
      </c>
      <c r="BG15">
        <v>2</v>
      </c>
      <c r="BH15">
        <v>5</v>
      </c>
      <c r="BI15">
        <v>4</v>
      </c>
      <c r="BJ15">
        <v>5</v>
      </c>
      <c r="BK15">
        <v>7</v>
      </c>
      <c r="BL15">
        <v>4</v>
      </c>
      <c r="BM15">
        <v>2</v>
      </c>
      <c r="BN15">
        <v>9</v>
      </c>
      <c r="BO15">
        <v>8</v>
      </c>
      <c r="BP15">
        <v>9</v>
      </c>
      <c r="BQ15">
        <v>4</v>
      </c>
      <c r="BR15">
        <v>3</v>
      </c>
      <c r="BS15">
        <v>4</v>
      </c>
      <c r="BT15">
        <v>5</v>
      </c>
      <c r="BU15">
        <v>4</v>
      </c>
      <c r="BV15">
        <v>4</v>
      </c>
      <c r="BW15">
        <v>3</v>
      </c>
      <c r="BX15">
        <v>3</v>
      </c>
      <c r="BY15">
        <v>4</v>
      </c>
      <c r="BZ15">
        <v>2</v>
      </c>
      <c r="CA15">
        <v>2</v>
      </c>
      <c r="CB15">
        <v>2</v>
      </c>
      <c r="CC15">
        <v>2</v>
      </c>
      <c r="CD15">
        <v>2</v>
      </c>
      <c r="CE15">
        <v>2</v>
      </c>
      <c r="CF15">
        <v>2</v>
      </c>
      <c r="CG15">
        <v>2</v>
      </c>
      <c r="CH15">
        <v>2</v>
      </c>
      <c r="CI15">
        <v>2</v>
      </c>
      <c r="CJ15">
        <v>2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5</v>
      </c>
      <c r="CQ15">
        <v>5</v>
      </c>
      <c r="CR15">
        <v>5</v>
      </c>
      <c r="CS15">
        <v>5</v>
      </c>
      <c r="CT15">
        <v>5</v>
      </c>
      <c r="CU15">
        <v>5</v>
      </c>
      <c r="CW15">
        <v>80</v>
      </c>
      <c r="CX15">
        <v>100</v>
      </c>
      <c r="CY15">
        <v>60</v>
      </c>
      <c r="CZ15">
        <v>60</v>
      </c>
      <c r="DA15">
        <v>80</v>
      </c>
      <c r="DB15">
        <v>30</v>
      </c>
      <c r="DC15">
        <v>100</v>
      </c>
      <c r="DD15">
        <v>90</v>
      </c>
      <c r="DE15">
        <v>80</v>
      </c>
      <c r="DF15">
        <v>90</v>
      </c>
      <c r="DG15">
        <v>40</v>
      </c>
      <c r="DH15">
        <v>100</v>
      </c>
      <c r="DI15">
        <v>60</v>
      </c>
      <c r="DJ15">
        <v>80</v>
      </c>
      <c r="DK15">
        <v>70</v>
      </c>
      <c r="DL15">
        <v>50</v>
      </c>
      <c r="DM15">
        <v>50</v>
      </c>
      <c r="DO15">
        <v>60</v>
      </c>
      <c r="DP15">
        <v>90</v>
      </c>
      <c r="DQ15" t="s">
        <v>1453</v>
      </c>
      <c r="DR15" t="s">
        <v>521</v>
      </c>
      <c r="DS15" t="s">
        <v>1454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3</v>
      </c>
      <c r="DZ15">
        <v>3</v>
      </c>
      <c r="EA15">
        <v>3</v>
      </c>
      <c r="EB15">
        <v>3</v>
      </c>
      <c r="EC15">
        <v>3</v>
      </c>
      <c r="ED15">
        <v>4</v>
      </c>
      <c r="EE15">
        <v>4</v>
      </c>
      <c r="EF15">
        <v>2</v>
      </c>
      <c r="EG15">
        <v>2</v>
      </c>
      <c r="EH15">
        <v>2</v>
      </c>
      <c r="EI15">
        <v>3</v>
      </c>
      <c r="EJ15">
        <v>2</v>
      </c>
      <c r="EK15">
        <v>5</v>
      </c>
      <c r="EL15">
        <v>3</v>
      </c>
      <c r="EM15">
        <v>3</v>
      </c>
      <c r="EN15">
        <v>2</v>
      </c>
      <c r="EO15">
        <v>3</v>
      </c>
      <c r="EP15">
        <v>4</v>
      </c>
      <c r="EQ15">
        <v>3</v>
      </c>
      <c r="ER15">
        <v>4</v>
      </c>
      <c r="ES15">
        <v>3</v>
      </c>
      <c r="ET15">
        <v>1</v>
      </c>
      <c r="EU15">
        <v>4</v>
      </c>
      <c r="EV15">
        <v>4</v>
      </c>
      <c r="EW15">
        <v>2</v>
      </c>
      <c r="EX15">
        <v>4</v>
      </c>
      <c r="EY15">
        <v>4</v>
      </c>
      <c r="EZ15" t="s">
        <v>1456</v>
      </c>
      <c r="FA15" t="s">
        <v>1457</v>
      </c>
      <c r="FB15" t="s">
        <v>1458</v>
      </c>
      <c r="FC15">
        <v>4</v>
      </c>
      <c r="FD15">
        <v>4</v>
      </c>
      <c r="FE15">
        <v>2</v>
      </c>
      <c r="FF15" s="17">
        <f t="shared" si="0"/>
        <v>4</v>
      </c>
      <c r="FG15">
        <v>3</v>
      </c>
      <c r="FH15">
        <v>3</v>
      </c>
      <c r="FI15" s="17">
        <f t="shared" si="1"/>
        <v>3</v>
      </c>
      <c r="FJ15">
        <v>4</v>
      </c>
      <c r="FK15" s="17">
        <f t="shared" si="2"/>
        <v>2</v>
      </c>
      <c r="FL15">
        <v>3</v>
      </c>
      <c r="FM15">
        <v>4</v>
      </c>
      <c r="FN15">
        <v>4</v>
      </c>
      <c r="FO15">
        <v>4</v>
      </c>
      <c r="FP15" s="17">
        <f t="shared" si="3"/>
        <v>2</v>
      </c>
      <c r="FQ15">
        <v>3</v>
      </c>
      <c r="FR15">
        <v>2</v>
      </c>
      <c r="FS15">
        <v>4</v>
      </c>
      <c r="FT15" s="17">
        <f t="shared" si="15"/>
        <v>2</v>
      </c>
      <c r="FU15">
        <v>3</v>
      </c>
      <c r="FV15">
        <v>3</v>
      </c>
      <c r="FW15" s="17">
        <f t="shared" si="5"/>
        <v>3</v>
      </c>
      <c r="FX15">
        <v>4</v>
      </c>
      <c r="FY15" s="17">
        <f t="shared" si="6"/>
        <v>2</v>
      </c>
      <c r="FZ15">
        <v>4</v>
      </c>
      <c r="GA15">
        <v>4</v>
      </c>
      <c r="GB15" s="17">
        <f t="shared" si="7"/>
        <v>2</v>
      </c>
      <c r="GC15">
        <v>4</v>
      </c>
      <c r="GD15" s="17">
        <f t="shared" si="8"/>
        <v>2</v>
      </c>
      <c r="GE15">
        <v>4</v>
      </c>
      <c r="GF15" s="17">
        <f t="shared" si="9"/>
        <v>2</v>
      </c>
      <c r="GG15">
        <v>3</v>
      </c>
      <c r="GH15">
        <v>4</v>
      </c>
      <c r="GI15">
        <v>3</v>
      </c>
      <c r="GJ15">
        <v>4</v>
      </c>
      <c r="GK15" s="17">
        <f t="shared" si="10"/>
        <v>2</v>
      </c>
      <c r="GL15">
        <v>3</v>
      </c>
      <c r="GM15" s="17">
        <f t="shared" si="11"/>
        <v>3</v>
      </c>
      <c r="GN15">
        <v>3</v>
      </c>
      <c r="GO15" s="17">
        <f t="shared" si="12"/>
        <v>3</v>
      </c>
      <c r="GP15">
        <f t="shared" si="13"/>
        <v>76</v>
      </c>
      <c r="GQ15" s="19">
        <f t="shared" si="14"/>
        <v>2.9230769230769229</v>
      </c>
      <c r="GR15">
        <v>3</v>
      </c>
      <c r="GS15">
        <v>4</v>
      </c>
      <c r="GT15">
        <v>4</v>
      </c>
      <c r="GU15">
        <v>4</v>
      </c>
      <c r="GV15">
        <v>2</v>
      </c>
      <c r="GW15">
        <v>4</v>
      </c>
      <c r="GX15">
        <v>4</v>
      </c>
      <c r="GY15">
        <v>4</v>
      </c>
      <c r="GZ15">
        <v>4</v>
      </c>
      <c r="HA15">
        <v>3</v>
      </c>
      <c r="HB15">
        <v>3</v>
      </c>
      <c r="HC15">
        <v>3</v>
      </c>
      <c r="HD15">
        <v>3</v>
      </c>
      <c r="HE15">
        <v>3</v>
      </c>
      <c r="HF15">
        <v>4</v>
      </c>
      <c r="HG15">
        <v>4</v>
      </c>
      <c r="HH15">
        <v>3</v>
      </c>
      <c r="HI15">
        <v>4</v>
      </c>
      <c r="HJ15">
        <v>3</v>
      </c>
      <c r="HK15">
        <v>3</v>
      </c>
      <c r="HL15">
        <v>4</v>
      </c>
      <c r="HM15">
        <v>4</v>
      </c>
      <c r="HN15">
        <v>4</v>
      </c>
      <c r="HO15">
        <v>3</v>
      </c>
      <c r="HP15">
        <v>4</v>
      </c>
      <c r="HQ15">
        <v>4</v>
      </c>
      <c r="HR15">
        <v>4</v>
      </c>
      <c r="HS15">
        <v>3</v>
      </c>
      <c r="HT15">
        <v>3</v>
      </c>
      <c r="HU15">
        <v>2</v>
      </c>
      <c r="HV15">
        <v>4</v>
      </c>
      <c r="HW15">
        <v>5</v>
      </c>
      <c r="HX15">
        <v>4</v>
      </c>
      <c r="HY15">
        <v>4</v>
      </c>
      <c r="HZ15">
        <v>4</v>
      </c>
      <c r="IA15">
        <v>3</v>
      </c>
      <c r="IB15">
        <v>2</v>
      </c>
      <c r="IC15">
        <v>4</v>
      </c>
      <c r="ID15">
        <v>3</v>
      </c>
      <c r="IE15">
        <v>3</v>
      </c>
      <c r="IF15">
        <v>4</v>
      </c>
      <c r="IG15">
        <v>2</v>
      </c>
      <c r="IH15">
        <v>3</v>
      </c>
      <c r="II15">
        <v>2</v>
      </c>
      <c r="IJ15">
        <v>3</v>
      </c>
      <c r="IK15">
        <v>3</v>
      </c>
      <c r="IL15">
        <v>3</v>
      </c>
      <c r="IM15">
        <v>3</v>
      </c>
      <c r="IN15">
        <v>5</v>
      </c>
      <c r="IO15">
        <v>3</v>
      </c>
      <c r="IP15">
        <v>4</v>
      </c>
      <c r="IQ15">
        <v>4</v>
      </c>
      <c r="IR15">
        <v>4</v>
      </c>
      <c r="IS15">
        <v>4</v>
      </c>
      <c r="IU15">
        <v>44.310394287108998</v>
      </c>
      <c r="IV15">
        <v>-78.239601135254006</v>
      </c>
      <c r="IW15">
        <v>-1</v>
      </c>
    </row>
    <row r="16" spans="1:257" x14ac:dyDescent="0.3">
      <c r="A16" t="s">
        <v>1459</v>
      </c>
      <c r="B16" t="s">
        <v>1413</v>
      </c>
      <c r="C16" t="s">
        <v>1414</v>
      </c>
      <c r="F16" t="s">
        <v>1449</v>
      </c>
      <c r="G16">
        <v>0</v>
      </c>
      <c r="H16" s="1">
        <v>43006.575092592589</v>
      </c>
      <c r="I16" s="1">
        <v>43006.58761574074</v>
      </c>
      <c r="J16">
        <v>1</v>
      </c>
      <c r="K16">
        <v>23</v>
      </c>
      <c r="L16">
        <v>3.2857142857142998</v>
      </c>
      <c r="M16">
        <v>1.7043362064926999</v>
      </c>
      <c r="N16" t="s">
        <v>1460</v>
      </c>
      <c r="O16" t="s">
        <v>1416</v>
      </c>
      <c r="P16" t="s">
        <v>1461</v>
      </c>
      <c r="Q16">
        <v>18</v>
      </c>
      <c r="R16">
        <v>2</v>
      </c>
      <c r="S16" t="s">
        <v>1450</v>
      </c>
      <c r="T16" t="s">
        <v>1462</v>
      </c>
      <c r="U16">
        <v>3</v>
      </c>
      <c r="V16" t="s">
        <v>543</v>
      </c>
      <c r="W16">
        <v>1</v>
      </c>
      <c r="X16">
        <v>1</v>
      </c>
      <c r="Y16" t="s">
        <v>1028</v>
      </c>
      <c r="Z16" t="s">
        <v>1083</v>
      </c>
      <c r="AA16">
        <v>0</v>
      </c>
      <c r="AB16">
        <v>2</v>
      </c>
      <c r="AC16">
        <v>3</v>
      </c>
      <c r="AD16">
        <v>1</v>
      </c>
      <c r="AE16">
        <v>1</v>
      </c>
      <c r="AF16">
        <v>40</v>
      </c>
      <c r="AG16">
        <v>10</v>
      </c>
      <c r="AH16">
        <v>50</v>
      </c>
      <c r="AI16">
        <v>1</v>
      </c>
      <c r="AJ16">
        <v>2</v>
      </c>
      <c r="AK16">
        <v>4</v>
      </c>
      <c r="AL16">
        <v>4</v>
      </c>
      <c r="AM16">
        <v>1</v>
      </c>
      <c r="AN16">
        <v>1</v>
      </c>
      <c r="AO16">
        <v>1</v>
      </c>
      <c r="AU16">
        <v>1</v>
      </c>
      <c r="AX16">
        <v>1</v>
      </c>
      <c r="AY16">
        <v>4</v>
      </c>
      <c r="AZ16">
        <v>5</v>
      </c>
      <c r="BA16">
        <v>1</v>
      </c>
      <c r="BB16">
        <v>4</v>
      </c>
      <c r="BC16">
        <v>3</v>
      </c>
      <c r="BD16">
        <v>5</v>
      </c>
      <c r="BE16">
        <v>1</v>
      </c>
      <c r="BF16">
        <v>2</v>
      </c>
      <c r="BG16">
        <v>4</v>
      </c>
      <c r="BH16">
        <v>3</v>
      </c>
      <c r="BI16">
        <v>5</v>
      </c>
      <c r="BJ16">
        <v>3</v>
      </c>
      <c r="BK16">
        <v>2</v>
      </c>
      <c r="BL16">
        <v>2</v>
      </c>
      <c r="BM16">
        <v>9</v>
      </c>
      <c r="BN16">
        <v>2</v>
      </c>
      <c r="BO16">
        <v>9</v>
      </c>
      <c r="BP16">
        <v>8</v>
      </c>
      <c r="BQ16">
        <v>8</v>
      </c>
      <c r="BR16">
        <v>3</v>
      </c>
      <c r="BS16">
        <v>5</v>
      </c>
      <c r="BT16">
        <v>5</v>
      </c>
      <c r="BU16">
        <v>3</v>
      </c>
      <c r="BV16">
        <v>5</v>
      </c>
      <c r="BW16">
        <v>2</v>
      </c>
      <c r="BX16">
        <v>2</v>
      </c>
      <c r="BY16">
        <v>5</v>
      </c>
      <c r="BZ16">
        <v>2</v>
      </c>
      <c r="CA16">
        <v>2</v>
      </c>
      <c r="CB16">
        <v>2</v>
      </c>
      <c r="CC16">
        <v>2</v>
      </c>
      <c r="CD16">
        <v>2</v>
      </c>
      <c r="CE16">
        <v>2</v>
      </c>
      <c r="CF16">
        <v>2</v>
      </c>
      <c r="CG16">
        <v>2</v>
      </c>
      <c r="CH16">
        <v>2</v>
      </c>
      <c r="CI16">
        <v>2</v>
      </c>
      <c r="CJ16">
        <v>2</v>
      </c>
      <c r="CK16">
        <v>3</v>
      </c>
      <c r="CL16">
        <v>5</v>
      </c>
      <c r="CM16">
        <v>5</v>
      </c>
      <c r="CN16">
        <v>5</v>
      </c>
      <c r="CO16">
        <v>5</v>
      </c>
      <c r="CP16">
        <v>5</v>
      </c>
      <c r="CQ16">
        <v>5</v>
      </c>
      <c r="CR16">
        <v>5</v>
      </c>
      <c r="CS16">
        <v>5</v>
      </c>
      <c r="CT16">
        <v>5</v>
      </c>
      <c r="CU16">
        <v>5</v>
      </c>
      <c r="CW16">
        <v>70</v>
      </c>
      <c r="CX16">
        <v>90</v>
      </c>
      <c r="CY16">
        <v>40</v>
      </c>
      <c r="CZ16">
        <v>10</v>
      </c>
      <c r="DA16">
        <v>50</v>
      </c>
      <c r="DB16">
        <v>0</v>
      </c>
      <c r="DC16">
        <v>100</v>
      </c>
      <c r="DD16">
        <v>90</v>
      </c>
      <c r="DE16">
        <v>50</v>
      </c>
      <c r="DF16">
        <v>80</v>
      </c>
      <c r="DG16">
        <v>60</v>
      </c>
      <c r="DH16">
        <v>100</v>
      </c>
      <c r="DI16">
        <v>30</v>
      </c>
      <c r="DJ16">
        <v>80</v>
      </c>
      <c r="DK16">
        <v>20</v>
      </c>
      <c r="DL16">
        <v>40</v>
      </c>
      <c r="DM16">
        <v>40</v>
      </c>
      <c r="DO16">
        <v>70</v>
      </c>
      <c r="DP16">
        <v>0</v>
      </c>
      <c r="DQ16" t="s">
        <v>1463</v>
      </c>
      <c r="DR16" s="2">
        <v>40042</v>
      </c>
      <c r="DS16" t="s">
        <v>1464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2</v>
      </c>
      <c r="DZ16">
        <v>2</v>
      </c>
      <c r="EA16">
        <v>2</v>
      </c>
      <c r="EB16">
        <v>2</v>
      </c>
      <c r="EC16">
        <v>2</v>
      </c>
      <c r="ED16">
        <v>2</v>
      </c>
      <c r="EE16">
        <v>2</v>
      </c>
      <c r="EF16">
        <v>3</v>
      </c>
      <c r="EG16">
        <v>2</v>
      </c>
      <c r="EH16">
        <v>3</v>
      </c>
      <c r="EI16">
        <v>2</v>
      </c>
      <c r="EJ16">
        <v>4</v>
      </c>
      <c r="EK16">
        <v>2</v>
      </c>
      <c r="EL16">
        <v>4</v>
      </c>
      <c r="EM16">
        <v>3</v>
      </c>
      <c r="EN16">
        <v>5</v>
      </c>
      <c r="EO16">
        <v>2</v>
      </c>
      <c r="EP16">
        <v>3</v>
      </c>
      <c r="EQ16">
        <v>5</v>
      </c>
      <c r="ER16">
        <v>1</v>
      </c>
      <c r="ES16">
        <v>3</v>
      </c>
      <c r="ET16">
        <v>4</v>
      </c>
      <c r="EU16">
        <v>2</v>
      </c>
      <c r="EV16">
        <v>3</v>
      </c>
      <c r="EW16">
        <v>2</v>
      </c>
      <c r="EX16">
        <v>3</v>
      </c>
      <c r="EY16">
        <v>4</v>
      </c>
      <c r="EZ16" t="s">
        <v>1465</v>
      </c>
      <c r="FA16" t="s">
        <v>694</v>
      </c>
      <c r="FB16" t="s">
        <v>888</v>
      </c>
      <c r="FC16">
        <v>4</v>
      </c>
      <c r="FD16">
        <v>3</v>
      </c>
      <c r="FE16">
        <v>4</v>
      </c>
      <c r="FF16" s="17">
        <f t="shared" si="0"/>
        <v>2</v>
      </c>
      <c r="FG16">
        <v>4</v>
      </c>
      <c r="FH16">
        <v>4</v>
      </c>
      <c r="FI16" s="17">
        <f t="shared" si="1"/>
        <v>2</v>
      </c>
      <c r="FJ16">
        <v>4</v>
      </c>
      <c r="FK16" s="17">
        <f t="shared" si="2"/>
        <v>2</v>
      </c>
      <c r="FL16">
        <v>3</v>
      </c>
      <c r="FM16">
        <v>2</v>
      </c>
      <c r="FN16">
        <v>4</v>
      </c>
      <c r="FO16">
        <v>4</v>
      </c>
      <c r="FP16" s="17">
        <f t="shared" si="3"/>
        <v>2</v>
      </c>
      <c r="FQ16">
        <v>2</v>
      </c>
      <c r="FR16">
        <v>4</v>
      </c>
      <c r="FS16">
        <v>2</v>
      </c>
      <c r="FT16" s="17">
        <f t="shared" si="15"/>
        <v>4</v>
      </c>
      <c r="FU16">
        <v>5</v>
      </c>
      <c r="FV16">
        <v>4</v>
      </c>
      <c r="FW16" s="17">
        <f t="shared" si="5"/>
        <v>2</v>
      </c>
      <c r="FX16">
        <v>4</v>
      </c>
      <c r="FY16" s="17">
        <f t="shared" si="6"/>
        <v>2</v>
      </c>
      <c r="FZ16">
        <v>4</v>
      </c>
      <c r="GA16">
        <v>4</v>
      </c>
      <c r="GB16" s="17">
        <f t="shared" si="7"/>
        <v>2</v>
      </c>
      <c r="GC16">
        <v>3</v>
      </c>
      <c r="GD16" s="17">
        <f t="shared" si="8"/>
        <v>3</v>
      </c>
      <c r="GE16">
        <v>4</v>
      </c>
      <c r="GF16" s="17">
        <f t="shared" si="9"/>
        <v>2</v>
      </c>
      <c r="GG16">
        <v>3</v>
      </c>
      <c r="GH16">
        <v>4</v>
      </c>
      <c r="GI16">
        <v>3</v>
      </c>
      <c r="GJ16">
        <v>4</v>
      </c>
      <c r="GK16" s="17">
        <f t="shared" si="10"/>
        <v>2</v>
      </c>
      <c r="GL16">
        <v>3</v>
      </c>
      <c r="GM16" s="17">
        <f t="shared" si="11"/>
        <v>3</v>
      </c>
      <c r="GN16">
        <v>4</v>
      </c>
      <c r="GO16" s="17">
        <f t="shared" si="12"/>
        <v>2</v>
      </c>
      <c r="GP16">
        <f t="shared" si="13"/>
        <v>75</v>
      </c>
      <c r="GQ16" s="19">
        <f t="shared" si="14"/>
        <v>2.8846153846153846</v>
      </c>
      <c r="GR16">
        <v>2</v>
      </c>
      <c r="GS16">
        <v>4</v>
      </c>
      <c r="GT16">
        <v>4</v>
      </c>
      <c r="GU16">
        <v>4</v>
      </c>
      <c r="GV16">
        <v>4</v>
      </c>
      <c r="GW16">
        <v>4</v>
      </c>
      <c r="GX16">
        <v>3</v>
      </c>
      <c r="GY16">
        <v>4</v>
      </c>
      <c r="GZ16">
        <v>4</v>
      </c>
      <c r="HA16">
        <v>3</v>
      </c>
      <c r="HB16">
        <v>4</v>
      </c>
      <c r="HC16">
        <v>4</v>
      </c>
      <c r="HD16">
        <v>3</v>
      </c>
      <c r="HE16">
        <v>4</v>
      </c>
      <c r="HF16">
        <v>4</v>
      </c>
      <c r="HG16">
        <v>4</v>
      </c>
      <c r="HH16">
        <v>4</v>
      </c>
      <c r="HI16">
        <v>5</v>
      </c>
      <c r="HJ16">
        <v>4</v>
      </c>
      <c r="HK16">
        <v>4</v>
      </c>
      <c r="HL16">
        <v>5</v>
      </c>
      <c r="HM16">
        <v>4</v>
      </c>
      <c r="HN16">
        <v>5</v>
      </c>
      <c r="HO16">
        <v>3</v>
      </c>
      <c r="HP16">
        <v>4</v>
      </c>
      <c r="HQ16">
        <v>3</v>
      </c>
      <c r="HR16">
        <v>4</v>
      </c>
      <c r="HS16">
        <v>3</v>
      </c>
      <c r="HT16">
        <v>4</v>
      </c>
      <c r="HU16">
        <v>5</v>
      </c>
      <c r="HV16">
        <v>3</v>
      </c>
      <c r="HX16">
        <v>5</v>
      </c>
      <c r="HY16">
        <v>5</v>
      </c>
      <c r="HZ16">
        <v>5</v>
      </c>
      <c r="IA16">
        <v>4</v>
      </c>
      <c r="IB16">
        <v>5</v>
      </c>
      <c r="IC16">
        <v>4</v>
      </c>
      <c r="ID16">
        <v>4</v>
      </c>
      <c r="IE16">
        <v>4</v>
      </c>
      <c r="IF16">
        <v>5</v>
      </c>
      <c r="IG16">
        <v>4</v>
      </c>
      <c r="IH16">
        <v>5</v>
      </c>
      <c r="II16">
        <v>4</v>
      </c>
      <c r="IJ16">
        <v>5</v>
      </c>
      <c r="IK16">
        <v>3</v>
      </c>
      <c r="IL16">
        <v>4</v>
      </c>
      <c r="IM16">
        <v>3</v>
      </c>
      <c r="IN16">
        <v>3</v>
      </c>
      <c r="IO16">
        <v>3</v>
      </c>
      <c r="IP16">
        <v>3</v>
      </c>
      <c r="IQ16">
        <v>4</v>
      </c>
      <c r="IR16">
        <v>4</v>
      </c>
      <c r="IS16">
        <v>5</v>
      </c>
      <c r="IU16">
        <v>44.310394287108998</v>
      </c>
      <c r="IV16">
        <v>-78.239601135254006</v>
      </c>
      <c r="IW16">
        <v>-1</v>
      </c>
    </row>
    <row r="17" spans="1:257" x14ac:dyDescent="0.3">
      <c r="A17" t="s">
        <v>1466</v>
      </c>
      <c r="B17" t="s">
        <v>1413</v>
      </c>
      <c r="C17" t="s">
        <v>1414</v>
      </c>
      <c r="F17" t="s">
        <v>1449</v>
      </c>
      <c r="G17">
        <v>0</v>
      </c>
      <c r="H17" s="1">
        <v>43006.58935185185</v>
      </c>
      <c r="I17" s="1">
        <v>43006.606215277781</v>
      </c>
      <c r="J17">
        <v>1</v>
      </c>
      <c r="K17">
        <v>19</v>
      </c>
      <c r="L17">
        <v>2.7142857142857002</v>
      </c>
      <c r="M17">
        <v>1.4960264830862</v>
      </c>
      <c r="N17" t="s">
        <v>599</v>
      </c>
      <c r="O17" t="s">
        <v>1416</v>
      </c>
      <c r="P17" t="s">
        <v>601</v>
      </c>
      <c r="Q17">
        <v>20</v>
      </c>
      <c r="R17">
        <v>2</v>
      </c>
      <c r="S17" t="s">
        <v>1467</v>
      </c>
      <c r="T17" t="s">
        <v>1451</v>
      </c>
      <c r="U17">
        <v>3</v>
      </c>
      <c r="V17" t="s">
        <v>543</v>
      </c>
      <c r="W17">
        <v>3</v>
      </c>
      <c r="X17">
        <v>3</v>
      </c>
      <c r="Y17" t="s">
        <v>519</v>
      </c>
      <c r="Z17" t="s">
        <v>600</v>
      </c>
      <c r="AA17">
        <v>2</v>
      </c>
      <c r="AB17">
        <v>9</v>
      </c>
      <c r="AC17">
        <v>5</v>
      </c>
      <c r="AD17">
        <v>1</v>
      </c>
      <c r="AE17">
        <v>4</v>
      </c>
      <c r="AF17">
        <v>20</v>
      </c>
      <c r="AG17">
        <v>10</v>
      </c>
      <c r="AH17">
        <v>35</v>
      </c>
      <c r="AI17">
        <v>1</v>
      </c>
      <c r="AJ17">
        <v>1</v>
      </c>
      <c r="AK17">
        <v>5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U17">
        <v>1</v>
      </c>
      <c r="AX17">
        <v>1</v>
      </c>
      <c r="AY17">
        <v>5</v>
      </c>
      <c r="AZ17">
        <v>3</v>
      </c>
      <c r="BA17">
        <v>2</v>
      </c>
      <c r="BB17">
        <v>3</v>
      </c>
      <c r="BC17">
        <v>4</v>
      </c>
      <c r="BD17">
        <v>1</v>
      </c>
      <c r="BE17">
        <v>2</v>
      </c>
      <c r="BF17">
        <v>5</v>
      </c>
      <c r="BG17">
        <v>1</v>
      </c>
      <c r="BH17">
        <v>5</v>
      </c>
      <c r="BI17">
        <v>3</v>
      </c>
      <c r="BJ17">
        <v>4</v>
      </c>
      <c r="BK17">
        <v>2</v>
      </c>
      <c r="BL17">
        <v>7</v>
      </c>
      <c r="BM17">
        <v>2</v>
      </c>
      <c r="BN17">
        <v>2</v>
      </c>
      <c r="BO17">
        <v>2</v>
      </c>
      <c r="BP17">
        <v>7</v>
      </c>
      <c r="BQ17">
        <v>2</v>
      </c>
      <c r="BR17">
        <v>3</v>
      </c>
      <c r="BS17">
        <v>4</v>
      </c>
      <c r="BT17">
        <v>5</v>
      </c>
      <c r="BU17">
        <v>5</v>
      </c>
      <c r="BV17">
        <v>4</v>
      </c>
      <c r="BW17">
        <v>4</v>
      </c>
      <c r="BX17">
        <v>5</v>
      </c>
      <c r="BY17">
        <v>3</v>
      </c>
      <c r="BZ17">
        <v>2</v>
      </c>
      <c r="CA17">
        <v>2</v>
      </c>
      <c r="CB17">
        <v>2</v>
      </c>
      <c r="CC17">
        <v>2</v>
      </c>
      <c r="CD17">
        <v>2</v>
      </c>
      <c r="CE17">
        <v>2</v>
      </c>
      <c r="CF17">
        <v>2</v>
      </c>
      <c r="CG17">
        <v>2</v>
      </c>
      <c r="CH17">
        <v>2</v>
      </c>
      <c r="CI17">
        <v>2</v>
      </c>
      <c r="CJ17">
        <v>2</v>
      </c>
      <c r="CK17">
        <v>5</v>
      </c>
      <c r="CL17">
        <v>5</v>
      </c>
      <c r="CM17">
        <v>5</v>
      </c>
      <c r="CN17">
        <v>5</v>
      </c>
      <c r="CO17">
        <v>5</v>
      </c>
      <c r="CP17">
        <v>5</v>
      </c>
      <c r="CQ17">
        <v>5</v>
      </c>
      <c r="CR17">
        <v>5</v>
      </c>
      <c r="CS17">
        <v>5</v>
      </c>
      <c r="CT17">
        <v>5</v>
      </c>
      <c r="CU17">
        <v>5</v>
      </c>
      <c r="CW17">
        <v>40</v>
      </c>
      <c r="CX17">
        <v>100</v>
      </c>
      <c r="CY17">
        <v>60</v>
      </c>
      <c r="CZ17">
        <v>20</v>
      </c>
      <c r="DA17">
        <v>80</v>
      </c>
      <c r="DB17">
        <v>10</v>
      </c>
      <c r="DC17">
        <v>100</v>
      </c>
      <c r="DD17">
        <v>70</v>
      </c>
      <c r="DE17">
        <v>70</v>
      </c>
      <c r="DF17">
        <v>100</v>
      </c>
      <c r="DG17">
        <v>50</v>
      </c>
      <c r="DH17">
        <v>100</v>
      </c>
      <c r="DI17">
        <v>60</v>
      </c>
      <c r="DJ17">
        <v>80</v>
      </c>
      <c r="DK17">
        <v>60</v>
      </c>
      <c r="DL17">
        <v>20</v>
      </c>
      <c r="DM17">
        <v>20</v>
      </c>
      <c r="DN17">
        <v>50</v>
      </c>
      <c r="DO17">
        <v>10</v>
      </c>
      <c r="DP17">
        <v>70</v>
      </c>
      <c r="DQ17" t="s">
        <v>599</v>
      </c>
      <c r="DR17" t="s">
        <v>521</v>
      </c>
      <c r="DS17" t="s">
        <v>601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3</v>
      </c>
      <c r="DZ17">
        <v>2</v>
      </c>
      <c r="EA17">
        <v>3</v>
      </c>
      <c r="EB17">
        <v>2</v>
      </c>
      <c r="EC17">
        <v>2</v>
      </c>
      <c r="ED17">
        <v>4</v>
      </c>
      <c r="EE17">
        <v>2</v>
      </c>
      <c r="EF17">
        <v>4</v>
      </c>
      <c r="EG17">
        <v>2</v>
      </c>
      <c r="EH17">
        <v>5</v>
      </c>
      <c r="EI17">
        <v>2</v>
      </c>
      <c r="EJ17">
        <v>4</v>
      </c>
      <c r="EK17">
        <v>5</v>
      </c>
      <c r="EL17">
        <v>4</v>
      </c>
      <c r="EM17">
        <v>4</v>
      </c>
      <c r="EN17">
        <v>2</v>
      </c>
      <c r="EO17">
        <v>4</v>
      </c>
      <c r="EP17">
        <v>4</v>
      </c>
      <c r="EQ17">
        <v>3</v>
      </c>
      <c r="ER17">
        <v>5</v>
      </c>
      <c r="ES17">
        <v>5</v>
      </c>
      <c r="ET17">
        <v>4</v>
      </c>
      <c r="EU17">
        <v>4</v>
      </c>
      <c r="EV17">
        <v>4</v>
      </c>
      <c r="EW17">
        <v>4</v>
      </c>
      <c r="EX17">
        <v>4</v>
      </c>
      <c r="EY17">
        <v>4</v>
      </c>
      <c r="EZ17" t="s">
        <v>603</v>
      </c>
      <c r="FA17" t="s">
        <v>604</v>
      </c>
      <c r="FB17" t="s">
        <v>605</v>
      </c>
      <c r="FC17">
        <v>4</v>
      </c>
      <c r="FD17">
        <v>3</v>
      </c>
      <c r="FE17">
        <v>3</v>
      </c>
      <c r="FF17" s="17">
        <f t="shared" si="0"/>
        <v>3</v>
      </c>
      <c r="FG17">
        <v>2</v>
      </c>
      <c r="FH17">
        <v>2</v>
      </c>
      <c r="FI17" s="17">
        <f t="shared" si="1"/>
        <v>4</v>
      </c>
      <c r="FJ17">
        <v>2</v>
      </c>
      <c r="FK17" s="17">
        <f t="shared" si="2"/>
        <v>4</v>
      </c>
      <c r="FL17">
        <v>4</v>
      </c>
      <c r="FM17">
        <v>4</v>
      </c>
      <c r="FN17">
        <v>2</v>
      </c>
      <c r="FO17">
        <v>4</v>
      </c>
      <c r="FP17" s="17">
        <f t="shared" si="3"/>
        <v>2</v>
      </c>
      <c r="FQ17">
        <v>4</v>
      </c>
      <c r="FR17">
        <v>3</v>
      </c>
      <c r="FS17">
        <v>4</v>
      </c>
      <c r="FT17" s="17">
        <f t="shared" si="15"/>
        <v>2</v>
      </c>
      <c r="FU17">
        <v>4</v>
      </c>
      <c r="FV17">
        <v>3</v>
      </c>
      <c r="FW17" s="17">
        <f t="shared" si="5"/>
        <v>3</v>
      </c>
      <c r="FX17">
        <v>4</v>
      </c>
      <c r="FY17" s="17">
        <f t="shared" si="6"/>
        <v>2</v>
      </c>
      <c r="FZ17">
        <v>2</v>
      </c>
      <c r="GA17">
        <v>4</v>
      </c>
      <c r="GB17" s="17">
        <f t="shared" si="7"/>
        <v>2</v>
      </c>
      <c r="GC17">
        <v>2</v>
      </c>
      <c r="GD17" s="17">
        <f t="shared" si="8"/>
        <v>4</v>
      </c>
      <c r="GE17">
        <v>5</v>
      </c>
      <c r="GF17" s="17">
        <f t="shared" si="9"/>
        <v>1</v>
      </c>
      <c r="GG17">
        <v>2</v>
      </c>
      <c r="GH17">
        <v>3</v>
      </c>
      <c r="GI17">
        <v>3</v>
      </c>
      <c r="GJ17">
        <v>2</v>
      </c>
      <c r="GK17" s="17">
        <f t="shared" si="10"/>
        <v>4</v>
      </c>
      <c r="GL17">
        <v>3</v>
      </c>
      <c r="GM17" s="17">
        <f t="shared" si="11"/>
        <v>3</v>
      </c>
      <c r="GN17">
        <v>3</v>
      </c>
      <c r="GO17" s="17">
        <f t="shared" si="12"/>
        <v>3</v>
      </c>
      <c r="GP17">
        <f t="shared" si="13"/>
        <v>77</v>
      </c>
      <c r="GQ17" s="19">
        <f t="shared" si="14"/>
        <v>2.9615384615384617</v>
      </c>
      <c r="GR17">
        <v>4</v>
      </c>
      <c r="GS17">
        <v>5</v>
      </c>
      <c r="GT17">
        <v>3</v>
      </c>
      <c r="GU17">
        <v>4</v>
      </c>
      <c r="GV17">
        <v>4</v>
      </c>
      <c r="GW17">
        <v>2</v>
      </c>
      <c r="GX17">
        <v>4</v>
      </c>
      <c r="GY17">
        <v>3</v>
      </c>
      <c r="GZ17">
        <v>3</v>
      </c>
      <c r="HA17">
        <v>4</v>
      </c>
      <c r="HB17">
        <v>4</v>
      </c>
      <c r="HC17">
        <v>3</v>
      </c>
      <c r="HD17">
        <v>3</v>
      </c>
      <c r="HE17">
        <v>3</v>
      </c>
      <c r="HF17">
        <v>3</v>
      </c>
      <c r="HG17">
        <v>5</v>
      </c>
      <c r="HH17">
        <v>2</v>
      </c>
      <c r="HI17">
        <v>4</v>
      </c>
      <c r="HJ17">
        <v>4</v>
      </c>
      <c r="HK17">
        <v>4</v>
      </c>
      <c r="HL17">
        <v>4</v>
      </c>
      <c r="HM17">
        <v>2</v>
      </c>
      <c r="HN17">
        <v>4</v>
      </c>
      <c r="HO17">
        <v>4</v>
      </c>
      <c r="HP17">
        <v>3</v>
      </c>
      <c r="HQ17">
        <v>3</v>
      </c>
      <c r="HR17">
        <v>4</v>
      </c>
      <c r="HS17">
        <v>4</v>
      </c>
      <c r="HT17">
        <v>3</v>
      </c>
      <c r="HU17">
        <v>3</v>
      </c>
      <c r="HV17">
        <v>2</v>
      </c>
      <c r="HW17">
        <v>4</v>
      </c>
      <c r="HX17">
        <v>4</v>
      </c>
      <c r="HY17">
        <v>3</v>
      </c>
      <c r="HZ17">
        <v>4</v>
      </c>
      <c r="IA17">
        <v>4</v>
      </c>
      <c r="IB17">
        <v>2</v>
      </c>
      <c r="IC17">
        <v>2</v>
      </c>
      <c r="ID17">
        <v>2</v>
      </c>
      <c r="IE17">
        <v>2</v>
      </c>
      <c r="IF17">
        <v>2</v>
      </c>
      <c r="IG17">
        <v>2</v>
      </c>
      <c r="IH17">
        <v>2</v>
      </c>
      <c r="II17">
        <v>4</v>
      </c>
      <c r="IJ17">
        <v>4</v>
      </c>
      <c r="IK17">
        <v>4</v>
      </c>
      <c r="IL17">
        <v>3</v>
      </c>
      <c r="IM17">
        <v>2</v>
      </c>
      <c r="IN17">
        <v>4</v>
      </c>
      <c r="IO17">
        <v>3</v>
      </c>
      <c r="IP17">
        <v>4</v>
      </c>
      <c r="IQ17">
        <v>4</v>
      </c>
      <c r="IR17">
        <v>3</v>
      </c>
      <c r="IS17">
        <v>3</v>
      </c>
      <c r="IU17">
        <v>44.310394287108998</v>
      </c>
      <c r="IV17">
        <v>-78.239601135254006</v>
      </c>
      <c r="IW17">
        <v>-1</v>
      </c>
    </row>
    <row r="18" spans="1:257" x14ac:dyDescent="0.3">
      <c r="A18" t="s">
        <v>1468</v>
      </c>
      <c r="B18" t="s">
        <v>1413</v>
      </c>
      <c r="C18" t="s">
        <v>1414</v>
      </c>
      <c r="F18" t="s">
        <v>1469</v>
      </c>
      <c r="G18">
        <v>0</v>
      </c>
      <c r="H18" s="1">
        <v>43009.74827546296</v>
      </c>
      <c r="I18" s="1">
        <v>43009.761678240742</v>
      </c>
      <c r="J18">
        <v>1</v>
      </c>
      <c r="K18">
        <v>18</v>
      </c>
      <c r="L18">
        <v>2.5714285714286</v>
      </c>
      <c r="M18">
        <v>1.5118578920368999</v>
      </c>
      <c r="N18" t="s">
        <v>606</v>
      </c>
      <c r="O18" t="s">
        <v>1470</v>
      </c>
      <c r="P18" t="s">
        <v>608</v>
      </c>
      <c r="Q18">
        <v>23</v>
      </c>
      <c r="R18">
        <v>2</v>
      </c>
      <c r="S18" t="s">
        <v>1471</v>
      </c>
      <c r="T18" t="s">
        <v>1472</v>
      </c>
      <c r="U18">
        <v>3</v>
      </c>
      <c r="V18" t="s">
        <v>607</v>
      </c>
      <c r="W18">
        <v>3</v>
      </c>
      <c r="X18">
        <v>5</v>
      </c>
      <c r="Y18" t="s">
        <v>519</v>
      </c>
      <c r="Z18" t="s">
        <v>520</v>
      </c>
      <c r="AA18">
        <v>5</v>
      </c>
      <c r="AB18">
        <v>20</v>
      </c>
      <c r="AC18">
        <v>5</v>
      </c>
      <c r="AD18">
        <v>1</v>
      </c>
      <c r="AE18">
        <v>4</v>
      </c>
      <c r="AF18">
        <v>0</v>
      </c>
      <c r="AG18">
        <v>0</v>
      </c>
      <c r="AH18">
        <v>0</v>
      </c>
      <c r="AI18">
        <v>2</v>
      </c>
      <c r="AN18">
        <v>1</v>
      </c>
      <c r="AO18">
        <v>1</v>
      </c>
      <c r="AQ18">
        <v>1</v>
      </c>
      <c r="AX18">
        <v>1</v>
      </c>
      <c r="AY18">
        <v>4</v>
      </c>
      <c r="AZ18">
        <v>4</v>
      </c>
      <c r="BA18">
        <v>1</v>
      </c>
      <c r="BB18">
        <v>4</v>
      </c>
      <c r="BC18">
        <v>3</v>
      </c>
      <c r="BD18">
        <v>1</v>
      </c>
      <c r="BE18">
        <v>1</v>
      </c>
      <c r="BF18">
        <v>5</v>
      </c>
      <c r="BG18">
        <v>1</v>
      </c>
      <c r="BH18">
        <v>5</v>
      </c>
      <c r="BI18">
        <v>5</v>
      </c>
      <c r="BJ18">
        <v>5</v>
      </c>
      <c r="BK18">
        <v>4</v>
      </c>
      <c r="BL18">
        <v>7</v>
      </c>
      <c r="BM18">
        <v>2</v>
      </c>
      <c r="BN18">
        <v>7</v>
      </c>
      <c r="BO18">
        <v>9</v>
      </c>
      <c r="BP18">
        <v>9</v>
      </c>
      <c r="BQ18">
        <v>9</v>
      </c>
      <c r="BR18">
        <v>5</v>
      </c>
      <c r="BS18">
        <v>5</v>
      </c>
      <c r="BT18">
        <v>5</v>
      </c>
      <c r="BU18">
        <v>5</v>
      </c>
      <c r="BV18">
        <v>4</v>
      </c>
      <c r="BW18">
        <v>4</v>
      </c>
      <c r="BX18">
        <v>5</v>
      </c>
      <c r="BY18">
        <v>5</v>
      </c>
      <c r="BZ18">
        <v>2</v>
      </c>
      <c r="CA18">
        <v>2</v>
      </c>
      <c r="CB18">
        <v>2</v>
      </c>
      <c r="CC18">
        <v>2</v>
      </c>
      <c r="CD18">
        <v>2</v>
      </c>
      <c r="CE18">
        <v>2</v>
      </c>
      <c r="CF18">
        <v>2</v>
      </c>
      <c r="CG18">
        <v>2</v>
      </c>
      <c r="CH18">
        <v>2</v>
      </c>
      <c r="CI18">
        <v>2</v>
      </c>
      <c r="CJ18">
        <v>2</v>
      </c>
      <c r="CK18">
        <v>5</v>
      </c>
      <c r="CL18">
        <v>5</v>
      </c>
      <c r="CM18">
        <v>5</v>
      </c>
      <c r="CN18">
        <v>5</v>
      </c>
      <c r="CO18">
        <v>5</v>
      </c>
      <c r="CP18">
        <v>5</v>
      </c>
      <c r="CQ18">
        <v>5</v>
      </c>
      <c r="CR18">
        <v>5</v>
      </c>
      <c r="CS18">
        <v>5</v>
      </c>
      <c r="CT18">
        <v>5</v>
      </c>
      <c r="CU18">
        <v>5</v>
      </c>
      <c r="CW18">
        <v>35</v>
      </c>
      <c r="CX18">
        <v>95</v>
      </c>
      <c r="CY18">
        <v>65</v>
      </c>
      <c r="CZ18">
        <v>5</v>
      </c>
      <c r="DA18">
        <v>85</v>
      </c>
      <c r="DB18">
        <v>5</v>
      </c>
      <c r="DC18">
        <v>95</v>
      </c>
      <c r="DD18">
        <v>35</v>
      </c>
      <c r="DE18">
        <v>5</v>
      </c>
      <c r="DF18">
        <v>85</v>
      </c>
      <c r="DG18">
        <v>5</v>
      </c>
      <c r="DH18">
        <v>95</v>
      </c>
      <c r="DI18">
        <v>5</v>
      </c>
      <c r="DJ18">
        <v>65</v>
      </c>
      <c r="DK18">
        <v>5</v>
      </c>
      <c r="DL18">
        <v>5</v>
      </c>
      <c r="DM18">
        <v>5</v>
      </c>
      <c r="DN18">
        <v>5</v>
      </c>
      <c r="DO18">
        <v>5</v>
      </c>
      <c r="DP18">
        <v>5</v>
      </c>
      <c r="DQ18" t="s">
        <v>606</v>
      </c>
      <c r="DR18" t="s">
        <v>521</v>
      </c>
      <c r="DS18" t="s">
        <v>608</v>
      </c>
      <c r="DT18">
        <v>5</v>
      </c>
      <c r="DU18">
        <v>1</v>
      </c>
      <c r="DV18">
        <v>1</v>
      </c>
      <c r="DW18">
        <v>1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5</v>
      </c>
      <c r="EF18">
        <v>3</v>
      </c>
      <c r="EG18">
        <v>3</v>
      </c>
      <c r="EH18">
        <v>4</v>
      </c>
      <c r="EI18">
        <v>3</v>
      </c>
      <c r="EJ18">
        <v>2</v>
      </c>
      <c r="EK18">
        <v>5</v>
      </c>
      <c r="EL18">
        <v>3</v>
      </c>
      <c r="EM18">
        <v>4</v>
      </c>
      <c r="EN18">
        <v>2</v>
      </c>
      <c r="EO18">
        <v>4</v>
      </c>
      <c r="EP18">
        <v>3</v>
      </c>
      <c r="EQ18">
        <v>4</v>
      </c>
      <c r="ER18">
        <v>4</v>
      </c>
      <c r="ES18">
        <v>4</v>
      </c>
      <c r="ET18">
        <v>4</v>
      </c>
      <c r="EU18">
        <v>4</v>
      </c>
      <c r="EV18">
        <v>4</v>
      </c>
      <c r="EW18">
        <v>5</v>
      </c>
      <c r="EX18">
        <v>5</v>
      </c>
      <c r="EY18">
        <v>4</v>
      </c>
      <c r="EZ18" t="s">
        <v>610</v>
      </c>
      <c r="FA18" t="s">
        <v>605</v>
      </c>
      <c r="FB18" t="s">
        <v>611</v>
      </c>
      <c r="FC18">
        <v>5</v>
      </c>
      <c r="FD18">
        <v>4</v>
      </c>
      <c r="FE18">
        <v>2</v>
      </c>
      <c r="FF18" s="17">
        <f t="shared" si="0"/>
        <v>4</v>
      </c>
      <c r="FG18">
        <v>3</v>
      </c>
      <c r="FH18">
        <v>2</v>
      </c>
      <c r="FI18" s="17">
        <f t="shared" si="1"/>
        <v>4</v>
      </c>
      <c r="FJ18">
        <v>3</v>
      </c>
      <c r="FK18" s="17">
        <f t="shared" si="2"/>
        <v>3</v>
      </c>
      <c r="FL18">
        <v>2</v>
      </c>
      <c r="FM18">
        <v>2</v>
      </c>
      <c r="FN18">
        <v>2</v>
      </c>
      <c r="FO18">
        <v>4</v>
      </c>
      <c r="FP18" s="17">
        <f t="shared" si="3"/>
        <v>2</v>
      </c>
      <c r="FQ18">
        <v>3</v>
      </c>
      <c r="FR18">
        <v>2</v>
      </c>
      <c r="FS18">
        <v>3</v>
      </c>
      <c r="FT18" s="17">
        <f t="shared" si="15"/>
        <v>3</v>
      </c>
      <c r="FU18">
        <v>1</v>
      </c>
      <c r="FV18">
        <v>5</v>
      </c>
      <c r="FW18" s="17">
        <f t="shared" si="5"/>
        <v>1</v>
      </c>
      <c r="FX18">
        <v>3</v>
      </c>
      <c r="FY18" s="17">
        <f t="shared" si="6"/>
        <v>3</v>
      </c>
      <c r="FZ18">
        <v>3</v>
      </c>
      <c r="GA18">
        <v>2</v>
      </c>
      <c r="GB18" s="17">
        <f t="shared" si="7"/>
        <v>4</v>
      </c>
      <c r="GC18">
        <v>5</v>
      </c>
      <c r="GD18" s="17">
        <f t="shared" si="8"/>
        <v>1</v>
      </c>
      <c r="GE18">
        <v>4</v>
      </c>
      <c r="GF18" s="17">
        <f t="shared" si="9"/>
        <v>2</v>
      </c>
      <c r="GG18">
        <v>2</v>
      </c>
      <c r="GH18">
        <v>1</v>
      </c>
      <c r="GI18">
        <v>5</v>
      </c>
      <c r="GJ18">
        <v>3</v>
      </c>
      <c r="GK18" s="17">
        <f t="shared" si="10"/>
        <v>3</v>
      </c>
      <c r="GL18">
        <v>4</v>
      </c>
      <c r="GM18" s="17">
        <f t="shared" si="11"/>
        <v>2</v>
      </c>
      <c r="GN18">
        <v>4</v>
      </c>
      <c r="GO18" s="17">
        <f t="shared" si="12"/>
        <v>2</v>
      </c>
      <c r="GP18">
        <f t="shared" si="13"/>
        <v>69</v>
      </c>
      <c r="GQ18" s="19">
        <f t="shared" si="14"/>
        <v>2.6538461538461537</v>
      </c>
      <c r="GR18">
        <v>2</v>
      </c>
      <c r="GS18">
        <v>5</v>
      </c>
      <c r="GT18">
        <v>3</v>
      </c>
      <c r="GU18">
        <v>4</v>
      </c>
      <c r="GV18">
        <v>3</v>
      </c>
      <c r="GW18">
        <v>2</v>
      </c>
      <c r="GX18">
        <v>4</v>
      </c>
      <c r="GY18">
        <v>4</v>
      </c>
      <c r="GZ18">
        <v>4</v>
      </c>
      <c r="HA18">
        <v>4</v>
      </c>
      <c r="HB18">
        <v>3</v>
      </c>
      <c r="HC18">
        <v>2</v>
      </c>
      <c r="HD18">
        <v>2</v>
      </c>
      <c r="HE18">
        <v>3</v>
      </c>
      <c r="HF18">
        <v>3</v>
      </c>
      <c r="HG18">
        <v>5</v>
      </c>
      <c r="HH18">
        <v>3</v>
      </c>
      <c r="HI18">
        <v>2</v>
      </c>
      <c r="HJ18">
        <v>2</v>
      </c>
      <c r="HK18">
        <v>2</v>
      </c>
      <c r="HL18">
        <v>3</v>
      </c>
      <c r="HM18">
        <v>1</v>
      </c>
      <c r="HN18">
        <v>4</v>
      </c>
      <c r="HO18">
        <v>3</v>
      </c>
      <c r="HP18">
        <v>5</v>
      </c>
      <c r="HQ18">
        <v>4</v>
      </c>
      <c r="HR18">
        <v>3</v>
      </c>
      <c r="HS18">
        <v>3</v>
      </c>
      <c r="HT18">
        <v>2</v>
      </c>
      <c r="HU18">
        <v>3</v>
      </c>
      <c r="HV18">
        <v>3</v>
      </c>
      <c r="HW18">
        <v>4</v>
      </c>
      <c r="HX18">
        <v>4</v>
      </c>
      <c r="HY18">
        <v>3</v>
      </c>
      <c r="HZ18">
        <v>4</v>
      </c>
      <c r="IA18">
        <v>2</v>
      </c>
      <c r="IB18">
        <v>3</v>
      </c>
      <c r="IC18">
        <v>4</v>
      </c>
      <c r="ID18">
        <v>4</v>
      </c>
      <c r="IE18">
        <v>2</v>
      </c>
      <c r="IF18">
        <v>4</v>
      </c>
      <c r="IG18">
        <v>3</v>
      </c>
      <c r="IH18">
        <v>3</v>
      </c>
      <c r="II18">
        <v>4</v>
      </c>
      <c r="IJ18">
        <v>2</v>
      </c>
      <c r="IK18">
        <v>3</v>
      </c>
      <c r="IL18">
        <v>3</v>
      </c>
      <c r="IM18">
        <v>3</v>
      </c>
      <c r="IN18">
        <v>2</v>
      </c>
      <c r="IO18">
        <v>2</v>
      </c>
      <c r="IP18">
        <v>3</v>
      </c>
      <c r="IQ18">
        <v>5</v>
      </c>
      <c r="IR18">
        <v>2</v>
      </c>
      <c r="IS18">
        <v>3</v>
      </c>
      <c r="IU18">
        <v>44.324493408202997</v>
      </c>
      <c r="IV18">
        <v>-78.318397521972997</v>
      </c>
      <c r="IW18">
        <v>-1</v>
      </c>
    </row>
    <row r="19" spans="1:257" x14ac:dyDescent="0.3">
      <c r="A19" t="s">
        <v>1473</v>
      </c>
      <c r="B19" t="s">
        <v>1413</v>
      </c>
      <c r="C19" t="s">
        <v>1414</v>
      </c>
      <c r="F19" t="s">
        <v>1469</v>
      </c>
      <c r="G19">
        <v>0</v>
      </c>
      <c r="H19" s="1">
        <v>43009.898900462962</v>
      </c>
      <c r="I19" s="1">
        <v>43009.907939814817</v>
      </c>
      <c r="J19">
        <v>1</v>
      </c>
      <c r="K19">
        <v>23</v>
      </c>
      <c r="L19">
        <v>3.2857142857142998</v>
      </c>
      <c r="M19">
        <v>1.3801311186847001</v>
      </c>
      <c r="N19" t="s">
        <v>612</v>
      </c>
      <c r="O19" t="s">
        <v>1434</v>
      </c>
      <c r="P19" t="s">
        <v>1474</v>
      </c>
      <c r="Q19">
        <v>20</v>
      </c>
      <c r="R19">
        <v>2</v>
      </c>
      <c r="S19" t="s">
        <v>1439</v>
      </c>
      <c r="T19" t="s">
        <v>1475</v>
      </c>
      <c r="U19">
        <v>3</v>
      </c>
      <c r="V19" t="s">
        <v>613</v>
      </c>
      <c r="W19">
        <v>3</v>
      </c>
      <c r="X19">
        <v>3</v>
      </c>
      <c r="Y19" t="s">
        <v>519</v>
      </c>
      <c r="Z19" t="s">
        <v>614</v>
      </c>
      <c r="AA19">
        <v>2</v>
      </c>
      <c r="AB19">
        <v>10</v>
      </c>
      <c r="AC19">
        <v>2</v>
      </c>
      <c r="AD19">
        <v>1</v>
      </c>
      <c r="AE19">
        <v>4</v>
      </c>
      <c r="AF19">
        <v>80</v>
      </c>
      <c r="AG19">
        <v>70</v>
      </c>
      <c r="AH19">
        <v>80</v>
      </c>
      <c r="AI19">
        <v>2</v>
      </c>
      <c r="AN19">
        <v>1</v>
      </c>
      <c r="AO19">
        <v>1</v>
      </c>
      <c r="AU19">
        <v>1</v>
      </c>
      <c r="AX19">
        <v>1</v>
      </c>
      <c r="AY19">
        <v>5</v>
      </c>
      <c r="AZ19">
        <v>4</v>
      </c>
      <c r="BA19">
        <v>2</v>
      </c>
      <c r="BB19">
        <v>4</v>
      </c>
      <c r="BC19">
        <v>3</v>
      </c>
      <c r="BD19">
        <v>4</v>
      </c>
      <c r="BE19">
        <v>2</v>
      </c>
      <c r="BF19">
        <v>5</v>
      </c>
      <c r="BG19">
        <v>2</v>
      </c>
      <c r="BH19">
        <v>4</v>
      </c>
      <c r="BI19">
        <v>4</v>
      </c>
      <c r="BJ19">
        <v>4</v>
      </c>
      <c r="BK19">
        <v>2</v>
      </c>
      <c r="BL19">
        <v>7</v>
      </c>
      <c r="BM19">
        <v>2</v>
      </c>
      <c r="BN19">
        <v>7</v>
      </c>
      <c r="BO19">
        <v>4</v>
      </c>
      <c r="BP19">
        <v>8</v>
      </c>
      <c r="BQ19">
        <v>8</v>
      </c>
      <c r="BR19">
        <v>4</v>
      </c>
      <c r="BS19">
        <v>4</v>
      </c>
      <c r="BT19">
        <v>5</v>
      </c>
      <c r="BU19">
        <v>5</v>
      </c>
      <c r="BV19">
        <v>5</v>
      </c>
      <c r="BW19">
        <v>5</v>
      </c>
      <c r="BX19">
        <v>5</v>
      </c>
      <c r="BY19">
        <v>5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5</v>
      </c>
      <c r="CL19">
        <v>5</v>
      </c>
      <c r="CM19">
        <v>5</v>
      </c>
      <c r="CN19">
        <v>5</v>
      </c>
      <c r="CO19">
        <v>5</v>
      </c>
      <c r="CP19">
        <v>5</v>
      </c>
      <c r="CQ19">
        <v>5</v>
      </c>
      <c r="CR19">
        <v>5</v>
      </c>
      <c r="CS19">
        <v>5</v>
      </c>
      <c r="CT19">
        <v>5</v>
      </c>
      <c r="CU19">
        <v>5</v>
      </c>
      <c r="CW19">
        <v>20</v>
      </c>
      <c r="CX19">
        <v>90</v>
      </c>
      <c r="CY19">
        <v>60</v>
      </c>
      <c r="CZ19">
        <v>60</v>
      </c>
      <c r="DA19">
        <v>80</v>
      </c>
      <c r="DB19">
        <v>20</v>
      </c>
      <c r="DC19">
        <v>100</v>
      </c>
      <c r="DD19">
        <v>70</v>
      </c>
      <c r="DE19">
        <v>20</v>
      </c>
      <c r="DF19">
        <v>100</v>
      </c>
      <c r="DG19">
        <v>10</v>
      </c>
      <c r="DH19">
        <v>100</v>
      </c>
      <c r="DI19">
        <v>20</v>
      </c>
      <c r="DJ19">
        <v>30</v>
      </c>
      <c r="DK19">
        <v>50</v>
      </c>
      <c r="DL19">
        <v>30</v>
      </c>
      <c r="DM19">
        <v>20</v>
      </c>
      <c r="DN19">
        <v>70</v>
      </c>
      <c r="DO19">
        <v>50</v>
      </c>
      <c r="DP19">
        <v>90</v>
      </c>
      <c r="DQ19" t="s">
        <v>612</v>
      </c>
      <c r="DR19" s="2">
        <v>40042</v>
      </c>
      <c r="DS19" t="s">
        <v>615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3</v>
      </c>
      <c r="DZ19">
        <v>3</v>
      </c>
      <c r="EA19">
        <v>3</v>
      </c>
      <c r="EB19">
        <v>3</v>
      </c>
      <c r="EC19">
        <v>3</v>
      </c>
      <c r="ED19">
        <v>1</v>
      </c>
      <c r="EE19">
        <v>4</v>
      </c>
      <c r="EF19">
        <v>4</v>
      </c>
      <c r="EG19">
        <v>3</v>
      </c>
      <c r="EH19">
        <v>2</v>
      </c>
      <c r="EI19">
        <v>3</v>
      </c>
      <c r="EJ19">
        <v>2</v>
      </c>
      <c r="EK19">
        <v>3</v>
      </c>
      <c r="EL19">
        <v>4</v>
      </c>
      <c r="EM19">
        <v>4</v>
      </c>
      <c r="EN19">
        <v>2</v>
      </c>
      <c r="EO19">
        <v>3</v>
      </c>
      <c r="EP19">
        <v>2</v>
      </c>
      <c r="EQ19">
        <v>3</v>
      </c>
      <c r="ER19">
        <v>2</v>
      </c>
      <c r="ES19">
        <v>3</v>
      </c>
      <c r="ET19">
        <v>1</v>
      </c>
      <c r="EU19">
        <v>2</v>
      </c>
      <c r="EV19">
        <v>4</v>
      </c>
      <c r="EW19">
        <v>2</v>
      </c>
      <c r="EX19">
        <v>3</v>
      </c>
      <c r="EY19">
        <v>2</v>
      </c>
      <c r="EZ19" t="s">
        <v>617</v>
      </c>
      <c r="FA19" t="s">
        <v>557</v>
      </c>
      <c r="FB19" t="s">
        <v>582</v>
      </c>
      <c r="FC19">
        <v>4</v>
      </c>
      <c r="FD19">
        <v>3</v>
      </c>
      <c r="FE19">
        <v>2</v>
      </c>
      <c r="FF19" s="17">
        <f t="shared" si="0"/>
        <v>4</v>
      </c>
      <c r="FG19">
        <v>4</v>
      </c>
      <c r="FH19">
        <v>3</v>
      </c>
      <c r="FI19" s="17">
        <f t="shared" si="1"/>
        <v>3</v>
      </c>
      <c r="FJ19">
        <v>3</v>
      </c>
      <c r="FK19" s="17">
        <f t="shared" si="2"/>
        <v>3</v>
      </c>
      <c r="FL19">
        <v>2</v>
      </c>
      <c r="FM19">
        <v>3</v>
      </c>
      <c r="FN19">
        <v>2</v>
      </c>
      <c r="FO19">
        <v>4</v>
      </c>
      <c r="FP19" s="17">
        <f t="shared" si="3"/>
        <v>2</v>
      </c>
      <c r="FQ19">
        <v>3</v>
      </c>
      <c r="FR19">
        <v>1</v>
      </c>
      <c r="FS19">
        <v>3</v>
      </c>
      <c r="FT19" s="17">
        <f t="shared" si="15"/>
        <v>3</v>
      </c>
      <c r="FU19">
        <v>5</v>
      </c>
      <c r="FV19">
        <v>2</v>
      </c>
      <c r="FW19" s="17">
        <f t="shared" si="5"/>
        <v>4</v>
      </c>
      <c r="FX19">
        <v>3</v>
      </c>
      <c r="FY19" s="17">
        <f t="shared" si="6"/>
        <v>3</v>
      </c>
      <c r="FZ19">
        <v>2</v>
      </c>
      <c r="GA19">
        <v>4</v>
      </c>
      <c r="GB19" s="17">
        <f t="shared" si="7"/>
        <v>2</v>
      </c>
      <c r="GC19">
        <v>3</v>
      </c>
      <c r="GD19" s="17">
        <f t="shared" si="8"/>
        <v>3</v>
      </c>
      <c r="GE19">
        <v>3</v>
      </c>
      <c r="GF19" s="17">
        <f t="shared" si="9"/>
        <v>3</v>
      </c>
      <c r="GG19">
        <v>2</v>
      </c>
      <c r="GH19">
        <v>4</v>
      </c>
      <c r="GI19">
        <v>3</v>
      </c>
      <c r="GJ19">
        <v>3</v>
      </c>
      <c r="GK19" s="17">
        <f t="shared" si="10"/>
        <v>3</v>
      </c>
      <c r="GL19">
        <v>2</v>
      </c>
      <c r="GM19" s="17">
        <f t="shared" si="11"/>
        <v>4</v>
      </c>
      <c r="GN19">
        <v>4</v>
      </c>
      <c r="GO19" s="17">
        <f t="shared" si="12"/>
        <v>2</v>
      </c>
      <c r="GP19">
        <f t="shared" si="13"/>
        <v>77</v>
      </c>
      <c r="GQ19" s="19">
        <f t="shared" si="14"/>
        <v>2.9615384615384617</v>
      </c>
      <c r="GR19">
        <v>4</v>
      </c>
      <c r="GS19">
        <v>4</v>
      </c>
      <c r="GT19">
        <v>3</v>
      </c>
      <c r="GU19">
        <v>4</v>
      </c>
      <c r="GV19">
        <v>2</v>
      </c>
      <c r="GW19">
        <v>5</v>
      </c>
      <c r="GX19">
        <v>4</v>
      </c>
      <c r="GY19">
        <v>3</v>
      </c>
      <c r="GZ19">
        <v>2</v>
      </c>
      <c r="HA19">
        <v>4</v>
      </c>
      <c r="HB19">
        <v>2</v>
      </c>
      <c r="HC19">
        <v>2</v>
      </c>
      <c r="HD19">
        <v>4</v>
      </c>
      <c r="HE19">
        <v>3</v>
      </c>
      <c r="HF19">
        <v>1</v>
      </c>
      <c r="HG19">
        <v>5</v>
      </c>
      <c r="HH19">
        <v>3</v>
      </c>
      <c r="HI19">
        <v>2</v>
      </c>
      <c r="HJ19">
        <v>4</v>
      </c>
      <c r="HK19">
        <v>3</v>
      </c>
      <c r="HL19">
        <v>5</v>
      </c>
      <c r="HM19">
        <v>2</v>
      </c>
      <c r="HN19">
        <v>3</v>
      </c>
      <c r="HO19">
        <v>2</v>
      </c>
      <c r="HP19">
        <v>4</v>
      </c>
      <c r="HQ19">
        <v>3</v>
      </c>
      <c r="HR19">
        <v>2</v>
      </c>
      <c r="HS19">
        <v>4</v>
      </c>
      <c r="HT19">
        <v>3</v>
      </c>
      <c r="HU19">
        <v>1</v>
      </c>
      <c r="HV19">
        <v>3</v>
      </c>
      <c r="HW19">
        <v>3</v>
      </c>
      <c r="HX19">
        <v>2</v>
      </c>
      <c r="HY19">
        <v>4</v>
      </c>
      <c r="HZ19">
        <v>3</v>
      </c>
      <c r="IA19">
        <v>4</v>
      </c>
      <c r="IB19">
        <v>2</v>
      </c>
      <c r="IC19">
        <v>4</v>
      </c>
      <c r="ID19">
        <v>3</v>
      </c>
      <c r="IE19">
        <v>2</v>
      </c>
      <c r="IF19">
        <v>4</v>
      </c>
      <c r="IG19">
        <v>3</v>
      </c>
      <c r="IH19">
        <v>2</v>
      </c>
      <c r="II19">
        <v>5</v>
      </c>
      <c r="IJ19">
        <v>1</v>
      </c>
      <c r="IK19">
        <v>2</v>
      </c>
      <c r="IL19">
        <v>4</v>
      </c>
      <c r="IM19">
        <v>3</v>
      </c>
      <c r="IN19">
        <v>2</v>
      </c>
      <c r="IO19">
        <v>4</v>
      </c>
      <c r="IP19">
        <v>2</v>
      </c>
      <c r="IQ19">
        <v>1</v>
      </c>
      <c r="IR19">
        <v>4</v>
      </c>
      <c r="IS19">
        <v>3</v>
      </c>
      <c r="IU19">
        <v>44.324493408202997</v>
      </c>
      <c r="IV19">
        <v>-78.318397521972997</v>
      </c>
      <c r="IW19">
        <v>-1</v>
      </c>
    </row>
    <row r="20" spans="1:257" x14ac:dyDescent="0.3">
      <c r="A20" t="s">
        <v>1476</v>
      </c>
      <c r="B20" t="s">
        <v>1413</v>
      </c>
      <c r="C20" t="s">
        <v>1414</v>
      </c>
      <c r="F20" t="s">
        <v>1477</v>
      </c>
      <c r="G20">
        <v>0</v>
      </c>
      <c r="H20" s="1">
        <v>43010.514236111114</v>
      </c>
      <c r="I20" s="1">
        <v>43010.523240740738</v>
      </c>
      <c r="J20">
        <v>1</v>
      </c>
      <c r="K20">
        <v>22</v>
      </c>
      <c r="L20">
        <v>3.1428571428571002</v>
      </c>
      <c r="M20">
        <v>1.3451854182691001</v>
      </c>
      <c r="N20" t="s">
        <v>618</v>
      </c>
      <c r="O20" t="s">
        <v>1416</v>
      </c>
      <c r="P20" t="s">
        <v>620</v>
      </c>
      <c r="Q20">
        <v>19</v>
      </c>
      <c r="R20">
        <v>2</v>
      </c>
      <c r="S20" t="s">
        <v>1467</v>
      </c>
      <c r="T20" t="s">
        <v>1475</v>
      </c>
      <c r="U20">
        <v>3</v>
      </c>
      <c r="V20" t="s">
        <v>619</v>
      </c>
      <c r="W20">
        <v>1</v>
      </c>
      <c r="X20">
        <v>2</v>
      </c>
      <c r="Y20" t="s">
        <v>519</v>
      </c>
      <c r="Z20" t="s">
        <v>552</v>
      </c>
      <c r="AA20">
        <v>2</v>
      </c>
      <c r="AB20">
        <v>5</v>
      </c>
      <c r="AC20">
        <v>2</v>
      </c>
      <c r="AD20">
        <v>1</v>
      </c>
      <c r="AE20">
        <v>1</v>
      </c>
      <c r="AF20">
        <v>55</v>
      </c>
      <c r="AG20">
        <v>53</v>
      </c>
      <c r="AH20">
        <v>70</v>
      </c>
      <c r="AI20">
        <v>1</v>
      </c>
      <c r="AJ20">
        <v>3</v>
      </c>
      <c r="AK20">
        <v>6</v>
      </c>
      <c r="AL20">
        <v>4</v>
      </c>
      <c r="AM20">
        <v>1</v>
      </c>
      <c r="AN20">
        <v>1</v>
      </c>
      <c r="AO20">
        <v>1</v>
      </c>
      <c r="AP20">
        <v>1</v>
      </c>
      <c r="AU20">
        <v>1</v>
      </c>
      <c r="AX20">
        <v>1</v>
      </c>
      <c r="AY20">
        <v>4</v>
      </c>
      <c r="AZ20">
        <v>3</v>
      </c>
      <c r="BA20">
        <v>2</v>
      </c>
      <c r="BB20">
        <v>5</v>
      </c>
      <c r="BC20">
        <v>3</v>
      </c>
      <c r="BD20">
        <v>4</v>
      </c>
      <c r="BE20">
        <v>3</v>
      </c>
      <c r="BF20">
        <v>4</v>
      </c>
      <c r="BG20">
        <v>3</v>
      </c>
      <c r="BH20">
        <v>5</v>
      </c>
      <c r="BI20">
        <v>4</v>
      </c>
      <c r="BJ20">
        <v>5</v>
      </c>
      <c r="BK20">
        <v>4</v>
      </c>
      <c r="BL20">
        <v>8</v>
      </c>
      <c r="BM20">
        <v>8</v>
      </c>
      <c r="BN20">
        <v>4</v>
      </c>
      <c r="BO20">
        <v>8</v>
      </c>
      <c r="BP20">
        <v>9</v>
      </c>
      <c r="BQ20">
        <v>9</v>
      </c>
      <c r="BR20">
        <v>4</v>
      </c>
      <c r="BS20">
        <v>5</v>
      </c>
      <c r="BT20">
        <v>5</v>
      </c>
      <c r="BU20">
        <v>5</v>
      </c>
      <c r="BV20">
        <v>5</v>
      </c>
      <c r="BW20">
        <v>5</v>
      </c>
      <c r="BX20">
        <v>3</v>
      </c>
      <c r="BY20">
        <v>4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2</v>
      </c>
      <c r="CF20">
        <v>2</v>
      </c>
      <c r="CG20">
        <v>1</v>
      </c>
      <c r="CH20">
        <v>1</v>
      </c>
      <c r="CI20">
        <v>1</v>
      </c>
      <c r="CJ20">
        <v>1</v>
      </c>
      <c r="CK20">
        <v>5</v>
      </c>
      <c r="CL20">
        <v>5</v>
      </c>
      <c r="CM20">
        <v>5</v>
      </c>
      <c r="CN20">
        <v>5</v>
      </c>
      <c r="CO20">
        <v>5</v>
      </c>
      <c r="CP20">
        <v>5</v>
      </c>
      <c r="CQ20">
        <v>5</v>
      </c>
      <c r="CR20">
        <v>5</v>
      </c>
      <c r="CS20">
        <v>5</v>
      </c>
      <c r="CT20">
        <v>5</v>
      </c>
      <c r="CU20">
        <v>5</v>
      </c>
      <c r="CW20">
        <v>50</v>
      </c>
      <c r="CX20">
        <v>100</v>
      </c>
      <c r="CY20">
        <v>50</v>
      </c>
      <c r="CZ20">
        <v>20</v>
      </c>
      <c r="DA20">
        <v>90</v>
      </c>
      <c r="DB20">
        <v>0</v>
      </c>
      <c r="DC20">
        <v>100</v>
      </c>
      <c r="DD20">
        <v>30</v>
      </c>
      <c r="DE20">
        <v>100</v>
      </c>
      <c r="DF20">
        <v>100</v>
      </c>
      <c r="DG20">
        <v>68</v>
      </c>
      <c r="DH20">
        <v>100</v>
      </c>
      <c r="DI20">
        <v>25</v>
      </c>
      <c r="DJ20">
        <v>70</v>
      </c>
      <c r="DK20">
        <v>57</v>
      </c>
      <c r="DL20">
        <v>40</v>
      </c>
      <c r="DM20">
        <v>20</v>
      </c>
      <c r="DN20">
        <v>50</v>
      </c>
      <c r="DO20">
        <v>20</v>
      </c>
      <c r="DP20">
        <v>40</v>
      </c>
      <c r="DQ20" t="s">
        <v>618</v>
      </c>
      <c r="DR20" t="s">
        <v>521</v>
      </c>
      <c r="DS20" t="s">
        <v>620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5</v>
      </c>
      <c r="DZ20">
        <v>5</v>
      </c>
      <c r="EA20">
        <v>5</v>
      </c>
      <c r="EB20">
        <v>5</v>
      </c>
      <c r="EC20">
        <v>5</v>
      </c>
      <c r="ED20">
        <v>4</v>
      </c>
      <c r="EE20">
        <v>3</v>
      </c>
      <c r="EF20">
        <v>5</v>
      </c>
      <c r="EG20">
        <v>3</v>
      </c>
      <c r="EH20">
        <v>4</v>
      </c>
      <c r="EI20">
        <v>3</v>
      </c>
      <c r="EJ20">
        <v>2</v>
      </c>
      <c r="EK20">
        <v>5</v>
      </c>
      <c r="EL20">
        <v>4</v>
      </c>
      <c r="EM20">
        <v>4</v>
      </c>
      <c r="EN20">
        <v>2</v>
      </c>
      <c r="EO20">
        <v>5</v>
      </c>
      <c r="EP20">
        <v>5</v>
      </c>
      <c r="EQ20">
        <v>3</v>
      </c>
      <c r="ER20">
        <v>4</v>
      </c>
      <c r="ES20">
        <v>5</v>
      </c>
      <c r="ET20">
        <v>2</v>
      </c>
      <c r="EU20">
        <v>3</v>
      </c>
      <c r="EV20">
        <v>5</v>
      </c>
      <c r="EW20">
        <v>3</v>
      </c>
      <c r="EX20">
        <v>5</v>
      </c>
      <c r="EY20">
        <v>5</v>
      </c>
      <c r="EZ20" t="s">
        <v>603</v>
      </c>
      <c r="FA20" t="s">
        <v>622</v>
      </c>
      <c r="FB20" t="s">
        <v>623</v>
      </c>
      <c r="FC20">
        <v>5</v>
      </c>
      <c r="FD20">
        <v>3</v>
      </c>
      <c r="FE20">
        <v>2</v>
      </c>
      <c r="FF20" s="17">
        <f t="shared" si="0"/>
        <v>4</v>
      </c>
      <c r="FG20">
        <v>1</v>
      </c>
      <c r="FH20">
        <v>2</v>
      </c>
      <c r="FI20" s="17">
        <f t="shared" si="1"/>
        <v>4</v>
      </c>
      <c r="FJ20">
        <v>1</v>
      </c>
      <c r="FK20" s="17">
        <f t="shared" si="2"/>
        <v>5</v>
      </c>
      <c r="FL20">
        <v>2</v>
      </c>
      <c r="FM20">
        <v>1</v>
      </c>
      <c r="FN20">
        <v>1</v>
      </c>
      <c r="FO20">
        <v>4</v>
      </c>
      <c r="FP20" s="17">
        <f t="shared" si="3"/>
        <v>2</v>
      </c>
      <c r="FQ20">
        <v>4</v>
      </c>
      <c r="FR20">
        <v>5</v>
      </c>
      <c r="FS20">
        <v>4</v>
      </c>
      <c r="FT20" s="17">
        <f t="shared" si="15"/>
        <v>2</v>
      </c>
      <c r="FU20">
        <v>1</v>
      </c>
      <c r="FV20">
        <v>4</v>
      </c>
      <c r="FW20" s="17">
        <f t="shared" si="5"/>
        <v>2</v>
      </c>
      <c r="FX20">
        <v>2</v>
      </c>
      <c r="FY20" s="17">
        <f t="shared" si="6"/>
        <v>4</v>
      </c>
      <c r="FZ20">
        <v>4</v>
      </c>
      <c r="GA20">
        <v>3</v>
      </c>
      <c r="GB20" s="17">
        <f t="shared" si="7"/>
        <v>3</v>
      </c>
      <c r="GC20">
        <v>4</v>
      </c>
      <c r="GD20" s="17">
        <f t="shared" si="8"/>
        <v>2</v>
      </c>
      <c r="GE20">
        <v>1</v>
      </c>
      <c r="GF20" s="17">
        <f t="shared" si="9"/>
        <v>5</v>
      </c>
      <c r="GG20">
        <v>3</v>
      </c>
      <c r="GH20">
        <v>3</v>
      </c>
      <c r="GI20">
        <v>5</v>
      </c>
      <c r="GJ20">
        <v>3</v>
      </c>
      <c r="GK20" s="17">
        <f t="shared" si="10"/>
        <v>3</v>
      </c>
      <c r="GL20">
        <v>5</v>
      </c>
      <c r="GM20" s="17">
        <f t="shared" si="11"/>
        <v>1</v>
      </c>
      <c r="GN20">
        <v>3</v>
      </c>
      <c r="GO20" s="17">
        <f t="shared" si="12"/>
        <v>3</v>
      </c>
      <c r="GP20">
        <f t="shared" si="13"/>
        <v>78</v>
      </c>
      <c r="GQ20" s="19">
        <f t="shared" si="14"/>
        <v>3</v>
      </c>
      <c r="GR20">
        <v>3</v>
      </c>
      <c r="GS20">
        <v>5</v>
      </c>
      <c r="GT20">
        <v>3</v>
      </c>
      <c r="GU20">
        <v>5</v>
      </c>
      <c r="GV20">
        <v>2</v>
      </c>
      <c r="GW20">
        <v>2</v>
      </c>
      <c r="GX20">
        <v>5</v>
      </c>
      <c r="GY20">
        <v>1</v>
      </c>
      <c r="GZ20">
        <v>4</v>
      </c>
      <c r="HA20">
        <v>2</v>
      </c>
      <c r="HB20">
        <v>5</v>
      </c>
      <c r="HC20">
        <v>1</v>
      </c>
      <c r="HD20">
        <v>3</v>
      </c>
      <c r="HE20">
        <v>5</v>
      </c>
      <c r="HF20">
        <v>4</v>
      </c>
      <c r="HG20">
        <v>5</v>
      </c>
      <c r="HH20">
        <v>3</v>
      </c>
      <c r="HI20">
        <v>5</v>
      </c>
      <c r="HJ20">
        <v>4</v>
      </c>
      <c r="HK20">
        <v>4</v>
      </c>
      <c r="HL20">
        <v>2</v>
      </c>
      <c r="HM20">
        <v>2</v>
      </c>
      <c r="HN20">
        <v>5</v>
      </c>
      <c r="HO20">
        <v>1</v>
      </c>
      <c r="HP20">
        <v>4</v>
      </c>
      <c r="HQ20">
        <v>5</v>
      </c>
      <c r="HR20">
        <v>2</v>
      </c>
      <c r="HS20">
        <v>4</v>
      </c>
      <c r="HT20">
        <v>1</v>
      </c>
      <c r="HU20">
        <v>2</v>
      </c>
      <c r="HV20">
        <v>2</v>
      </c>
      <c r="HW20">
        <v>5</v>
      </c>
      <c r="HX20">
        <v>5</v>
      </c>
      <c r="HY20">
        <v>4</v>
      </c>
      <c r="HZ20">
        <v>4</v>
      </c>
      <c r="IA20">
        <v>2</v>
      </c>
      <c r="IB20">
        <v>2</v>
      </c>
      <c r="IC20">
        <v>1</v>
      </c>
      <c r="ID20">
        <v>2</v>
      </c>
      <c r="IE20">
        <v>2</v>
      </c>
      <c r="IF20">
        <v>2</v>
      </c>
      <c r="IG20">
        <v>2</v>
      </c>
      <c r="IH20">
        <v>2</v>
      </c>
      <c r="II20">
        <v>3</v>
      </c>
      <c r="IJ20">
        <v>4</v>
      </c>
      <c r="IK20">
        <v>5</v>
      </c>
      <c r="IL20">
        <v>3</v>
      </c>
      <c r="IM20">
        <v>4</v>
      </c>
      <c r="IN20">
        <v>4</v>
      </c>
      <c r="IO20">
        <v>2</v>
      </c>
      <c r="IP20">
        <v>5</v>
      </c>
      <c r="IQ20">
        <v>4</v>
      </c>
      <c r="IR20">
        <v>3</v>
      </c>
      <c r="IS20">
        <v>2</v>
      </c>
      <c r="IU20">
        <v>44.355194091797003</v>
      </c>
      <c r="IV20">
        <v>-78.319900512695</v>
      </c>
      <c r="IW20">
        <v>-1</v>
      </c>
    </row>
    <row r="21" spans="1:257" x14ac:dyDescent="0.3">
      <c r="A21" t="s">
        <v>1478</v>
      </c>
      <c r="B21" t="s">
        <v>1413</v>
      </c>
      <c r="C21" t="s">
        <v>1414</v>
      </c>
      <c r="F21" t="s">
        <v>1477</v>
      </c>
      <c r="G21">
        <v>0</v>
      </c>
      <c r="H21" s="1">
        <v>43010.523622685185</v>
      </c>
      <c r="I21" s="1">
        <v>43010.53297453704</v>
      </c>
      <c r="J21">
        <v>1</v>
      </c>
      <c r="K21">
        <v>23</v>
      </c>
      <c r="L21">
        <v>3.2857142857142998</v>
      </c>
      <c r="M21">
        <v>1.3801311186847001</v>
      </c>
      <c r="N21" t="s">
        <v>624</v>
      </c>
      <c r="O21" t="s">
        <v>1416</v>
      </c>
      <c r="P21" t="s">
        <v>627</v>
      </c>
      <c r="Q21">
        <v>19</v>
      </c>
      <c r="R21">
        <v>2</v>
      </c>
      <c r="S21" t="s">
        <v>1471</v>
      </c>
      <c r="T21" t="s">
        <v>1479</v>
      </c>
      <c r="U21">
        <v>3</v>
      </c>
      <c r="V21" t="s">
        <v>625</v>
      </c>
      <c r="W21">
        <v>2</v>
      </c>
      <c r="X21">
        <v>2</v>
      </c>
      <c r="Y21" t="s">
        <v>519</v>
      </c>
      <c r="Z21" t="s">
        <v>593</v>
      </c>
      <c r="AA21">
        <v>1</v>
      </c>
      <c r="AB21">
        <v>14</v>
      </c>
      <c r="AC21">
        <v>5</v>
      </c>
      <c r="AD21">
        <v>1</v>
      </c>
      <c r="AE21">
        <v>1</v>
      </c>
      <c r="AF21">
        <v>20</v>
      </c>
      <c r="AG21">
        <v>10</v>
      </c>
      <c r="AH21">
        <v>20</v>
      </c>
      <c r="AI21">
        <v>2</v>
      </c>
      <c r="AN21">
        <v>1</v>
      </c>
      <c r="AO21">
        <v>1</v>
      </c>
      <c r="AS21">
        <v>1</v>
      </c>
      <c r="AU21">
        <v>1</v>
      </c>
      <c r="AX21">
        <v>5</v>
      </c>
      <c r="AY21">
        <v>5</v>
      </c>
      <c r="AZ21">
        <v>4</v>
      </c>
      <c r="BA21">
        <v>2</v>
      </c>
      <c r="BB21">
        <v>2</v>
      </c>
      <c r="BC21">
        <v>3</v>
      </c>
      <c r="BD21">
        <v>2</v>
      </c>
      <c r="BE21">
        <v>4</v>
      </c>
      <c r="BF21">
        <v>3</v>
      </c>
      <c r="BG21">
        <v>4</v>
      </c>
      <c r="BH21">
        <v>2</v>
      </c>
      <c r="BI21">
        <v>3</v>
      </c>
      <c r="BJ21">
        <v>2</v>
      </c>
      <c r="BK21">
        <v>2</v>
      </c>
      <c r="BL21">
        <v>4</v>
      </c>
      <c r="BM21">
        <v>8</v>
      </c>
      <c r="BN21">
        <v>7</v>
      </c>
      <c r="BO21">
        <v>4</v>
      </c>
      <c r="BP21">
        <v>9</v>
      </c>
      <c r="BQ21">
        <v>7</v>
      </c>
      <c r="BR21">
        <v>4</v>
      </c>
      <c r="BS21">
        <v>5</v>
      </c>
      <c r="BT21">
        <v>5</v>
      </c>
      <c r="BU21">
        <v>3</v>
      </c>
      <c r="BV21">
        <v>3</v>
      </c>
      <c r="BW21">
        <v>2</v>
      </c>
      <c r="BX21">
        <v>3</v>
      </c>
      <c r="BY21">
        <v>5</v>
      </c>
      <c r="BZ21">
        <v>1</v>
      </c>
      <c r="CA21">
        <v>2</v>
      </c>
      <c r="CB21">
        <v>2</v>
      </c>
      <c r="CC21">
        <v>2</v>
      </c>
      <c r="CD21">
        <v>2</v>
      </c>
      <c r="CE21">
        <v>2</v>
      </c>
      <c r="CF21">
        <v>2</v>
      </c>
      <c r="CG21">
        <v>2</v>
      </c>
      <c r="CH21">
        <v>2</v>
      </c>
      <c r="CI21">
        <v>2</v>
      </c>
      <c r="CJ21">
        <v>2</v>
      </c>
      <c r="CK21">
        <v>3</v>
      </c>
      <c r="CL21">
        <v>4</v>
      </c>
      <c r="CM21">
        <v>3</v>
      </c>
      <c r="CN21">
        <v>2</v>
      </c>
      <c r="CO21">
        <v>3</v>
      </c>
      <c r="CP21">
        <v>4</v>
      </c>
      <c r="CQ21">
        <v>2</v>
      </c>
      <c r="CR21">
        <v>5</v>
      </c>
      <c r="CS21">
        <v>4</v>
      </c>
      <c r="CT21">
        <v>4</v>
      </c>
      <c r="CU21">
        <v>3</v>
      </c>
      <c r="CW21">
        <v>60</v>
      </c>
      <c r="CX21">
        <v>100</v>
      </c>
      <c r="CY21">
        <v>70</v>
      </c>
      <c r="CZ21">
        <v>30</v>
      </c>
      <c r="DA21">
        <v>80</v>
      </c>
      <c r="DB21">
        <v>20</v>
      </c>
      <c r="DC21">
        <v>100</v>
      </c>
      <c r="DD21">
        <v>60</v>
      </c>
      <c r="DE21">
        <v>100</v>
      </c>
      <c r="DF21">
        <v>100</v>
      </c>
      <c r="DG21">
        <v>40</v>
      </c>
      <c r="DH21">
        <v>100</v>
      </c>
      <c r="DI21">
        <v>20</v>
      </c>
      <c r="DJ21">
        <v>30</v>
      </c>
      <c r="DK21">
        <v>70</v>
      </c>
      <c r="DL21">
        <v>70</v>
      </c>
      <c r="DM21">
        <v>70</v>
      </c>
      <c r="DN21">
        <v>80</v>
      </c>
      <c r="DO21">
        <v>0</v>
      </c>
      <c r="DP21">
        <v>40</v>
      </c>
      <c r="DQ21" t="s">
        <v>626</v>
      </c>
      <c r="DR21" t="s">
        <v>521</v>
      </c>
      <c r="DS21" t="s">
        <v>627</v>
      </c>
      <c r="DT21">
        <v>3</v>
      </c>
      <c r="DU21">
        <v>5</v>
      </c>
      <c r="DV21">
        <v>5</v>
      </c>
      <c r="DW21">
        <v>4</v>
      </c>
      <c r="DX21">
        <v>2</v>
      </c>
      <c r="DY21">
        <v>4</v>
      </c>
      <c r="DZ21">
        <v>5</v>
      </c>
      <c r="EA21">
        <v>5</v>
      </c>
      <c r="EB21">
        <v>5</v>
      </c>
      <c r="EC21">
        <v>5</v>
      </c>
      <c r="ED21">
        <v>4</v>
      </c>
      <c r="EE21">
        <v>5</v>
      </c>
      <c r="EF21">
        <v>3</v>
      </c>
      <c r="EG21">
        <v>2</v>
      </c>
      <c r="EH21">
        <v>4</v>
      </c>
      <c r="EI21">
        <v>2</v>
      </c>
      <c r="EJ21">
        <v>3</v>
      </c>
      <c r="EK21">
        <v>5</v>
      </c>
      <c r="EL21">
        <v>2</v>
      </c>
      <c r="EM21">
        <v>4</v>
      </c>
      <c r="EN21">
        <v>2</v>
      </c>
      <c r="EO21">
        <v>2</v>
      </c>
      <c r="EP21">
        <v>4</v>
      </c>
      <c r="EQ21">
        <v>1</v>
      </c>
      <c r="ER21">
        <v>5</v>
      </c>
      <c r="ES21">
        <v>5</v>
      </c>
      <c r="ET21">
        <v>3</v>
      </c>
      <c r="EU21">
        <v>4</v>
      </c>
      <c r="EV21">
        <v>4</v>
      </c>
      <c r="EW21">
        <v>4</v>
      </c>
      <c r="EX21">
        <v>5</v>
      </c>
      <c r="EY21">
        <v>2</v>
      </c>
      <c r="EZ21" t="s">
        <v>555</v>
      </c>
      <c r="FA21" t="s">
        <v>629</v>
      </c>
      <c r="FB21" t="s">
        <v>630</v>
      </c>
      <c r="FC21">
        <v>4</v>
      </c>
      <c r="FD21">
        <v>5</v>
      </c>
      <c r="FE21">
        <v>4</v>
      </c>
      <c r="FF21" s="17">
        <f t="shared" si="0"/>
        <v>2</v>
      </c>
      <c r="FG21">
        <v>3</v>
      </c>
      <c r="FH21">
        <v>2</v>
      </c>
      <c r="FI21" s="17">
        <f t="shared" si="1"/>
        <v>4</v>
      </c>
      <c r="FJ21">
        <v>2</v>
      </c>
      <c r="FK21" s="17">
        <f t="shared" si="2"/>
        <v>4</v>
      </c>
      <c r="FL21">
        <v>3</v>
      </c>
      <c r="FM21">
        <v>1</v>
      </c>
      <c r="FN21">
        <v>2</v>
      </c>
      <c r="FO21">
        <v>4</v>
      </c>
      <c r="FP21" s="17">
        <f t="shared" si="3"/>
        <v>2</v>
      </c>
      <c r="FQ21">
        <v>3</v>
      </c>
      <c r="FR21">
        <v>3</v>
      </c>
      <c r="FS21">
        <v>4</v>
      </c>
      <c r="FT21" s="17">
        <f t="shared" si="15"/>
        <v>2</v>
      </c>
      <c r="FU21">
        <v>1</v>
      </c>
      <c r="FV21">
        <v>5</v>
      </c>
      <c r="FW21" s="17">
        <f t="shared" si="5"/>
        <v>1</v>
      </c>
      <c r="FX21">
        <v>4</v>
      </c>
      <c r="FY21" s="17">
        <f t="shared" si="6"/>
        <v>2</v>
      </c>
      <c r="FZ21">
        <v>3</v>
      </c>
      <c r="GA21">
        <v>2</v>
      </c>
      <c r="GB21" s="17">
        <f t="shared" si="7"/>
        <v>4</v>
      </c>
      <c r="GC21">
        <v>3</v>
      </c>
      <c r="GD21" s="17">
        <f t="shared" si="8"/>
        <v>3</v>
      </c>
      <c r="GE21">
        <v>2</v>
      </c>
      <c r="GF21" s="17">
        <f t="shared" si="9"/>
        <v>4</v>
      </c>
      <c r="GG21">
        <v>2</v>
      </c>
      <c r="GH21">
        <v>3</v>
      </c>
      <c r="GI21">
        <v>5</v>
      </c>
      <c r="GJ21">
        <v>2</v>
      </c>
      <c r="GK21" s="17">
        <f t="shared" si="10"/>
        <v>4</v>
      </c>
      <c r="GL21">
        <v>5</v>
      </c>
      <c r="GM21" s="17">
        <f t="shared" si="11"/>
        <v>1</v>
      </c>
      <c r="GN21">
        <v>4</v>
      </c>
      <c r="GO21" s="17">
        <f t="shared" si="12"/>
        <v>2</v>
      </c>
      <c r="GP21">
        <f t="shared" si="13"/>
        <v>73</v>
      </c>
      <c r="GQ21" s="19">
        <f t="shared" si="14"/>
        <v>2.8076923076923075</v>
      </c>
      <c r="GR21">
        <v>4</v>
      </c>
      <c r="GS21">
        <v>4</v>
      </c>
      <c r="GT21">
        <v>2</v>
      </c>
      <c r="GU21">
        <v>2</v>
      </c>
      <c r="GV21">
        <v>2</v>
      </c>
      <c r="GW21">
        <v>2</v>
      </c>
      <c r="GX21">
        <v>4</v>
      </c>
      <c r="GY21">
        <v>4</v>
      </c>
      <c r="GZ21">
        <v>4</v>
      </c>
      <c r="HA21">
        <v>3</v>
      </c>
      <c r="HB21">
        <v>3</v>
      </c>
      <c r="HC21">
        <v>2</v>
      </c>
      <c r="HD21">
        <v>1</v>
      </c>
      <c r="HE21">
        <v>2</v>
      </c>
      <c r="HF21">
        <v>2</v>
      </c>
      <c r="HG21">
        <v>5</v>
      </c>
      <c r="HH21">
        <v>3</v>
      </c>
      <c r="HI21">
        <v>2</v>
      </c>
      <c r="HJ21">
        <v>2</v>
      </c>
      <c r="HK21">
        <v>2</v>
      </c>
      <c r="HL21">
        <v>1</v>
      </c>
      <c r="HM21">
        <v>2</v>
      </c>
      <c r="HN21">
        <v>4</v>
      </c>
      <c r="HO21">
        <v>2</v>
      </c>
      <c r="HP21">
        <v>2</v>
      </c>
      <c r="HQ21">
        <v>4</v>
      </c>
      <c r="HR21">
        <v>2</v>
      </c>
      <c r="HS21">
        <v>4</v>
      </c>
      <c r="HT21">
        <v>2</v>
      </c>
      <c r="HU21">
        <v>3</v>
      </c>
      <c r="HV21">
        <v>2</v>
      </c>
      <c r="HW21">
        <v>4</v>
      </c>
      <c r="HX21">
        <v>4</v>
      </c>
      <c r="HY21">
        <v>4</v>
      </c>
      <c r="HZ21">
        <v>4</v>
      </c>
      <c r="IA21">
        <v>2</v>
      </c>
      <c r="IB21">
        <v>1</v>
      </c>
      <c r="IC21">
        <v>4</v>
      </c>
      <c r="ID21">
        <v>4</v>
      </c>
      <c r="IE21">
        <v>2</v>
      </c>
      <c r="IF21">
        <v>3</v>
      </c>
      <c r="IG21">
        <v>2</v>
      </c>
      <c r="IH21">
        <v>2</v>
      </c>
      <c r="II21">
        <v>4</v>
      </c>
      <c r="IJ21">
        <v>3</v>
      </c>
      <c r="IK21">
        <v>3</v>
      </c>
      <c r="IL21">
        <v>3</v>
      </c>
      <c r="IM21">
        <v>1</v>
      </c>
      <c r="IN21">
        <v>2</v>
      </c>
      <c r="IO21">
        <v>3</v>
      </c>
      <c r="IP21">
        <v>2</v>
      </c>
      <c r="IQ21">
        <v>5</v>
      </c>
      <c r="IR21">
        <v>4</v>
      </c>
      <c r="IS21">
        <v>2</v>
      </c>
      <c r="IU21">
        <v>44.355194091797003</v>
      </c>
      <c r="IV21">
        <v>-78.319900512695</v>
      </c>
      <c r="IW21">
        <v>-1</v>
      </c>
    </row>
    <row r="22" spans="1:257" x14ac:dyDescent="0.3">
      <c r="A22" t="s">
        <v>1480</v>
      </c>
      <c r="B22" t="s">
        <v>1413</v>
      </c>
      <c r="C22" t="s">
        <v>1414</v>
      </c>
      <c r="F22" t="s">
        <v>1481</v>
      </c>
      <c r="G22">
        <v>0</v>
      </c>
      <c r="H22" s="1">
        <v>43013.596666666665</v>
      </c>
      <c r="I22" s="1">
        <v>43013.608912037038</v>
      </c>
      <c r="J22">
        <v>1</v>
      </c>
      <c r="K22">
        <v>22</v>
      </c>
      <c r="L22">
        <v>3.1428571428571002</v>
      </c>
      <c r="M22">
        <v>1.5735915849388999</v>
      </c>
      <c r="N22" t="s">
        <v>631</v>
      </c>
      <c r="O22" t="s">
        <v>1482</v>
      </c>
      <c r="P22" t="s">
        <v>1483</v>
      </c>
      <c r="Q22">
        <v>19</v>
      </c>
      <c r="R22">
        <v>1</v>
      </c>
      <c r="S22" t="s">
        <v>1442</v>
      </c>
      <c r="T22" t="s">
        <v>1484</v>
      </c>
      <c r="U22">
        <v>3</v>
      </c>
      <c r="V22" t="s">
        <v>632</v>
      </c>
      <c r="W22">
        <v>1</v>
      </c>
      <c r="X22">
        <v>2</v>
      </c>
      <c r="Y22" t="s">
        <v>1485</v>
      </c>
      <c r="Z22" t="s">
        <v>634</v>
      </c>
      <c r="AA22">
        <v>1</v>
      </c>
      <c r="AB22">
        <v>5</v>
      </c>
      <c r="AC22">
        <v>1</v>
      </c>
      <c r="AD22">
        <v>1</v>
      </c>
      <c r="AE22">
        <v>2</v>
      </c>
      <c r="AF22">
        <v>0</v>
      </c>
      <c r="AG22">
        <v>35</v>
      </c>
      <c r="AH22">
        <v>50</v>
      </c>
      <c r="AI22">
        <v>2</v>
      </c>
      <c r="AN22">
        <v>1</v>
      </c>
      <c r="AO22">
        <v>1</v>
      </c>
      <c r="AS22">
        <v>1</v>
      </c>
      <c r="AX22">
        <v>1</v>
      </c>
      <c r="AY22">
        <v>5</v>
      </c>
      <c r="AZ22">
        <v>4</v>
      </c>
      <c r="BA22">
        <v>2</v>
      </c>
      <c r="BB22">
        <v>5</v>
      </c>
      <c r="BC22">
        <v>2</v>
      </c>
      <c r="BD22">
        <v>3</v>
      </c>
      <c r="BE22">
        <v>2</v>
      </c>
      <c r="BF22">
        <v>2</v>
      </c>
      <c r="BG22">
        <v>4</v>
      </c>
      <c r="BH22">
        <v>3</v>
      </c>
      <c r="BI22">
        <v>1</v>
      </c>
      <c r="BJ22">
        <v>4</v>
      </c>
      <c r="BK22">
        <v>8</v>
      </c>
      <c r="BL22">
        <v>7</v>
      </c>
      <c r="BM22">
        <v>2</v>
      </c>
      <c r="BN22">
        <v>8</v>
      </c>
      <c r="BO22">
        <v>7</v>
      </c>
      <c r="BP22">
        <v>9</v>
      </c>
      <c r="BQ22">
        <v>7</v>
      </c>
      <c r="BR22">
        <v>4</v>
      </c>
      <c r="BS22">
        <v>5</v>
      </c>
      <c r="BT22">
        <v>5</v>
      </c>
      <c r="BU22">
        <v>5</v>
      </c>
      <c r="BV22">
        <v>5</v>
      </c>
      <c r="BW22">
        <v>3</v>
      </c>
      <c r="BX22">
        <v>5</v>
      </c>
      <c r="BY22">
        <v>5</v>
      </c>
      <c r="BZ22">
        <v>2</v>
      </c>
      <c r="CA22">
        <v>2</v>
      </c>
      <c r="CB22">
        <v>2</v>
      </c>
      <c r="CC22">
        <v>2</v>
      </c>
      <c r="CD22">
        <v>2</v>
      </c>
      <c r="CE22">
        <v>2</v>
      </c>
      <c r="CF22">
        <v>2</v>
      </c>
      <c r="CG22">
        <v>2</v>
      </c>
      <c r="CH22">
        <v>2</v>
      </c>
      <c r="CI22">
        <v>2</v>
      </c>
      <c r="CJ22">
        <v>2</v>
      </c>
      <c r="CK22">
        <v>5</v>
      </c>
      <c r="CL22">
        <v>5</v>
      </c>
      <c r="CM22">
        <v>5</v>
      </c>
      <c r="CN22">
        <v>4</v>
      </c>
      <c r="CO22">
        <v>3</v>
      </c>
      <c r="CP22">
        <v>5</v>
      </c>
      <c r="CQ22">
        <v>4</v>
      </c>
      <c r="CR22">
        <v>5</v>
      </c>
      <c r="CS22">
        <v>5</v>
      </c>
      <c r="CT22">
        <v>5</v>
      </c>
      <c r="CU22">
        <v>4</v>
      </c>
      <c r="CW22">
        <v>15</v>
      </c>
      <c r="CX22">
        <v>75</v>
      </c>
      <c r="CY22">
        <v>15</v>
      </c>
      <c r="CZ22">
        <v>15</v>
      </c>
      <c r="DA22">
        <v>45</v>
      </c>
      <c r="DB22">
        <v>5</v>
      </c>
      <c r="DC22">
        <v>75</v>
      </c>
      <c r="DD22">
        <v>15</v>
      </c>
      <c r="DE22">
        <v>55</v>
      </c>
      <c r="DF22">
        <v>75</v>
      </c>
      <c r="DG22">
        <v>25</v>
      </c>
      <c r="DH22">
        <v>85</v>
      </c>
      <c r="DI22">
        <v>5</v>
      </c>
      <c r="DJ22">
        <v>10</v>
      </c>
      <c r="DK22">
        <v>35</v>
      </c>
      <c r="DL22">
        <v>5</v>
      </c>
      <c r="DM22">
        <v>40</v>
      </c>
      <c r="DN22">
        <v>15</v>
      </c>
      <c r="DO22">
        <v>5</v>
      </c>
      <c r="DP22">
        <v>35</v>
      </c>
      <c r="DQ22" t="s">
        <v>631</v>
      </c>
      <c r="DR22" s="2">
        <v>39830</v>
      </c>
      <c r="DS22" t="s">
        <v>635</v>
      </c>
      <c r="DT22">
        <v>2</v>
      </c>
      <c r="DU22">
        <v>2</v>
      </c>
      <c r="DV22">
        <v>2</v>
      </c>
      <c r="DW22">
        <v>2</v>
      </c>
      <c r="DX22">
        <v>2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5</v>
      </c>
      <c r="EE22">
        <v>5</v>
      </c>
      <c r="EF22">
        <v>5</v>
      </c>
      <c r="EG22">
        <v>5</v>
      </c>
      <c r="EH22">
        <v>4</v>
      </c>
      <c r="EI22">
        <v>5</v>
      </c>
      <c r="EJ22">
        <v>4</v>
      </c>
      <c r="EK22">
        <v>4</v>
      </c>
      <c r="EL22">
        <v>3</v>
      </c>
      <c r="EM22">
        <v>4</v>
      </c>
      <c r="EN22">
        <v>2</v>
      </c>
      <c r="EO22">
        <v>4</v>
      </c>
      <c r="EP22">
        <v>3</v>
      </c>
      <c r="EQ22">
        <v>3</v>
      </c>
      <c r="ER22">
        <v>4</v>
      </c>
      <c r="ES22">
        <v>4</v>
      </c>
      <c r="ET22">
        <v>5</v>
      </c>
      <c r="EU22">
        <v>4</v>
      </c>
      <c r="EV22">
        <v>4</v>
      </c>
      <c r="EW22">
        <v>5</v>
      </c>
      <c r="EX22">
        <v>4</v>
      </c>
      <c r="EY22">
        <v>4</v>
      </c>
      <c r="EZ22" t="s">
        <v>637</v>
      </c>
      <c r="FA22" t="s">
        <v>605</v>
      </c>
      <c r="FB22" t="s">
        <v>638</v>
      </c>
      <c r="FC22">
        <v>5</v>
      </c>
      <c r="FD22">
        <v>4</v>
      </c>
      <c r="FE22">
        <v>5</v>
      </c>
      <c r="FF22" s="17">
        <f t="shared" si="0"/>
        <v>1</v>
      </c>
      <c r="FG22">
        <v>5</v>
      </c>
      <c r="FH22">
        <v>5</v>
      </c>
      <c r="FI22" s="17">
        <f t="shared" si="1"/>
        <v>1</v>
      </c>
      <c r="FJ22">
        <v>2</v>
      </c>
      <c r="FK22" s="17">
        <f t="shared" si="2"/>
        <v>4</v>
      </c>
      <c r="FL22">
        <v>3</v>
      </c>
      <c r="FM22">
        <v>4</v>
      </c>
      <c r="FN22">
        <v>2</v>
      </c>
      <c r="FO22">
        <v>3</v>
      </c>
      <c r="FP22" s="17">
        <f t="shared" si="3"/>
        <v>3</v>
      </c>
      <c r="FQ22">
        <v>4</v>
      </c>
      <c r="FR22">
        <v>2</v>
      </c>
      <c r="FS22">
        <v>2</v>
      </c>
      <c r="FT22" s="17">
        <f t="shared" si="15"/>
        <v>4</v>
      </c>
      <c r="FU22">
        <v>4</v>
      </c>
      <c r="FV22">
        <v>2</v>
      </c>
      <c r="FW22" s="17">
        <f t="shared" si="5"/>
        <v>4</v>
      </c>
      <c r="FX22">
        <v>3</v>
      </c>
      <c r="FY22" s="17">
        <f t="shared" si="6"/>
        <v>3</v>
      </c>
      <c r="FZ22">
        <v>4</v>
      </c>
      <c r="GA22">
        <v>2</v>
      </c>
      <c r="GB22" s="17">
        <f t="shared" si="7"/>
        <v>4</v>
      </c>
      <c r="GC22">
        <v>2</v>
      </c>
      <c r="GD22" s="17">
        <f t="shared" si="8"/>
        <v>4</v>
      </c>
      <c r="GE22">
        <v>4</v>
      </c>
      <c r="GF22" s="17">
        <f t="shared" si="9"/>
        <v>2</v>
      </c>
      <c r="GG22">
        <v>4</v>
      </c>
      <c r="GH22">
        <v>3</v>
      </c>
      <c r="GI22">
        <v>3</v>
      </c>
      <c r="GJ22">
        <v>4</v>
      </c>
      <c r="GK22" s="17">
        <f t="shared" si="10"/>
        <v>2</v>
      </c>
      <c r="GL22">
        <v>4</v>
      </c>
      <c r="GM22" s="17">
        <f t="shared" si="11"/>
        <v>2</v>
      </c>
      <c r="GN22">
        <v>3</v>
      </c>
      <c r="GO22" s="17">
        <f t="shared" si="12"/>
        <v>3</v>
      </c>
      <c r="GP22">
        <f t="shared" si="13"/>
        <v>84</v>
      </c>
      <c r="GQ22" s="19">
        <f t="shared" si="14"/>
        <v>3.2307692307692308</v>
      </c>
      <c r="GR22">
        <v>4</v>
      </c>
      <c r="GS22">
        <v>3</v>
      </c>
      <c r="GT22">
        <v>2</v>
      </c>
      <c r="GU22">
        <v>3</v>
      </c>
      <c r="GV22">
        <v>3</v>
      </c>
      <c r="GW22">
        <v>3</v>
      </c>
      <c r="GX22">
        <v>5</v>
      </c>
      <c r="GY22">
        <v>3</v>
      </c>
      <c r="GZ22">
        <v>2</v>
      </c>
      <c r="HA22">
        <v>2</v>
      </c>
      <c r="HB22">
        <v>3</v>
      </c>
      <c r="HC22">
        <v>3</v>
      </c>
      <c r="HD22">
        <v>3</v>
      </c>
      <c r="HE22">
        <v>4</v>
      </c>
      <c r="HF22">
        <v>2</v>
      </c>
      <c r="HG22">
        <v>5</v>
      </c>
      <c r="HH22">
        <v>2</v>
      </c>
      <c r="HI22">
        <v>3</v>
      </c>
      <c r="HJ22">
        <v>4</v>
      </c>
      <c r="HK22">
        <v>3</v>
      </c>
      <c r="HL22">
        <v>2</v>
      </c>
      <c r="HM22">
        <v>4</v>
      </c>
      <c r="HN22">
        <v>3</v>
      </c>
      <c r="HO22">
        <v>2</v>
      </c>
      <c r="HP22">
        <v>4</v>
      </c>
      <c r="HQ22">
        <v>4</v>
      </c>
      <c r="HR22">
        <v>3</v>
      </c>
      <c r="HS22">
        <v>4</v>
      </c>
      <c r="HT22">
        <v>2</v>
      </c>
      <c r="HU22">
        <v>3</v>
      </c>
      <c r="HV22">
        <v>3</v>
      </c>
      <c r="HW22">
        <v>4</v>
      </c>
      <c r="HX22">
        <v>4</v>
      </c>
      <c r="HY22">
        <v>3</v>
      </c>
      <c r="HZ22">
        <v>4</v>
      </c>
      <c r="IA22">
        <v>2</v>
      </c>
      <c r="IB22">
        <v>3</v>
      </c>
      <c r="IC22">
        <v>4</v>
      </c>
      <c r="ID22">
        <v>3</v>
      </c>
      <c r="IE22">
        <v>2</v>
      </c>
      <c r="IF22">
        <v>4</v>
      </c>
      <c r="IG22">
        <v>3</v>
      </c>
      <c r="IH22">
        <v>2</v>
      </c>
      <c r="II22">
        <v>3</v>
      </c>
      <c r="IJ22">
        <v>4</v>
      </c>
      <c r="IK22">
        <v>3</v>
      </c>
      <c r="IL22">
        <v>3</v>
      </c>
      <c r="IM22">
        <v>2</v>
      </c>
      <c r="IN22">
        <v>3</v>
      </c>
      <c r="IO22">
        <v>2</v>
      </c>
      <c r="IP22">
        <v>4</v>
      </c>
      <c r="IQ22">
        <v>3</v>
      </c>
      <c r="IR22">
        <v>4</v>
      </c>
      <c r="IS22">
        <v>3</v>
      </c>
      <c r="IU22">
        <v>44.355194091797003</v>
      </c>
      <c r="IV22">
        <v>-78.319900512695</v>
      </c>
      <c r="IW22">
        <v>-1</v>
      </c>
    </row>
    <row r="23" spans="1:257" x14ac:dyDescent="0.3">
      <c r="A23" t="s">
        <v>1486</v>
      </c>
      <c r="B23" t="s">
        <v>1413</v>
      </c>
      <c r="C23" t="s">
        <v>1414</v>
      </c>
      <c r="F23" t="s">
        <v>1481</v>
      </c>
      <c r="G23">
        <v>0</v>
      </c>
      <c r="H23" s="1">
        <v>43013.61383101852</v>
      </c>
      <c r="I23" s="1">
        <v>43013.621921296297</v>
      </c>
      <c r="J23">
        <v>1</v>
      </c>
      <c r="K23">
        <v>25</v>
      </c>
      <c r="L23">
        <v>3.5714285714286</v>
      </c>
      <c r="M23">
        <v>1.8126539343499</v>
      </c>
      <c r="N23" t="s">
        <v>639</v>
      </c>
      <c r="O23" t="s">
        <v>736</v>
      </c>
      <c r="P23" t="s">
        <v>645</v>
      </c>
      <c r="Q23">
        <v>18</v>
      </c>
      <c r="R23">
        <v>1</v>
      </c>
      <c r="S23" t="s">
        <v>1487</v>
      </c>
      <c r="T23" t="s">
        <v>1488</v>
      </c>
      <c r="U23">
        <v>3</v>
      </c>
      <c r="V23" t="s">
        <v>640</v>
      </c>
      <c r="W23">
        <v>1</v>
      </c>
      <c r="X23">
        <v>1</v>
      </c>
      <c r="Y23" t="s">
        <v>1485</v>
      </c>
      <c r="Z23" t="s">
        <v>641</v>
      </c>
      <c r="AA23">
        <v>0</v>
      </c>
      <c r="AB23">
        <v>5</v>
      </c>
      <c r="AC23">
        <v>3</v>
      </c>
      <c r="AD23">
        <v>1</v>
      </c>
      <c r="AE23">
        <v>1</v>
      </c>
      <c r="AF23">
        <v>50</v>
      </c>
      <c r="AG23">
        <v>20</v>
      </c>
      <c r="AH23">
        <v>65</v>
      </c>
      <c r="AI23">
        <v>2</v>
      </c>
      <c r="AN23">
        <v>1</v>
      </c>
      <c r="AO23">
        <v>1</v>
      </c>
      <c r="AV23">
        <v>1</v>
      </c>
      <c r="AW23" t="s">
        <v>642</v>
      </c>
      <c r="AX23">
        <v>1</v>
      </c>
      <c r="AY23">
        <v>5</v>
      </c>
      <c r="AZ23">
        <v>5</v>
      </c>
      <c r="BA23">
        <v>1</v>
      </c>
      <c r="BB23">
        <v>5</v>
      </c>
      <c r="BC23">
        <v>4</v>
      </c>
      <c r="BD23">
        <v>4</v>
      </c>
      <c r="BE23">
        <v>2</v>
      </c>
      <c r="BF23">
        <v>5</v>
      </c>
      <c r="BG23">
        <v>1</v>
      </c>
      <c r="BH23">
        <v>5</v>
      </c>
      <c r="BI23">
        <v>5</v>
      </c>
      <c r="BJ23">
        <v>5</v>
      </c>
      <c r="BK23">
        <v>2</v>
      </c>
      <c r="BL23">
        <v>4</v>
      </c>
      <c r="BM23">
        <v>7</v>
      </c>
      <c r="BN23">
        <v>7</v>
      </c>
      <c r="BO23">
        <v>8</v>
      </c>
      <c r="BP23">
        <v>9</v>
      </c>
      <c r="BQ23">
        <v>7</v>
      </c>
      <c r="BR23">
        <v>4</v>
      </c>
      <c r="BS23">
        <v>5</v>
      </c>
      <c r="BT23">
        <v>5</v>
      </c>
      <c r="BU23">
        <v>5</v>
      </c>
      <c r="BV23">
        <v>5</v>
      </c>
      <c r="BW23">
        <v>4</v>
      </c>
      <c r="BX23">
        <v>3</v>
      </c>
      <c r="BY23">
        <v>4</v>
      </c>
      <c r="BZ23">
        <v>2</v>
      </c>
      <c r="CA23">
        <v>1</v>
      </c>
      <c r="CB23">
        <v>2</v>
      </c>
      <c r="CC23">
        <v>2</v>
      </c>
      <c r="CD23">
        <v>2</v>
      </c>
      <c r="CE23">
        <v>2</v>
      </c>
      <c r="CF23">
        <v>2</v>
      </c>
      <c r="CG23">
        <v>2</v>
      </c>
      <c r="CH23">
        <v>1</v>
      </c>
      <c r="CI23">
        <v>2</v>
      </c>
      <c r="CJ23">
        <v>2</v>
      </c>
      <c r="CK23">
        <v>5</v>
      </c>
      <c r="CL23">
        <v>5</v>
      </c>
      <c r="CM23">
        <v>3</v>
      </c>
      <c r="CN23">
        <v>4</v>
      </c>
      <c r="CO23">
        <v>4</v>
      </c>
      <c r="CP23">
        <v>3</v>
      </c>
      <c r="CQ23">
        <v>3</v>
      </c>
      <c r="CS23">
        <v>3</v>
      </c>
      <c r="CT23">
        <v>5</v>
      </c>
      <c r="CU23">
        <v>3</v>
      </c>
      <c r="CW23">
        <v>50</v>
      </c>
      <c r="CX23">
        <v>80</v>
      </c>
      <c r="CY23">
        <v>20</v>
      </c>
      <c r="CZ23">
        <v>20</v>
      </c>
      <c r="DA23">
        <v>90</v>
      </c>
      <c r="DB23">
        <v>10</v>
      </c>
      <c r="DC23">
        <v>80</v>
      </c>
      <c r="DD23">
        <v>30</v>
      </c>
      <c r="DE23">
        <v>100</v>
      </c>
      <c r="DF23">
        <v>90</v>
      </c>
      <c r="DG23">
        <v>10</v>
      </c>
      <c r="DH23">
        <v>90</v>
      </c>
      <c r="DI23">
        <v>10</v>
      </c>
      <c r="DJ23">
        <v>30</v>
      </c>
      <c r="DK23">
        <v>30</v>
      </c>
      <c r="DL23">
        <v>40</v>
      </c>
      <c r="DM23">
        <v>50</v>
      </c>
      <c r="DN23">
        <v>10</v>
      </c>
      <c r="DO23">
        <v>10</v>
      </c>
      <c r="DP23">
        <v>30</v>
      </c>
      <c r="DQ23" t="s">
        <v>643</v>
      </c>
      <c r="DR23" t="s">
        <v>644</v>
      </c>
      <c r="DS23" t="s">
        <v>645</v>
      </c>
      <c r="DT23">
        <v>2</v>
      </c>
      <c r="DU23">
        <v>2</v>
      </c>
      <c r="DV23">
        <v>1</v>
      </c>
      <c r="DW23">
        <v>1</v>
      </c>
      <c r="DX23">
        <v>2</v>
      </c>
      <c r="DY23">
        <v>5</v>
      </c>
      <c r="DZ23">
        <v>5</v>
      </c>
      <c r="EA23">
        <v>5</v>
      </c>
      <c r="EB23">
        <v>5</v>
      </c>
      <c r="EC23">
        <v>5</v>
      </c>
      <c r="ED23">
        <v>4</v>
      </c>
      <c r="EE23">
        <v>3</v>
      </c>
      <c r="EF23">
        <v>2</v>
      </c>
      <c r="EG23">
        <v>4</v>
      </c>
      <c r="EH23">
        <v>5</v>
      </c>
      <c r="EI23">
        <v>5</v>
      </c>
      <c r="EK23">
        <v>4</v>
      </c>
      <c r="EL23">
        <v>4</v>
      </c>
      <c r="EM23">
        <v>4</v>
      </c>
      <c r="EN23">
        <v>2</v>
      </c>
      <c r="EO23">
        <v>5</v>
      </c>
      <c r="EP23">
        <v>3</v>
      </c>
      <c r="EQ23">
        <v>2</v>
      </c>
      <c r="ER23">
        <v>4</v>
      </c>
      <c r="ES23">
        <v>5</v>
      </c>
      <c r="ET23">
        <v>2</v>
      </c>
      <c r="EU23">
        <v>3</v>
      </c>
      <c r="EV23">
        <v>3</v>
      </c>
      <c r="EW23">
        <v>4</v>
      </c>
      <c r="EX23">
        <v>4</v>
      </c>
      <c r="EY23">
        <v>4</v>
      </c>
      <c r="EZ23" t="s">
        <v>647</v>
      </c>
      <c r="FA23" t="s">
        <v>648</v>
      </c>
      <c r="FB23" t="s">
        <v>540</v>
      </c>
      <c r="FC23">
        <v>5</v>
      </c>
      <c r="FD23">
        <v>5</v>
      </c>
      <c r="FE23">
        <v>5</v>
      </c>
      <c r="FF23" s="17">
        <f t="shared" si="0"/>
        <v>1</v>
      </c>
      <c r="FG23">
        <v>3</v>
      </c>
      <c r="FH23">
        <v>1</v>
      </c>
      <c r="FI23" s="17">
        <f t="shared" si="1"/>
        <v>5</v>
      </c>
      <c r="FJ23">
        <v>1</v>
      </c>
      <c r="FK23" s="17">
        <f t="shared" si="2"/>
        <v>5</v>
      </c>
      <c r="FL23">
        <v>3</v>
      </c>
      <c r="FM23">
        <v>3</v>
      </c>
      <c r="FN23">
        <v>3</v>
      </c>
      <c r="FO23">
        <v>4</v>
      </c>
      <c r="FP23" s="17">
        <f t="shared" si="3"/>
        <v>2</v>
      </c>
      <c r="FQ23">
        <v>3</v>
      </c>
      <c r="FR23">
        <v>2</v>
      </c>
      <c r="FS23">
        <v>3</v>
      </c>
      <c r="FT23" s="17">
        <f t="shared" si="15"/>
        <v>3</v>
      </c>
      <c r="FU23">
        <v>1</v>
      </c>
      <c r="FV23">
        <v>1</v>
      </c>
      <c r="FW23" s="17">
        <f t="shared" si="5"/>
        <v>5</v>
      </c>
      <c r="FX23">
        <v>1</v>
      </c>
      <c r="FY23" s="17">
        <f t="shared" si="6"/>
        <v>5</v>
      </c>
      <c r="FZ23">
        <v>3</v>
      </c>
      <c r="GA23">
        <v>3</v>
      </c>
      <c r="GB23" s="17">
        <f t="shared" si="7"/>
        <v>3</v>
      </c>
      <c r="GC23">
        <v>3</v>
      </c>
      <c r="GD23" s="17">
        <f t="shared" si="8"/>
        <v>3</v>
      </c>
      <c r="GE23">
        <v>2</v>
      </c>
      <c r="GF23" s="17">
        <f t="shared" si="9"/>
        <v>4</v>
      </c>
      <c r="GG23">
        <v>2</v>
      </c>
      <c r="GH23">
        <v>4</v>
      </c>
      <c r="GI23">
        <v>5</v>
      </c>
      <c r="GJ23">
        <v>5</v>
      </c>
      <c r="GK23" s="17">
        <f t="shared" si="10"/>
        <v>1</v>
      </c>
      <c r="GL23">
        <v>5</v>
      </c>
      <c r="GM23" s="17">
        <f t="shared" si="11"/>
        <v>1</v>
      </c>
      <c r="GN23">
        <v>4</v>
      </c>
      <c r="GO23" s="17">
        <f t="shared" si="12"/>
        <v>2</v>
      </c>
      <c r="GP23">
        <f t="shared" si="13"/>
        <v>82</v>
      </c>
      <c r="GQ23" s="19">
        <f t="shared" si="14"/>
        <v>3.1538461538461537</v>
      </c>
      <c r="GR23">
        <v>5</v>
      </c>
      <c r="GS23">
        <v>5</v>
      </c>
      <c r="GT23">
        <v>1</v>
      </c>
      <c r="GU23">
        <v>1</v>
      </c>
      <c r="GV23">
        <v>3</v>
      </c>
      <c r="GW23">
        <v>2</v>
      </c>
      <c r="GX23">
        <v>5</v>
      </c>
      <c r="GY23">
        <v>3</v>
      </c>
      <c r="GZ23">
        <v>2</v>
      </c>
      <c r="HA23">
        <v>4</v>
      </c>
      <c r="HB23">
        <v>4</v>
      </c>
      <c r="HC23">
        <v>1</v>
      </c>
      <c r="HD23">
        <v>1</v>
      </c>
      <c r="HE23">
        <v>3</v>
      </c>
      <c r="HF23">
        <v>2</v>
      </c>
      <c r="HG23">
        <v>5</v>
      </c>
      <c r="HH23">
        <v>2</v>
      </c>
      <c r="HI23">
        <v>1</v>
      </c>
      <c r="HJ23">
        <v>1</v>
      </c>
      <c r="HK23">
        <v>1</v>
      </c>
      <c r="HL23">
        <v>3</v>
      </c>
      <c r="HM23">
        <v>2</v>
      </c>
      <c r="HN23">
        <v>5</v>
      </c>
      <c r="HO23">
        <v>3</v>
      </c>
      <c r="HP23">
        <v>1</v>
      </c>
      <c r="HQ23">
        <v>5</v>
      </c>
      <c r="HR23">
        <v>1</v>
      </c>
      <c r="HS23">
        <v>3</v>
      </c>
      <c r="HT23">
        <v>1</v>
      </c>
      <c r="HU23">
        <v>1</v>
      </c>
      <c r="HV23">
        <v>3</v>
      </c>
      <c r="HW23">
        <v>4</v>
      </c>
      <c r="HX23">
        <v>5</v>
      </c>
      <c r="HY23">
        <v>3</v>
      </c>
      <c r="HZ23">
        <v>4</v>
      </c>
      <c r="IA23">
        <v>2</v>
      </c>
      <c r="IB23">
        <v>1</v>
      </c>
      <c r="IC23">
        <v>5</v>
      </c>
      <c r="ID23">
        <v>4</v>
      </c>
      <c r="IE23">
        <v>1</v>
      </c>
      <c r="IF23">
        <v>4</v>
      </c>
      <c r="IG23">
        <v>1</v>
      </c>
      <c r="IH23">
        <v>1</v>
      </c>
      <c r="II23">
        <v>4</v>
      </c>
      <c r="IJ23">
        <v>5</v>
      </c>
      <c r="IK23">
        <v>4</v>
      </c>
      <c r="IL23">
        <v>4</v>
      </c>
      <c r="IM23">
        <v>1</v>
      </c>
      <c r="IN23">
        <v>1</v>
      </c>
      <c r="IO23">
        <v>4</v>
      </c>
      <c r="IP23">
        <v>1</v>
      </c>
      <c r="IQ23">
        <v>1</v>
      </c>
      <c r="IR23">
        <v>3</v>
      </c>
      <c r="IS23">
        <v>2</v>
      </c>
      <c r="IU23">
        <v>44.355194091797003</v>
      </c>
      <c r="IV23">
        <v>-78.319900512695</v>
      </c>
      <c r="IW23">
        <v>-1</v>
      </c>
    </row>
    <row r="24" spans="1:257" x14ac:dyDescent="0.3">
      <c r="A24" t="s">
        <v>1489</v>
      </c>
      <c r="B24" t="s">
        <v>1413</v>
      </c>
      <c r="C24" t="s">
        <v>1414</v>
      </c>
      <c r="F24" t="s">
        <v>1481</v>
      </c>
      <c r="G24">
        <v>0</v>
      </c>
      <c r="H24" s="1">
        <v>43013.625914351855</v>
      </c>
      <c r="I24" s="1">
        <v>43013.635416666664</v>
      </c>
      <c r="J24">
        <v>1</v>
      </c>
      <c r="K24">
        <v>23</v>
      </c>
      <c r="L24">
        <v>3.2857142857142998</v>
      </c>
      <c r="M24">
        <v>1.1126972805283999</v>
      </c>
      <c r="N24" t="s">
        <v>649</v>
      </c>
      <c r="O24" t="s">
        <v>736</v>
      </c>
      <c r="P24" t="s">
        <v>651</v>
      </c>
      <c r="Q24">
        <v>18</v>
      </c>
      <c r="R24">
        <v>1</v>
      </c>
      <c r="S24" t="s">
        <v>1490</v>
      </c>
      <c r="T24" t="s">
        <v>1491</v>
      </c>
      <c r="U24">
        <v>3</v>
      </c>
      <c r="V24" t="s">
        <v>650</v>
      </c>
      <c r="W24">
        <v>1</v>
      </c>
      <c r="X24">
        <v>1</v>
      </c>
      <c r="Y24" t="s">
        <v>1485</v>
      </c>
      <c r="Z24">
        <v>6</v>
      </c>
      <c r="AA24">
        <v>1</v>
      </c>
      <c r="AB24">
        <v>4</v>
      </c>
      <c r="AC24">
        <v>4</v>
      </c>
      <c r="AD24">
        <v>1</v>
      </c>
      <c r="AE24">
        <v>1</v>
      </c>
      <c r="AF24">
        <v>50</v>
      </c>
      <c r="AG24">
        <v>20</v>
      </c>
      <c r="AH24">
        <v>50</v>
      </c>
      <c r="AI24">
        <v>2</v>
      </c>
      <c r="AN24">
        <v>1</v>
      </c>
      <c r="AO24">
        <v>1</v>
      </c>
      <c r="AU24">
        <v>1</v>
      </c>
      <c r="AX24">
        <v>2</v>
      </c>
      <c r="AY24">
        <v>5</v>
      </c>
      <c r="AZ24">
        <v>4</v>
      </c>
      <c r="BA24">
        <v>3</v>
      </c>
      <c r="BB24">
        <v>4</v>
      </c>
      <c r="BC24">
        <v>2</v>
      </c>
      <c r="BD24">
        <v>3</v>
      </c>
      <c r="BE24">
        <v>2</v>
      </c>
      <c r="BF24">
        <v>4</v>
      </c>
      <c r="BG24">
        <v>4</v>
      </c>
      <c r="BH24">
        <v>3</v>
      </c>
      <c r="BI24">
        <v>3</v>
      </c>
      <c r="BJ24">
        <v>3</v>
      </c>
      <c r="BK24">
        <v>7</v>
      </c>
      <c r="BL24">
        <v>7</v>
      </c>
      <c r="BM24">
        <v>4</v>
      </c>
      <c r="BN24">
        <v>7</v>
      </c>
      <c r="BO24">
        <v>7</v>
      </c>
      <c r="BP24">
        <v>8</v>
      </c>
      <c r="BQ24">
        <v>8</v>
      </c>
      <c r="BR24">
        <v>3</v>
      </c>
      <c r="BS24">
        <v>3</v>
      </c>
      <c r="BT24">
        <v>2</v>
      </c>
      <c r="BU24">
        <v>1</v>
      </c>
      <c r="BV24">
        <v>2</v>
      </c>
      <c r="BW24">
        <v>2</v>
      </c>
      <c r="BX24">
        <v>4</v>
      </c>
      <c r="BY24">
        <v>4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2</v>
      </c>
      <c r="CJ24">
        <v>2</v>
      </c>
      <c r="CK24">
        <v>4</v>
      </c>
      <c r="CL24">
        <v>4</v>
      </c>
      <c r="CM24">
        <v>4</v>
      </c>
      <c r="CN24">
        <v>4</v>
      </c>
      <c r="CO24">
        <v>4</v>
      </c>
      <c r="CP24">
        <v>4</v>
      </c>
      <c r="CQ24">
        <v>4</v>
      </c>
      <c r="CR24">
        <v>4</v>
      </c>
      <c r="CS24">
        <v>4</v>
      </c>
      <c r="CT24">
        <v>4</v>
      </c>
      <c r="CU24">
        <v>4</v>
      </c>
      <c r="CW24">
        <v>60</v>
      </c>
      <c r="CX24">
        <v>70</v>
      </c>
      <c r="CY24">
        <v>40</v>
      </c>
      <c r="CZ24">
        <v>30</v>
      </c>
      <c r="DA24">
        <v>60</v>
      </c>
      <c r="DB24">
        <v>20</v>
      </c>
      <c r="DC24">
        <v>70</v>
      </c>
      <c r="DD24">
        <v>50</v>
      </c>
      <c r="DE24">
        <v>60</v>
      </c>
      <c r="DF24">
        <v>70</v>
      </c>
      <c r="DG24">
        <v>40</v>
      </c>
      <c r="DH24">
        <v>70</v>
      </c>
      <c r="DI24">
        <v>40</v>
      </c>
      <c r="DJ24">
        <v>70</v>
      </c>
      <c r="DK24">
        <v>30</v>
      </c>
      <c r="DL24">
        <v>30</v>
      </c>
      <c r="DM24">
        <v>30</v>
      </c>
      <c r="DN24">
        <v>40</v>
      </c>
      <c r="DO24">
        <v>20</v>
      </c>
      <c r="DP24">
        <v>20</v>
      </c>
      <c r="DQ24" t="s">
        <v>649</v>
      </c>
      <c r="DR24" t="s">
        <v>644</v>
      </c>
      <c r="DS24" t="s">
        <v>651</v>
      </c>
      <c r="DT24">
        <v>1</v>
      </c>
      <c r="DU24">
        <v>2</v>
      </c>
      <c r="DV24">
        <v>1</v>
      </c>
      <c r="DX24">
        <v>1</v>
      </c>
      <c r="DY24">
        <v>3</v>
      </c>
      <c r="DZ24">
        <v>3</v>
      </c>
      <c r="EA24">
        <v>4</v>
      </c>
      <c r="EB24">
        <v>3</v>
      </c>
      <c r="EC24">
        <v>3</v>
      </c>
      <c r="ED24">
        <v>2</v>
      </c>
      <c r="EE24">
        <v>2</v>
      </c>
      <c r="EF24">
        <v>3</v>
      </c>
      <c r="EG24">
        <v>3</v>
      </c>
      <c r="EH24">
        <v>3</v>
      </c>
      <c r="EI24">
        <v>3</v>
      </c>
      <c r="EJ24">
        <v>3</v>
      </c>
      <c r="EK24">
        <v>4</v>
      </c>
      <c r="EL24">
        <v>4</v>
      </c>
      <c r="EM24">
        <v>4</v>
      </c>
      <c r="EN24">
        <v>2</v>
      </c>
      <c r="EO24">
        <v>3</v>
      </c>
      <c r="EP24">
        <v>4</v>
      </c>
      <c r="EQ24">
        <v>4</v>
      </c>
      <c r="ES24">
        <v>4</v>
      </c>
      <c r="ET24">
        <v>4</v>
      </c>
      <c r="EU24">
        <v>4</v>
      </c>
      <c r="EV24">
        <v>4</v>
      </c>
      <c r="EW24">
        <v>3</v>
      </c>
      <c r="EX24">
        <v>3</v>
      </c>
      <c r="EZ24" t="s">
        <v>541</v>
      </c>
      <c r="FA24" t="s">
        <v>653</v>
      </c>
      <c r="FB24" t="s">
        <v>654</v>
      </c>
      <c r="FC24">
        <v>3</v>
      </c>
      <c r="FD24">
        <v>3</v>
      </c>
      <c r="FE24">
        <v>3</v>
      </c>
      <c r="FF24" s="17">
        <f t="shared" si="0"/>
        <v>3</v>
      </c>
      <c r="FG24">
        <v>3</v>
      </c>
      <c r="FH24">
        <v>3</v>
      </c>
      <c r="FI24" s="17">
        <f t="shared" si="1"/>
        <v>3</v>
      </c>
      <c r="FJ24">
        <v>3</v>
      </c>
      <c r="FK24" s="17">
        <f t="shared" si="2"/>
        <v>3</v>
      </c>
      <c r="FL24">
        <v>3</v>
      </c>
      <c r="FM24">
        <v>3</v>
      </c>
      <c r="FN24">
        <v>2</v>
      </c>
      <c r="FO24">
        <v>4</v>
      </c>
      <c r="FP24" s="17">
        <f t="shared" si="3"/>
        <v>2</v>
      </c>
      <c r="FQ24">
        <v>2</v>
      </c>
      <c r="FR24">
        <v>2</v>
      </c>
      <c r="FS24">
        <v>3</v>
      </c>
      <c r="FT24" s="17">
        <f t="shared" si="15"/>
        <v>3</v>
      </c>
      <c r="FU24">
        <v>3</v>
      </c>
      <c r="FV24">
        <v>2</v>
      </c>
      <c r="FW24" s="17">
        <f t="shared" si="5"/>
        <v>4</v>
      </c>
      <c r="FX24">
        <v>2</v>
      </c>
      <c r="FY24" s="17">
        <f t="shared" si="6"/>
        <v>4</v>
      </c>
      <c r="FZ24">
        <v>2</v>
      </c>
      <c r="GA24">
        <v>1</v>
      </c>
      <c r="GB24" s="17">
        <f t="shared" si="7"/>
        <v>5</v>
      </c>
      <c r="GC24">
        <v>3</v>
      </c>
      <c r="GD24" s="17">
        <f t="shared" si="8"/>
        <v>3</v>
      </c>
      <c r="GE24">
        <v>3</v>
      </c>
      <c r="GF24" s="17">
        <f t="shared" si="9"/>
        <v>3</v>
      </c>
      <c r="GG24">
        <v>2</v>
      </c>
      <c r="GH24">
        <v>3</v>
      </c>
      <c r="GI24">
        <v>3</v>
      </c>
      <c r="GJ24">
        <v>3</v>
      </c>
      <c r="GK24" s="17">
        <f t="shared" si="10"/>
        <v>3</v>
      </c>
      <c r="GL24">
        <v>3</v>
      </c>
      <c r="GM24" s="17">
        <f t="shared" si="11"/>
        <v>3</v>
      </c>
      <c r="GN24">
        <v>2</v>
      </c>
      <c r="GO24" s="17">
        <f t="shared" si="12"/>
        <v>4</v>
      </c>
      <c r="GP24">
        <f t="shared" si="13"/>
        <v>77</v>
      </c>
      <c r="GQ24" s="19">
        <f t="shared" si="14"/>
        <v>2.9615384615384617</v>
      </c>
      <c r="GR24">
        <v>4</v>
      </c>
      <c r="GS24">
        <v>4</v>
      </c>
      <c r="GT24">
        <v>3</v>
      </c>
      <c r="GU24">
        <v>3</v>
      </c>
      <c r="GV24">
        <v>3</v>
      </c>
      <c r="GW24">
        <v>2</v>
      </c>
      <c r="GX24">
        <v>4</v>
      </c>
      <c r="GY24">
        <v>4</v>
      </c>
      <c r="GZ24">
        <v>3</v>
      </c>
      <c r="HA24">
        <v>3</v>
      </c>
      <c r="HB24">
        <v>4</v>
      </c>
      <c r="HC24">
        <v>2</v>
      </c>
      <c r="HD24">
        <v>3</v>
      </c>
      <c r="HE24">
        <v>3</v>
      </c>
      <c r="HF24">
        <v>3</v>
      </c>
      <c r="HG24">
        <v>5</v>
      </c>
      <c r="HH24">
        <v>3</v>
      </c>
      <c r="HI24">
        <v>3</v>
      </c>
      <c r="HJ24">
        <v>2</v>
      </c>
      <c r="HK24">
        <v>3</v>
      </c>
      <c r="HL24">
        <v>3</v>
      </c>
      <c r="HM24">
        <v>3</v>
      </c>
      <c r="HN24">
        <v>3</v>
      </c>
      <c r="HO24">
        <v>2</v>
      </c>
      <c r="HP24">
        <v>2</v>
      </c>
      <c r="HQ24">
        <v>4</v>
      </c>
      <c r="HR24">
        <v>3</v>
      </c>
      <c r="HS24">
        <v>3</v>
      </c>
      <c r="HT24">
        <v>2</v>
      </c>
      <c r="HU24">
        <v>3</v>
      </c>
      <c r="HV24">
        <v>3</v>
      </c>
      <c r="HW24">
        <v>4</v>
      </c>
      <c r="HX24">
        <v>3</v>
      </c>
      <c r="HY24">
        <v>4</v>
      </c>
      <c r="HZ24">
        <v>4</v>
      </c>
      <c r="IA24">
        <v>3</v>
      </c>
      <c r="IB24">
        <v>3</v>
      </c>
      <c r="IC24">
        <v>2</v>
      </c>
      <c r="ID24">
        <v>3</v>
      </c>
      <c r="IE24">
        <v>3</v>
      </c>
      <c r="IF24">
        <v>3</v>
      </c>
      <c r="IG24">
        <v>2</v>
      </c>
      <c r="IH24">
        <v>2</v>
      </c>
      <c r="II24">
        <v>3</v>
      </c>
      <c r="IJ24">
        <v>2</v>
      </c>
      <c r="IK24">
        <v>3</v>
      </c>
      <c r="IL24">
        <v>3</v>
      </c>
      <c r="IM24">
        <v>3</v>
      </c>
      <c r="IN24">
        <v>4</v>
      </c>
      <c r="IO24">
        <v>4</v>
      </c>
      <c r="IP24">
        <v>3</v>
      </c>
      <c r="IQ24">
        <v>4</v>
      </c>
      <c r="IR24">
        <v>4</v>
      </c>
      <c r="IS24">
        <v>3</v>
      </c>
      <c r="IU24">
        <v>44.355194091797003</v>
      </c>
      <c r="IV24">
        <v>-78.319900512695</v>
      </c>
      <c r="IW24">
        <v>-1</v>
      </c>
    </row>
    <row r="25" spans="1:257" x14ac:dyDescent="0.3">
      <c r="A25" t="s">
        <v>1492</v>
      </c>
      <c r="B25" t="s">
        <v>1413</v>
      </c>
      <c r="C25" t="s">
        <v>1414</v>
      </c>
      <c r="F25" t="s">
        <v>1481</v>
      </c>
      <c r="G25">
        <v>0</v>
      </c>
      <c r="H25" s="1">
        <v>43013.638692129629</v>
      </c>
      <c r="I25" s="1">
        <v>43013.646458333336</v>
      </c>
      <c r="J25">
        <v>1</v>
      </c>
      <c r="K25">
        <v>18</v>
      </c>
      <c r="L25">
        <v>2.5714285714286</v>
      </c>
      <c r="M25">
        <v>1.5118578920368999</v>
      </c>
      <c r="N25" t="s">
        <v>1493</v>
      </c>
      <c r="O25" t="s">
        <v>736</v>
      </c>
      <c r="P25" t="s">
        <v>1494</v>
      </c>
      <c r="Q25">
        <v>19</v>
      </c>
      <c r="R25">
        <v>1</v>
      </c>
      <c r="S25" t="s">
        <v>1495</v>
      </c>
      <c r="T25" t="s">
        <v>1496</v>
      </c>
      <c r="U25">
        <v>3</v>
      </c>
      <c r="V25" t="s">
        <v>1497</v>
      </c>
      <c r="W25">
        <v>1</v>
      </c>
      <c r="X25">
        <v>1</v>
      </c>
      <c r="Y25" t="s">
        <v>1485</v>
      </c>
      <c r="Z25" t="s">
        <v>641</v>
      </c>
      <c r="AA25">
        <v>0</v>
      </c>
      <c r="AB25">
        <v>9</v>
      </c>
      <c r="AC25">
        <v>4</v>
      </c>
      <c r="AD25">
        <v>1</v>
      </c>
      <c r="AE25">
        <v>2</v>
      </c>
      <c r="AF25">
        <v>80</v>
      </c>
      <c r="AG25">
        <v>60</v>
      </c>
      <c r="AH25">
        <v>100</v>
      </c>
      <c r="AI25">
        <v>1</v>
      </c>
      <c r="AJ25">
        <v>3</v>
      </c>
      <c r="AK25">
        <v>3</v>
      </c>
      <c r="AL25">
        <v>3</v>
      </c>
      <c r="AM25">
        <v>1</v>
      </c>
      <c r="AN25">
        <v>1</v>
      </c>
      <c r="AO25">
        <v>1</v>
      </c>
      <c r="AP25">
        <v>1</v>
      </c>
      <c r="AS25">
        <v>1</v>
      </c>
      <c r="AT25">
        <v>1</v>
      </c>
      <c r="AU25">
        <v>1</v>
      </c>
      <c r="AX25">
        <v>1</v>
      </c>
      <c r="AY25">
        <v>2</v>
      </c>
      <c r="AZ25">
        <v>3</v>
      </c>
      <c r="BA25">
        <v>1</v>
      </c>
      <c r="BB25">
        <v>2</v>
      </c>
      <c r="BC25">
        <v>4</v>
      </c>
      <c r="BD25">
        <v>5</v>
      </c>
      <c r="BE25">
        <v>2</v>
      </c>
      <c r="BF25">
        <v>4</v>
      </c>
      <c r="BG25">
        <v>4</v>
      </c>
      <c r="BH25">
        <v>2</v>
      </c>
      <c r="BI25">
        <v>3</v>
      </c>
      <c r="BJ25">
        <v>4</v>
      </c>
      <c r="BK25">
        <v>9</v>
      </c>
      <c r="BL25">
        <v>9</v>
      </c>
      <c r="BM25">
        <v>2</v>
      </c>
      <c r="BN25">
        <v>7</v>
      </c>
      <c r="BO25">
        <v>4</v>
      </c>
      <c r="BP25">
        <v>9</v>
      </c>
      <c r="BQ25">
        <v>9</v>
      </c>
      <c r="BR25">
        <v>5</v>
      </c>
      <c r="BS25">
        <v>5</v>
      </c>
      <c r="BT25">
        <v>5</v>
      </c>
      <c r="BU25">
        <v>5</v>
      </c>
      <c r="BV25">
        <v>5</v>
      </c>
      <c r="BW25">
        <v>3</v>
      </c>
      <c r="BX25">
        <v>5</v>
      </c>
      <c r="BY25">
        <v>5</v>
      </c>
      <c r="BZ25">
        <v>1</v>
      </c>
      <c r="CA25">
        <v>2</v>
      </c>
      <c r="CB25">
        <v>1</v>
      </c>
      <c r="CC25">
        <v>1</v>
      </c>
      <c r="CD25">
        <v>1</v>
      </c>
      <c r="CE25">
        <v>2</v>
      </c>
      <c r="CF25">
        <v>1</v>
      </c>
      <c r="CG25">
        <v>1</v>
      </c>
      <c r="CH25">
        <v>2</v>
      </c>
      <c r="CI25">
        <v>2</v>
      </c>
      <c r="CJ25">
        <v>1</v>
      </c>
      <c r="CK25">
        <v>4</v>
      </c>
      <c r="CL25">
        <v>5</v>
      </c>
      <c r="CM25">
        <v>4</v>
      </c>
      <c r="CN25">
        <v>3</v>
      </c>
      <c r="CO25">
        <v>4</v>
      </c>
      <c r="CP25">
        <v>2</v>
      </c>
      <c r="CQ25">
        <v>2</v>
      </c>
      <c r="CR25">
        <v>5</v>
      </c>
      <c r="CS25">
        <v>5</v>
      </c>
      <c r="CT25">
        <v>5</v>
      </c>
      <c r="CU25">
        <v>4</v>
      </c>
      <c r="CW25">
        <v>30</v>
      </c>
      <c r="CX25">
        <v>100</v>
      </c>
      <c r="CY25">
        <v>35</v>
      </c>
      <c r="CZ25">
        <v>85</v>
      </c>
      <c r="DA25">
        <v>100</v>
      </c>
      <c r="DB25">
        <v>0</v>
      </c>
      <c r="DC25">
        <v>100</v>
      </c>
      <c r="DD25">
        <v>50</v>
      </c>
      <c r="DE25">
        <v>100</v>
      </c>
      <c r="DF25">
        <v>80</v>
      </c>
      <c r="DG25">
        <v>25</v>
      </c>
      <c r="DH25">
        <v>100</v>
      </c>
      <c r="DI25">
        <v>25</v>
      </c>
      <c r="DJ25">
        <v>70</v>
      </c>
      <c r="DK25">
        <v>70</v>
      </c>
      <c r="DL25">
        <v>50</v>
      </c>
      <c r="DM25">
        <v>50</v>
      </c>
      <c r="DN25">
        <v>70</v>
      </c>
      <c r="DO25">
        <v>20</v>
      </c>
      <c r="DP25">
        <v>70</v>
      </c>
      <c r="DQ25" t="s">
        <v>1493</v>
      </c>
      <c r="DR25" t="s">
        <v>644</v>
      </c>
      <c r="DS25" t="s">
        <v>1494</v>
      </c>
      <c r="DT25">
        <v>2</v>
      </c>
      <c r="DY25">
        <v>3</v>
      </c>
      <c r="ED25">
        <v>1</v>
      </c>
      <c r="EE25">
        <v>2</v>
      </c>
      <c r="EF25">
        <v>3</v>
      </c>
      <c r="EG25">
        <v>5</v>
      </c>
      <c r="EH25">
        <v>1</v>
      </c>
      <c r="EI25">
        <v>3</v>
      </c>
      <c r="EJ25">
        <v>5</v>
      </c>
      <c r="EK25">
        <v>2</v>
      </c>
      <c r="EL25">
        <v>4</v>
      </c>
      <c r="EM25">
        <v>1</v>
      </c>
      <c r="EN25">
        <v>3</v>
      </c>
      <c r="EO25">
        <v>4</v>
      </c>
      <c r="EP25">
        <v>5</v>
      </c>
      <c r="EQ25">
        <v>4</v>
      </c>
      <c r="ER25">
        <v>2</v>
      </c>
      <c r="ES25">
        <v>4</v>
      </c>
      <c r="ET25">
        <v>3</v>
      </c>
      <c r="EU25">
        <v>1</v>
      </c>
      <c r="EV25">
        <v>5</v>
      </c>
      <c r="EW25">
        <v>3</v>
      </c>
      <c r="EX25">
        <v>5</v>
      </c>
      <c r="EY25">
        <v>4</v>
      </c>
      <c r="FC25">
        <v>1</v>
      </c>
      <c r="FD25">
        <v>4</v>
      </c>
      <c r="FE25">
        <v>3</v>
      </c>
      <c r="FF25" s="17">
        <f t="shared" si="0"/>
        <v>3</v>
      </c>
      <c r="FG25">
        <v>5</v>
      </c>
      <c r="FH25">
        <v>2</v>
      </c>
      <c r="FI25" s="17">
        <f t="shared" si="1"/>
        <v>4</v>
      </c>
      <c r="FJ25">
        <v>4</v>
      </c>
      <c r="FK25" s="17">
        <f t="shared" si="2"/>
        <v>2</v>
      </c>
      <c r="FL25">
        <v>1</v>
      </c>
      <c r="FM25">
        <v>3</v>
      </c>
      <c r="FN25">
        <v>5</v>
      </c>
      <c r="FO25">
        <v>4</v>
      </c>
      <c r="FP25" s="17">
        <f t="shared" si="3"/>
        <v>2</v>
      </c>
      <c r="FQ25">
        <v>5</v>
      </c>
      <c r="FR25">
        <v>3</v>
      </c>
      <c r="FS25">
        <v>1</v>
      </c>
      <c r="FT25" s="17">
        <f t="shared" si="15"/>
        <v>5</v>
      </c>
      <c r="FU25">
        <v>3</v>
      </c>
      <c r="FV25">
        <v>3</v>
      </c>
      <c r="FW25" s="17">
        <f t="shared" si="5"/>
        <v>3</v>
      </c>
      <c r="FX25">
        <v>3</v>
      </c>
      <c r="FY25" s="17">
        <f t="shared" si="6"/>
        <v>3</v>
      </c>
      <c r="FZ25">
        <v>5</v>
      </c>
      <c r="GA25">
        <v>2</v>
      </c>
      <c r="GB25" s="17">
        <f t="shared" si="7"/>
        <v>4</v>
      </c>
      <c r="GC25">
        <v>4</v>
      </c>
      <c r="GD25" s="17">
        <f t="shared" si="8"/>
        <v>2</v>
      </c>
      <c r="GE25">
        <v>5</v>
      </c>
      <c r="GF25" s="17">
        <f t="shared" si="9"/>
        <v>1</v>
      </c>
      <c r="GG25">
        <v>4</v>
      </c>
      <c r="GH25">
        <v>4</v>
      </c>
      <c r="GI25">
        <v>3</v>
      </c>
      <c r="GJ25">
        <v>2</v>
      </c>
      <c r="GK25" s="17">
        <f t="shared" si="10"/>
        <v>4</v>
      </c>
      <c r="GL25">
        <v>4</v>
      </c>
      <c r="GM25" s="17">
        <f t="shared" si="11"/>
        <v>2</v>
      </c>
      <c r="GN25">
        <v>4</v>
      </c>
      <c r="GO25" s="17">
        <f t="shared" si="12"/>
        <v>2</v>
      </c>
      <c r="GP25">
        <f t="shared" si="13"/>
        <v>83</v>
      </c>
      <c r="GQ25" s="19">
        <f t="shared" si="14"/>
        <v>3.1923076923076925</v>
      </c>
      <c r="GR25">
        <v>1</v>
      </c>
      <c r="GS25">
        <v>3</v>
      </c>
      <c r="GT25">
        <v>1</v>
      </c>
      <c r="GU25">
        <v>5</v>
      </c>
      <c r="GV25">
        <v>4</v>
      </c>
      <c r="GW25">
        <v>5</v>
      </c>
      <c r="GX25">
        <v>1</v>
      </c>
      <c r="GY25">
        <v>1</v>
      </c>
      <c r="GZ25">
        <v>2</v>
      </c>
      <c r="HA25">
        <v>4</v>
      </c>
      <c r="HB25">
        <v>3</v>
      </c>
      <c r="HC25">
        <v>5</v>
      </c>
      <c r="HD25">
        <v>2</v>
      </c>
      <c r="HE25">
        <v>1</v>
      </c>
      <c r="HF25">
        <v>1</v>
      </c>
      <c r="HG25">
        <v>1</v>
      </c>
      <c r="HH25">
        <v>2</v>
      </c>
      <c r="HI25">
        <v>3</v>
      </c>
      <c r="HJ25">
        <v>3</v>
      </c>
      <c r="HK25">
        <v>1</v>
      </c>
      <c r="HL25">
        <v>4</v>
      </c>
      <c r="HM25">
        <v>5</v>
      </c>
      <c r="HN25">
        <v>2</v>
      </c>
      <c r="HO25">
        <v>4</v>
      </c>
      <c r="HP25">
        <v>2</v>
      </c>
      <c r="HQ25">
        <v>2</v>
      </c>
      <c r="HR25">
        <v>1</v>
      </c>
      <c r="HS25">
        <v>3</v>
      </c>
      <c r="HT25">
        <v>5</v>
      </c>
      <c r="HU25">
        <v>5</v>
      </c>
      <c r="HV25">
        <v>3</v>
      </c>
      <c r="HW25">
        <v>1</v>
      </c>
      <c r="HX25">
        <v>2</v>
      </c>
      <c r="HY25">
        <v>5</v>
      </c>
      <c r="HZ25">
        <v>4</v>
      </c>
      <c r="IA25">
        <v>5</v>
      </c>
      <c r="IB25">
        <v>1</v>
      </c>
      <c r="IC25">
        <v>2</v>
      </c>
      <c r="ID25">
        <v>4</v>
      </c>
      <c r="IE25">
        <v>5</v>
      </c>
      <c r="IF25">
        <v>3</v>
      </c>
      <c r="IG25">
        <v>4</v>
      </c>
      <c r="IH25">
        <v>1</v>
      </c>
      <c r="II25">
        <v>2</v>
      </c>
      <c r="IJ25">
        <v>2</v>
      </c>
      <c r="IK25">
        <v>2</v>
      </c>
      <c r="IL25">
        <v>3</v>
      </c>
      <c r="IM25">
        <v>4</v>
      </c>
      <c r="IN25">
        <v>1</v>
      </c>
      <c r="IO25">
        <v>5</v>
      </c>
      <c r="IP25">
        <v>4</v>
      </c>
      <c r="IQ25">
        <v>2</v>
      </c>
      <c r="IR25">
        <v>3</v>
      </c>
      <c r="IS25">
        <v>4</v>
      </c>
      <c r="IU25">
        <v>44.355194091797003</v>
      </c>
      <c r="IV25">
        <v>-78.319900512695</v>
      </c>
      <c r="IW25">
        <v>-1</v>
      </c>
    </row>
    <row r="26" spans="1:257" x14ac:dyDescent="0.3">
      <c r="A26" t="s">
        <v>1498</v>
      </c>
      <c r="B26" t="s">
        <v>1413</v>
      </c>
      <c r="C26" t="s">
        <v>1414</v>
      </c>
      <c r="F26" t="s">
        <v>1481</v>
      </c>
      <c r="G26">
        <v>0</v>
      </c>
      <c r="H26" s="1">
        <v>43013.647581018522</v>
      </c>
      <c r="I26" s="1">
        <v>43013.656168981484</v>
      </c>
      <c r="J26">
        <v>1</v>
      </c>
      <c r="K26">
        <v>22</v>
      </c>
      <c r="L26">
        <v>3.1428571428571002</v>
      </c>
      <c r="M26">
        <v>1.5735915849388999</v>
      </c>
      <c r="N26" t="s">
        <v>1499</v>
      </c>
      <c r="O26" t="s">
        <v>736</v>
      </c>
      <c r="P26" t="s">
        <v>651</v>
      </c>
      <c r="Q26">
        <v>18</v>
      </c>
      <c r="R26">
        <v>1</v>
      </c>
      <c r="S26" t="s">
        <v>1417</v>
      </c>
      <c r="T26" t="s">
        <v>1484</v>
      </c>
      <c r="U26">
        <v>3</v>
      </c>
      <c r="V26" t="s">
        <v>1500</v>
      </c>
      <c r="W26">
        <v>1</v>
      </c>
      <c r="X26">
        <v>1</v>
      </c>
      <c r="Y26" t="s">
        <v>1485</v>
      </c>
      <c r="Z26" t="s">
        <v>1230</v>
      </c>
      <c r="AA26">
        <v>0</v>
      </c>
      <c r="AB26">
        <v>5</v>
      </c>
      <c r="AC26">
        <v>5</v>
      </c>
      <c r="AD26">
        <v>1</v>
      </c>
      <c r="AE26">
        <v>1</v>
      </c>
      <c r="AF26">
        <v>65</v>
      </c>
      <c r="AG26">
        <v>50</v>
      </c>
      <c r="AH26">
        <v>80</v>
      </c>
      <c r="AI26">
        <v>2</v>
      </c>
      <c r="AN26">
        <v>1</v>
      </c>
      <c r="AO26">
        <v>1</v>
      </c>
      <c r="AS26">
        <v>1</v>
      </c>
      <c r="AX26">
        <v>1</v>
      </c>
      <c r="AY26">
        <v>5</v>
      </c>
      <c r="AZ26">
        <v>4</v>
      </c>
      <c r="BA26">
        <v>1</v>
      </c>
      <c r="BB26">
        <v>4</v>
      </c>
      <c r="BC26">
        <v>4</v>
      </c>
      <c r="BD26">
        <v>3</v>
      </c>
      <c r="BE26">
        <v>3</v>
      </c>
      <c r="BF26">
        <v>4</v>
      </c>
      <c r="BG26">
        <v>3</v>
      </c>
      <c r="BH26">
        <v>4</v>
      </c>
      <c r="BI26">
        <v>3</v>
      </c>
      <c r="BJ26">
        <v>4</v>
      </c>
      <c r="BK26">
        <v>7</v>
      </c>
      <c r="BL26">
        <v>9</v>
      </c>
      <c r="BM26">
        <v>2</v>
      </c>
      <c r="BN26">
        <v>7</v>
      </c>
      <c r="BO26">
        <v>7</v>
      </c>
      <c r="BP26">
        <v>9</v>
      </c>
      <c r="BQ26">
        <v>9</v>
      </c>
      <c r="BR26">
        <v>4</v>
      </c>
      <c r="BS26">
        <v>5</v>
      </c>
      <c r="BT26">
        <v>5</v>
      </c>
      <c r="BU26">
        <v>5</v>
      </c>
      <c r="BV26">
        <v>4</v>
      </c>
      <c r="BW26">
        <v>4</v>
      </c>
      <c r="BX26">
        <v>5</v>
      </c>
      <c r="BY26">
        <v>5</v>
      </c>
      <c r="BZ26">
        <v>1</v>
      </c>
      <c r="CK26">
        <v>3</v>
      </c>
      <c r="CW26">
        <v>50</v>
      </c>
      <c r="CX26">
        <v>80</v>
      </c>
      <c r="CY26">
        <v>50</v>
      </c>
      <c r="CZ26">
        <v>20</v>
      </c>
      <c r="DA26">
        <v>50</v>
      </c>
      <c r="DB26">
        <v>20</v>
      </c>
      <c r="DC26">
        <v>80</v>
      </c>
      <c r="DD26">
        <v>30</v>
      </c>
      <c r="DE26">
        <v>70</v>
      </c>
      <c r="DF26">
        <v>50</v>
      </c>
      <c r="DG26">
        <v>30</v>
      </c>
      <c r="DH26">
        <v>80</v>
      </c>
      <c r="DI26">
        <v>20</v>
      </c>
      <c r="DJ26">
        <v>50</v>
      </c>
      <c r="DK26">
        <v>20</v>
      </c>
      <c r="DL26">
        <v>30</v>
      </c>
      <c r="DM26">
        <v>30</v>
      </c>
      <c r="DN26">
        <v>20</v>
      </c>
      <c r="DO26">
        <v>20</v>
      </c>
      <c r="DP26">
        <v>20</v>
      </c>
      <c r="DQ26" t="s">
        <v>1499</v>
      </c>
      <c r="DR26" t="s">
        <v>711</v>
      </c>
      <c r="DS26" t="s">
        <v>651</v>
      </c>
      <c r="DT26">
        <v>2</v>
      </c>
      <c r="DU26">
        <v>1</v>
      </c>
      <c r="DV26">
        <v>1</v>
      </c>
      <c r="DW26">
        <v>5</v>
      </c>
      <c r="DX26">
        <v>2</v>
      </c>
      <c r="DY26">
        <v>3</v>
      </c>
      <c r="DZ26">
        <v>3</v>
      </c>
      <c r="EA26">
        <v>3</v>
      </c>
      <c r="EB26">
        <v>3</v>
      </c>
      <c r="EC26">
        <v>3</v>
      </c>
      <c r="ED26">
        <v>4</v>
      </c>
      <c r="EE26">
        <v>4</v>
      </c>
      <c r="EF26">
        <v>4</v>
      </c>
      <c r="EG26">
        <v>4</v>
      </c>
      <c r="EH26">
        <v>4</v>
      </c>
      <c r="EI26">
        <v>4</v>
      </c>
      <c r="EJ26">
        <v>4</v>
      </c>
      <c r="EK26">
        <v>4</v>
      </c>
      <c r="EL26">
        <v>4</v>
      </c>
      <c r="EM26">
        <v>4</v>
      </c>
      <c r="EN26">
        <v>2</v>
      </c>
      <c r="EO26">
        <v>3</v>
      </c>
      <c r="EP26">
        <v>4</v>
      </c>
      <c r="EQ26">
        <v>4</v>
      </c>
      <c r="ER26">
        <v>4</v>
      </c>
      <c r="ES26">
        <v>4</v>
      </c>
      <c r="EU26">
        <v>3</v>
      </c>
      <c r="EV26">
        <v>4</v>
      </c>
      <c r="EW26">
        <v>4</v>
      </c>
      <c r="EX26">
        <v>4</v>
      </c>
      <c r="EY26">
        <v>4</v>
      </c>
      <c r="EZ26" t="s">
        <v>984</v>
      </c>
      <c r="FA26" t="s">
        <v>1501</v>
      </c>
      <c r="FB26" t="s">
        <v>815</v>
      </c>
      <c r="FC26">
        <v>4</v>
      </c>
      <c r="FD26">
        <v>3</v>
      </c>
      <c r="FE26">
        <v>4</v>
      </c>
      <c r="FF26" s="17">
        <f t="shared" si="0"/>
        <v>2</v>
      </c>
      <c r="FG26">
        <v>3</v>
      </c>
      <c r="FH26">
        <v>3</v>
      </c>
      <c r="FI26" s="17">
        <f t="shared" si="1"/>
        <v>3</v>
      </c>
      <c r="FJ26">
        <v>3</v>
      </c>
      <c r="FK26" s="17">
        <f t="shared" si="2"/>
        <v>3</v>
      </c>
      <c r="FL26">
        <v>4</v>
      </c>
      <c r="FM26">
        <v>3</v>
      </c>
      <c r="FN26">
        <v>4</v>
      </c>
      <c r="FO26">
        <v>4</v>
      </c>
      <c r="FP26" s="17">
        <f t="shared" si="3"/>
        <v>2</v>
      </c>
      <c r="FQ26">
        <v>4</v>
      </c>
      <c r="FR26">
        <v>3</v>
      </c>
      <c r="FS26">
        <v>3</v>
      </c>
      <c r="FT26" s="17">
        <f t="shared" si="15"/>
        <v>3</v>
      </c>
      <c r="FU26">
        <v>3</v>
      </c>
      <c r="FV26">
        <v>3</v>
      </c>
      <c r="FW26" s="17">
        <f t="shared" si="5"/>
        <v>3</v>
      </c>
      <c r="FX26">
        <v>3</v>
      </c>
      <c r="FY26" s="17">
        <f t="shared" si="6"/>
        <v>3</v>
      </c>
      <c r="FZ26">
        <v>3</v>
      </c>
      <c r="GA26">
        <v>3</v>
      </c>
      <c r="GB26" s="17">
        <f t="shared" si="7"/>
        <v>3</v>
      </c>
      <c r="GC26">
        <v>3</v>
      </c>
      <c r="GD26" s="17">
        <f t="shared" si="8"/>
        <v>3</v>
      </c>
      <c r="GE26">
        <v>3</v>
      </c>
      <c r="GF26" s="17">
        <f t="shared" si="9"/>
        <v>3</v>
      </c>
      <c r="GG26">
        <v>2</v>
      </c>
      <c r="GH26">
        <v>2</v>
      </c>
      <c r="GI26">
        <v>4</v>
      </c>
      <c r="GJ26">
        <v>3</v>
      </c>
      <c r="GK26" s="17">
        <f t="shared" si="10"/>
        <v>3</v>
      </c>
      <c r="GL26">
        <v>4</v>
      </c>
      <c r="GM26" s="17">
        <f t="shared" si="11"/>
        <v>2</v>
      </c>
      <c r="GN26">
        <v>3</v>
      </c>
      <c r="GO26" s="17">
        <f t="shared" si="12"/>
        <v>3</v>
      </c>
      <c r="GP26">
        <f t="shared" si="13"/>
        <v>78</v>
      </c>
      <c r="GQ26" s="19">
        <f t="shared" si="14"/>
        <v>3</v>
      </c>
      <c r="GR26">
        <v>4</v>
      </c>
      <c r="GS26">
        <v>4</v>
      </c>
      <c r="GT26">
        <v>3</v>
      </c>
      <c r="GU26">
        <v>4</v>
      </c>
      <c r="GV26">
        <v>4</v>
      </c>
      <c r="GW26">
        <v>2</v>
      </c>
      <c r="GX26">
        <v>3</v>
      </c>
      <c r="GY26">
        <v>4</v>
      </c>
      <c r="GZ26">
        <v>3</v>
      </c>
      <c r="HA26">
        <v>3</v>
      </c>
      <c r="HB26">
        <v>3</v>
      </c>
      <c r="HC26">
        <v>3</v>
      </c>
      <c r="HD26">
        <v>3</v>
      </c>
      <c r="HE26">
        <v>3</v>
      </c>
      <c r="HF26">
        <v>3</v>
      </c>
      <c r="HG26">
        <v>3</v>
      </c>
      <c r="HH26">
        <v>3</v>
      </c>
      <c r="HI26">
        <v>3</v>
      </c>
      <c r="HJ26">
        <v>3</v>
      </c>
      <c r="HK26">
        <v>3</v>
      </c>
      <c r="HL26">
        <v>3</v>
      </c>
      <c r="HM26">
        <v>3</v>
      </c>
      <c r="HN26">
        <v>3</v>
      </c>
      <c r="HO26">
        <v>3</v>
      </c>
      <c r="HP26">
        <v>3</v>
      </c>
      <c r="HQ26">
        <v>3</v>
      </c>
      <c r="HR26">
        <v>3</v>
      </c>
      <c r="HS26">
        <v>3</v>
      </c>
      <c r="HT26">
        <v>3</v>
      </c>
      <c r="HU26">
        <v>3</v>
      </c>
      <c r="HV26">
        <v>3</v>
      </c>
      <c r="HW26">
        <v>3</v>
      </c>
      <c r="HX26">
        <v>3</v>
      </c>
      <c r="HY26">
        <v>3</v>
      </c>
      <c r="HZ26">
        <v>3</v>
      </c>
      <c r="IA26">
        <v>3</v>
      </c>
      <c r="IB26">
        <v>3</v>
      </c>
      <c r="IC26">
        <v>3</v>
      </c>
      <c r="ID26">
        <v>3</v>
      </c>
      <c r="IE26">
        <v>3</v>
      </c>
      <c r="IF26">
        <v>3</v>
      </c>
      <c r="IG26">
        <v>3</v>
      </c>
      <c r="IH26">
        <v>3</v>
      </c>
      <c r="II26">
        <v>3</v>
      </c>
      <c r="IJ26">
        <v>3</v>
      </c>
      <c r="IK26">
        <v>3</v>
      </c>
      <c r="IL26">
        <v>3</v>
      </c>
      <c r="IM26">
        <v>3</v>
      </c>
      <c r="IN26">
        <v>3</v>
      </c>
      <c r="IO26">
        <v>3</v>
      </c>
      <c r="IP26">
        <v>3</v>
      </c>
      <c r="IQ26">
        <v>3</v>
      </c>
      <c r="IR26">
        <v>3</v>
      </c>
      <c r="IS26">
        <v>3</v>
      </c>
      <c r="IU26">
        <v>44.355194091797003</v>
      </c>
      <c r="IV26">
        <v>-78.319900512695</v>
      </c>
      <c r="IW26">
        <v>-1</v>
      </c>
    </row>
    <row r="27" spans="1:257" x14ac:dyDescent="0.3">
      <c r="A27" t="s">
        <v>1502</v>
      </c>
      <c r="B27" t="s">
        <v>1413</v>
      </c>
      <c r="C27" t="s">
        <v>1414</v>
      </c>
      <c r="F27" t="s">
        <v>1481</v>
      </c>
      <c r="G27">
        <v>0</v>
      </c>
      <c r="H27" s="1">
        <v>43013.656759259262</v>
      </c>
      <c r="I27" s="1">
        <v>43013.66510416667</v>
      </c>
      <c r="J27">
        <v>1</v>
      </c>
      <c r="K27">
        <v>21</v>
      </c>
      <c r="L27">
        <v>3</v>
      </c>
      <c r="M27">
        <v>1.4142135623731</v>
      </c>
      <c r="N27" t="s">
        <v>1503</v>
      </c>
      <c r="O27" t="s">
        <v>736</v>
      </c>
      <c r="P27" t="s">
        <v>1504</v>
      </c>
      <c r="Q27">
        <v>19</v>
      </c>
      <c r="R27">
        <v>1</v>
      </c>
      <c r="S27" t="s">
        <v>1495</v>
      </c>
      <c r="T27" t="s">
        <v>1505</v>
      </c>
      <c r="U27">
        <v>3</v>
      </c>
      <c r="V27" t="s">
        <v>681</v>
      </c>
      <c r="W27">
        <v>1</v>
      </c>
      <c r="X27">
        <v>1</v>
      </c>
      <c r="Y27" t="s">
        <v>1485</v>
      </c>
      <c r="Z27" t="s">
        <v>641</v>
      </c>
      <c r="AA27">
        <v>0</v>
      </c>
      <c r="AB27">
        <v>4</v>
      </c>
      <c r="AC27">
        <v>1</v>
      </c>
      <c r="AD27">
        <v>1</v>
      </c>
      <c r="AE27">
        <v>3</v>
      </c>
      <c r="AF27">
        <v>60</v>
      </c>
      <c r="AG27">
        <v>10</v>
      </c>
      <c r="AH27">
        <v>60</v>
      </c>
      <c r="AI27">
        <v>2</v>
      </c>
      <c r="AN27">
        <v>1</v>
      </c>
      <c r="AO27">
        <v>1</v>
      </c>
      <c r="AS27">
        <v>1</v>
      </c>
      <c r="AU27">
        <v>1</v>
      </c>
      <c r="AX27">
        <v>1</v>
      </c>
      <c r="AY27">
        <v>4</v>
      </c>
      <c r="AZ27">
        <v>4</v>
      </c>
      <c r="BA27">
        <v>2</v>
      </c>
      <c r="BB27">
        <v>5</v>
      </c>
      <c r="BC27">
        <v>2</v>
      </c>
      <c r="BD27">
        <v>3</v>
      </c>
      <c r="BE27">
        <v>1</v>
      </c>
      <c r="BF27">
        <v>3</v>
      </c>
      <c r="BG27">
        <v>2</v>
      </c>
      <c r="BH27">
        <v>4</v>
      </c>
      <c r="BI27">
        <v>4</v>
      </c>
      <c r="BJ27">
        <v>4</v>
      </c>
      <c r="BK27">
        <v>2</v>
      </c>
      <c r="BL27">
        <v>9</v>
      </c>
      <c r="BM27">
        <v>7</v>
      </c>
      <c r="BN27">
        <v>7</v>
      </c>
      <c r="BO27">
        <v>2</v>
      </c>
      <c r="BP27">
        <v>8</v>
      </c>
      <c r="BQ27">
        <v>8</v>
      </c>
      <c r="BR27">
        <v>4</v>
      </c>
      <c r="BS27">
        <v>5</v>
      </c>
      <c r="BT27">
        <v>5</v>
      </c>
      <c r="BU27">
        <v>4</v>
      </c>
      <c r="BV27">
        <v>4</v>
      </c>
      <c r="BW27">
        <v>3</v>
      </c>
      <c r="BX27">
        <v>3</v>
      </c>
      <c r="BY27">
        <v>4</v>
      </c>
      <c r="BZ27">
        <v>1</v>
      </c>
      <c r="CA27">
        <v>2</v>
      </c>
      <c r="CB27">
        <v>2</v>
      </c>
      <c r="CC27">
        <v>2</v>
      </c>
      <c r="CD27">
        <v>2</v>
      </c>
      <c r="CE27">
        <v>2</v>
      </c>
      <c r="CF27">
        <v>2</v>
      </c>
      <c r="CG27">
        <v>2</v>
      </c>
      <c r="CH27">
        <v>2</v>
      </c>
      <c r="CI27">
        <v>2</v>
      </c>
      <c r="CJ27">
        <v>2</v>
      </c>
      <c r="CK27">
        <v>4</v>
      </c>
      <c r="CL27">
        <v>5</v>
      </c>
      <c r="CM27">
        <v>4</v>
      </c>
      <c r="CN27">
        <v>5</v>
      </c>
      <c r="CO27">
        <v>5</v>
      </c>
      <c r="CP27">
        <v>5</v>
      </c>
      <c r="CQ27">
        <v>5</v>
      </c>
      <c r="CR27">
        <v>5</v>
      </c>
      <c r="CS27">
        <v>5</v>
      </c>
      <c r="CT27">
        <v>5</v>
      </c>
      <c r="CU27">
        <v>5</v>
      </c>
      <c r="CW27">
        <v>20</v>
      </c>
      <c r="CX27">
        <v>80</v>
      </c>
      <c r="CY27">
        <v>20</v>
      </c>
      <c r="CZ27">
        <v>0</v>
      </c>
      <c r="DA27">
        <v>30</v>
      </c>
      <c r="DB27">
        <v>0</v>
      </c>
      <c r="DC27">
        <v>80</v>
      </c>
      <c r="DD27">
        <v>10</v>
      </c>
      <c r="DE27">
        <v>80</v>
      </c>
      <c r="DF27">
        <v>70</v>
      </c>
      <c r="DG27">
        <v>10</v>
      </c>
      <c r="DH27">
        <v>90</v>
      </c>
      <c r="DI27">
        <v>10</v>
      </c>
      <c r="DJ27">
        <v>50</v>
      </c>
      <c r="DK27">
        <v>20</v>
      </c>
      <c r="DM27">
        <v>30</v>
      </c>
      <c r="DN27">
        <v>10</v>
      </c>
      <c r="DO27">
        <v>10</v>
      </c>
      <c r="DP27">
        <v>10</v>
      </c>
      <c r="DQ27" t="s">
        <v>1503</v>
      </c>
      <c r="DR27" t="s">
        <v>644</v>
      </c>
      <c r="DS27" t="s">
        <v>1504</v>
      </c>
      <c r="DT27">
        <v>1</v>
      </c>
      <c r="DU27">
        <v>2</v>
      </c>
      <c r="DV27">
        <v>3</v>
      </c>
      <c r="DW27">
        <v>3</v>
      </c>
      <c r="DX27">
        <v>3</v>
      </c>
      <c r="DY27">
        <v>4</v>
      </c>
      <c r="DZ27">
        <v>4</v>
      </c>
      <c r="EA27">
        <v>4</v>
      </c>
      <c r="EB27">
        <v>3</v>
      </c>
      <c r="EC27">
        <v>3</v>
      </c>
      <c r="ED27">
        <v>2</v>
      </c>
      <c r="EE27">
        <v>4</v>
      </c>
      <c r="EF27">
        <v>3</v>
      </c>
      <c r="EG27">
        <v>2</v>
      </c>
      <c r="EH27">
        <v>4</v>
      </c>
      <c r="EI27">
        <v>3</v>
      </c>
      <c r="EJ27">
        <v>3</v>
      </c>
      <c r="EK27">
        <v>3</v>
      </c>
      <c r="EL27">
        <v>3</v>
      </c>
      <c r="EM27">
        <v>3</v>
      </c>
      <c r="EN27">
        <v>3</v>
      </c>
      <c r="EO27">
        <v>4</v>
      </c>
      <c r="EP27">
        <v>4</v>
      </c>
      <c r="EQ27">
        <v>3</v>
      </c>
      <c r="ER27">
        <v>4</v>
      </c>
      <c r="ES27">
        <v>5</v>
      </c>
      <c r="ET27">
        <v>3</v>
      </c>
      <c r="EU27">
        <v>3</v>
      </c>
      <c r="EV27">
        <v>3</v>
      </c>
      <c r="EW27">
        <v>3</v>
      </c>
      <c r="EX27">
        <v>4</v>
      </c>
      <c r="EY27">
        <v>3</v>
      </c>
      <c r="EZ27" t="s">
        <v>604</v>
      </c>
      <c r="FA27" t="s">
        <v>829</v>
      </c>
      <c r="FB27" t="s">
        <v>555</v>
      </c>
      <c r="FC27">
        <v>4</v>
      </c>
      <c r="FD27">
        <v>4</v>
      </c>
      <c r="FE27">
        <v>2</v>
      </c>
      <c r="FF27" s="17">
        <f t="shared" si="0"/>
        <v>4</v>
      </c>
      <c r="FG27">
        <v>3</v>
      </c>
      <c r="FH27">
        <v>2</v>
      </c>
      <c r="FI27" s="17">
        <f t="shared" si="1"/>
        <v>4</v>
      </c>
      <c r="FJ27">
        <v>2</v>
      </c>
      <c r="FK27" s="17">
        <f t="shared" si="2"/>
        <v>4</v>
      </c>
      <c r="FL27">
        <v>3</v>
      </c>
      <c r="FM27">
        <v>4</v>
      </c>
      <c r="FN27">
        <v>4</v>
      </c>
      <c r="FO27">
        <v>4</v>
      </c>
      <c r="FP27" s="17">
        <f t="shared" si="3"/>
        <v>2</v>
      </c>
      <c r="FQ27">
        <v>4</v>
      </c>
      <c r="FR27">
        <v>4</v>
      </c>
      <c r="FS27">
        <v>3</v>
      </c>
      <c r="FT27" s="17">
        <f t="shared" si="15"/>
        <v>3</v>
      </c>
      <c r="FU27">
        <v>3</v>
      </c>
      <c r="FV27">
        <v>3</v>
      </c>
      <c r="FW27" s="17">
        <f t="shared" si="5"/>
        <v>3</v>
      </c>
      <c r="FX27">
        <v>4</v>
      </c>
      <c r="FY27" s="17">
        <f t="shared" si="6"/>
        <v>2</v>
      </c>
      <c r="FZ27">
        <v>3</v>
      </c>
      <c r="GA27">
        <v>4</v>
      </c>
      <c r="GB27" s="17">
        <f t="shared" si="7"/>
        <v>2</v>
      </c>
      <c r="GC27">
        <v>3</v>
      </c>
      <c r="GD27" s="17">
        <f t="shared" si="8"/>
        <v>3</v>
      </c>
      <c r="GE27">
        <v>4</v>
      </c>
      <c r="GF27" s="17">
        <f t="shared" si="9"/>
        <v>2</v>
      </c>
      <c r="GG27">
        <v>4</v>
      </c>
      <c r="GH27">
        <v>4</v>
      </c>
      <c r="GI27">
        <v>2</v>
      </c>
      <c r="GJ27">
        <v>2</v>
      </c>
      <c r="GK27" s="17">
        <f t="shared" si="10"/>
        <v>4</v>
      </c>
      <c r="GL27">
        <v>2</v>
      </c>
      <c r="GM27" s="17">
        <f t="shared" si="11"/>
        <v>4</v>
      </c>
      <c r="GN27">
        <v>3</v>
      </c>
      <c r="GO27" s="17">
        <f t="shared" si="12"/>
        <v>3</v>
      </c>
      <c r="GP27">
        <f t="shared" si="13"/>
        <v>86</v>
      </c>
      <c r="GQ27" s="19">
        <f t="shared" si="14"/>
        <v>3.3076923076923075</v>
      </c>
      <c r="GR27">
        <v>3</v>
      </c>
      <c r="GS27">
        <v>3</v>
      </c>
      <c r="GT27">
        <v>3</v>
      </c>
      <c r="GU27">
        <v>3</v>
      </c>
      <c r="GV27">
        <v>2</v>
      </c>
      <c r="GW27">
        <v>3</v>
      </c>
      <c r="GY27">
        <v>4</v>
      </c>
      <c r="GZ27">
        <v>2</v>
      </c>
      <c r="HA27">
        <v>3</v>
      </c>
      <c r="HB27">
        <v>4</v>
      </c>
      <c r="HC27">
        <v>4</v>
      </c>
      <c r="HD27">
        <v>2</v>
      </c>
      <c r="HE27">
        <v>4</v>
      </c>
      <c r="HF27">
        <v>3</v>
      </c>
      <c r="HG27">
        <v>2</v>
      </c>
      <c r="HH27">
        <v>3</v>
      </c>
      <c r="HI27">
        <v>2</v>
      </c>
      <c r="HJ27">
        <v>4</v>
      </c>
      <c r="HK27">
        <v>3</v>
      </c>
      <c r="HL27">
        <v>2</v>
      </c>
      <c r="HM27">
        <v>4</v>
      </c>
      <c r="HN27">
        <v>3</v>
      </c>
      <c r="HO27">
        <v>2</v>
      </c>
      <c r="HP27">
        <v>3</v>
      </c>
      <c r="HQ27">
        <v>4</v>
      </c>
      <c r="HR27">
        <v>5</v>
      </c>
      <c r="HS27">
        <v>3</v>
      </c>
      <c r="HT27">
        <v>2</v>
      </c>
      <c r="HU27">
        <v>4</v>
      </c>
      <c r="HV27">
        <v>3</v>
      </c>
      <c r="HW27">
        <v>1</v>
      </c>
      <c r="HX27">
        <v>2</v>
      </c>
      <c r="HY27">
        <v>3</v>
      </c>
      <c r="HZ27">
        <v>4</v>
      </c>
      <c r="IA27">
        <v>3</v>
      </c>
      <c r="IB27">
        <v>4</v>
      </c>
      <c r="IC27">
        <v>3</v>
      </c>
      <c r="ID27">
        <v>3</v>
      </c>
      <c r="IE27">
        <v>3</v>
      </c>
      <c r="IF27">
        <v>4</v>
      </c>
      <c r="IG27">
        <v>4</v>
      </c>
      <c r="IH27">
        <v>4</v>
      </c>
      <c r="II27">
        <v>5</v>
      </c>
      <c r="IJ27">
        <v>4</v>
      </c>
      <c r="IK27">
        <v>3</v>
      </c>
      <c r="IL27">
        <v>4</v>
      </c>
      <c r="IM27">
        <v>4</v>
      </c>
      <c r="IN27">
        <v>3</v>
      </c>
      <c r="IO27">
        <v>4</v>
      </c>
      <c r="IP27">
        <v>4</v>
      </c>
      <c r="IQ27">
        <v>3</v>
      </c>
      <c r="IR27">
        <v>4</v>
      </c>
      <c r="IS27">
        <v>4</v>
      </c>
      <c r="IU27">
        <v>44.355194091797003</v>
      </c>
      <c r="IV27">
        <v>-78.319900512695</v>
      </c>
      <c r="IW27">
        <v>-1</v>
      </c>
    </row>
    <row r="28" spans="1:257" x14ac:dyDescent="0.3">
      <c r="A28" t="s">
        <v>1506</v>
      </c>
      <c r="B28" t="s">
        <v>1413</v>
      </c>
      <c r="C28" t="s">
        <v>1414</v>
      </c>
      <c r="F28" t="s">
        <v>1481</v>
      </c>
      <c r="G28">
        <v>0</v>
      </c>
      <c r="H28" s="1">
        <v>43013.670567129629</v>
      </c>
      <c r="I28" s="1">
        <v>43013.676678240743</v>
      </c>
      <c r="J28">
        <v>1</v>
      </c>
      <c r="K28">
        <v>22</v>
      </c>
      <c r="L28">
        <v>3.1428571428571002</v>
      </c>
      <c r="M28">
        <v>2.0354009783964</v>
      </c>
      <c r="N28" t="s">
        <v>1507</v>
      </c>
      <c r="O28" t="s">
        <v>736</v>
      </c>
      <c r="P28" t="s">
        <v>1508</v>
      </c>
      <c r="Q28">
        <v>18</v>
      </c>
      <c r="R28">
        <v>1</v>
      </c>
      <c r="S28" t="s">
        <v>1509</v>
      </c>
      <c r="T28" t="s">
        <v>1491</v>
      </c>
      <c r="U28">
        <v>3</v>
      </c>
      <c r="V28" t="s">
        <v>1510</v>
      </c>
      <c r="W28">
        <v>1</v>
      </c>
      <c r="X28">
        <v>0</v>
      </c>
      <c r="Y28" t="s">
        <v>1511</v>
      </c>
      <c r="Z28" t="s">
        <v>1512</v>
      </c>
      <c r="AA28">
        <v>0</v>
      </c>
      <c r="AB28">
        <v>6</v>
      </c>
      <c r="AC28">
        <v>5</v>
      </c>
      <c r="AD28">
        <v>1</v>
      </c>
      <c r="AE28">
        <v>1</v>
      </c>
      <c r="AF28">
        <v>50</v>
      </c>
      <c r="AG28">
        <v>60</v>
      </c>
      <c r="AH28">
        <v>70</v>
      </c>
      <c r="AI28">
        <v>2</v>
      </c>
      <c r="AN28">
        <v>1</v>
      </c>
      <c r="AO28">
        <v>1</v>
      </c>
      <c r="AP28">
        <v>1</v>
      </c>
      <c r="AU28">
        <v>1</v>
      </c>
      <c r="AX28">
        <v>1</v>
      </c>
      <c r="AY28">
        <v>5</v>
      </c>
      <c r="AZ28">
        <v>4</v>
      </c>
      <c r="BA28">
        <v>1</v>
      </c>
      <c r="BB28">
        <v>5</v>
      </c>
      <c r="BC28">
        <v>1</v>
      </c>
      <c r="BD28">
        <v>5</v>
      </c>
      <c r="BE28">
        <v>1</v>
      </c>
      <c r="BF28">
        <v>2</v>
      </c>
      <c r="BG28">
        <v>4</v>
      </c>
      <c r="BH28">
        <v>2</v>
      </c>
      <c r="BI28">
        <v>2</v>
      </c>
      <c r="BJ28">
        <v>2</v>
      </c>
      <c r="BK28">
        <v>2</v>
      </c>
      <c r="BL28">
        <v>9</v>
      </c>
      <c r="BM28">
        <v>2</v>
      </c>
      <c r="BN28">
        <v>8</v>
      </c>
      <c r="BO28">
        <v>8</v>
      </c>
      <c r="BP28">
        <v>9</v>
      </c>
      <c r="BQ28">
        <v>9</v>
      </c>
      <c r="BR28">
        <v>4</v>
      </c>
      <c r="BS28">
        <v>4</v>
      </c>
      <c r="BT28">
        <v>4</v>
      </c>
      <c r="BU28">
        <v>4</v>
      </c>
      <c r="BV28">
        <v>4</v>
      </c>
      <c r="BW28">
        <v>4</v>
      </c>
      <c r="BX28">
        <v>4</v>
      </c>
      <c r="BY28">
        <v>4</v>
      </c>
      <c r="BZ28">
        <v>2</v>
      </c>
      <c r="CA28">
        <v>2</v>
      </c>
      <c r="CB28">
        <v>2</v>
      </c>
      <c r="CC28">
        <v>2</v>
      </c>
      <c r="CD28">
        <v>2</v>
      </c>
      <c r="CE28">
        <v>2</v>
      </c>
      <c r="CF28">
        <v>2</v>
      </c>
      <c r="CG28">
        <v>2</v>
      </c>
      <c r="CH28">
        <v>2</v>
      </c>
      <c r="CI28">
        <v>2</v>
      </c>
      <c r="CJ28">
        <v>2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5</v>
      </c>
      <c r="CR28">
        <v>5</v>
      </c>
      <c r="CS28">
        <v>5</v>
      </c>
      <c r="CT28">
        <v>5</v>
      </c>
      <c r="CU28">
        <v>5</v>
      </c>
      <c r="CW28">
        <v>30</v>
      </c>
      <c r="CX28">
        <v>70</v>
      </c>
      <c r="CY28">
        <v>20</v>
      </c>
      <c r="CZ28">
        <v>60</v>
      </c>
      <c r="DA28">
        <v>70</v>
      </c>
      <c r="DB28">
        <v>10</v>
      </c>
      <c r="DC28">
        <v>80</v>
      </c>
      <c r="DD28">
        <v>10</v>
      </c>
      <c r="DE28">
        <v>80</v>
      </c>
      <c r="DF28">
        <v>80</v>
      </c>
      <c r="DG28">
        <v>10</v>
      </c>
      <c r="DH28">
        <v>80</v>
      </c>
      <c r="DI28">
        <v>10</v>
      </c>
      <c r="DJ28">
        <v>80</v>
      </c>
      <c r="DK28">
        <v>80</v>
      </c>
      <c r="DL28">
        <v>20</v>
      </c>
      <c r="DM28">
        <v>20</v>
      </c>
      <c r="DN28">
        <v>40</v>
      </c>
      <c r="DO28">
        <v>40</v>
      </c>
      <c r="DP28">
        <v>40</v>
      </c>
      <c r="DQ28" t="s">
        <v>1507</v>
      </c>
      <c r="DR28" t="s">
        <v>644</v>
      </c>
      <c r="DS28" t="s">
        <v>1508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4</v>
      </c>
      <c r="DZ28">
        <v>4</v>
      </c>
      <c r="EA28">
        <v>4</v>
      </c>
      <c r="EB28">
        <v>4</v>
      </c>
      <c r="EC28">
        <v>4</v>
      </c>
      <c r="ED28">
        <v>1</v>
      </c>
      <c r="EE28">
        <v>4</v>
      </c>
      <c r="EF28">
        <v>4</v>
      </c>
      <c r="EG28">
        <v>3</v>
      </c>
      <c r="EH28">
        <v>4</v>
      </c>
      <c r="EI28">
        <v>4</v>
      </c>
      <c r="EJ28">
        <v>4</v>
      </c>
      <c r="EK28">
        <v>4</v>
      </c>
      <c r="EL28">
        <v>4</v>
      </c>
      <c r="EM28">
        <v>4</v>
      </c>
      <c r="EN28">
        <v>2</v>
      </c>
      <c r="EO28">
        <v>4</v>
      </c>
      <c r="EP28">
        <v>4</v>
      </c>
      <c r="EQ28">
        <v>4</v>
      </c>
      <c r="ER28">
        <v>4</v>
      </c>
      <c r="ES28">
        <v>4</v>
      </c>
      <c r="ET28">
        <v>4</v>
      </c>
      <c r="EU28">
        <v>4</v>
      </c>
      <c r="EV28">
        <v>4</v>
      </c>
      <c r="EW28">
        <v>4</v>
      </c>
      <c r="EX28">
        <v>4</v>
      </c>
      <c r="EY28">
        <v>4</v>
      </c>
      <c r="EZ28" t="s">
        <v>605</v>
      </c>
      <c r="FA28" t="s">
        <v>1513</v>
      </c>
      <c r="FB28" t="s">
        <v>694</v>
      </c>
      <c r="FC28">
        <v>5</v>
      </c>
      <c r="FD28">
        <v>3</v>
      </c>
      <c r="FE28">
        <v>3</v>
      </c>
      <c r="FF28" s="17">
        <f t="shared" si="0"/>
        <v>3</v>
      </c>
      <c r="FG28">
        <v>3</v>
      </c>
      <c r="FH28">
        <v>3</v>
      </c>
      <c r="FI28" s="17">
        <f t="shared" si="1"/>
        <v>3</v>
      </c>
      <c r="FJ28">
        <v>3</v>
      </c>
      <c r="FK28" s="17">
        <f t="shared" si="2"/>
        <v>3</v>
      </c>
      <c r="FL28">
        <v>3</v>
      </c>
      <c r="FM28">
        <v>3</v>
      </c>
      <c r="FN28">
        <v>3</v>
      </c>
      <c r="FO28">
        <v>3</v>
      </c>
      <c r="FP28" s="17">
        <f t="shared" si="3"/>
        <v>3</v>
      </c>
      <c r="FQ28">
        <v>3</v>
      </c>
      <c r="FR28">
        <v>4</v>
      </c>
      <c r="FS28">
        <v>4</v>
      </c>
      <c r="FT28" s="17">
        <f t="shared" si="15"/>
        <v>2</v>
      </c>
      <c r="FU28">
        <v>4</v>
      </c>
      <c r="FV28">
        <v>4</v>
      </c>
      <c r="FW28" s="17">
        <f t="shared" si="5"/>
        <v>2</v>
      </c>
      <c r="FX28">
        <v>4</v>
      </c>
      <c r="FY28" s="17">
        <f t="shared" si="6"/>
        <v>2</v>
      </c>
      <c r="FZ28">
        <v>4</v>
      </c>
      <c r="GA28">
        <v>4</v>
      </c>
      <c r="GB28" s="17">
        <f t="shared" si="7"/>
        <v>2</v>
      </c>
      <c r="GC28">
        <v>4</v>
      </c>
      <c r="GD28" s="17">
        <f t="shared" si="8"/>
        <v>2</v>
      </c>
      <c r="GE28">
        <v>4</v>
      </c>
      <c r="GF28" s="17">
        <f t="shared" si="9"/>
        <v>2</v>
      </c>
      <c r="GG28">
        <v>4</v>
      </c>
      <c r="GH28">
        <v>3</v>
      </c>
      <c r="GI28">
        <v>4</v>
      </c>
      <c r="GJ28">
        <v>4</v>
      </c>
      <c r="GK28" s="17">
        <f t="shared" si="10"/>
        <v>2</v>
      </c>
      <c r="GL28">
        <v>4</v>
      </c>
      <c r="GM28" s="17">
        <f t="shared" si="11"/>
        <v>2</v>
      </c>
      <c r="GN28">
        <v>4</v>
      </c>
      <c r="GO28" s="17">
        <f t="shared" si="12"/>
        <v>2</v>
      </c>
      <c r="GP28">
        <f t="shared" si="13"/>
        <v>76</v>
      </c>
      <c r="GQ28" s="19">
        <f t="shared" si="14"/>
        <v>2.9230769230769229</v>
      </c>
      <c r="IU28">
        <v>44.355194091797003</v>
      </c>
      <c r="IV28">
        <v>-78.319900512695</v>
      </c>
      <c r="IW28">
        <v>-1</v>
      </c>
    </row>
    <row r="29" spans="1:257" x14ac:dyDescent="0.3">
      <c r="A29" t="s">
        <v>1514</v>
      </c>
      <c r="B29" t="s">
        <v>1413</v>
      </c>
      <c r="C29" t="s">
        <v>1414</v>
      </c>
      <c r="F29" t="s">
        <v>1481</v>
      </c>
      <c r="G29">
        <v>0</v>
      </c>
      <c r="H29" s="1">
        <v>43013.677083333336</v>
      </c>
      <c r="I29" s="1">
        <v>43013.688391203701</v>
      </c>
      <c r="J29">
        <v>1</v>
      </c>
      <c r="K29">
        <v>23</v>
      </c>
      <c r="L29">
        <v>3.2857142857142998</v>
      </c>
      <c r="M29">
        <v>1.1126972805283999</v>
      </c>
      <c r="N29" t="s">
        <v>1515</v>
      </c>
      <c r="O29" t="s">
        <v>1516</v>
      </c>
      <c r="P29" t="s">
        <v>960</v>
      </c>
      <c r="Q29">
        <v>18</v>
      </c>
      <c r="R29">
        <v>1</v>
      </c>
      <c r="S29" t="s">
        <v>1490</v>
      </c>
      <c r="T29" t="s">
        <v>1517</v>
      </c>
      <c r="U29">
        <v>3</v>
      </c>
      <c r="V29" t="s">
        <v>1518</v>
      </c>
      <c r="W29">
        <v>1</v>
      </c>
      <c r="X29">
        <v>3</v>
      </c>
      <c r="Y29" t="s">
        <v>1485</v>
      </c>
      <c r="Z29" t="s">
        <v>726</v>
      </c>
      <c r="AA29">
        <v>1</v>
      </c>
      <c r="AB29">
        <v>5</v>
      </c>
      <c r="AC29">
        <v>3</v>
      </c>
      <c r="AD29">
        <v>1</v>
      </c>
      <c r="AE29">
        <v>1</v>
      </c>
      <c r="AF29">
        <v>65</v>
      </c>
      <c r="AG29">
        <v>40</v>
      </c>
      <c r="AH29">
        <v>80</v>
      </c>
      <c r="AI29">
        <v>2</v>
      </c>
      <c r="AN29">
        <v>1</v>
      </c>
      <c r="AO29">
        <v>1</v>
      </c>
      <c r="AP29">
        <v>1</v>
      </c>
      <c r="AT29">
        <v>1</v>
      </c>
      <c r="AX29">
        <v>1</v>
      </c>
      <c r="AY29">
        <v>4</v>
      </c>
      <c r="AZ29">
        <v>4</v>
      </c>
      <c r="BA29">
        <v>3</v>
      </c>
      <c r="BB29">
        <v>4</v>
      </c>
      <c r="BC29">
        <v>4</v>
      </c>
      <c r="BD29">
        <v>3</v>
      </c>
      <c r="BE29">
        <v>2</v>
      </c>
      <c r="BF29">
        <v>3</v>
      </c>
      <c r="BG29">
        <v>1</v>
      </c>
      <c r="BH29">
        <v>4</v>
      </c>
      <c r="BI29">
        <v>3</v>
      </c>
      <c r="BJ29">
        <v>3</v>
      </c>
      <c r="BK29">
        <v>7</v>
      </c>
      <c r="BL29">
        <v>2</v>
      </c>
      <c r="BM29">
        <v>9</v>
      </c>
      <c r="BN29">
        <v>2</v>
      </c>
      <c r="BO29">
        <v>7</v>
      </c>
      <c r="BP29">
        <v>4</v>
      </c>
      <c r="BQ29">
        <v>4</v>
      </c>
      <c r="BR29">
        <v>3</v>
      </c>
      <c r="BS29">
        <v>4</v>
      </c>
      <c r="BT29">
        <v>4</v>
      </c>
      <c r="BU29">
        <v>5</v>
      </c>
      <c r="BV29">
        <v>3</v>
      </c>
      <c r="BW29">
        <v>2</v>
      </c>
      <c r="BX29">
        <v>4</v>
      </c>
      <c r="BY29">
        <v>5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4</v>
      </c>
      <c r="CL29">
        <v>4</v>
      </c>
      <c r="CM29">
        <v>3</v>
      </c>
      <c r="CN29">
        <v>4</v>
      </c>
      <c r="CO29">
        <v>3</v>
      </c>
      <c r="CP29">
        <v>5</v>
      </c>
      <c r="CQ29">
        <v>3</v>
      </c>
      <c r="CR29">
        <v>4</v>
      </c>
      <c r="CS29">
        <v>4</v>
      </c>
      <c r="CT29">
        <v>4</v>
      </c>
      <c r="CU29">
        <v>4</v>
      </c>
      <c r="CW29">
        <v>10</v>
      </c>
      <c r="CX29">
        <v>78</v>
      </c>
      <c r="CY29">
        <v>53</v>
      </c>
      <c r="CZ29">
        <v>34</v>
      </c>
      <c r="DA29">
        <v>64</v>
      </c>
      <c r="DB29">
        <v>5</v>
      </c>
      <c r="DC29">
        <v>92</v>
      </c>
      <c r="DD29">
        <v>62</v>
      </c>
      <c r="DE29">
        <v>78</v>
      </c>
      <c r="DF29">
        <v>83</v>
      </c>
      <c r="DG29">
        <v>42</v>
      </c>
      <c r="DH29">
        <v>74</v>
      </c>
      <c r="DI29">
        <v>25</v>
      </c>
      <c r="DJ29">
        <v>75</v>
      </c>
      <c r="DK29">
        <v>62</v>
      </c>
      <c r="DL29">
        <v>75</v>
      </c>
      <c r="DM29">
        <v>43</v>
      </c>
      <c r="DN29">
        <v>53</v>
      </c>
      <c r="DO29">
        <v>25</v>
      </c>
      <c r="DP29">
        <v>45</v>
      </c>
      <c r="DQ29" t="s">
        <v>1515</v>
      </c>
      <c r="DR29" t="s">
        <v>644</v>
      </c>
      <c r="DS29" t="s">
        <v>960</v>
      </c>
      <c r="DT29">
        <v>3</v>
      </c>
      <c r="DU29">
        <v>2</v>
      </c>
      <c r="DV29">
        <v>2</v>
      </c>
      <c r="DW29">
        <v>1</v>
      </c>
      <c r="DX29">
        <v>4</v>
      </c>
      <c r="DY29">
        <v>2</v>
      </c>
      <c r="DZ29">
        <v>3</v>
      </c>
      <c r="EA29">
        <v>3</v>
      </c>
      <c r="EB29">
        <v>3</v>
      </c>
      <c r="EC29">
        <v>2</v>
      </c>
      <c r="ED29">
        <v>4</v>
      </c>
      <c r="EE29">
        <v>3</v>
      </c>
      <c r="EF29">
        <v>5</v>
      </c>
      <c r="EG29">
        <v>3</v>
      </c>
      <c r="EH29">
        <v>4</v>
      </c>
      <c r="EI29">
        <v>4</v>
      </c>
      <c r="EJ29">
        <v>4</v>
      </c>
      <c r="EK29">
        <v>5</v>
      </c>
      <c r="EL29">
        <v>4</v>
      </c>
      <c r="EM29">
        <v>4</v>
      </c>
      <c r="EN29">
        <v>2</v>
      </c>
      <c r="EO29">
        <v>4</v>
      </c>
      <c r="EP29">
        <v>5</v>
      </c>
      <c r="EQ29">
        <v>3</v>
      </c>
      <c r="ER29">
        <v>5</v>
      </c>
      <c r="ES29">
        <v>4</v>
      </c>
      <c r="ET29">
        <v>4</v>
      </c>
      <c r="EU29">
        <v>5</v>
      </c>
      <c r="EV29">
        <v>5</v>
      </c>
      <c r="EW29">
        <v>4</v>
      </c>
      <c r="EX29">
        <v>4</v>
      </c>
      <c r="EY29">
        <v>5</v>
      </c>
      <c r="EZ29" t="s">
        <v>1519</v>
      </c>
      <c r="FA29" t="s">
        <v>1127</v>
      </c>
      <c r="FB29" t="s">
        <v>540</v>
      </c>
      <c r="FC29">
        <v>4</v>
      </c>
      <c r="FD29">
        <v>4</v>
      </c>
      <c r="FE29">
        <v>5</v>
      </c>
      <c r="FF29" s="17">
        <f t="shared" si="0"/>
        <v>1</v>
      </c>
      <c r="FG29">
        <v>4</v>
      </c>
      <c r="FH29">
        <v>3</v>
      </c>
      <c r="FI29" s="17">
        <f t="shared" si="1"/>
        <v>3</v>
      </c>
      <c r="FJ29">
        <v>2</v>
      </c>
      <c r="FK29" s="17">
        <f t="shared" si="2"/>
        <v>4</v>
      </c>
      <c r="FL29">
        <v>3</v>
      </c>
      <c r="FM29">
        <v>3</v>
      </c>
      <c r="FN29">
        <v>4</v>
      </c>
      <c r="FO29">
        <v>5</v>
      </c>
      <c r="FP29" s="17">
        <f t="shared" si="3"/>
        <v>1</v>
      </c>
      <c r="FQ29">
        <v>4</v>
      </c>
      <c r="FR29">
        <v>4</v>
      </c>
      <c r="FS29">
        <v>5</v>
      </c>
      <c r="FT29" s="17">
        <f t="shared" si="15"/>
        <v>1</v>
      </c>
      <c r="FU29">
        <v>4</v>
      </c>
      <c r="FV29">
        <v>5</v>
      </c>
      <c r="FW29" s="17">
        <f t="shared" si="5"/>
        <v>1</v>
      </c>
      <c r="FX29">
        <v>4</v>
      </c>
      <c r="FY29" s="17">
        <f t="shared" si="6"/>
        <v>2</v>
      </c>
      <c r="FZ29">
        <v>1</v>
      </c>
      <c r="GA29">
        <v>4</v>
      </c>
      <c r="GB29" s="17">
        <f t="shared" si="7"/>
        <v>2</v>
      </c>
      <c r="GC29">
        <v>4</v>
      </c>
      <c r="GD29" s="17">
        <f t="shared" si="8"/>
        <v>2</v>
      </c>
      <c r="GE29">
        <v>3</v>
      </c>
      <c r="GF29" s="17">
        <f t="shared" si="9"/>
        <v>3</v>
      </c>
      <c r="GG29">
        <v>3</v>
      </c>
      <c r="GH29">
        <v>3</v>
      </c>
      <c r="GI29">
        <v>3</v>
      </c>
      <c r="GJ29">
        <v>3</v>
      </c>
      <c r="GK29" s="17">
        <f t="shared" si="10"/>
        <v>3</v>
      </c>
      <c r="GL29">
        <v>3</v>
      </c>
      <c r="GM29" s="17">
        <f t="shared" si="11"/>
        <v>3</v>
      </c>
      <c r="GN29">
        <v>3</v>
      </c>
      <c r="GO29" s="17">
        <f t="shared" si="12"/>
        <v>3</v>
      </c>
      <c r="GP29">
        <f t="shared" si="13"/>
        <v>73</v>
      </c>
      <c r="GQ29" s="19">
        <f t="shared" si="14"/>
        <v>2.8076923076923075</v>
      </c>
      <c r="GR29">
        <v>3</v>
      </c>
      <c r="GS29">
        <v>2</v>
      </c>
      <c r="GT29">
        <v>3</v>
      </c>
      <c r="GU29">
        <v>3</v>
      </c>
      <c r="GV29">
        <v>4</v>
      </c>
      <c r="GW29">
        <v>3</v>
      </c>
      <c r="GX29">
        <v>3</v>
      </c>
      <c r="GY29">
        <v>4</v>
      </c>
      <c r="GZ29">
        <v>3</v>
      </c>
      <c r="HA29">
        <v>4</v>
      </c>
      <c r="HB29">
        <v>4</v>
      </c>
      <c r="HC29">
        <v>3</v>
      </c>
      <c r="HD29">
        <v>2</v>
      </c>
      <c r="HE29">
        <v>2</v>
      </c>
      <c r="HF29">
        <v>3</v>
      </c>
      <c r="HG29">
        <v>3</v>
      </c>
      <c r="HH29">
        <v>3</v>
      </c>
      <c r="HI29">
        <v>3</v>
      </c>
      <c r="HJ29">
        <v>3</v>
      </c>
      <c r="HK29">
        <v>3</v>
      </c>
      <c r="HL29">
        <v>2</v>
      </c>
      <c r="HM29">
        <v>3</v>
      </c>
      <c r="HN29">
        <v>4</v>
      </c>
      <c r="HO29">
        <v>4</v>
      </c>
      <c r="HP29">
        <v>3</v>
      </c>
      <c r="HQ29">
        <v>4</v>
      </c>
      <c r="HR29">
        <v>2</v>
      </c>
      <c r="HS29">
        <v>3</v>
      </c>
      <c r="HT29">
        <v>3</v>
      </c>
      <c r="HU29">
        <v>3</v>
      </c>
      <c r="HV29">
        <v>4</v>
      </c>
      <c r="HW29">
        <v>4</v>
      </c>
      <c r="HX29">
        <v>2</v>
      </c>
      <c r="HY29">
        <v>3</v>
      </c>
      <c r="HZ29">
        <v>3</v>
      </c>
      <c r="IA29">
        <v>3</v>
      </c>
      <c r="IB29">
        <v>3</v>
      </c>
      <c r="IC29">
        <v>3</v>
      </c>
      <c r="ID29">
        <v>3</v>
      </c>
      <c r="IE29">
        <v>3</v>
      </c>
      <c r="IF29">
        <v>5</v>
      </c>
      <c r="IG29">
        <v>2</v>
      </c>
      <c r="IH29">
        <v>3</v>
      </c>
      <c r="II29">
        <v>2</v>
      </c>
      <c r="IJ29">
        <v>4</v>
      </c>
      <c r="IK29">
        <v>2</v>
      </c>
      <c r="IL29">
        <v>4</v>
      </c>
      <c r="IM29">
        <v>2</v>
      </c>
      <c r="IN29">
        <v>2</v>
      </c>
      <c r="IO29">
        <v>3</v>
      </c>
      <c r="IP29">
        <v>2</v>
      </c>
      <c r="IQ29">
        <v>3</v>
      </c>
      <c r="IR29">
        <v>4</v>
      </c>
      <c r="IS29">
        <v>4</v>
      </c>
      <c r="IU29">
        <v>44.355194091797003</v>
      </c>
      <c r="IV29">
        <v>-78.319900512695</v>
      </c>
      <c r="IW29">
        <v>-1</v>
      </c>
    </row>
    <row r="30" spans="1:257" x14ac:dyDescent="0.3">
      <c r="A30" t="s">
        <v>1520</v>
      </c>
      <c r="B30" t="s">
        <v>1413</v>
      </c>
      <c r="C30" t="s">
        <v>1414</v>
      </c>
      <c r="F30" t="s">
        <v>1521</v>
      </c>
      <c r="G30">
        <v>0</v>
      </c>
      <c r="H30" s="1">
        <v>43028.63349537037</v>
      </c>
      <c r="I30" s="1">
        <v>43028.64912037037</v>
      </c>
      <c r="J30">
        <v>1</v>
      </c>
      <c r="K30">
        <v>15</v>
      </c>
      <c r="L30">
        <v>2.1428571428571002</v>
      </c>
      <c r="M30">
        <v>1.2149857925879</v>
      </c>
      <c r="N30" t="s">
        <v>655</v>
      </c>
      <c r="O30" t="s">
        <v>736</v>
      </c>
      <c r="P30" t="s">
        <v>659</v>
      </c>
      <c r="Q30">
        <v>18</v>
      </c>
      <c r="R30">
        <v>1</v>
      </c>
      <c r="S30" t="s">
        <v>1417</v>
      </c>
      <c r="T30" t="s">
        <v>1522</v>
      </c>
      <c r="U30">
        <v>3</v>
      </c>
      <c r="V30" t="s">
        <v>656</v>
      </c>
      <c r="W30">
        <v>1</v>
      </c>
      <c r="X30">
        <v>2017</v>
      </c>
      <c r="Y30" t="s">
        <v>1485</v>
      </c>
      <c r="Z30" t="s">
        <v>657</v>
      </c>
      <c r="AA30">
        <v>0</v>
      </c>
      <c r="AB30">
        <v>4</v>
      </c>
      <c r="AC30">
        <v>1</v>
      </c>
      <c r="AD30">
        <v>2</v>
      </c>
      <c r="AF30">
        <v>50</v>
      </c>
      <c r="AG30">
        <v>10</v>
      </c>
      <c r="AH30">
        <v>50</v>
      </c>
      <c r="AI30">
        <v>1</v>
      </c>
      <c r="AJ30">
        <v>3</v>
      </c>
      <c r="AK30">
        <v>1</v>
      </c>
      <c r="AL30">
        <v>1</v>
      </c>
      <c r="AM30">
        <v>1</v>
      </c>
      <c r="AN30">
        <v>1</v>
      </c>
      <c r="AO30">
        <v>1</v>
      </c>
      <c r="AU30">
        <v>1</v>
      </c>
      <c r="AX30">
        <v>1</v>
      </c>
      <c r="AY30">
        <v>3</v>
      </c>
      <c r="AZ30">
        <v>3</v>
      </c>
      <c r="BA30">
        <v>1</v>
      </c>
      <c r="BB30">
        <v>4</v>
      </c>
      <c r="BC30">
        <v>1</v>
      </c>
      <c r="BD30">
        <v>2</v>
      </c>
      <c r="BE30">
        <v>1</v>
      </c>
      <c r="BF30">
        <v>2</v>
      </c>
      <c r="BG30">
        <v>4</v>
      </c>
      <c r="BH30">
        <v>2</v>
      </c>
      <c r="BI30">
        <v>3</v>
      </c>
      <c r="BJ30">
        <v>2</v>
      </c>
      <c r="BK30">
        <v>4</v>
      </c>
      <c r="BL30">
        <v>7</v>
      </c>
      <c r="BM30">
        <v>4</v>
      </c>
      <c r="BN30">
        <v>8</v>
      </c>
      <c r="BO30">
        <v>7</v>
      </c>
      <c r="BP30">
        <v>9</v>
      </c>
      <c r="BQ30">
        <v>9</v>
      </c>
      <c r="BR30">
        <v>4</v>
      </c>
      <c r="BS30">
        <v>4</v>
      </c>
      <c r="BT30">
        <v>4</v>
      </c>
      <c r="BU30">
        <v>4</v>
      </c>
      <c r="BV30">
        <v>4</v>
      </c>
      <c r="BW30">
        <v>4</v>
      </c>
      <c r="BX30">
        <v>3</v>
      </c>
      <c r="BY30">
        <v>4</v>
      </c>
      <c r="BZ30">
        <v>2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2</v>
      </c>
      <c r="CK30">
        <v>3</v>
      </c>
      <c r="CL30">
        <v>4</v>
      </c>
      <c r="CM30">
        <v>4</v>
      </c>
      <c r="CN30">
        <v>4</v>
      </c>
      <c r="CO30">
        <v>4</v>
      </c>
      <c r="CP30">
        <v>3</v>
      </c>
      <c r="CQ30">
        <v>4</v>
      </c>
      <c r="CR30">
        <v>4</v>
      </c>
      <c r="CS30">
        <v>4</v>
      </c>
      <c r="CT30">
        <v>4</v>
      </c>
      <c r="CU30">
        <v>3</v>
      </c>
      <c r="CW30">
        <v>30</v>
      </c>
      <c r="CX30">
        <v>80</v>
      </c>
      <c r="CY30">
        <v>20</v>
      </c>
      <c r="CZ30">
        <v>50</v>
      </c>
      <c r="DA30">
        <v>80</v>
      </c>
      <c r="DB30">
        <v>20</v>
      </c>
      <c r="DC30">
        <v>80</v>
      </c>
      <c r="DD30">
        <v>30</v>
      </c>
      <c r="DE30">
        <v>80</v>
      </c>
      <c r="DF30">
        <v>80</v>
      </c>
      <c r="DG30">
        <v>30</v>
      </c>
      <c r="DH30">
        <v>80</v>
      </c>
      <c r="DI30">
        <v>30</v>
      </c>
      <c r="DJ30">
        <v>50</v>
      </c>
      <c r="DK30">
        <v>40</v>
      </c>
      <c r="DL30">
        <v>30</v>
      </c>
      <c r="DM30">
        <v>40</v>
      </c>
      <c r="DN30">
        <v>20</v>
      </c>
      <c r="DO30">
        <v>20</v>
      </c>
      <c r="DP30">
        <v>40</v>
      </c>
      <c r="DQ30" t="s">
        <v>655</v>
      </c>
      <c r="DR30" t="s">
        <v>658</v>
      </c>
      <c r="DS30" t="s">
        <v>659</v>
      </c>
      <c r="DT30">
        <v>2</v>
      </c>
      <c r="DU30">
        <v>2</v>
      </c>
      <c r="DV30">
        <v>1</v>
      </c>
      <c r="DW30">
        <v>2</v>
      </c>
      <c r="DX30">
        <v>1</v>
      </c>
      <c r="DY30">
        <v>4</v>
      </c>
      <c r="DZ30">
        <v>4</v>
      </c>
      <c r="EA30">
        <v>4</v>
      </c>
      <c r="EB30">
        <v>4</v>
      </c>
      <c r="EC30">
        <v>4</v>
      </c>
      <c r="ED30">
        <v>3</v>
      </c>
      <c r="EE30">
        <v>3</v>
      </c>
      <c r="EF30">
        <v>3</v>
      </c>
      <c r="EG30">
        <v>4</v>
      </c>
      <c r="EH30">
        <v>4</v>
      </c>
      <c r="EI30">
        <v>3</v>
      </c>
      <c r="EJ30">
        <v>3</v>
      </c>
      <c r="EK30">
        <v>3</v>
      </c>
      <c r="EL30">
        <v>4</v>
      </c>
      <c r="EM30">
        <v>4</v>
      </c>
      <c r="EN30">
        <v>2</v>
      </c>
      <c r="EO30">
        <v>4</v>
      </c>
      <c r="EP30">
        <v>4</v>
      </c>
      <c r="EQ30">
        <v>3</v>
      </c>
      <c r="ER30">
        <v>3</v>
      </c>
      <c r="ES30">
        <v>4</v>
      </c>
      <c r="ET30">
        <v>4</v>
      </c>
      <c r="EU30">
        <v>4</v>
      </c>
      <c r="EV30">
        <v>4</v>
      </c>
      <c r="EW30">
        <v>3</v>
      </c>
      <c r="EX30">
        <v>4</v>
      </c>
      <c r="EY30">
        <v>4</v>
      </c>
      <c r="EZ30" t="s">
        <v>661</v>
      </c>
      <c r="FA30" t="s">
        <v>662</v>
      </c>
      <c r="FB30" t="s">
        <v>663</v>
      </c>
      <c r="FC30">
        <v>3</v>
      </c>
      <c r="FD30">
        <v>2</v>
      </c>
      <c r="FE30">
        <v>2</v>
      </c>
      <c r="FF30" s="17">
        <f t="shared" si="0"/>
        <v>4</v>
      </c>
      <c r="FG30">
        <v>2</v>
      </c>
      <c r="FH30">
        <v>2</v>
      </c>
      <c r="FI30" s="17">
        <f t="shared" si="1"/>
        <v>4</v>
      </c>
      <c r="FJ30">
        <v>2</v>
      </c>
      <c r="FK30" s="17">
        <f t="shared" si="2"/>
        <v>4</v>
      </c>
      <c r="FL30">
        <v>2</v>
      </c>
      <c r="FM30">
        <v>2</v>
      </c>
      <c r="FN30">
        <v>3</v>
      </c>
      <c r="FO30">
        <v>2</v>
      </c>
      <c r="FP30" s="17">
        <f t="shared" si="3"/>
        <v>4</v>
      </c>
      <c r="FQ30">
        <v>3</v>
      </c>
      <c r="FR30">
        <v>2</v>
      </c>
      <c r="FS30">
        <v>2</v>
      </c>
      <c r="FT30" s="17">
        <f t="shared" si="15"/>
        <v>4</v>
      </c>
      <c r="FU30">
        <v>2</v>
      </c>
      <c r="FV30">
        <v>2</v>
      </c>
      <c r="FW30" s="17">
        <f t="shared" si="5"/>
        <v>4</v>
      </c>
      <c r="FX30">
        <v>2</v>
      </c>
      <c r="FY30" s="17">
        <f t="shared" si="6"/>
        <v>4</v>
      </c>
      <c r="FZ30">
        <v>2</v>
      </c>
      <c r="GA30">
        <v>4</v>
      </c>
      <c r="GB30" s="17">
        <f t="shared" si="7"/>
        <v>2</v>
      </c>
      <c r="GC30">
        <v>2</v>
      </c>
      <c r="GD30" s="17">
        <f t="shared" si="8"/>
        <v>4</v>
      </c>
      <c r="GE30">
        <v>2</v>
      </c>
      <c r="GF30" s="17">
        <f t="shared" si="9"/>
        <v>4</v>
      </c>
      <c r="GG30">
        <v>2</v>
      </c>
      <c r="GH30">
        <v>3</v>
      </c>
      <c r="GI30">
        <v>4</v>
      </c>
      <c r="GJ30">
        <v>2</v>
      </c>
      <c r="GK30" s="17">
        <f t="shared" si="10"/>
        <v>4</v>
      </c>
      <c r="GL30">
        <v>2</v>
      </c>
      <c r="GM30" s="17">
        <f t="shared" si="11"/>
        <v>4</v>
      </c>
      <c r="GN30">
        <v>4</v>
      </c>
      <c r="GO30" s="17">
        <f t="shared" si="12"/>
        <v>2</v>
      </c>
      <c r="GP30">
        <f t="shared" si="13"/>
        <v>80</v>
      </c>
      <c r="GQ30" s="19">
        <f t="shared" si="14"/>
        <v>3.0769230769230771</v>
      </c>
      <c r="GR30">
        <v>4</v>
      </c>
      <c r="GS30">
        <v>4</v>
      </c>
      <c r="GT30">
        <v>3</v>
      </c>
      <c r="GU30">
        <v>4</v>
      </c>
      <c r="GV30">
        <v>4</v>
      </c>
      <c r="GW30">
        <v>2</v>
      </c>
      <c r="GX30">
        <v>4</v>
      </c>
      <c r="GY30">
        <v>3</v>
      </c>
      <c r="GZ30">
        <v>4</v>
      </c>
      <c r="HA30">
        <v>4</v>
      </c>
      <c r="HB30">
        <v>4</v>
      </c>
      <c r="HC30">
        <v>2</v>
      </c>
      <c r="HD30">
        <v>2</v>
      </c>
      <c r="HE30">
        <v>4</v>
      </c>
      <c r="HF30">
        <v>2</v>
      </c>
      <c r="HG30">
        <v>5</v>
      </c>
      <c r="HH30">
        <v>2</v>
      </c>
      <c r="HI30">
        <v>2</v>
      </c>
      <c r="HJ30">
        <v>2</v>
      </c>
      <c r="HK30">
        <v>2</v>
      </c>
      <c r="HL30">
        <v>2</v>
      </c>
      <c r="HM30">
        <v>3</v>
      </c>
      <c r="HN30">
        <v>4</v>
      </c>
      <c r="HO30">
        <v>2</v>
      </c>
      <c r="HP30">
        <v>3</v>
      </c>
      <c r="HQ30">
        <v>5</v>
      </c>
      <c r="HR30">
        <v>2</v>
      </c>
      <c r="HS30">
        <v>4</v>
      </c>
      <c r="HT30">
        <v>1</v>
      </c>
      <c r="HU30">
        <v>2</v>
      </c>
      <c r="HV30">
        <v>2</v>
      </c>
      <c r="HW30">
        <v>3</v>
      </c>
      <c r="HX30">
        <v>4</v>
      </c>
      <c r="HY30">
        <v>3</v>
      </c>
      <c r="HZ30">
        <v>4</v>
      </c>
      <c r="IA30">
        <v>2</v>
      </c>
      <c r="IB30">
        <v>2</v>
      </c>
      <c r="IC30">
        <v>3</v>
      </c>
      <c r="ID30">
        <v>4</v>
      </c>
      <c r="IE30">
        <v>2</v>
      </c>
      <c r="IF30">
        <v>4</v>
      </c>
      <c r="IG30">
        <v>2</v>
      </c>
      <c r="IH30">
        <v>4</v>
      </c>
      <c r="II30">
        <v>4</v>
      </c>
      <c r="IJ30">
        <v>4</v>
      </c>
      <c r="IK30">
        <v>4</v>
      </c>
      <c r="IL30">
        <v>4</v>
      </c>
      <c r="IM30">
        <v>2</v>
      </c>
      <c r="IN30">
        <v>4</v>
      </c>
      <c r="IO30">
        <v>4</v>
      </c>
      <c r="IP30">
        <v>2</v>
      </c>
      <c r="IQ30">
        <v>2</v>
      </c>
      <c r="IR30">
        <v>4</v>
      </c>
      <c r="IS30">
        <v>4</v>
      </c>
      <c r="IU30">
        <v>44.355194091797003</v>
      </c>
      <c r="IV30">
        <v>-78.319900512695</v>
      </c>
      <c r="IW30">
        <v>-1</v>
      </c>
    </row>
    <row r="31" spans="1:257" x14ac:dyDescent="0.3">
      <c r="A31" t="s">
        <v>1523</v>
      </c>
      <c r="B31" t="s">
        <v>1413</v>
      </c>
      <c r="C31" t="s">
        <v>1414</v>
      </c>
      <c r="F31" t="s">
        <v>1521</v>
      </c>
      <c r="G31">
        <v>0</v>
      </c>
      <c r="H31" s="1">
        <v>43028.652754629627</v>
      </c>
      <c r="I31" s="1">
        <v>43028.662800925929</v>
      </c>
      <c r="J31">
        <v>1</v>
      </c>
      <c r="K31">
        <v>20</v>
      </c>
      <c r="L31">
        <v>2.8571428571428998</v>
      </c>
      <c r="M31">
        <v>1.5735915849388999</v>
      </c>
      <c r="N31" t="s">
        <v>1524</v>
      </c>
      <c r="Q31">
        <v>19</v>
      </c>
      <c r="R31">
        <v>1</v>
      </c>
      <c r="S31" t="s">
        <v>1490</v>
      </c>
      <c r="T31" t="s">
        <v>1525</v>
      </c>
      <c r="U31">
        <v>3</v>
      </c>
      <c r="V31" t="s">
        <v>1526</v>
      </c>
      <c r="W31">
        <v>2</v>
      </c>
      <c r="X31">
        <v>1</v>
      </c>
      <c r="Y31" t="s">
        <v>1485</v>
      </c>
      <c r="Z31" t="s">
        <v>1527</v>
      </c>
      <c r="AA31">
        <v>1</v>
      </c>
      <c r="AB31">
        <v>6</v>
      </c>
      <c r="AC31">
        <v>4</v>
      </c>
      <c r="AD31">
        <v>1</v>
      </c>
      <c r="AE31">
        <v>1</v>
      </c>
      <c r="AF31">
        <v>60</v>
      </c>
      <c r="AG31">
        <v>70</v>
      </c>
      <c r="AH31">
        <v>70</v>
      </c>
      <c r="AI31">
        <v>1</v>
      </c>
      <c r="AJ31">
        <v>2</v>
      </c>
      <c r="AK31">
        <v>3</v>
      </c>
      <c r="AL31">
        <v>1</v>
      </c>
      <c r="AM31">
        <v>1</v>
      </c>
      <c r="AN31">
        <v>1</v>
      </c>
      <c r="AO31">
        <v>2</v>
      </c>
      <c r="AX31">
        <v>1</v>
      </c>
      <c r="AY31">
        <v>5</v>
      </c>
      <c r="AZ31">
        <v>5</v>
      </c>
      <c r="BA31">
        <v>2</v>
      </c>
      <c r="BB31">
        <v>2</v>
      </c>
      <c r="BC31">
        <v>3</v>
      </c>
      <c r="BD31">
        <v>2</v>
      </c>
      <c r="BE31">
        <v>4</v>
      </c>
      <c r="BF31">
        <v>1</v>
      </c>
      <c r="BG31">
        <v>2</v>
      </c>
      <c r="BH31">
        <v>2</v>
      </c>
      <c r="BI31">
        <v>3</v>
      </c>
      <c r="BJ31">
        <v>2</v>
      </c>
      <c r="BK31">
        <v>7</v>
      </c>
      <c r="BL31">
        <v>7</v>
      </c>
      <c r="BM31">
        <v>9</v>
      </c>
      <c r="BN31">
        <v>7</v>
      </c>
      <c r="BO31">
        <v>4</v>
      </c>
      <c r="BP31">
        <v>8</v>
      </c>
      <c r="BQ31">
        <v>7</v>
      </c>
      <c r="BR31">
        <v>5</v>
      </c>
      <c r="BS31">
        <v>5</v>
      </c>
      <c r="BT31">
        <v>5</v>
      </c>
      <c r="BU31">
        <v>3</v>
      </c>
      <c r="BV31">
        <v>4</v>
      </c>
      <c r="BW31">
        <v>3</v>
      </c>
      <c r="BX31">
        <v>3</v>
      </c>
      <c r="BY31">
        <v>4</v>
      </c>
      <c r="BZ31">
        <v>2</v>
      </c>
      <c r="CA31">
        <v>2</v>
      </c>
      <c r="CB31">
        <v>2</v>
      </c>
      <c r="CC31">
        <v>2</v>
      </c>
      <c r="CD31">
        <v>2</v>
      </c>
      <c r="CE31">
        <v>2</v>
      </c>
      <c r="CF31">
        <v>2</v>
      </c>
      <c r="CG31">
        <v>2</v>
      </c>
      <c r="CH31">
        <v>2</v>
      </c>
      <c r="CI31">
        <v>2</v>
      </c>
      <c r="CJ31">
        <v>2</v>
      </c>
      <c r="CK31">
        <v>4</v>
      </c>
      <c r="CL31">
        <v>5</v>
      </c>
      <c r="CM31">
        <v>5</v>
      </c>
      <c r="CN31">
        <v>5</v>
      </c>
      <c r="CO31">
        <v>5</v>
      </c>
      <c r="CP31">
        <v>3</v>
      </c>
      <c r="CQ31">
        <v>2</v>
      </c>
      <c r="CR31">
        <v>4</v>
      </c>
      <c r="CS31">
        <v>5</v>
      </c>
      <c r="CT31">
        <v>5</v>
      </c>
      <c r="CU31">
        <v>5</v>
      </c>
      <c r="CW31">
        <v>76</v>
      </c>
      <c r="CX31">
        <v>88</v>
      </c>
      <c r="CY31">
        <v>65</v>
      </c>
      <c r="CZ31">
        <v>33</v>
      </c>
      <c r="DA31">
        <v>54</v>
      </c>
      <c r="DB31">
        <v>1</v>
      </c>
      <c r="DC31">
        <v>92</v>
      </c>
      <c r="DD31">
        <v>55</v>
      </c>
      <c r="DE31">
        <v>63</v>
      </c>
      <c r="DF31">
        <v>92</v>
      </c>
      <c r="DG31">
        <v>31</v>
      </c>
      <c r="DH31">
        <v>91</v>
      </c>
      <c r="DI31">
        <v>61</v>
      </c>
      <c r="DJ31">
        <v>41</v>
      </c>
      <c r="DK31">
        <v>26</v>
      </c>
      <c r="DL31">
        <v>26</v>
      </c>
      <c r="DM31">
        <v>26</v>
      </c>
      <c r="DN31">
        <v>14</v>
      </c>
      <c r="DO31">
        <v>14</v>
      </c>
      <c r="DP31">
        <v>13</v>
      </c>
      <c r="DQ31" t="s">
        <v>1524</v>
      </c>
      <c r="DR31" s="2">
        <v>40195</v>
      </c>
      <c r="DS31" t="s">
        <v>1528</v>
      </c>
      <c r="DT31">
        <v>3</v>
      </c>
      <c r="DU31">
        <v>2</v>
      </c>
      <c r="DV31">
        <v>4</v>
      </c>
      <c r="DW31">
        <v>3</v>
      </c>
      <c r="DX31">
        <v>2</v>
      </c>
      <c r="DY31">
        <v>2</v>
      </c>
      <c r="DZ31">
        <v>3</v>
      </c>
      <c r="EA31">
        <v>2</v>
      </c>
      <c r="EB31">
        <v>3</v>
      </c>
      <c r="EC31">
        <v>4</v>
      </c>
      <c r="ED31">
        <v>2</v>
      </c>
      <c r="EE31">
        <v>5</v>
      </c>
      <c r="EF31">
        <v>4</v>
      </c>
      <c r="EG31">
        <v>2</v>
      </c>
      <c r="EH31">
        <v>4</v>
      </c>
      <c r="EI31">
        <v>3</v>
      </c>
      <c r="EJ31">
        <v>2</v>
      </c>
      <c r="EK31">
        <v>4</v>
      </c>
      <c r="EL31">
        <v>3</v>
      </c>
      <c r="EM31">
        <v>4</v>
      </c>
      <c r="EN31">
        <v>3</v>
      </c>
      <c r="EO31">
        <v>2</v>
      </c>
      <c r="EP31">
        <v>4</v>
      </c>
      <c r="EQ31">
        <v>4</v>
      </c>
      <c r="ER31">
        <v>4</v>
      </c>
      <c r="ES31">
        <v>3</v>
      </c>
      <c r="ET31">
        <v>3</v>
      </c>
      <c r="EU31">
        <v>3</v>
      </c>
      <c r="EV31">
        <v>2</v>
      </c>
      <c r="EW31">
        <v>4</v>
      </c>
      <c r="EX31">
        <v>3</v>
      </c>
      <c r="EY31">
        <v>2</v>
      </c>
      <c r="EZ31" t="s">
        <v>1529</v>
      </c>
      <c r="FA31" t="s">
        <v>1513</v>
      </c>
      <c r="FB31" t="s">
        <v>694</v>
      </c>
      <c r="FC31">
        <v>4</v>
      </c>
      <c r="FD31">
        <v>3</v>
      </c>
      <c r="FE31">
        <v>1</v>
      </c>
      <c r="FF31" s="17">
        <f t="shared" si="0"/>
        <v>5</v>
      </c>
      <c r="FG31">
        <v>3</v>
      </c>
      <c r="FH31">
        <v>4</v>
      </c>
      <c r="FI31" s="17">
        <f t="shared" si="1"/>
        <v>2</v>
      </c>
      <c r="FJ31">
        <v>3</v>
      </c>
      <c r="FK31" s="17">
        <f t="shared" si="2"/>
        <v>3</v>
      </c>
      <c r="FL31">
        <v>2</v>
      </c>
      <c r="FM31">
        <v>2</v>
      </c>
      <c r="FN31">
        <v>3</v>
      </c>
      <c r="FO31">
        <v>2</v>
      </c>
      <c r="FP31" s="17">
        <f t="shared" si="3"/>
        <v>4</v>
      </c>
      <c r="FQ31">
        <v>4</v>
      </c>
      <c r="FR31">
        <v>3</v>
      </c>
      <c r="FS31">
        <v>3</v>
      </c>
      <c r="FT31" s="17">
        <f t="shared" si="15"/>
        <v>3</v>
      </c>
      <c r="FU31">
        <v>2</v>
      </c>
      <c r="FV31">
        <v>2</v>
      </c>
      <c r="FW31" s="17">
        <f t="shared" si="5"/>
        <v>4</v>
      </c>
      <c r="FX31">
        <v>3</v>
      </c>
      <c r="FY31" s="17">
        <f t="shared" si="6"/>
        <v>3</v>
      </c>
      <c r="FZ31">
        <v>2</v>
      </c>
      <c r="GA31">
        <v>2</v>
      </c>
      <c r="GB31" s="17">
        <f t="shared" si="7"/>
        <v>4</v>
      </c>
      <c r="GC31">
        <v>3</v>
      </c>
      <c r="GD31" s="17">
        <f t="shared" si="8"/>
        <v>3</v>
      </c>
      <c r="GE31">
        <v>2</v>
      </c>
      <c r="GF31" s="17">
        <f t="shared" si="9"/>
        <v>4</v>
      </c>
      <c r="GG31">
        <v>4</v>
      </c>
      <c r="GH31">
        <v>3</v>
      </c>
      <c r="GI31">
        <v>2</v>
      </c>
      <c r="GJ31">
        <v>3</v>
      </c>
      <c r="GK31" s="17">
        <f t="shared" si="10"/>
        <v>3</v>
      </c>
      <c r="GL31">
        <v>4</v>
      </c>
      <c r="GM31" s="17">
        <f t="shared" si="11"/>
        <v>2</v>
      </c>
      <c r="GN31">
        <v>2</v>
      </c>
      <c r="GO31" s="17">
        <f t="shared" si="12"/>
        <v>4</v>
      </c>
      <c r="GP31">
        <f t="shared" si="13"/>
        <v>81</v>
      </c>
      <c r="GQ31" s="19">
        <f t="shared" si="14"/>
        <v>3.1153846153846154</v>
      </c>
      <c r="GR31">
        <v>2</v>
      </c>
      <c r="GS31">
        <v>3</v>
      </c>
      <c r="GT31">
        <v>2</v>
      </c>
      <c r="GU31">
        <v>4</v>
      </c>
      <c r="GV31">
        <v>2</v>
      </c>
      <c r="GW31">
        <v>3</v>
      </c>
      <c r="GX31">
        <v>4</v>
      </c>
      <c r="GY31">
        <v>2</v>
      </c>
      <c r="GZ31">
        <v>3</v>
      </c>
      <c r="HA31">
        <v>3</v>
      </c>
      <c r="HB31">
        <v>3</v>
      </c>
      <c r="HC31">
        <v>4</v>
      </c>
      <c r="HD31">
        <v>1</v>
      </c>
      <c r="HE31">
        <v>2</v>
      </c>
      <c r="HF31">
        <v>3</v>
      </c>
      <c r="HG31">
        <v>3</v>
      </c>
      <c r="HH31">
        <v>4</v>
      </c>
      <c r="HI31">
        <v>2</v>
      </c>
      <c r="HJ31">
        <v>3</v>
      </c>
      <c r="HK31">
        <v>2</v>
      </c>
      <c r="HL31">
        <v>3</v>
      </c>
      <c r="HM31">
        <v>2</v>
      </c>
      <c r="HN31">
        <v>2</v>
      </c>
      <c r="HO31">
        <v>4</v>
      </c>
      <c r="HP31">
        <v>4</v>
      </c>
      <c r="HQ31">
        <v>3</v>
      </c>
      <c r="HR31">
        <v>3</v>
      </c>
      <c r="HS31">
        <v>3</v>
      </c>
      <c r="HT31">
        <v>2</v>
      </c>
      <c r="HU31">
        <v>2</v>
      </c>
      <c r="HV31">
        <v>2</v>
      </c>
      <c r="IU31">
        <v>44.355194091797003</v>
      </c>
      <c r="IV31">
        <v>-78.319900512695</v>
      </c>
      <c r="IW31">
        <v>-1</v>
      </c>
    </row>
    <row r="32" spans="1:257" x14ac:dyDescent="0.3">
      <c r="A32" t="s">
        <v>1530</v>
      </c>
      <c r="B32" t="s">
        <v>1413</v>
      </c>
      <c r="C32" t="s">
        <v>1414</v>
      </c>
      <c r="F32" t="s">
        <v>1521</v>
      </c>
      <c r="G32">
        <v>0</v>
      </c>
      <c r="H32" s="1">
        <v>43028.664444444446</v>
      </c>
      <c r="I32" s="1">
        <v>43028.691701388889</v>
      </c>
      <c r="J32">
        <v>1</v>
      </c>
      <c r="K32">
        <v>25</v>
      </c>
      <c r="L32">
        <v>3.5714285714286</v>
      </c>
      <c r="M32">
        <v>1.2724180205607001</v>
      </c>
      <c r="N32" t="s">
        <v>664</v>
      </c>
      <c r="O32" t="s">
        <v>736</v>
      </c>
      <c r="P32" t="s">
        <v>1531</v>
      </c>
      <c r="Q32">
        <v>18</v>
      </c>
      <c r="R32">
        <v>1</v>
      </c>
      <c r="S32" t="s">
        <v>1532</v>
      </c>
      <c r="T32">
        <v>105.5</v>
      </c>
      <c r="U32">
        <v>3</v>
      </c>
      <c r="V32" t="s">
        <v>665</v>
      </c>
      <c r="W32">
        <v>1</v>
      </c>
      <c r="X32">
        <v>1</v>
      </c>
      <c r="Y32" t="s">
        <v>1485</v>
      </c>
      <c r="Z32" t="s">
        <v>666</v>
      </c>
      <c r="AA32">
        <v>1</v>
      </c>
      <c r="AB32">
        <v>4</v>
      </c>
      <c r="AC32">
        <v>3</v>
      </c>
      <c r="AD32">
        <v>1</v>
      </c>
      <c r="AE32">
        <v>1</v>
      </c>
      <c r="AF32">
        <v>65</v>
      </c>
      <c r="AG32">
        <v>15</v>
      </c>
      <c r="AH32">
        <v>75</v>
      </c>
      <c r="AI32">
        <v>1</v>
      </c>
      <c r="AJ32">
        <v>2</v>
      </c>
      <c r="AK32">
        <v>4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X32">
        <v>2</v>
      </c>
      <c r="AY32">
        <v>5</v>
      </c>
      <c r="AZ32">
        <v>4</v>
      </c>
      <c r="BA32">
        <v>2</v>
      </c>
      <c r="BB32">
        <v>5</v>
      </c>
      <c r="BC32">
        <v>3</v>
      </c>
      <c r="BD32">
        <v>4</v>
      </c>
      <c r="BE32">
        <v>3</v>
      </c>
      <c r="BF32">
        <v>4</v>
      </c>
      <c r="BG32">
        <v>3</v>
      </c>
      <c r="BH32">
        <v>4</v>
      </c>
      <c r="BI32">
        <v>3</v>
      </c>
      <c r="BJ32">
        <v>5</v>
      </c>
      <c r="BK32">
        <v>7</v>
      </c>
      <c r="BL32">
        <v>9</v>
      </c>
      <c r="BM32">
        <v>4</v>
      </c>
      <c r="BN32">
        <v>8</v>
      </c>
      <c r="BO32">
        <v>7</v>
      </c>
      <c r="BP32">
        <v>8</v>
      </c>
      <c r="BQ32">
        <v>9</v>
      </c>
      <c r="BR32">
        <v>4</v>
      </c>
      <c r="BS32">
        <v>4</v>
      </c>
      <c r="BT32">
        <v>5</v>
      </c>
      <c r="BU32">
        <v>5</v>
      </c>
      <c r="BV32">
        <v>3</v>
      </c>
      <c r="BW32">
        <v>3</v>
      </c>
      <c r="BX32">
        <v>2</v>
      </c>
      <c r="BY32">
        <v>4</v>
      </c>
      <c r="BZ32">
        <v>1</v>
      </c>
      <c r="CA32">
        <v>2</v>
      </c>
      <c r="CB32">
        <v>2</v>
      </c>
      <c r="CC32">
        <v>2</v>
      </c>
      <c r="CD32">
        <v>2</v>
      </c>
      <c r="CE32">
        <v>2</v>
      </c>
      <c r="CF32">
        <v>2</v>
      </c>
      <c r="CG32">
        <v>2</v>
      </c>
      <c r="CH32">
        <v>2</v>
      </c>
      <c r="CI32">
        <v>2</v>
      </c>
      <c r="CJ32">
        <v>2</v>
      </c>
      <c r="CK32">
        <v>3</v>
      </c>
      <c r="CL32">
        <v>4</v>
      </c>
      <c r="CM32">
        <v>3</v>
      </c>
      <c r="CN32">
        <v>5</v>
      </c>
      <c r="CO32">
        <v>5</v>
      </c>
      <c r="CP32">
        <v>5</v>
      </c>
      <c r="CQ32">
        <v>3</v>
      </c>
      <c r="CR32">
        <v>4</v>
      </c>
      <c r="CS32">
        <v>5</v>
      </c>
      <c r="CT32">
        <v>5</v>
      </c>
      <c r="CU32">
        <v>3</v>
      </c>
      <c r="CW32">
        <v>35</v>
      </c>
      <c r="CX32">
        <v>75</v>
      </c>
      <c r="CY32">
        <v>45</v>
      </c>
      <c r="CZ32">
        <v>22</v>
      </c>
      <c r="DA32">
        <v>83</v>
      </c>
      <c r="DB32">
        <v>25</v>
      </c>
      <c r="DC32">
        <v>95</v>
      </c>
      <c r="DD32">
        <v>65</v>
      </c>
      <c r="DE32">
        <v>75</v>
      </c>
      <c r="DF32">
        <v>83</v>
      </c>
      <c r="DG32">
        <v>35</v>
      </c>
      <c r="DH32">
        <v>95</v>
      </c>
      <c r="DI32">
        <v>25</v>
      </c>
      <c r="DJ32">
        <v>55</v>
      </c>
      <c r="DK32">
        <v>55</v>
      </c>
      <c r="DL32">
        <v>35</v>
      </c>
      <c r="DM32">
        <v>45</v>
      </c>
      <c r="DN32">
        <v>65</v>
      </c>
      <c r="DO32">
        <v>25</v>
      </c>
      <c r="DP32">
        <v>75</v>
      </c>
      <c r="DQ32" t="s">
        <v>664</v>
      </c>
      <c r="DR32" t="s">
        <v>644</v>
      </c>
      <c r="DS32" t="s">
        <v>667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4</v>
      </c>
      <c r="DZ32">
        <v>5</v>
      </c>
      <c r="EA32">
        <v>4</v>
      </c>
      <c r="EB32">
        <v>3</v>
      </c>
      <c r="EC32">
        <v>5</v>
      </c>
      <c r="ED32">
        <v>4</v>
      </c>
      <c r="EE32">
        <v>4</v>
      </c>
      <c r="EF32">
        <v>4</v>
      </c>
      <c r="EG32">
        <v>2</v>
      </c>
      <c r="EH32">
        <v>3</v>
      </c>
      <c r="EI32">
        <v>2</v>
      </c>
      <c r="EJ32">
        <v>4</v>
      </c>
      <c r="EK32">
        <v>5</v>
      </c>
      <c r="EL32">
        <v>5</v>
      </c>
      <c r="EM32">
        <v>5</v>
      </c>
      <c r="EN32">
        <v>2</v>
      </c>
      <c r="EO32">
        <v>4</v>
      </c>
      <c r="EP32">
        <v>4</v>
      </c>
      <c r="EQ32">
        <v>2</v>
      </c>
      <c r="ER32">
        <v>5</v>
      </c>
      <c r="ES32">
        <v>4</v>
      </c>
      <c r="ET32">
        <v>3</v>
      </c>
      <c r="EU32">
        <v>4</v>
      </c>
      <c r="EV32">
        <v>4</v>
      </c>
      <c r="EW32">
        <v>5</v>
      </c>
      <c r="EX32">
        <v>4</v>
      </c>
      <c r="EY32">
        <v>4</v>
      </c>
      <c r="EZ32" t="s">
        <v>669</v>
      </c>
      <c r="FA32" t="s">
        <v>670</v>
      </c>
      <c r="FB32" t="s">
        <v>671</v>
      </c>
      <c r="FC32">
        <v>3</v>
      </c>
      <c r="FD32">
        <v>4</v>
      </c>
      <c r="FE32">
        <v>2</v>
      </c>
      <c r="FF32" s="17">
        <f t="shared" si="0"/>
        <v>4</v>
      </c>
      <c r="FG32">
        <v>3</v>
      </c>
      <c r="FH32">
        <v>2</v>
      </c>
      <c r="FI32" s="17">
        <f t="shared" si="1"/>
        <v>4</v>
      </c>
      <c r="FJ32">
        <v>4</v>
      </c>
      <c r="FK32" s="17">
        <f t="shared" si="2"/>
        <v>2</v>
      </c>
      <c r="FL32">
        <v>3</v>
      </c>
      <c r="FM32">
        <v>2</v>
      </c>
      <c r="FN32">
        <v>4</v>
      </c>
      <c r="FO32">
        <v>3</v>
      </c>
      <c r="FP32" s="17">
        <f t="shared" si="3"/>
        <v>3</v>
      </c>
      <c r="FQ32">
        <v>2</v>
      </c>
      <c r="FR32">
        <v>3</v>
      </c>
      <c r="FS32">
        <v>4</v>
      </c>
      <c r="FT32" s="17">
        <f t="shared" si="15"/>
        <v>2</v>
      </c>
      <c r="FU32">
        <v>3</v>
      </c>
      <c r="FV32">
        <v>2</v>
      </c>
      <c r="FW32" s="17">
        <f t="shared" si="5"/>
        <v>4</v>
      </c>
      <c r="FX32">
        <v>3</v>
      </c>
      <c r="FY32" s="17">
        <f t="shared" si="6"/>
        <v>3</v>
      </c>
      <c r="FZ32">
        <v>4</v>
      </c>
      <c r="GA32">
        <v>3</v>
      </c>
      <c r="GB32" s="17">
        <f t="shared" si="7"/>
        <v>3</v>
      </c>
      <c r="GC32">
        <v>2</v>
      </c>
      <c r="GD32" s="17">
        <f t="shared" si="8"/>
        <v>4</v>
      </c>
      <c r="GE32">
        <v>3</v>
      </c>
      <c r="GF32" s="17">
        <f t="shared" si="9"/>
        <v>3</v>
      </c>
      <c r="GG32">
        <v>4</v>
      </c>
      <c r="GH32">
        <v>3</v>
      </c>
      <c r="GI32">
        <v>2</v>
      </c>
      <c r="GJ32">
        <v>3</v>
      </c>
      <c r="GK32" s="17">
        <f t="shared" si="10"/>
        <v>3</v>
      </c>
      <c r="GL32">
        <v>4</v>
      </c>
      <c r="GM32" s="17">
        <f t="shared" si="11"/>
        <v>2</v>
      </c>
      <c r="GN32">
        <v>3</v>
      </c>
      <c r="GO32" s="17">
        <f t="shared" si="12"/>
        <v>3</v>
      </c>
      <c r="GP32">
        <f t="shared" si="13"/>
        <v>80</v>
      </c>
      <c r="GQ32" s="19">
        <f t="shared" si="14"/>
        <v>3.0769230769230771</v>
      </c>
      <c r="GR32">
        <v>2</v>
      </c>
      <c r="GS32">
        <v>4</v>
      </c>
      <c r="GT32">
        <v>3</v>
      </c>
      <c r="GU32">
        <v>4</v>
      </c>
      <c r="GV32">
        <v>1</v>
      </c>
      <c r="GW32">
        <v>1</v>
      </c>
      <c r="GX32">
        <v>5</v>
      </c>
      <c r="GY32">
        <v>4</v>
      </c>
      <c r="GZ32">
        <v>4</v>
      </c>
      <c r="HA32">
        <v>5</v>
      </c>
      <c r="HB32">
        <v>5</v>
      </c>
      <c r="HC32">
        <v>1</v>
      </c>
      <c r="HD32">
        <v>5</v>
      </c>
      <c r="HE32">
        <v>4</v>
      </c>
      <c r="HF32">
        <v>1</v>
      </c>
      <c r="HG32">
        <v>5</v>
      </c>
      <c r="HH32">
        <v>2</v>
      </c>
      <c r="HI32">
        <v>3</v>
      </c>
      <c r="HJ32">
        <v>2</v>
      </c>
      <c r="HK32">
        <v>2</v>
      </c>
      <c r="HL32">
        <v>2</v>
      </c>
      <c r="HM32">
        <v>2</v>
      </c>
      <c r="HN32">
        <v>4</v>
      </c>
      <c r="HO32">
        <v>3</v>
      </c>
      <c r="HP32">
        <v>2</v>
      </c>
      <c r="HQ32">
        <v>4</v>
      </c>
      <c r="HR32">
        <v>2</v>
      </c>
      <c r="HS32">
        <v>4</v>
      </c>
      <c r="HT32">
        <v>4</v>
      </c>
      <c r="HU32">
        <v>5</v>
      </c>
      <c r="HV32">
        <v>1</v>
      </c>
      <c r="HW32">
        <v>4</v>
      </c>
      <c r="HX32">
        <v>4</v>
      </c>
      <c r="HY32">
        <v>4</v>
      </c>
      <c r="HZ32">
        <v>4</v>
      </c>
      <c r="IA32">
        <v>2</v>
      </c>
      <c r="IB32">
        <v>2</v>
      </c>
      <c r="IC32">
        <v>3</v>
      </c>
      <c r="ID32">
        <v>4</v>
      </c>
      <c r="IE32">
        <v>2</v>
      </c>
      <c r="IF32">
        <v>5</v>
      </c>
      <c r="IG32">
        <v>1</v>
      </c>
      <c r="IH32">
        <v>1</v>
      </c>
      <c r="II32">
        <v>4</v>
      </c>
      <c r="IJ32">
        <v>4</v>
      </c>
      <c r="IK32">
        <v>4</v>
      </c>
      <c r="IL32">
        <v>4</v>
      </c>
      <c r="IM32">
        <v>2</v>
      </c>
      <c r="IN32">
        <v>2</v>
      </c>
      <c r="IO32">
        <v>5</v>
      </c>
      <c r="IP32">
        <v>3</v>
      </c>
      <c r="IQ32">
        <v>2</v>
      </c>
      <c r="IR32">
        <v>4</v>
      </c>
      <c r="IS32">
        <v>2</v>
      </c>
      <c r="IU32">
        <v>44.355194091797003</v>
      </c>
      <c r="IV32">
        <v>-78.319900512695</v>
      </c>
      <c r="IW32">
        <v>-1</v>
      </c>
    </row>
    <row r="33" spans="1:257" x14ac:dyDescent="0.3">
      <c r="A33" t="s">
        <v>1533</v>
      </c>
      <c r="B33" t="s">
        <v>1413</v>
      </c>
      <c r="C33" t="s">
        <v>1414</v>
      </c>
      <c r="F33" t="s">
        <v>1521</v>
      </c>
      <c r="G33">
        <v>0</v>
      </c>
      <c r="H33" s="1">
        <v>43028.692060185182</v>
      </c>
      <c r="I33" s="1">
        <v>43028.705289351848</v>
      </c>
      <c r="J33">
        <v>1</v>
      </c>
      <c r="K33">
        <v>20</v>
      </c>
      <c r="L33">
        <v>2.8571428571428998</v>
      </c>
      <c r="M33">
        <v>1.5735915849388999</v>
      </c>
      <c r="N33" t="s">
        <v>1534</v>
      </c>
      <c r="O33" t="s">
        <v>1535</v>
      </c>
      <c r="P33" t="s">
        <v>1536</v>
      </c>
      <c r="Q33">
        <v>18</v>
      </c>
      <c r="R33">
        <v>1</v>
      </c>
      <c r="S33" t="s">
        <v>1537</v>
      </c>
      <c r="T33" t="s">
        <v>1538</v>
      </c>
      <c r="U33">
        <v>3</v>
      </c>
      <c r="V33" t="s">
        <v>1539</v>
      </c>
      <c r="W33">
        <v>1</v>
      </c>
      <c r="X33">
        <v>1</v>
      </c>
      <c r="Y33" t="s">
        <v>1485</v>
      </c>
      <c r="Z33" t="s">
        <v>752</v>
      </c>
      <c r="AA33">
        <v>1</v>
      </c>
      <c r="AB33">
        <v>4</v>
      </c>
      <c r="AC33">
        <v>5</v>
      </c>
      <c r="AD33">
        <v>1</v>
      </c>
      <c r="AE33">
        <v>1</v>
      </c>
      <c r="AF33">
        <v>60</v>
      </c>
      <c r="AG33">
        <v>50</v>
      </c>
      <c r="AH33">
        <v>91</v>
      </c>
      <c r="AI33">
        <v>2</v>
      </c>
      <c r="AN33">
        <v>1</v>
      </c>
      <c r="AO33">
        <v>1</v>
      </c>
      <c r="AT33">
        <v>1</v>
      </c>
      <c r="AU33">
        <v>1</v>
      </c>
      <c r="AX33">
        <v>1</v>
      </c>
      <c r="AY33">
        <v>5</v>
      </c>
      <c r="AZ33">
        <v>4</v>
      </c>
      <c r="BA33">
        <v>1</v>
      </c>
      <c r="BB33">
        <v>3</v>
      </c>
      <c r="BC33">
        <v>2</v>
      </c>
      <c r="BD33">
        <v>4</v>
      </c>
      <c r="BE33">
        <v>1</v>
      </c>
      <c r="BF33">
        <v>1</v>
      </c>
      <c r="BG33">
        <v>4</v>
      </c>
      <c r="BH33">
        <v>3</v>
      </c>
      <c r="BI33">
        <v>3</v>
      </c>
      <c r="BJ33">
        <v>3</v>
      </c>
      <c r="BK33">
        <v>2</v>
      </c>
      <c r="BL33">
        <v>9</v>
      </c>
      <c r="BM33">
        <v>2</v>
      </c>
      <c r="BN33">
        <v>7</v>
      </c>
      <c r="BO33">
        <v>7</v>
      </c>
      <c r="BP33">
        <v>7</v>
      </c>
      <c r="BQ33">
        <v>9</v>
      </c>
      <c r="BR33">
        <v>1</v>
      </c>
      <c r="BS33">
        <v>5</v>
      </c>
      <c r="BT33">
        <v>1</v>
      </c>
      <c r="BU33">
        <v>1</v>
      </c>
      <c r="BV33">
        <v>2</v>
      </c>
      <c r="BW33">
        <v>2</v>
      </c>
      <c r="BX33">
        <v>4</v>
      </c>
      <c r="BY33">
        <v>5</v>
      </c>
      <c r="BZ33">
        <v>2</v>
      </c>
      <c r="CA33">
        <v>2</v>
      </c>
      <c r="CB33">
        <v>2</v>
      </c>
      <c r="CC33">
        <v>2</v>
      </c>
      <c r="CD33">
        <v>2</v>
      </c>
      <c r="CE33">
        <v>2</v>
      </c>
      <c r="CF33">
        <v>2</v>
      </c>
      <c r="CG33">
        <v>2</v>
      </c>
      <c r="CH33">
        <v>2</v>
      </c>
      <c r="CI33">
        <v>2</v>
      </c>
      <c r="CJ33">
        <v>2</v>
      </c>
      <c r="CK33">
        <v>5</v>
      </c>
      <c r="CL33">
        <v>5</v>
      </c>
      <c r="CM33">
        <v>3</v>
      </c>
      <c r="CN33">
        <v>5</v>
      </c>
      <c r="CO33">
        <v>5</v>
      </c>
      <c r="CP33">
        <v>3</v>
      </c>
      <c r="CQ33">
        <v>3</v>
      </c>
      <c r="CR33">
        <v>3</v>
      </c>
      <c r="CS33">
        <v>4</v>
      </c>
      <c r="CT33">
        <v>3</v>
      </c>
      <c r="CU33">
        <v>2</v>
      </c>
      <c r="CW33">
        <v>10</v>
      </c>
      <c r="CX33">
        <v>90</v>
      </c>
      <c r="CY33">
        <v>50</v>
      </c>
      <c r="CZ33">
        <v>50</v>
      </c>
      <c r="DA33">
        <v>60</v>
      </c>
      <c r="DB33">
        <v>10</v>
      </c>
      <c r="DC33">
        <v>90</v>
      </c>
      <c r="DD33">
        <v>30</v>
      </c>
      <c r="DE33">
        <v>80</v>
      </c>
      <c r="DF33">
        <v>90</v>
      </c>
      <c r="DG33">
        <v>40</v>
      </c>
      <c r="DH33">
        <v>90</v>
      </c>
      <c r="DI33">
        <v>80</v>
      </c>
      <c r="DJ33">
        <v>90</v>
      </c>
      <c r="DK33">
        <v>20</v>
      </c>
      <c r="DL33">
        <v>60</v>
      </c>
      <c r="DM33">
        <v>30</v>
      </c>
      <c r="DN33">
        <v>30</v>
      </c>
      <c r="DO33">
        <v>30</v>
      </c>
      <c r="DP33">
        <v>30</v>
      </c>
      <c r="DQ33" t="s">
        <v>1534</v>
      </c>
      <c r="DR33" t="s">
        <v>658</v>
      </c>
      <c r="DS33" t="s">
        <v>1536</v>
      </c>
      <c r="DT33">
        <v>4</v>
      </c>
      <c r="DU33">
        <v>1</v>
      </c>
      <c r="DV33">
        <v>1</v>
      </c>
      <c r="ED33">
        <v>5</v>
      </c>
      <c r="EE33">
        <v>5</v>
      </c>
      <c r="EF33">
        <v>4</v>
      </c>
      <c r="EG33">
        <v>4</v>
      </c>
      <c r="EH33">
        <v>4</v>
      </c>
      <c r="EI33">
        <v>4</v>
      </c>
      <c r="EJ33">
        <v>3</v>
      </c>
      <c r="EK33">
        <v>4</v>
      </c>
      <c r="EL33">
        <v>3</v>
      </c>
      <c r="EM33">
        <v>2</v>
      </c>
      <c r="EN33">
        <v>2</v>
      </c>
      <c r="EO33">
        <v>4</v>
      </c>
      <c r="EP33">
        <v>4</v>
      </c>
      <c r="EQ33">
        <v>5</v>
      </c>
      <c r="ER33">
        <v>5</v>
      </c>
      <c r="ES33">
        <v>5</v>
      </c>
      <c r="ET33">
        <v>5</v>
      </c>
      <c r="EU33">
        <v>5</v>
      </c>
      <c r="EV33">
        <v>4</v>
      </c>
      <c r="EW33">
        <v>3</v>
      </c>
      <c r="EX33">
        <v>2</v>
      </c>
      <c r="EY33">
        <v>3</v>
      </c>
      <c r="EZ33" t="s">
        <v>1540</v>
      </c>
      <c r="FA33" t="s">
        <v>1541</v>
      </c>
      <c r="FC33">
        <v>5</v>
      </c>
      <c r="FD33">
        <v>5</v>
      </c>
      <c r="FE33">
        <v>4</v>
      </c>
      <c r="FF33" s="17">
        <f t="shared" si="0"/>
        <v>2</v>
      </c>
      <c r="FG33">
        <v>5</v>
      </c>
      <c r="FH33">
        <v>4</v>
      </c>
      <c r="FI33" s="17">
        <f t="shared" si="1"/>
        <v>2</v>
      </c>
      <c r="FJ33">
        <v>4</v>
      </c>
      <c r="FK33" s="17">
        <f t="shared" si="2"/>
        <v>2</v>
      </c>
      <c r="FL33">
        <v>4</v>
      </c>
      <c r="FM33">
        <v>5</v>
      </c>
      <c r="FN33">
        <v>4</v>
      </c>
      <c r="FO33">
        <v>3</v>
      </c>
      <c r="FP33" s="17">
        <f t="shared" si="3"/>
        <v>3</v>
      </c>
      <c r="FQ33">
        <v>4</v>
      </c>
      <c r="FR33">
        <v>4</v>
      </c>
      <c r="FS33">
        <v>4</v>
      </c>
      <c r="FT33" s="17">
        <f t="shared" si="15"/>
        <v>2</v>
      </c>
      <c r="FU33">
        <v>5</v>
      </c>
      <c r="FV33">
        <v>4</v>
      </c>
      <c r="FW33" s="17">
        <f t="shared" si="5"/>
        <v>2</v>
      </c>
      <c r="FX33">
        <v>3</v>
      </c>
      <c r="FY33" s="17">
        <f t="shared" si="6"/>
        <v>3</v>
      </c>
      <c r="FZ33">
        <v>4</v>
      </c>
      <c r="GA33">
        <v>3</v>
      </c>
      <c r="GB33" s="17">
        <f t="shared" si="7"/>
        <v>3</v>
      </c>
      <c r="GC33">
        <v>4</v>
      </c>
      <c r="GD33" s="17">
        <f t="shared" si="8"/>
        <v>2</v>
      </c>
      <c r="GE33">
        <v>3</v>
      </c>
      <c r="GF33" s="17">
        <f t="shared" si="9"/>
        <v>3</v>
      </c>
      <c r="GG33">
        <v>5</v>
      </c>
      <c r="GH33">
        <v>5</v>
      </c>
      <c r="GI33">
        <v>4</v>
      </c>
      <c r="GJ33">
        <v>5</v>
      </c>
      <c r="GK33" s="17">
        <f t="shared" si="10"/>
        <v>1</v>
      </c>
      <c r="GL33">
        <v>5</v>
      </c>
      <c r="GM33" s="17">
        <f t="shared" si="11"/>
        <v>1</v>
      </c>
      <c r="GN33">
        <v>5</v>
      </c>
      <c r="GO33" s="17">
        <f t="shared" si="12"/>
        <v>1</v>
      </c>
      <c r="GP33">
        <f t="shared" si="13"/>
        <v>86</v>
      </c>
      <c r="GQ33" s="19">
        <f t="shared" si="14"/>
        <v>3.3076923076923075</v>
      </c>
      <c r="GR33">
        <v>4</v>
      </c>
      <c r="GS33">
        <v>4</v>
      </c>
      <c r="GT33">
        <v>3</v>
      </c>
      <c r="GU33">
        <v>4</v>
      </c>
      <c r="GV33">
        <v>4</v>
      </c>
      <c r="GW33">
        <v>5</v>
      </c>
      <c r="GX33">
        <v>5</v>
      </c>
      <c r="GY33">
        <v>5</v>
      </c>
      <c r="GZ33">
        <v>4</v>
      </c>
      <c r="HA33">
        <v>4</v>
      </c>
      <c r="HB33">
        <v>4</v>
      </c>
      <c r="HC33">
        <v>5</v>
      </c>
      <c r="HD33">
        <v>5</v>
      </c>
      <c r="HE33">
        <v>4</v>
      </c>
      <c r="HF33">
        <v>3</v>
      </c>
      <c r="HG33">
        <v>4</v>
      </c>
      <c r="HH33">
        <v>5</v>
      </c>
      <c r="HI33">
        <v>4</v>
      </c>
      <c r="HJ33">
        <v>5</v>
      </c>
      <c r="HK33">
        <v>4</v>
      </c>
      <c r="HL33">
        <v>3</v>
      </c>
      <c r="HM33">
        <v>5</v>
      </c>
      <c r="HN33">
        <v>4</v>
      </c>
      <c r="HO33">
        <v>3</v>
      </c>
      <c r="HP33">
        <v>4</v>
      </c>
      <c r="HQ33">
        <v>3</v>
      </c>
      <c r="HR33">
        <v>3</v>
      </c>
      <c r="HS33">
        <v>2</v>
      </c>
      <c r="HT33">
        <v>4</v>
      </c>
      <c r="HU33">
        <v>3</v>
      </c>
      <c r="HV33">
        <v>5</v>
      </c>
      <c r="HW33">
        <v>3</v>
      </c>
      <c r="HX33">
        <v>3</v>
      </c>
      <c r="HY33">
        <v>3</v>
      </c>
      <c r="HZ33">
        <v>3</v>
      </c>
      <c r="IA33">
        <v>4</v>
      </c>
      <c r="IB33">
        <v>4</v>
      </c>
      <c r="IC33">
        <v>5</v>
      </c>
      <c r="ID33">
        <v>4</v>
      </c>
      <c r="IE33">
        <v>4</v>
      </c>
      <c r="IF33">
        <v>5</v>
      </c>
      <c r="IG33">
        <v>4</v>
      </c>
      <c r="IH33">
        <v>3</v>
      </c>
      <c r="II33">
        <v>2</v>
      </c>
      <c r="IJ33">
        <v>4</v>
      </c>
      <c r="IK33">
        <v>3</v>
      </c>
      <c r="IL33">
        <v>4</v>
      </c>
      <c r="IM33">
        <v>2</v>
      </c>
      <c r="IN33">
        <v>3</v>
      </c>
      <c r="IO33">
        <v>4</v>
      </c>
      <c r="IP33">
        <v>5</v>
      </c>
      <c r="IQ33">
        <v>3</v>
      </c>
      <c r="IR33">
        <v>2</v>
      </c>
      <c r="IS33">
        <v>3</v>
      </c>
      <c r="IU33">
        <v>44.355194091797003</v>
      </c>
      <c r="IV33">
        <v>-78.319900512695</v>
      </c>
      <c r="IW33">
        <v>-1</v>
      </c>
    </row>
    <row r="34" spans="1:257" x14ac:dyDescent="0.3">
      <c r="A34" t="s">
        <v>1542</v>
      </c>
      <c r="B34" t="s">
        <v>1413</v>
      </c>
      <c r="C34" t="s">
        <v>1414</v>
      </c>
      <c r="F34" t="s">
        <v>1521</v>
      </c>
      <c r="G34">
        <v>0</v>
      </c>
      <c r="H34" s="1">
        <v>43028.707650462966</v>
      </c>
      <c r="I34" s="1">
        <v>43028.725381944445</v>
      </c>
      <c r="J34">
        <v>1</v>
      </c>
      <c r="K34">
        <v>20</v>
      </c>
      <c r="L34">
        <v>2.8571428571428998</v>
      </c>
      <c r="M34">
        <v>1.3451854182691001</v>
      </c>
      <c r="N34" t="s">
        <v>672</v>
      </c>
      <c r="O34" t="s">
        <v>736</v>
      </c>
      <c r="P34" t="s">
        <v>675</v>
      </c>
      <c r="Q34">
        <v>19</v>
      </c>
      <c r="R34">
        <v>1</v>
      </c>
      <c r="S34" t="s">
        <v>1543</v>
      </c>
      <c r="T34" t="s">
        <v>1544</v>
      </c>
      <c r="U34">
        <v>5</v>
      </c>
      <c r="V34" t="s">
        <v>673</v>
      </c>
      <c r="W34">
        <v>1</v>
      </c>
      <c r="X34">
        <v>1</v>
      </c>
      <c r="Y34" t="s">
        <v>1485</v>
      </c>
      <c r="Z34" t="s">
        <v>674</v>
      </c>
      <c r="AA34">
        <v>1</v>
      </c>
      <c r="AB34">
        <v>1</v>
      </c>
      <c r="AC34">
        <v>1</v>
      </c>
      <c r="AD34">
        <v>2</v>
      </c>
      <c r="AF34">
        <v>50</v>
      </c>
      <c r="AG34">
        <v>40</v>
      </c>
      <c r="AH34">
        <v>70</v>
      </c>
      <c r="AI34">
        <v>2</v>
      </c>
      <c r="AN34">
        <v>1</v>
      </c>
      <c r="AO34">
        <v>1</v>
      </c>
      <c r="AP34">
        <v>1</v>
      </c>
      <c r="AS34">
        <v>1</v>
      </c>
      <c r="AX34">
        <v>1</v>
      </c>
      <c r="AY34">
        <v>5</v>
      </c>
      <c r="AZ34">
        <v>3</v>
      </c>
      <c r="BA34">
        <v>2</v>
      </c>
      <c r="BB34">
        <v>3</v>
      </c>
      <c r="BC34">
        <v>2</v>
      </c>
      <c r="BD34">
        <v>4</v>
      </c>
      <c r="BE34">
        <v>1</v>
      </c>
      <c r="BF34">
        <v>3</v>
      </c>
      <c r="BG34">
        <v>2</v>
      </c>
      <c r="BH34">
        <v>4</v>
      </c>
      <c r="BI34">
        <v>4</v>
      </c>
      <c r="BJ34">
        <v>2</v>
      </c>
      <c r="BK34">
        <v>7</v>
      </c>
      <c r="BL34">
        <v>8</v>
      </c>
      <c r="BM34">
        <v>7</v>
      </c>
      <c r="BN34">
        <v>7</v>
      </c>
      <c r="BO34">
        <v>4</v>
      </c>
      <c r="BP34">
        <v>9</v>
      </c>
      <c r="BQ34">
        <v>9</v>
      </c>
      <c r="BR34">
        <v>3</v>
      </c>
      <c r="BS34">
        <v>5</v>
      </c>
      <c r="BT34">
        <v>1</v>
      </c>
      <c r="BU34">
        <v>2</v>
      </c>
      <c r="BV34">
        <v>2</v>
      </c>
      <c r="BW34">
        <v>2</v>
      </c>
      <c r="BX34">
        <v>5</v>
      </c>
      <c r="BY34">
        <v>5</v>
      </c>
      <c r="BZ34">
        <v>2</v>
      </c>
      <c r="CA34">
        <v>2</v>
      </c>
      <c r="CB34">
        <v>2</v>
      </c>
      <c r="CC34">
        <v>2</v>
      </c>
      <c r="CD34">
        <v>2</v>
      </c>
      <c r="CE34">
        <v>2</v>
      </c>
      <c r="CF34">
        <v>2</v>
      </c>
      <c r="CG34">
        <v>2</v>
      </c>
      <c r="CH34">
        <v>2</v>
      </c>
      <c r="CI34">
        <v>2</v>
      </c>
      <c r="CJ34">
        <v>2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W34">
        <v>50</v>
      </c>
      <c r="CX34">
        <v>95</v>
      </c>
      <c r="CY34">
        <v>50</v>
      </c>
      <c r="CZ34">
        <v>50</v>
      </c>
      <c r="DA34">
        <v>80</v>
      </c>
      <c r="DB34">
        <v>10</v>
      </c>
      <c r="DC34">
        <v>80</v>
      </c>
      <c r="DD34">
        <v>50</v>
      </c>
      <c r="DE34">
        <v>95</v>
      </c>
      <c r="DF34">
        <v>95</v>
      </c>
      <c r="DG34">
        <v>50</v>
      </c>
      <c r="DH34">
        <v>95</v>
      </c>
      <c r="DI34">
        <v>10</v>
      </c>
      <c r="DJ34">
        <v>75</v>
      </c>
      <c r="DK34">
        <v>85</v>
      </c>
      <c r="DL34">
        <v>50</v>
      </c>
      <c r="DM34">
        <v>50</v>
      </c>
      <c r="DN34">
        <v>85</v>
      </c>
      <c r="DO34">
        <v>50</v>
      </c>
      <c r="DP34">
        <v>80</v>
      </c>
      <c r="DQ34" t="s">
        <v>672</v>
      </c>
      <c r="DR34" t="s">
        <v>644</v>
      </c>
      <c r="DS34" t="s">
        <v>675</v>
      </c>
      <c r="DT34">
        <v>1</v>
      </c>
      <c r="DU34">
        <v>4</v>
      </c>
      <c r="DV34">
        <v>1</v>
      </c>
      <c r="DW34">
        <v>2</v>
      </c>
      <c r="DX34">
        <v>2</v>
      </c>
      <c r="DY34">
        <v>4</v>
      </c>
      <c r="DZ34">
        <v>4</v>
      </c>
      <c r="EA34">
        <v>4</v>
      </c>
      <c r="EB34">
        <v>4</v>
      </c>
      <c r="EC34">
        <v>4</v>
      </c>
      <c r="ED34">
        <v>2</v>
      </c>
      <c r="EE34">
        <v>2</v>
      </c>
      <c r="EF34">
        <v>4</v>
      </c>
      <c r="EG34">
        <v>3</v>
      </c>
      <c r="EH34">
        <v>4</v>
      </c>
      <c r="EI34">
        <v>4</v>
      </c>
      <c r="EJ34">
        <v>4</v>
      </c>
      <c r="EK34">
        <v>5</v>
      </c>
      <c r="EL34">
        <v>5</v>
      </c>
      <c r="EM34">
        <v>5</v>
      </c>
      <c r="EN34">
        <v>2</v>
      </c>
      <c r="EO34">
        <v>5</v>
      </c>
      <c r="EP34">
        <v>5</v>
      </c>
      <c r="EQ34">
        <v>2</v>
      </c>
      <c r="ER34">
        <v>5</v>
      </c>
      <c r="ES34">
        <v>5</v>
      </c>
      <c r="ET34">
        <v>4</v>
      </c>
      <c r="EU34">
        <v>4</v>
      </c>
      <c r="EV34">
        <v>5</v>
      </c>
      <c r="EW34">
        <v>5</v>
      </c>
      <c r="EX34">
        <v>5</v>
      </c>
      <c r="EY34">
        <v>5</v>
      </c>
      <c r="EZ34" t="s">
        <v>677</v>
      </c>
      <c r="FA34" t="s">
        <v>678</v>
      </c>
      <c r="FB34" t="s">
        <v>679</v>
      </c>
      <c r="FC34">
        <v>4</v>
      </c>
      <c r="FD34">
        <v>4</v>
      </c>
      <c r="FE34">
        <v>2</v>
      </c>
      <c r="FF34" s="17">
        <f t="shared" si="0"/>
        <v>4</v>
      </c>
      <c r="FG34">
        <v>2</v>
      </c>
      <c r="FH34">
        <v>4</v>
      </c>
      <c r="FI34" s="17">
        <f t="shared" si="1"/>
        <v>2</v>
      </c>
      <c r="FJ34">
        <v>2</v>
      </c>
      <c r="FK34" s="17">
        <f t="shared" si="2"/>
        <v>4</v>
      </c>
      <c r="FL34">
        <v>2</v>
      </c>
      <c r="FM34">
        <v>2</v>
      </c>
      <c r="FN34">
        <v>3</v>
      </c>
      <c r="FO34">
        <v>3</v>
      </c>
      <c r="FP34" s="17">
        <f t="shared" si="3"/>
        <v>3</v>
      </c>
      <c r="FQ34">
        <v>3</v>
      </c>
      <c r="FR34">
        <v>3</v>
      </c>
      <c r="FS34">
        <v>3</v>
      </c>
      <c r="FT34" s="17">
        <f t="shared" si="15"/>
        <v>3</v>
      </c>
      <c r="FU34">
        <v>2</v>
      </c>
      <c r="FV34">
        <v>4</v>
      </c>
      <c r="FW34" s="17">
        <f t="shared" si="5"/>
        <v>2</v>
      </c>
      <c r="FX34">
        <v>4</v>
      </c>
      <c r="FY34" s="17">
        <f t="shared" si="6"/>
        <v>2</v>
      </c>
      <c r="FZ34">
        <v>3</v>
      </c>
      <c r="GA34">
        <v>3</v>
      </c>
      <c r="GB34" s="17">
        <f t="shared" si="7"/>
        <v>3</v>
      </c>
      <c r="GC34">
        <v>2</v>
      </c>
      <c r="GD34" s="17">
        <f t="shared" si="8"/>
        <v>4</v>
      </c>
      <c r="GE34">
        <v>3</v>
      </c>
      <c r="GF34" s="17">
        <f t="shared" si="9"/>
        <v>3</v>
      </c>
      <c r="GG34">
        <v>3</v>
      </c>
      <c r="GH34">
        <v>3</v>
      </c>
      <c r="GI34">
        <v>4</v>
      </c>
      <c r="GJ34">
        <v>2</v>
      </c>
      <c r="GK34" s="17">
        <f t="shared" si="10"/>
        <v>4</v>
      </c>
      <c r="GL34">
        <v>3</v>
      </c>
      <c r="GM34" s="17">
        <f t="shared" si="11"/>
        <v>3</v>
      </c>
      <c r="GN34">
        <v>2</v>
      </c>
      <c r="GO34" s="17">
        <f t="shared" si="12"/>
        <v>4</v>
      </c>
      <c r="GP34">
        <f t="shared" si="13"/>
        <v>79</v>
      </c>
      <c r="GQ34" s="19">
        <f t="shared" si="14"/>
        <v>3.0384615384615383</v>
      </c>
      <c r="GR34">
        <v>4</v>
      </c>
      <c r="GS34">
        <v>4</v>
      </c>
      <c r="GT34">
        <v>3</v>
      </c>
      <c r="GU34">
        <v>4</v>
      </c>
      <c r="GV34">
        <v>3</v>
      </c>
      <c r="GW34">
        <v>2</v>
      </c>
      <c r="GX34">
        <v>4</v>
      </c>
      <c r="GY34">
        <v>2</v>
      </c>
      <c r="GZ34">
        <v>3</v>
      </c>
      <c r="HA34">
        <v>4</v>
      </c>
      <c r="HB34">
        <v>3</v>
      </c>
      <c r="HC34">
        <v>3</v>
      </c>
      <c r="HD34">
        <v>3</v>
      </c>
      <c r="HE34">
        <v>3</v>
      </c>
      <c r="HF34">
        <v>4</v>
      </c>
      <c r="HG34">
        <v>5</v>
      </c>
      <c r="HH34">
        <v>2</v>
      </c>
      <c r="HI34">
        <v>4</v>
      </c>
      <c r="HJ34">
        <v>3</v>
      </c>
      <c r="HK34">
        <v>2</v>
      </c>
      <c r="HL34">
        <v>3</v>
      </c>
      <c r="HM34">
        <v>4</v>
      </c>
      <c r="HN34">
        <v>1</v>
      </c>
      <c r="HO34">
        <v>5</v>
      </c>
      <c r="HP34">
        <v>2</v>
      </c>
      <c r="HQ34">
        <v>4</v>
      </c>
      <c r="HR34">
        <v>5</v>
      </c>
      <c r="HS34">
        <v>5</v>
      </c>
      <c r="HT34">
        <v>1</v>
      </c>
      <c r="HU34">
        <v>1</v>
      </c>
      <c r="HV34">
        <v>3</v>
      </c>
      <c r="HW34">
        <v>3</v>
      </c>
      <c r="HX34">
        <v>4</v>
      </c>
      <c r="HY34">
        <v>4</v>
      </c>
      <c r="HZ34">
        <v>4</v>
      </c>
      <c r="IA34">
        <v>4</v>
      </c>
      <c r="IB34">
        <v>4</v>
      </c>
      <c r="IC34">
        <v>4</v>
      </c>
      <c r="ID34">
        <v>3</v>
      </c>
      <c r="IE34">
        <v>3</v>
      </c>
      <c r="IF34">
        <v>4</v>
      </c>
      <c r="IG34">
        <v>3</v>
      </c>
      <c r="IH34">
        <v>4</v>
      </c>
      <c r="II34">
        <v>3</v>
      </c>
      <c r="IJ34">
        <v>4</v>
      </c>
      <c r="IK34">
        <v>4</v>
      </c>
      <c r="IL34">
        <v>4</v>
      </c>
      <c r="IM34">
        <v>4</v>
      </c>
      <c r="IN34">
        <v>4</v>
      </c>
      <c r="IO34">
        <v>3</v>
      </c>
      <c r="IP34">
        <v>2</v>
      </c>
      <c r="IQ34">
        <v>3</v>
      </c>
      <c r="IR34">
        <v>4</v>
      </c>
      <c r="IS34">
        <v>2</v>
      </c>
      <c r="IU34">
        <v>44.355194091797003</v>
      </c>
      <c r="IV34">
        <v>-78.319900512695</v>
      </c>
      <c r="IW34">
        <v>-1</v>
      </c>
    </row>
    <row r="35" spans="1:257" x14ac:dyDescent="0.3">
      <c r="A35" t="s">
        <v>1545</v>
      </c>
      <c r="B35" t="s">
        <v>1413</v>
      </c>
      <c r="C35" t="s">
        <v>1414</v>
      </c>
      <c r="F35" t="s">
        <v>1546</v>
      </c>
      <c r="G35">
        <v>0</v>
      </c>
      <c r="H35" s="1">
        <v>43048.602083333331</v>
      </c>
      <c r="I35" s="1">
        <v>43048.620138888888</v>
      </c>
      <c r="J35">
        <v>1</v>
      </c>
      <c r="K35">
        <v>23</v>
      </c>
      <c r="L35">
        <v>3.2857142857142998</v>
      </c>
      <c r="M35">
        <v>2.1380899352994001</v>
      </c>
      <c r="N35" t="s">
        <v>680</v>
      </c>
      <c r="O35" t="s">
        <v>736</v>
      </c>
      <c r="P35" t="s">
        <v>683</v>
      </c>
      <c r="Q35">
        <v>19</v>
      </c>
      <c r="R35">
        <v>1</v>
      </c>
      <c r="S35" t="s">
        <v>1509</v>
      </c>
      <c r="T35" t="s">
        <v>1491</v>
      </c>
      <c r="U35">
        <v>3</v>
      </c>
      <c r="V35" t="s">
        <v>681</v>
      </c>
      <c r="W35">
        <v>1</v>
      </c>
      <c r="X35">
        <v>0</v>
      </c>
      <c r="Y35" t="s">
        <v>633</v>
      </c>
      <c r="Z35" t="s">
        <v>682</v>
      </c>
      <c r="AA35">
        <v>0</v>
      </c>
      <c r="AB35">
        <v>6</v>
      </c>
      <c r="AC35">
        <v>2</v>
      </c>
      <c r="AD35">
        <v>1</v>
      </c>
      <c r="AE35">
        <v>1</v>
      </c>
      <c r="AF35">
        <v>10</v>
      </c>
      <c r="AG35">
        <v>10</v>
      </c>
      <c r="AH35">
        <v>20</v>
      </c>
      <c r="AI35">
        <v>1</v>
      </c>
      <c r="AJ35">
        <v>2</v>
      </c>
      <c r="AK35">
        <v>3</v>
      </c>
      <c r="AL35">
        <v>1</v>
      </c>
      <c r="AM35">
        <v>1</v>
      </c>
      <c r="AN35">
        <v>1</v>
      </c>
      <c r="AO35">
        <v>1</v>
      </c>
      <c r="AQ35">
        <v>1</v>
      </c>
      <c r="AX35">
        <v>1</v>
      </c>
      <c r="AY35">
        <v>5</v>
      </c>
      <c r="AZ35">
        <v>5</v>
      </c>
      <c r="BA35">
        <v>1</v>
      </c>
      <c r="BB35">
        <v>5</v>
      </c>
      <c r="BC35">
        <v>1</v>
      </c>
      <c r="BD35">
        <v>5</v>
      </c>
      <c r="BE35">
        <v>1</v>
      </c>
      <c r="BF35">
        <v>5</v>
      </c>
      <c r="BG35">
        <v>2</v>
      </c>
      <c r="BH35">
        <v>4</v>
      </c>
      <c r="BI35">
        <v>5</v>
      </c>
      <c r="BJ35">
        <v>3</v>
      </c>
      <c r="BK35">
        <v>9</v>
      </c>
      <c r="BL35">
        <v>7</v>
      </c>
      <c r="BM35">
        <v>2</v>
      </c>
      <c r="BN35">
        <v>9</v>
      </c>
      <c r="BO35">
        <v>9</v>
      </c>
      <c r="BP35">
        <v>9</v>
      </c>
      <c r="BQ35">
        <v>9</v>
      </c>
      <c r="BR35">
        <v>1</v>
      </c>
      <c r="BS35">
        <v>3</v>
      </c>
      <c r="BT35">
        <v>3</v>
      </c>
      <c r="BU35">
        <v>5</v>
      </c>
      <c r="BV35">
        <v>5</v>
      </c>
      <c r="BW35">
        <v>5</v>
      </c>
      <c r="BX35">
        <v>1</v>
      </c>
      <c r="BY35">
        <v>1</v>
      </c>
      <c r="BZ35">
        <v>2</v>
      </c>
      <c r="CA35">
        <v>2</v>
      </c>
      <c r="CB35">
        <v>2</v>
      </c>
      <c r="CC35">
        <v>2</v>
      </c>
      <c r="CD35">
        <v>2</v>
      </c>
      <c r="CE35">
        <v>2</v>
      </c>
      <c r="CF35">
        <v>2</v>
      </c>
      <c r="CG35">
        <v>2</v>
      </c>
      <c r="CH35">
        <v>2</v>
      </c>
      <c r="CI35">
        <v>2</v>
      </c>
      <c r="CJ35">
        <v>2</v>
      </c>
      <c r="CK35">
        <v>5</v>
      </c>
      <c r="CL35">
        <v>5</v>
      </c>
      <c r="CM35">
        <v>2</v>
      </c>
      <c r="CN35">
        <v>4</v>
      </c>
      <c r="CO35">
        <v>5</v>
      </c>
      <c r="CP35">
        <v>5</v>
      </c>
      <c r="CQ35">
        <v>5</v>
      </c>
      <c r="CR35">
        <v>5</v>
      </c>
      <c r="CS35">
        <v>5</v>
      </c>
      <c r="CT35">
        <v>5</v>
      </c>
      <c r="CU35">
        <v>4</v>
      </c>
      <c r="CW35">
        <v>50</v>
      </c>
      <c r="CX35">
        <v>20</v>
      </c>
      <c r="CY35">
        <v>10</v>
      </c>
      <c r="CZ35">
        <v>0</v>
      </c>
      <c r="DA35">
        <v>40</v>
      </c>
      <c r="DB35">
        <v>0</v>
      </c>
      <c r="DC35">
        <v>90</v>
      </c>
      <c r="DD35">
        <v>30</v>
      </c>
      <c r="DE35">
        <v>80</v>
      </c>
      <c r="DF35">
        <v>30</v>
      </c>
      <c r="DG35">
        <v>20</v>
      </c>
      <c r="DH35">
        <v>100</v>
      </c>
      <c r="DI35">
        <v>50</v>
      </c>
      <c r="DJ35">
        <v>50</v>
      </c>
      <c r="DK35">
        <v>30</v>
      </c>
      <c r="DL35">
        <v>20</v>
      </c>
      <c r="DM35">
        <v>60</v>
      </c>
      <c r="DN35">
        <v>50</v>
      </c>
      <c r="DO35">
        <v>30</v>
      </c>
      <c r="DP35">
        <v>80</v>
      </c>
      <c r="DQ35" t="s">
        <v>680</v>
      </c>
      <c r="DR35" t="s">
        <v>644</v>
      </c>
      <c r="DS35" t="s">
        <v>683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5</v>
      </c>
      <c r="DZ35">
        <v>3</v>
      </c>
      <c r="EA35">
        <v>5</v>
      </c>
      <c r="EB35">
        <v>3</v>
      </c>
      <c r="EC35">
        <v>5</v>
      </c>
      <c r="ED35">
        <v>1</v>
      </c>
      <c r="EE35">
        <v>2</v>
      </c>
      <c r="EF35">
        <v>5</v>
      </c>
      <c r="EG35">
        <v>1</v>
      </c>
      <c r="EH35">
        <v>1</v>
      </c>
      <c r="EI35">
        <v>4</v>
      </c>
      <c r="EJ35">
        <v>1</v>
      </c>
      <c r="EK35">
        <v>1</v>
      </c>
      <c r="EL35">
        <v>3</v>
      </c>
      <c r="EM35">
        <v>3</v>
      </c>
      <c r="EN35">
        <v>2</v>
      </c>
      <c r="EO35">
        <v>4</v>
      </c>
      <c r="EP35">
        <v>5</v>
      </c>
      <c r="EQ35">
        <v>2</v>
      </c>
      <c r="ER35">
        <v>1</v>
      </c>
      <c r="ES35">
        <v>1</v>
      </c>
      <c r="ET35">
        <v>1</v>
      </c>
      <c r="EU35">
        <v>5</v>
      </c>
      <c r="EV35">
        <v>5</v>
      </c>
      <c r="EW35">
        <v>1</v>
      </c>
      <c r="EX35">
        <v>4</v>
      </c>
      <c r="EY35">
        <v>5</v>
      </c>
      <c r="EZ35" t="s">
        <v>685</v>
      </c>
      <c r="FA35" t="s">
        <v>686</v>
      </c>
      <c r="FB35" t="s">
        <v>687</v>
      </c>
      <c r="FC35">
        <v>4</v>
      </c>
      <c r="FD35">
        <v>5</v>
      </c>
      <c r="FE35">
        <v>3</v>
      </c>
      <c r="FF35" s="17">
        <f t="shared" si="0"/>
        <v>3</v>
      </c>
      <c r="FG35">
        <v>5</v>
      </c>
      <c r="FH35">
        <v>1</v>
      </c>
      <c r="FI35" s="17">
        <f t="shared" si="1"/>
        <v>5</v>
      </c>
      <c r="FJ35">
        <v>1</v>
      </c>
      <c r="FK35" s="17">
        <f t="shared" si="2"/>
        <v>5</v>
      </c>
      <c r="FL35">
        <v>3</v>
      </c>
      <c r="FM35">
        <v>4</v>
      </c>
      <c r="FN35">
        <v>5</v>
      </c>
      <c r="FO35">
        <v>4</v>
      </c>
      <c r="FP35" s="17">
        <f t="shared" si="3"/>
        <v>2</v>
      </c>
      <c r="FQ35">
        <v>4</v>
      </c>
      <c r="FR35">
        <v>4</v>
      </c>
      <c r="FS35">
        <v>4</v>
      </c>
      <c r="FT35" s="17">
        <f t="shared" si="15"/>
        <v>2</v>
      </c>
      <c r="FU35">
        <v>5</v>
      </c>
      <c r="FV35">
        <v>2</v>
      </c>
      <c r="FW35" s="17">
        <f t="shared" si="5"/>
        <v>4</v>
      </c>
      <c r="FX35">
        <v>1</v>
      </c>
      <c r="FY35" s="17">
        <f t="shared" si="6"/>
        <v>5</v>
      </c>
      <c r="FZ35">
        <v>5</v>
      </c>
      <c r="GA35">
        <v>1</v>
      </c>
      <c r="GB35" s="17">
        <f t="shared" si="7"/>
        <v>5</v>
      </c>
      <c r="GC35">
        <v>1</v>
      </c>
      <c r="GD35" s="17">
        <f t="shared" si="8"/>
        <v>5</v>
      </c>
      <c r="GE35">
        <v>1</v>
      </c>
      <c r="GF35" s="17">
        <f t="shared" si="9"/>
        <v>5</v>
      </c>
      <c r="GG35">
        <v>4</v>
      </c>
      <c r="GH35">
        <v>5</v>
      </c>
      <c r="GI35">
        <v>5</v>
      </c>
      <c r="GJ35">
        <v>5</v>
      </c>
      <c r="GK35" s="17">
        <f t="shared" si="10"/>
        <v>1</v>
      </c>
      <c r="GL35">
        <v>5</v>
      </c>
      <c r="GM35" s="17">
        <f t="shared" si="11"/>
        <v>1</v>
      </c>
      <c r="GN35">
        <v>5</v>
      </c>
      <c r="GO35" s="17">
        <f t="shared" si="12"/>
        <v>1</v>
      </c>
      <c r="GP35">
        <f t="shared" si="13"/>
        <v>102</v>
      </c>
      <c r="GQ35" s="19">
        <f t="shared" si="14"/>
        <v>3.9230769230769229</v>
      </c>
      <c r="GR35">
        <v>5</v>
      </c>
      <c r="GS35">
        <v>4</v>
      </c>
      <c r="GT35">
        <v>3</v>
      </c>
      <c r="GU35">
        <v>1</v>
      </c>
      <c r="GV35">
        <v>1</v>
      </c>
      <c r="GW35">
        <v>5</v>
      </c>
      <c r="GX35">
        <v>5</v>
      </c>
      <c r="GY35">
        <v>5</v>
      </c>
      <c r="GZ35">
        <v>3</v>
      </c>
      <c r="HA35">
        <v>5</v>
      </c>
      <c r="HB35">
        <v>1</v>
      </c>
      <c r="HC35">
        <v>1</v>
      </c>
      <c r="HD35">
        <v>3</v>
      </c>
      <c r="HE35">
        <v>5</v>
      </c>
      <c r="HF35">
        <v>1</v>
      </c>
      <c r="HG35">
        <v>5</v>
      </c>
      <c r="HH35">
        <v>1</v>
      </c>
      <c r="HI35">
        <v>1</v>
      </c>
      <c r="HJ35">
        <v>1</v>
      </c>
      <c r="HK35">
        <v>1</v>
      </c>
      <c r="HL35">
        <v>1</v>
      </c>
      <c r="HM35">
        <v>3</v>
      </c>
      <c r="HN35">
        <v>5</v>
      </c>
      <c r="HO35">
        <v>1</v>
      </c>
      <c r="HP35">
        <v>1</v>
      </c>
      <c r="HQ35">
        <v>5</v>
      </c>
      <c r="HR35">
        <v>1</v>
      </c>
      <c r="HS35">
        <v>1</v>
      </c>
      <c r="HT35">
        <v>1</v>
      </c>
      <c r="HU35">
        <v>5</v>
      </c>
      <c r="HV35">
        <v>3</v>
      </c>
      <c r="HW35">
        <v>2</v>
      </c>
      <c r="HX35">
        <v>5</v>
      </c>
      <c r="HY35">
        <v>3</v>
      </c>
      <c r="HZ35">
        <v>5</v>
      </c>
      <c r="IA35">
        <v>1</v>
      </c>
      <c r="IB35">
        <v>3</v>
      </c>
      <c r="IC35">
        <v>5</v>
      </c>
      <c r="ID35">
        <v>5</v>
      </c>
      <c r="IE35">
        <v>1</v>
      </c>
      <c r="IF35">
        <v>3</v>
      </c>
      <c r="IG35">
        <v>1</v>
      </c>
      <c r="IH35">
        <v>1</v>
      </c>
      <c r="II35">
        <v>5</v>
      </c>
      <c r="IJ35">
        <v>5</v>
      </c>
      <c r="IK35">
        <v>5</v>
      </c>
      <c r="IL35">
        <v>3</v>
      </c>
      <c r="IM35">
        <v>3</v>
      </c>
      <c r="IN35">
        <v>1</v>
      </c>
      <c r="IO35">
        <v>3</v>
      </c>
      <c r="IP35">
        <v>1</v>
      </c>
      <c r="IQ35">
        <v>1</v>
      </c>
      <c r="IR35">
        <v>5</v>
      </c>
      <c r="IS35">
        <v>1</v>
      </c>
      <c r="IU35">
        <v>44.355194091797003</v>
      </c>
      <c r="IV35">
        <v>-78.319900512695</v>
      </c>
      <c r="IW35">
        <v>-1</v>
      </c>
    </row>
    <row r="36" spans="1:257" x14ac:dyDescent="0.3">
      <c r="A36" t="s">
        <v>1547</v>
      </c>
      <c r="B36" t="s">
        <v>1413</v>
      </c>
      <c r="C36" t="s">
        <v>1414</v>
      </c>
      <c r="F36" t="s">
        <v>1546</v>
      </c>
      <c r="G36">
        <v>0</v>
      </c>
      <c r="H36" s="1">
        <v>43048.622141203705</v>
      </c>
      <c r="I36" s="1">
        <v>43048.637696759259</v>
      </c>
      <c r="J36">
        <v>1</v>
      </c>
      <c r="K36">
        <v>18</v>
      </c>
      <c r="L36">
        <v>3</v>
      </c>
      <c r="M36">
        <v>0.89442719099991996</v>
      </c>
      <c r="N36" t="s">
        <v>1311</v>
      </c>
      <c r="O36" t="s">
        <v>1548</v>
      </c>
      <c r="P36" t="s">
        <v>1549</v>
      </c>
      <c r="Q36">
        <v>19</v>
      </c>
      <c r="R36">
        <v>1</v>
      </c>
      <c r="S36" t="s">
        <v>1495</v>
      </c>
      <c r="T36" t="s">
        <v>1550</v>
      </c>
      <c r="U36">
        <v>3</v>
      </c>
      <c r="V36" t="s">
        <v>1551</v>
      </c>
      <c r="W36">
        <v>2</v>
      </c>
      <c r="X36">
        <v>2</v>
      </c>
      <c r="Y36" t="s">
        <v>1485</v>
      </c>
      <c r="Z36" t="s">
        <v>1552</v>
      </c>
      <c r="AA36">
        <v>2</v>
      </c>
      <c r="AB36">
        <v>6</v>
      </c>
      <c r="AC36">
        <v>2</v>
      </c>
      <c r="AD36">
        <v>1</v>
      </c>
      <c r="AE36">
        <v>4</v>
      </c>
      <c r="AF36">
        <v>30</v>
      </c>
      <c r="AG36">
        <v>30</v>
      </c>
      <c r="AH36">
        <v>30</v>
      </c>
      <c r="AI36">
        <v>2</v>
      </c>
      <c r="AN36">
        <v>1</v>
      </c>
      <c r="AO36">
        <v>1</v>
      </c>
      <c r="AP36">
        <v>1</v>
      </c>
      <c r="AX36">
        <v>2</v>
      </c>
      <c r="AY36">
        <v>4</v>
      </c>
      <c r="BA36">
        <v>4</v>
      </c>
      <c r="BB36">
        <v>2</v>
      </c>
      <c r="BC36">
        <v>3</v>
      </c>
      <c r="BD36">
        <v>3</v>
      </c>
      <c r="BE36">
        <v>3</v>
      </c>
      <c r="BF36">
        <v>4</v>
      </c>
      <c r="BG36">
        <v>2</v>
      </c>
      <c r="BH36">
        <v>4</v>
      </c>
      <c r="BI36">
        <v>3</v>
      </c>
      <c r="BJ36">
        <v>3</v>
      </c>
      <c r="BK36">
        <v>7</v>
      </c>
      <c r="BL36">
        <v>2</v>
      </c>
      <c r="BM36">
        <v>7</v>
      </c>
      <c r="BN36">
        <v>7</v>
      </c>
      <c r="BO36">
        <v>7</v>
      </c>
      <c r="BP36">
        <v>7</v>
      </c>
      <c r="BQ36">
        <v>7</v>
      </c>
      <c r="BR36">
        <v>3</v>
      </c>
      <c r="BS36">
        <v>4</v>
      </c>
      <c r="BT36">
        <v>4</v>
      </c>
      <c r="BU36">
        <v>4</v>
      </c>
      <c r="BV36">
        <v>3</v>
      </c>
      <c r="BW36">
        <v>3</v>
      </c>
      <c r="BX36">
        <v>4</v>
      </c>
      <c r="BY36">
        <v>3</v>
      </c>
      <c r="BZ36">
        <v>2</v>
      </c>
      <c r="CA36">
        <v>2</v>
      </c>
      <c r="CB36">
        <v>2</v>
      </c>
      <c r="CC36">
        <v>2</v>
      </c>
      <c r="CD36">
        <v>2</v>
      </c>
      <c r="CE36">
        <v>2</v>
      </c>
      <c r="CF36">
        <v>2</v>
      </c>
      <c r="CG36">
        <v>2</v>
      </c>
      <c r="CH36">
        <v>2</v>
      </c>
      <c r="CI36">
        <v>2</v>
      </c>
      <c r="CJ36">
        <v>2</v>
      </c>
      <c r="CK36">
        <v>3</v>
      </c>
      <c r="CL36">
        <v>3</v>
      </c>
      <c r="CM36">
        <v>3</v>
      </c>
      <c r="CN36">
        <v>3</v>
      </c>
      <c r="CO36">
        <v>4</v>
      </c>
      <c r="CP36">
        <v>2</v>
      </c>
      <c r="CQ36">
        <v>3</v>
      </c>
      <c r="CR36">
        <v>2</v>
      </c>
      <c r="CS36">
        <v>3</v>
      </c>
      <c r="CT36">
        <v>2</v>
      </c>
      <c r="CU36">
        <v>3</v>
      </c>
      <c r="CW36">
        <v>5</v>
      </c>
      <c r="CX36">
        <v>63</v>
      </c>
      <c r="CY36">
        <v>18</v>
      </c>
      <c r="CZ36">
        <v>48</v>
      </c>
      <c r="DA36">
        <v>30</v>
      </c>
      <c r="DB36">
        <v>65</v>
      </c>
      <c r="DC36">
        <v>18</v>
      </c>
      <c r="DD36">
        <v>30</v>
      </c>
      <c r="DE36">
        <v>22</v>
      </c>
      <c r="DF36">
        <v>27</v>
      </c>
      <c r="DG36">
        <v>32</v>
      </c>
      <c r="DH36">
        <v>52</v>
      </c>
      <c r="DI36">
        <v>63</v>
      </c>
      <c r="DJ36">
        <v>25</v>
      </c>
      <c r="DK36">
        <v>32</v>
      </c>
      <c r="DL36">
        <v>18</v>
      </c>
      <c r="DM36">
        <v>43</v>
      </c>
      <c r="DN36">
        <v>25</v>
      </c>
      <c r="DO36">
        <v>34</v>
      </c>
      <c r="DP36">
        <v>14</v>
      </c>
      <c r="DQ36" t="s">
        <v>1311</v>
      </c>
      <c r="DR36" t="s">
        <v>644</v>
      </c>
      <c r="DS36" t="s">
        <v>1553</v>
      </c>
      <c r="DT36">
        <v>2</v>
      </c>
      <c r="DU36">
        <v>2</v>
      </c>
      <c r="DV36">
        <v>2</v>
      </c>
      <c r="DW36">
        <v>2</v>
      </c>
      <c r="DX36">
        <v>2</v>
      </c>
      <c r="DY36">
        <v>3</v>
      </c>
      <c r="DZ36">
        <v>4</v>
      </c>
      <c r="EA36">
        <v>2</v>
      </c>
      <c r="EB36">
        <v>3</v>
      </c>
      <c r="EC36">
        <v>2</v>
      </c>
      <c r="ED36">
        <v>4</v>
      </c>
      <c r="EE36">
        <v>4</v>
      </c>
      <c r="EF36">
        <v>3</v>
      </c>
      <c r="EG36">
        <v>1</v>
      </c>
      <c r="EH36">
        <v>3</v>
      </c>
      <c r="EI36">
        <v>4</v>
      </c>
      <c r="EJ36">
        <v>3</v>
      </c>
      <c r="EK36">
        <v>3</v>
      </c>
      <c r="EL36">
        <v>3</v>
      </c>
      <c r="EM36">
        <v>4</v>
      </c>
      <c r="EN36">
        <v>3</v>
      </c>
      <c r="EO36">
        <v>4</v>
      </c>
      <c r="EP36">
        <v>2</v>
      </c>
      <c r="EQ36">
        <v>3</v>
      </c>
      <c r="ER36">
        <v>2</v>
      </c>
      <c r="ES36">
        <v>4</v>
      </c>
      <c r="ET36">
        <v>4</v>
      </c>
      <c r="EU36">
        <v>2</v>
      </c>
      <c r="EV36">
        <v>3</v>
      </c>
      <c r="EW36">
        <v>3</v>
      </c>
      <c r="EX36">
        <v>4</v>
      </c>
      <c r="EY36">
        <v>4</v>
      </c>
      <c r="EZ36" t="s">
        <v>623</v>
      </c>
      <c r="FA36" t="s">
        <v>540</v>
      </c>
      <c r="FB36" t="s">
        <v>733</v>
      </c>
      <c r="FC36">
        <v>3</v>
      </c>
      <c r="FD36">
        <v>3</v>
      </c>
      <c r="FE36">
        <v>3</v>
      </c>
      <c r="FF36" s="17">
        <f t="shared" si="0"/>
        <v>3</v>
      </c>
      <c r="FG36">
        <v>3</v>
      </c>
      <c r="FH36">
        <v>2</v>
      </c>
      <c r="FI36" s="17">
        <f t="shared" si="1"/>
        <v>4</v>
      </c>
      <c r="FJ36">
        <v>1</v>
      </c>
      <c r="FK36" s="17">
        <f t="shared" si="2"/>
        <v>5</v>
      </c>
      <c r="FL36">
        <v>3</v>
      </c>
      <c r="FM36">
        <v>3</v>
      </c>
      <c r="FN36">
        <v>4</v>
      </c>
      <c r="FO36">
        <v>3</v>
      </c>
      <c r="FP36" s="17">
        <f t="shared" si="3"/>
        <v>3</v>
      </c>
      <c r="FQ36">
        <v>4</v>
      </c>
      <c r="FR36">
        <v>2</v>
      </c>
      <c r="FS36">
        <v>4</v>
      </c>
      <c r="FT36" s="17">
        <f t="shared" si="15"/>
        <v>2</v>
      </c>
      <c r="FU36">
        <v>2</v>
      </c>
      <c r="FV36">
        <v>4</v>
      </c>
      <c r="FW36" s="17">
        <f t="shared" si="5"/>
        <v>2</v>
      </c>
      <c r="FX36">
        <v>3</v>
      </c>
      <c r="FY36" s="17">
        <f t="shared" si="6"/>
        <v>3</v>
      </c>
      <c r="FZ36">
        <v>2</v>
      </c>
      <c r="GA36">
        <v>3</v>
      </c>
      <c r="GB36" s="17">
        <f t="shared" si="7"/>
        <v>3</v>
      </c>
      <c r="GC36">
        <v>3</v>
      </c>
      <c r="GD36" s="17">
        <f t="shared" si="8"/>
        <v>3</v>
      </c>
      <c r="GE36">
        <v>2</v>
      </c>
      <c r="GF36" s="17">
        <f t="shared" si="9"/>
        <v>4</v>
      </c>
      <c r="GG36">
        <v>2</v>
      </c>
      <c r="GH36">
        <v>3</v>
      </c>
      <c r="GI36">
        <v>3</v>
      </c>
      <c r="GJ36">
        <v>4</v>
      </c>
      <c r="GK36" s="17">
        <f t="shared" si="10"/>
        <v>2</v>
      </c>
      <c r="GL36">
        <v>4</v>
      </c>
      <c r="GM36" s="17">
        <f t="shared" si="11"/>
        <v>2</v>
      </c>
      <c r="GN36">
        <v>3</v>
      </c>
      <c r="GO36" s="17">
        <f t="shared" si="12"/>
        <v>3</v>
      </c>
      <c r="GP36">
        <f t="shared" si="13"/>
        <v>76</v>
      </c>
      <c r="GQ36" s="19">
        <f t="shared" si="14"/>
        <v>2.9230769230769229</v>
      </c>
      <c r="GR36">
        <v>5</v>
      </c>
      <c r="GS36">
        <v>5</v>
      </c>
      <c r="GT36">
        <v>3</v>
      </c>
      <c r="GU36">
        <v>3</v>
      </c>
      <c r="GV36">
        <v>2</v>
      </c>
      <c r="GW36">
        <v>1</v>
      </c>
      <c r="GX36">
        <v>2</v>
      </c>
      <c r="GY36">
        <v>3</v>
      </c>
      <c r="GZ36">
        <v>3</v>
      </c>
      <c r="HA36">
        <v>4</v>
      </c>
      <c r="HB36">
        <v>2</v>
      </c>
      <c r="HC36">
        <v>4</v>
      </c>
      <c r="HD36">
        <v>3</v>
      </c>
      <c r="HE36">
        <v>2</v>
      </c>
      <c r="HF36">
        <v>4</v>
      </c>
      <c r="HG36">
        <v>1</v>
      </c>
      <c r="HH36">
        <v>3</v>
      </c>
      <c r="HI36">
        <v>4</v>
      </c>
      <c r="HJ36">
        <v>2</v>
      </c>
      <c r="HK36">
        <v>4</v>
      </c>
      <c r="HL36">
        <v>3</v>
      </c>
      <c r="HM36">
        <v>2</v>
      </c>
      <c r="HN36">
        <v>4</v>
      </c>
      <c r="HO36">
        <v>4</v>
      </c>
      <c r="HP36">
        <v>4</v>
      </c>
      <c r="HQ36">
        <v>4</v>
      </c>
      <c r="HR36">
        <v>2</v>
      </c>
      <c r="HS36">
        <v>3</v>
      </c>
      <c r="HT36">
        <v>3</v>
      </c>
      <c r="HU36">
        <v>4</v>
      </c>
      <c r="HV36">
        <v>3</v>
      </c>
      <c r="HW36">
        <v>4</v>
      </c>
      <c r="HX36">
        <v>3</v>
      </c>
      <c r="HY36">
        <v>4</v>
      </c>
      <c r="HZ36">
        <v>3</v>
      </c>
      <c r="IA36">
        <v>2</v>
      </c>
      <c r="IB36">
        <v>4</v>
      </c>
      <c r="IC36">
        <v>4</v>
      </c>
      <c r="ID36">
        <v>4</v>
      </c>
      <c r="IE36">
        <v>3</v>
      </c>
      <c r="IF36">
        <v>2</v>
      </c>
      <c r="IG36">
        <v>3</v>
      </c>
      <c r="IH36">
        <v>4</v>
      </c>
      <c r="II36">
        <v>3</v>
      </c>
      <c r="IJ36">
        <v>2</v>
      </c>
      <c r="IK36">
        <v>4</v>
      </c>
      <c r="IL36">
        <v>4</v>
      </c>
      <c r="IM36">
        <v>2</v>
      </c>
      <c r="IN36">
        <v>3</v>
      </c>
      <c r="IO36">
        <v>4</v>
      </c>
      <c r="IP36">
        <v>2</v>
      </c>
      <c r="IQ36">
        <v>4</v>
      </c>
      <c r="IR36">
        <v>4</v>
      </c>
      <c r="IS36">
        <v>3</v>
      </c>
      <c r="IU36">
        <v>44.355194091797003</v>
      </c>
      <c r="IV36">
        <v>-78.319900512695</v>
      </c>
      <c r="IW36">
        <v>-1</v>
      </c>
    </row>
    <row r="37" spans="1:257" x14ac:dyDescent="0.3">
      <c r="A37" t="s">
        <v>1554</v>
      </c>
      <c r="B37" t="s">
        <v>1413</v>
      </c>
      <c r="C37" t="s">
        <v>1414</v>
      </c>
      <c r="F37" t="s">
        <v>1555</v>
      </c>
      <c r="G37">
        <v>0</v>
      </c>
      <c r="H37" s="1">
        <v>43057.748182870368</v>
      </c>
      <c r="I37" s="1">
        <v>43057.765347222223</v>
      </c>
      <c r="J37">
        <v>1</v>
      </c>
      <c r="K37">
        <v>21</v>
      </c>
      <c r="L37">
        <v>3</v>
      </c>
      <c r="M37">
        <v>1.2909944487358</v>
      </c>
      <c r="N37" t="s">
        <v>688</v>
      </c>
      <c r="O37" t="s">
        <v>736</v>
      </c>
      <c r="P37" t="s">
        <v>1556</v>
      </c>
      <c r="Q37">
        <v>19</v>
      </c>
      <c r="R37">
        <v>1</v>
      </c>
      <c r="S37" t="s">
        <v>1442</v>
      </c>
      <c r="T37" t="s">
        <v>1557</v>
      </c>
      <c r="U37">
        <v>2</v>
      </c>
      <c r="V37" t="s">
        <v>689</v>
      </c>
      <c r="W37">
        <v>1</v>
      </c>
      <c r="X37">
        <v>1</v>
      </c>
      <c r="Y37" t="s">
        <v>1485</v>
      </c>
      <c r="AA37">
        <v>0</v>
      </c>
      <c r="AB37">
        <v>5</v>
      </c>
      <c r="AC37">
        <v>5</v>
      </c>
      <c r="AD37">
        <v>1</v>
      </c>
      <c r="AE37">
        <v>1</v>
      </c>
      <c r="AF37">
        <v>40</v>
      </c>
      <c r="AG37">
        <v>20</v>
      </c>
      <c r="AH37">
        <v>50</v>
      </c>
      <c r="AI37">
        <v>2</v>
      </c>
      <c r="AN37">
        <v>1</v>
      </c>
      <c r="AO37">
        <v>1</v>
      </c>
      <c r="AP37">
        <v>1</v>
      </c>
      <c r="AQ37">
        <v>1</v>
      </c>
      <c r="AT37">
        <v>1</v>
      </c>
      <c r="AU37">
        <v>1</v>
      </c>
      <c r="AX37">
        <v>1</v>
      </c>
      <c r="AY37">
        <v>5</v>
      </c>
      <c r="AZ37">
        <v>3</v>
      </c>
      <c r="BA37">
        <v>3</v>
      </c>
      <c r="BB37">
        <v>4</v>
      </c>
      <c r="BC37">
        <v>2</v>
      </c>
      <c r="BD37">
        <v>3</v>
      </c>
      <c r="BE37">
        <v>3</v>
      </c>
      <c r="BF37">
        <v>4</v>
      </c>
      <c r="BG37">
        <v>2</v>
      </c>
      <c r="BH37">
        <v>5</v>
      </c>
      <c r="BI37">
        <v>4</v>
      </c>
      <c r="BJ37">
        <v>5</v>
      </c>
      <c r="BK37">
        <v>9</v>
      </c>
      <c r="BL37">
        <v>4</v>
      </c>
      <c r="BM37">
        <v>7</v>
      </c>
      <c r="BN37">
        <v>4</v>
      </c>
      <c r="BO37">
        <v>7</v>
      </c>
      <c r="BP37">
        <v>7</v>
      </c>
      <c r="BQ37">
        <v>7</v>
      </c>
      <c r="BR37">
        <v>3</v>
      </c>
      <c r="BS37">
        <v>5</v>
      </c>
      <c r="BT37">
        <v>5</v>
      </c>
      <c r="BU37">
        <v>4</v>
      </c>
      <c r="BV37">
        <v>4</v>
      </c>
      <c r="BW37">
        <v>4</v>
      </c>
      <c r="BX37">
        <v>4</v>
      </c>
      <c r="BY37">
        <v>5</v>
      </c>
      <c r="BZ37">
        <v>2</v>
      </c>
      <c r="CA37">
        <v>2</v>
      </c>
      <c r="CB37">
        <v>2</v>
      </c>
      <c r="CC37">
        <v>2</v>
      </c>
      <c r="CD37">
        <v>2</v>
      </c>
      <c r="CE37">
        <v>2</v>
      </c>
      <c r="CF37">
        <v>2</v>
      </c>
      <c r="CG37">
        <v>2</v>
      </c>
      <c r="CH37">
        <v>2</v>
      </c>
      <c r="CI37">
        <v>2</v>
      </c>
      <c r="CJ37">
        <v>2</v>
      </c>
      <c r="CK37">
        <v>3</v>
      </c>
      <c r="CL37">
        <v>4</v>
      </c>
      <c r="CM37">
        <v>4</v>
      </c>
      <c r="CN37">
        <v>5</v>
      </c>
      <c r="CO37">
        <v>5</v>
      </c>
      <c r="CP37">
        <v>3</v>
      </c>
      <c r="CQ37">
        <v>4</v>
      </c>
      <c r="CR37">
        <v>4</v>
      </c>
      <c r="CS37">
        <v>5</v>
      </c>
      <c r="CT37">
        <v>5</v>
      </c>
      <c r="CU37">
        <v>2</v>
      </c>
      <c r="CW37">
        <v>20</v>
      </c>
      <c r="CX37">
        <v>80</v>
      </c>
      <c r="CY37">
        <v>40</v>
      </c>
      <c r="CZ37">
        <v>30</v>
      </c>
      <c r="DA37">
        <v>60</v>
      </c>
      <c r="DB37">
        <v>10</v>
      </c>
      <c r="DC37">
        <v>90</v>
      </c>
      <c r="DD37">
        <v>40</v>
      </c>
      <c r="DE37">
        <v>40</v>
      </c>
      <c r="DF37">
        <v>80</v>
      </c>
      <c r="DG37">
        <v>20</v>
      </c>
      <c r="DH37">
        <v>90</v>
      </c>
      <c r="DI37">
        <v>30</v>
      </c>
      <c r="DJ37">
        <v>50</v>
      </c>
      <c r="DK37">
        <v>50</v>
      </c>
      <c r="DL37">
        <v>30</v>
      </c>
      <c r="DM37">
        <v>30</v>
      </c>
      <c r="DN37">
        <v>0</v>
      </c>
      <c r="DO37">
        <v>20</v>
      </c>
      <c r="DP37">
        <v>10</v>
      </c>
      <c r="DQ37" t="s">
        <v>688</v>
      </c>
      <c r="DR37" t="s">
        <v>690</v>
      </c>
      <c r="DS37" t="s">
        <v>691</v>
      </c>
      <c r="DT37">
        <v>1</v>
      </c>
      <c r="DU37">
        <v>2</v>
      </c>
      <c r="DV37">
        <v>3</v>
      </c>
      <c r="DW37">
        <v>2</v>
      </c>
      <c r="DX37">
        <v>4</v>
      </c>
      <c r="DY37">
        <v>5</v>
      </c>
      <c r="DZ37">
        <v>4</v>
      </c>
      <c r="EA37">
        <v>4</v>
      </c>
      <c r="EB37">
        <v>3</v>
      </c>
      <c r="EC37">
        <v>2</v>
      </c>
      <c r="ED37">
        <v>3</v>
      </c>
      <c r="EE37">
        <v>4</v>
      </c>
      <c r="EF37">
        <v>3</v>
      </c>
      <c r="EG37">
        <v>3</v>
      </c>
      <c r="EH37">
        <v>4</v>
      </c>
      <c r="EI37">
        <v>4</v>
      </c>
      <c r="EJ37">
        <v>3</v>
      </c>
      <c r="EK37">
        <v>5</v>
      </c>
      <c r="EL37">
        <v>4</v>
      </c>
      <c r="EM37">
        <v>4</v>
      </c>
      <c r="EN37">
        <v>2</v>
      </c>
      <c r="EO37">
        <v>4</v>
      </c>
      <c r="EP37">
        <v>4</v>
      </c>
      <c r="EQ37">
        <v>4</v>
      </c>
      <c r="ER37">
        <v>5</v>
      </c>
      <c r="ES37">
        <v>5</v>
      </c>
      <c r="ET37">
        <v>3</v>
      </c>
      <c r="EU37">
        <v>4</v>
      </c>
      <c r="EV37">
        <v>4</v>
      </c>
      <c r="EW37">
        <v>4</v>
      </c>
      <c r="EX37">
        <v>4</v>
      </c>
      <c r="EY37">
        <v>4</v>
      </c>
      <c r="EZ37" t="s">
        <v>604</v>
      </c>
      <c r="FA37" t="s">
        <v>693</v>
      </c>
      <c r="FB37" t="s">
        <v>694</v>
      </c>
      <c r="FC37">
        <v>4</v>
      </c>
      <c r="FD37">
        <v>3</v>
      </c>
      <c r="FE37">
        <v>4</v>
      </c>
      <c r="FF37" s="17">
        <f t="shared" si="0"/>
        <v>2</v>
      </c>
      <c r="FG37">
        <v>2</v>
      </c>
      <c r="FH37">
        <v>3</v>
      </c>
      <c r="FI37" s="17">
        <f t="shared" si="1"/>
        <v>3</v>
      </c>
      <c r="FJ37">
        <v>3</v>
      </c>
      <c r="FK37" s="17">
        <f t="shared" si="2"/>
        <v>3</v>
      </c>
      <c r="FL37">
        <v>2</v>
      </c>
      <c r="FM37">
        <v>1</v>
      </c>
      <c r="FN37">
        <v>3</v>
      </c>
      <c r="FO37">
        <v>4</v>
      </c>
      <c r="FP37" s="17">
        <f t="shared" si="3"/>
        <v>2</v>
      </c>
      <c r="FQ37">
        <v>3</v>
      </c>
      <c r="FR37">
        <v>4</v>
      </c>
      <c r="FS37">
        <v>2</v>
      </c>
      <c r="FT37" s="17">
        <f t="shared" si="15"/>
        <v>4</v>
      </c>
      <c r="FU37">
        <v>2</v>
      </c>
      <c r="FV37">
        <v>4</v>
      </c>
      <c r="FW37" s="17">
        <f t="shared" si="5"/>
        <v>2</v>
      </c>
      <c r="FX37">
        <v>3</v>
      </c>
      <c r="FY37" s="17">
        <f t="shared" si="6"/>
        <v>3</v>
      </c>
      <c r="FZ37">
        <v>2</v>
      </c>
      <c r="GA37">
        <v>4</v>
      </c>
      <c r="GB37" s="17">
        <f t="shared" si="7"/>
        <v>2</v>
      </c>
      <c r="GC37">
        <v>3</v>
      </c>
      <c r="GD37" s="17">
        <f t="shared" si="8"/>
        <v>3</v>
      </c>
      <c r="GE37">
        <v>3</v>
      </c>
      <c r="GF37" s="17">
        <f t="shared" si="9"/>
        <v>3</v>
      </c>
      <c r="GG37">
        <v>3</v>
      </c>
      <c r="GH37">
        <v>2</v>
      </c>
      <c r="GI37">
        <v>4</v>
      </c>
      <c r="GJ37">
        <v>4</v>
      </c>
      <c r="GK37" s="17">
        <f t="shared" si="10"/>
        <v>2</v>
      </c>
      <c r="GL37">
        <v>5</v>
      </c>
      <c r="GM37" s="17">
        <f t="shared" si="11"/>
        <v>1</v>
      </c>
      <c r="GN37">
        <v>4</v>
      </c>
      <c r="GO37" s="17">
        <f t="shared" si="12"/>
        <v>2</v>
      </c>
      <c r="GP37">
        <f t="shared" si="13"/>
        <v>67</v>
      </c>
      <c r="GQ37" s="19">
        <f t="shared" si="14"/>
        <v>2.5769230769230771</v>
      </c>
      <c r="GR37">
        <v>5</v>
      </c>
      <c r="GS37">
        <v>4</v>
      </c>
      <c r="GT37">
        <v>4</v>
      </c>
      <c r="GU37">
        <v>3</v>
      </c>
      <c r="GV37">
        <v>3</v>
      </c>
      <c r="GW37">
        <v>4</v>
      </c>
      <c r="GX37">
        <v>4</v>
      </c>
      <c r="GY37">
        <v>4</v>
      </c>
      <c r="GZ37">
        <v>3</v>
      </c>
      <c r="HA37">
        <v>4</v>
      </c>
      <c r="HB37">
        <v>4</v>
      </c>
      <c r="HC37">
        <v>3</v>
      </c>
      <c r="HD37">
        <v>2</v>
      </c>
      <c r="HE37">
        <v>3</v>
      </c>
      <c r="HF37">
        <v>3</v>
      </c>
      <c r="HG37">
        <v>5</v>
      </c>
      <c r="HH37">
        <v>3</v>
      </c>
      <c r="HI37">
        <v>4</v>
      </c>
      <c r="HJ37">
        <v>4</v>
      </c>
      <c r="HK37">
        <v>4</v>
      </c>
      <c r="HL37">
        <v>3</v>
      </c>
      <c r="HM37">
        <v>3</v>
      </c>
      <c r="HN37">
        <v>3</v>
      </c>
      <c r="HO37">
        <v>3</v>
      </c>
      <c r="HP37">
        <v>3</v>
      </c>
      <c r="HQ37">
        <v>4</v>
      </c>
      <c r="HR37">
        <v>3</v>
      </c>
      <c r="HS37">
        <v>4</v>
      </c>
      <c r="HT37">
        <v>2</v>
      </c>
      <c r="HU37">
        <v>3</v>
      </c>
      <c r="HV37">
        <v>3</v>
      </c>
      <c r="HW37">
        <v>4</v>
      </c>
      <c r="HX37">
        <v>4</v>
      </c>
      <c r="HY37">
        <v>3</v>
      </c>
      <c r="HZ37">
        <v>3</v>
      </c>
      <c r="IA37">
        <v>3</v>
      </c>
      <c r="IB37">
        <v>2</v>
      </c>
      <c r="IC37">
        <v>3</v>
      </c>
      <c r="ID37">
        <v>2</v>
      </c>
      <c r="IE37">
        <v>3</v>
      </c>
      <c r="IF37">
        <v>2</v>
      </c>
      <c r="IG37">
        <v>3</v>
      </c>
      <c r="IH37">
        <v>3</v>
      </c>
      <c r="II37">
        <v>3</v>
      </c>
      <c r="IJ37">
        <v>4</v>
      </c>
      <c r="IK37">
        <v>4</v>
      </c>
      <c r="IL37">
        <v>3</v>
      </c>
      <c r="IM37">
        <v>4</v>
      </c>
      <c r="IN37">
        <v>4</v>
      </c>
      <c r="IO37">
        <v>4</v>
      </c>
      <c r="IP37">
        <v>4</v>
      </c>
      <c r="IQ37">
        <v>4</v>
      </c>
      <c r="IR37">
        <v>4</v>
      </c>
      <c r="IS37">
        <v>3</v>
      </c>
      <c r="IU37">
        <v>44.355194091797003</v>
      </c>
      <c r="IV37">
        <v>-78.319900512695</v>
      </c>
      <c r="IW37">
        <v>-1</v>
      </c>
    </row>
    <row r="38" spans="1:257" x14ac:dyDescent="0.3">
      <c r="A38" t="s">
        <v>1558</v>
      </c>
      <c r="B38" t="s">
        <v>1413</v>
      </c>
      <c r="C38" t="s">
        <v>1414</v>
      </c>
      <c r="F38" t="s">
        <v>1555</v>
      </c>
      <c r="G38">
        <v>0</v>
      </c>
      <c r="H38" s="1">
        <v>43057.765925925924</v>
      </c>
      <c r="I38" s="1">
        <v>43057.776666666665</v>
      </c>
      <c r="J38">
        <v>1</v>
      </c>
      <c r="K38">
        <v>20</v>
      </c>
      <c r="L38">
        <v>2.8571428571428998</v>
      </c>
      <c r="M38">
        <v>1.7728105208558</v>
      </c>
      <c r="N38" t="s">
        <v>695</v>
      </c>
      <c r="O38" t="s">
        <v>736</v>
      </c>
      <c r="P38" t="s">
        <v>697</v>
      </c>
      <c r="Q38">
        <v>22</v>
      </c>
      <c r="R38">
        <v>1</v>
      </c>
      <c r="S38" t="s">
        <v>1509</v>
      </c>
      <c r="T38" t="s">
        <v>1559</v>
      </c>
      <c r="U38">
        <v>3</v>
      </c>
      <c r="V38" t="s">
        <v>696</v>
      </c>
      <c r="W38">
        <v>2</v>
      </c>
      <c r="X38">
        <v>4</v>
      </c>
      <c r="Y38" t="s">
        <v>1485</v>
      </c>
      <c r="AA38">
        <v>0</v>
      </c>
      <c r="AB38">
        <v>1</v>
      </c>
      <c r="AC38">
        <v>4</v>
      </c>
      <c r="AD38">
        <v>1</v>
      </c>
      <c r="AE38">
        <v>1</v>
      </c>
      <c r="AF38">
        <v>60</v>
      </c>
      <c r="AG38">
        <v>30</v>
      </c>
      <c r="AH38">
        <v>70</v>
      </c>
      <c r="AI38">
        <v>2</v>
      </c>
      <c r="AN38">
        <v>2</v>
      </c>
      <c r="AO38">
        <v>1</v>
      </c>
      <c r="AS38">
        <v>1</v>
      </c>
      <c r="AT38">
        <v>1</v>
      </c>
      <c r="AX38">
        <v>1</v>
      </c>
      <c r="AY38">
        <v>2</v>
      </c>
      <c r="AZ38">
        <v>5</v>
      </c>
      <c r="BA38">
        <v>1</v>
      </c>
      <c r="BB38">
        <v>5</v>
      </c>
      <c r="BC38">
        <v>2</v>
      </c>
      <c r="BD38">
        <v>4</v>
      </c>
      <c r="BE38">
        <v>2</v>
      </c>
      <c r="BF38">
        <v>5</v>
      </c>
      <c r="BG38">
        <v>2</v>
      </c>
      <c r="BH38">
        <v>4</v>
      </c>
      <c r="BI38">
        <v>4</v>
      </c>
      <c r="BJ38">
        <v>4</v>
      </c>
      <c r="BK38">
        <v>4</v>
      </c>
      <c r="BL38">
        <v>8</v>
      </c>
      <c r="BM38">
        <v>9</v>
      </c>
      <c r="BN38">
        <v>4</v>
      </c>
      <c r="BO38">
        <v>8</v>
      </c>
      <c r="BP38">
        <v>9</v>
      </c>
      <c r="BQ38">
        <v>8</v>
      </c>
      <c r="BR38">
        <v>2</v>
      </c>
      <c r="BS38">
        <v>3</v>
      </c>
      <c r="BT38">
        <v>1</v>
      </c>
      <c r="BU38">
        <v>4</v>
      </c>
      <c r="BV38">
        <v>3</v>
      </c>
      <c r="BW38">
        <v>1</v>
      </c>
      <c r="BX38">
        <v>5</v>
      </c>
      <c r="BY38">
        <v>4</v>
      </c>
      <c r="BZ38">
        <v>2</v>
      </c>
      <c r="CA38">
        <v>2</v>
      </c>
      <c r="CB38">
        <v>2</v>
      </c>
      <c r="CC38">
        <v>2</v>
      </c>
      <c r="CD38">
        <v>2</v>
      </c>
      <c r="CE38">
        <v>2</v>
      </c>
      <c r="CF38">
        <v>2</v>
      </c>
      <c r="CG38">
        <v>2</v>
      </c>
      <c r="CH38">
        <v>2</v>
      </c>
      <c r="CI38">
        <v>2</v>
      </c>
      <c r="CJ38">
        <v>2</v>
      </c>
      <c r="CK38">
        <v>5</v>
      </c>
      <c r="CL38">
        <v>5</v>
      </c>
      <c r="CM38">
        <v>5</v>
      </c>
      <c r="CN38">
        <v>5</v>
      </c>
      <c r="CO38">
        <v>5</v>
      </c>
      <c r="CP38">
        <v>5</v>
      </c>
      <c r="CQ38">
        <v>5</v>
      </c>
      <c r="CR38">
        <v>5</v>
      </c>
      <c r="CS38">
        <v>5</v>
      </c>
      <c r="CT38">
        <v>5</v>
      </c>
      <c r="CU38">
        <v>5</v>
      </c>
      <c r="CW38">
        <v>55</v>
      </c>
      <c r="CX38">
        <v>95</v>
      </c>
      <c r="CY38">
        <v>55</v>
      </c>
      <c r="CZ38">
        <v>45</v>
      </c>
      <c r="DA38">
        <v>75</v>
      </c>
      <c r="DB38">
        <v>15</v>
      </c>
      <c r="DC38">
        <v>85</v>
      </c>
      <c r="DD38">
        <v>25</v>
      </c>
      <c r="DE38">
        <v>95</v>
      </c>
      <c r="DF38">
        <v>85</v>
      </c>
      <c r="DG38">
        <v>15</v>
      </c>
      <c r="DH38">
        <v>95</v>
      </c>
      <c r="DI38">
        <v>15</v>
      </c>
      <c r="DJ38">
        <v>45</v>
      </c>
      <c r="DK38">
        <v>75</v>
      </c>
      <c r="DL38">
        <v>25</v>
      </c>
      <c r="DM38">
        <v>35</v>
      </c>
      <c r="DN38">
        <v>65</v>
      </c>
      <c r="DO38">
        <v>5</v>
      </c>
      <c r="DP38">
        <v>35</v>
      </c>
      <c r="DQ38" t="s">
        <v>695</v>
      </c>
      <c r="DR38" t="s">
        <v>644</v>
      </c>
      <c r="DS38" t="s">
        <v>697</v>
      </c>
      <c r="DT38">
        <v>4</v>
      </c>
      <c r="DU38">
        <v>3</v>
      </c>
      <c r="DV38">
        <v>5</v>
      </c>
      <c r="DW38">
        <v>3</v>
      </c>
      <c r="DX38">
        <v>3</v>
      </c>
      <c r="DY38">
        <v>5</v>
      </c>
      <c r="DZ38">
        <v>5</v>
      </c>
      <c r="EA38">
        <v>5</v>
      </c>
      <c r="EB38">
        <v>5</v>
      </c>
      <c r="EC38">
        <v>5</v>
      </c>
      <c r="ED38">
        <v>1</v>
      </c>
      <c r="EE38">
        <v>2</v>
      </c>
      <c r="EF38">
        <v>3</v>
      </c>
      <c r="EG38">
        <v>5</v>
      </c>
      <c r="EH38">
        <v>5</v>
      </c>
      <c r="EI38">
        <v>1</v>
      </c>
      <c r="EJ38">
        <v>2</v>
      </c>
      <c r="EK38">
        <v>1</v>
      </c>
      <c r="EL38">
        <v>3</v>
      </c>
      <c r="EM38">
        <v>2</v>
      </c>
      <c r="EN38">
        <v>2</v>
      </c>
      <c r="EO38">
        <v>4</v>
      </c>
      <c r="EP38">
        <v>5</v>
      </c>
      <c r="EQ38">
        <v>3</v>
      </c>
      <c r="ER38">
        <v>3</v>
      </c>
      <c r="ES38">
        <v>4</v>
      </c>
      <c r="ET38">
        <v>2</v>
      </c>
      <c r="EU38">
        <v>4</v>
      </c>
      <c r="EV38">
        <v>4</v>
      </c>
      <c r="EW38">
        <v>5</v>
      </c>
      <c r="EX38">
        <v>4</v>
      </c>
      <c r="EY38">
        <v>4</v>
      </c>
      <c r="EZ38" t="s">
        <v>699</v>
      </c>
      <c r="FA38" t="s">
        <v>700</v>
      </c>
      <c r="FB38" t="s">
        <v>701</v>
      </c>
      <c r="FC38">
        <v>5</v>
      </c>
      <c r="FD38">
        <v>4</v>
      </c>
      <c r="FE38">
        <v>3</v>
      </c>
      <c r="FF38" s="17">
        <f t="shared" si="0"/>
        <v>3</v>
      </c>
      <c r="FG38">
        <v>2</v>
      </c>
      <c r="FH38">
        <v>2</v>
      </c>
      <c r="FI38" s="17">
        <f t="shared" si="1"/>
        <v>4</v>
      </c>
      <c r="FJ38">
        <v>2</v>
      </c>
      <c r="FK38" s="17">
        <f t="shared" si="2"/>
        <v>4</v>
      </c>
      <c r="FL38">
        <v>4</v>
      </c>
      <c r="FM38">
        <v>3</v>
      </c>
      <c r="FN38">
        <v>5</v>
      </c>
      <c r="FO38">
        <v>3</v>
      </c>
      <c r="FP38" s="17">
        <f t="shared" si="3"/>
        <v>3</v>
      </c>
      <c r="FQ38">
        <v>2</v>
      </c>
      <c r="FR38">
        <v>2</v>
      </c>
      <c r="FS38">
        <v>4</v>
      </c>
      <c r="FT38" s="17">
        <f t="shared" si="15"/>
        <v>2</v>
      </c>
      <c r="FU38">
        <v>3</v>
      </c>
      <c r="FV38">
        <v>5</v>
      </c>
      <c r="FW38" s="17">
        <f t="shared" si="5"/>
        <v>1</v>
      </c>
      <c r="FX38">
        <v>4</v>
      </c>
      <c r="FY38" s="17">
        <f t="shared" si="6"/>
        <v>2</v>
      </c>
      <c r="FZ38">
        <v>3</v>
      </c>
      <c r="GA38">
        <v>4</v>
      </c>
      <c r="GB38" s="17">
        <f t="shared" si="7"/>
        <v>2</v>
      </c>
      <c r="GC38">
        <v>3</v>
      </c>
      <c r="GD38" s="17">
        <f t="shared" si="8"/>
        <v>3</v>
      </c>
      <c r="GE38">
        <v>2</v>
      </c>
      <c r="GF38" s="17">
        <f t="shared" si="9"/>
        <v>4</v>
      </c>
      <c r="GG38">
        <v>3</v>
      </c>
      <c r="GH38">
        <v>4</v>
      </c>
      <c r="GI38">
        <v>5</v>
      </c>
      <c r="GJ38">
        <v>3</v>
      </c>
      <c r="GK38" s="17">
        <f t="shared" si="10"/>
        <v>3</v>
      </c>
      <c r="GL38">
        <v>4</v>
      </c>
      <c r="GM38" s="17">
        <f t="shared" si="11"/>
        <v>2</v>
      </c>
      <c r="GN38">
        <v>4</v>
      </c>
      <c r="GO38" s="17">
        <f t="shared" si="12"/>
        <v>2</v>
      </c>
      <c r="GP38">
        <f t="shared" si="13"/>
        <v>80</v>
      </c>
      <c r="GQ38" s="19">
        <f t="shared" si="14"/>
        <v>3.0769230769230771</v>
      </c>
      <c r="GR38">
        <v>5</v>
      </c>
      <c r="GS38">
        <v>2</v>
      </c>
      <c r="GT38">
        <v>2</v>
      </c>
      <c r="GU38">
        <v>4</v>
      </c>
      <c r="GV38">
        <v>4</v>
      </c>
      <c r="GW38">
        <v>4</v>
      </c>
      <c r="GX38">
        <v>4</v>
      </c>
      <c r="GY38">
        <v>4</v>
      </c>
      <c r="GZ38">
        <v>4</v>
      </c>
      <c r="HA38">
        <v>4</v>
      </c>
      <c r="HB38">
        <v>2</v>
      </c>
      <c r="HC38">
        <v>2</v>
      </c>
      <c r="HD38">
        <v>2</v>
      </c>
      <c r="HE38">
        <v>4</v>
      </c>
      <c r="HF38">
        <v>2</v>
      </c>
      <c r="HG38">
        <v>5</v>
      </c>
      <c r="HH38">
        <v>2</v>
      </c>
      <c r="HI38">
        <v>2</v>
      </c>
      <c r="HJ38">
        <v>2</v>
      </c>
      <c r="HK38">
        <v>2</v>
      </c>
      <c r="HL38">
        <v>2</v>
      </c>
      <c r="HM38">
        <v>2</v>
      </c>
      <c r="HN38">
        <v>4</v>
      </c>
      <c r="HO38">
        <v>2</v>
      </c>
      <c r="HP38">
        <v>2</v>
      </c>
      <c r="HQ38">
        <v>3</v>
      </c>
      <c r="HR38">
        <v>4</v>
      </c>
      <c r="HS38">
        <v>4</v>
      </c>
      <c r="HT38">
        <v>2</v>
      </c>
      <c r="HU38">
        <v>2</v>
      </c>
      <c r="HV38">
        <v>2</v>
      </c>
      <c r="HW38">
        <v>4</v>
      </c>
      <c r="HX38">
        <v>4</v>
      </c>
      <c r="HY38">
        <v>2</v>
      </c>
      <c r="HZ38">
        <v>4</v>
      </c>
      <c r="IA38">
        <v>4</v>
      </c>
      <c r="IB38">
        <v>2</v>
      </c>
      <c r="IC38">
        <v>4</v>
      </c>
      <c r="ID38">
        <v>4</v>
      </c>
      <c r="IE38">
        <v>2</v>
      </c>
      <c r="IF38">
        <v>4</v>
      </c>
      <c r="IG38">
        <v>2</v>
      </c>
      <c r="IH38">
        <v>2</v>
      </c>
      <c r="II38">
        <v>4</v>
      </c>
      <c r="IJ38">
        <v>4</v>
      </c>
      <c r="IK38">
        <v>2</v>
      </c>
      <c r="IL38">
        <v>2</v>
      </c>
      <c r="IM38">
        <v>2</v>
      </c>
      <c r="IN38">
        <v>2</v>
      </c>
      <c r="IO38">
        <v>2</v>
      </c>
      <c r="IP38">
        <v>2</v>
      </c>
      <c r="IQ38">
        <v>2</v>
      </c>
      <c r="IR38">
        <v>2</v>
      </c>
      <c r="IS38">
        <v>2</v>
      </c>
      <c r="IU38">
        <v>44.355194091797003</v>
      </c>
      <c r="IV38">
        <v>-78.319900512695</v>
      </c>
      <c r="IW38">
        <v>-1</v>
      </c>
    </row>
    <row r="39" spans="1:257" x14ac:dyDescent="0.3">
      <c r="A39" t="s">
        <v>1560</v>
      </c>
      <c r="B39" t="s">
        <v>1413</v>
      </c>
      <c r="C39" t="s">
        <v>1414</v>
      </c>
      <c r="F39" t="s">
        <v>1555</v>
      </c>
      <c r="G39">
        <v>0</v>
      </c>
      <c r="H39" s="1">
        <v>43057.798634259256</v>
      </c>
      <c r="I39" s="1">
        <v>43057.804131944446</v>
      </c>
      <c r="J39">
        <v>1</v>
      </c>
      <c r="K39">
        <v>22</v>
      </c>
      <c r="L39">
        <v>3.1428571428571002</v>
      </c>
      <c r="M39">
        <v>1.7728105208558</v>
      </c>
      <c r="N39" t="s">
        <v>1561</v>
      </c>
      <c r="O39" t="s">
        <v>736</v>
      </c>
      <c r="P39" t="s">
        <v>1562</v>
      </c>
      <c r="Q39">
        <v>21</v>
      </c>
      <c r="R39">
        <v>1</v>
      </c>
      <c r="S39" t="s">
        <v>1495</v>
      </c>
      <c r="T39" t="s">
        <v>1563</v>
      </c>
      <c r="U39">
        <v>3</v>
      </c>
      <c r="V39" t="s">
        <v>1564</v>
      </c>
      <c r="W39">
        <v>2</v>
      </c>
      <c r="X39">
        <v>2</v>
      </c>
      <c r="Y39" t="s">
        <v>1485</v>
      </c>
      <c r="Z39" t="s">
        <v>1565</v>
      </c>
      <c r="AA39">
        <v>2</v>
      </c>
      <c r="AB39">
        <v>7</v>
      </c>
      <c r="AC39">
        <v>5</v>
      </c>
      <c r="AD39">
        <v>1</v>
      </c>
      <c r="AE39">
        <v>4</v>
      </c>
      <c r="AF39">
        <v>20</v>
      </c>
      <c r="AG39">
        <v>20</v>
      </c>
      <c r="AH39">
        <v>30</v>
      </c>
      <c r="AI39">
        <v>2</v>
      </c>
      <c r="AN39">
        <v>1</v>
      </c>
      <c r="AO39">
        <v>1</v>
      </c>
      <c r="AS39">
        <v>1</v>
      </c>
      <c r="AX39">
        <v>1</v>
      </c>
      <c r="AY39">
        <v>4</v>
      </c>
      <c r="AZ39">
        <v>5</v>
      </c>
      <c r="BA39">
        <v>1</v>
      </c>
      <c r="BB39">
        <v>4</v>
      </c>
      <c r="BC39">
        <v>2</v>
      </c>
      <c r="BD39">
        <v>5</v>
      </c>
      <c r="BE39">
        <v>1</v>
      </c>
      <c r="BF39">
        <v>2</v>
      </c>
      <c r="BG39">
        <v>4</v>
      </c>
      <c r="BH39">
        <v>2</v>
      </c>
      <c r="BI39">
        <v>2</v>
      </c>
      <c r="BJ39">
        <v>2</v>
      </c>
      <c r="BK39">
        <v>2</v>
      </c>
      <c r="BL39">
        <v>9</v>
      </c>
      <c r="BM39">
        <v>2</v>
      </c>
      <c r="BN39">
        <v>9</v>
      </c>
      <c r="BO39">
        <v>7</v>
      </c>
      <c r="BP39">
        <v>9</v>
      </c>
      <c r="BQ39">
        <v>9</v>
      </c>
      <c r="BR39">
        <v>4</v>
      </c>
      <c r="BS39">
        <v>4</v>
      </c>
      <c r="BT39">
        <v>4</v>
      </c>
      <c r="BU39">
        <v>4</v>
      </c>
      <c r="BV39">
        <v>4</v>
      </c>
      <c r="BW39">
        <v>4</v>
      </c>
      <c r="BX39">
        <v>4</v>
      </c>
      <c r="BY39">
        <v>4</v>
      </c>
      <c r="BZ39">
        <v>2</v>
      </c>
      <c r="CA39">
        <v>2</v>
      </c>
      <c r="CB39">
        <v>2</v>
      </c>
      <c r="CC39">
        <v>2</v>
      </c>
      <c r="CD39">
        <v>2</v>
      </c>
      <c r="CE39">
        <v>2</v>
      </c>
      <c r="CF39">
        <v>2</v>
      </c>
      <c r="CG39">
        <v>2</v>
      </c>
      <c r="CH39">
        <v>2</v>
      </c>
      <c r="CI39">
        <v>2</v>
      </c>
      <c r="CJ39">
        <v>2</v>
      </c>
      <c r="CK39">
        <v>3</v>
      </c>
      <c r="CL39">
        <v>3</v>
      </c>
      <c r="CM39">
        <v>3</v>
      </c>
      <c r="CN39">
        <v>3</v>
      </c>
      <c r="CO39">
        <v>3</v>
      </c>
      <c r="CP39">
        <v>3</v>
      </c>
      <c r="CQ39">
        <v>3</v>
      </c>
      <c r="CR39">
        <v>3</v>
      </c>
      <c r="CS39">
        <v>3</v>
      </c>
      <c r="CT39">
        <v>3</v>
      </c>
      <c r="CU39">
        <v>3</v>
      </c>
      <c r="CX39">
        <v>14</v>
      </c>
      <c r="CY39">
        <v>28</v>
      </c>
      <c r="CZ39">
        <v>13</v>
      </c>
      <c r="DA39">
        <v>35</v>
      </c>
      <c r="DB39">
        <v>10</v>
      </c>
      <c r="DC39">
        <v>37</v>
      </c>
      <c r="DD39">
        <v>11</v>
      </c>
      <c r="DE39">
        <v>36</v>
      </c>
      <c r="DF39">
        <v>36</v>
      </c>
      <c r="DG39">
        <v>14</v>
      </c>
      <c r="DH39">
        <v>36</v>
      </c>
      <c r="DI39">
        <v>13</v>
      </c>
      <c r="DJ39">
        <v>10</v>
      </c>
      <c r="DK39">
        <v>10</v>
      </c>
      <c r="DL39">
        <v>12</v>
      </c>
      <c r="DM39">
        <v>12</v>
      </c>
      <c r="DN39">
        <v>4</v>
      </c>
      <c r="DO39">
        <v>5</v>
      </c>
      <c r="DP39">
        <v>5</v>
      </c>
      <c r="DQ39" t="s">
        <v>1561</v>
      </c>
      <c r="DR39" s="2">
        <v>39830</v>
      </c>
      <c r="DS39" t="s">
        <v>1566</v>
      </c>
      <c r="DT39">
        <v>3</v>
      </c>
      <c r="DU39">
        <v>3</v>
      </c>
      <c r="DV39">
        <v>3</v>
      </c>
      <c r="DY39">
        <v>2</v>
      </c>
      <c r="DZ39">
        <v>2</v>
      </c>
      <c r="EA39">
        <v>2</v>
      </c>
      <c r="ED39">
        <v>3</v>
      </c>
      <c r="EE39">
        <v>3</v>
      </c>
      <c r="EF39">
        <v>3</v>
      </c>
      <c r="EG39">
        <v>3</v>
      </c>
      <c r="EH39">
        <v>3</v>
      </c>
      <c r="EI39">
        <v>3</v>
      </c>
      <c r="EJ39">
        <v>3</v>
      </c>
      <c r="EK39">
        <v>3</v>
      </c>
      <c r="EL39">
        <v>3</v>
      </c>
      <c r="EM39">
        <v>3</v>
      </c>
      <c r="EN39">
        <v>3</v>
      </c>
      <c r="EO39">
        <v>3</v>
      </c>
      <c r="EP39">
        <v>3</v>
      </c>
      <c r="EQ39">
        <v>3</v>
      </c>
      <c r="ER39">
        <v>3</v>
      </c>
      <c r="ES39">
        <v>3</v>
      </c>
      <c r="ET39">
        <v>3</v>
      </c>
      <c r="EU39">
        <v>3</v>
      </c>
      <c r="EV39">
        <v>3</v>
      </c>
      <c r="EW39">
        <v>3</v>
      </c>
      <c r="EX39">
        <v>3</v>
      </c>
      <c r="EY39">
        <v>3</v>
      </c>
      <c r="EZ39" t="s">
        <v>1567</v>
      </c>
      <c r="FA39" t="s">
        <v>1568</v>
      </c>
      <c r="FB39" t="s">
        <v>1569</v>
      </c>
      <c r="FC39">
        <v>4</v>
      </c>
      <c r="FD39">
        <v>4</v>
      </c>
      <c r="FE39">
        <v>3</v>
      </c>
      <c r="FF39" s="17">
        <f t="shared" si="0"/>
        <v>3</v>
      </c>
      <c r="FG39">
        <v>4</v>
      </c>
      <c r="FH39">
        <v>2</v>
      </c>
      <c r="FI39" s="17">
        <f t="shared" si="1"/>
        <v>4</v>
      </c>
      <c r="FJ39">
        <v>1</v>
      </c>
      <c r="FK39" s="17">
        <f t="shared" si="2"/>
        <v>5</v>
      </c>
      <c r="FL39">
        <v>2</v>
      </c>
      <c r="FM39">
        <v>3</v>
      </c>
      <c r="FN39">
        <v>3</v>
      </c>
      <c r="FO39">
        <v>3</v>
      </c>
      <c r="FP39" s="17">
        <f t="shared" si="3"/>
        <v>3</v>
      </c>
      <c r="FQ39">
        <v>3</v>
      </c>
      <c r="FR39">
        <v>3</v>
      </c>
      <c r="FS39">
        <v>3</v>
      </c>
      <c r="FT39" s="17">
        <f t="shared" si="15"/>
        <v>3</v>
      </c>
      <c r="FU39">
        <v>2</v>
      </c>
      <c r="FV39">
        <v>4</v>
      </c>
      <c r="FW39" s="17">
        <f t="shared" si="5"/>
        <v>2</v>
      </c>
      <c r="FX39">
        <v>1</v>
      </c>
      <c r="FY39" s="17">
        <f t="shared" si="6"/>
        <v>5</v>
      </c>
      <c r="FZ39">
        <v>3</v>
      </c>
      <c r="GA39">
        <v>3</v>
      </c>
      <c r="GB39" s="17">
        <f t="shared" si="7"/>
        <v>3</v>
      </c>
      <c r="GC39">
        <v>4</v>
      </c>
      <c r="GD39" s="17">
        <f t="shared" si="8"/>
        <v>2</v>
      </c>
      <c r="GE39">
        <v>3</v>
      </c>
      <c r="GF39" s="17">
        <f t="shared" si="9"/>
        <v>3</v>
      </c>
      <c r="GG39">
        <v>2</v>
      </c>
      <c r="GH39">
        <v>4</v>
      </c>
      <c r="GI39">
        <v>3</v>
      </c>
      <c r="GJ39">
        <v>4</v>
      </c>
      <c r="GK39" s="17">
        <f t="shared" si="10"/>
        <v>2</v>
      </c>
      <c r="GL39">
        <v>3</v>
      </c>
      <c r="GM39" s="17">
        <f t="shared" si="11"/>
        <v>3</v>
      </c>
      <c r="GN39">
        <v>4</v>
      </c>
      <c r="GO39" s="17">
        <f t="shared" si="12"/>
        <v>2</v>
      </c>
      <c r="GP39">
        <f t="shared" si="13"/>
        <v>80</v>
      </c>
      <c r="GQ39" s="19">
        <f t="shared" si="14"/>
        <v>3.0769230769230771</v>
      </c>
      <c r="GR39">
        <v>3</v>
      </c>
      <c r="GS39">
        <v>3</v>
      </c>
      <c r="GT39">
        <v>3</v>
      </c>
      <c r="GU39">
        <v>3</v>
      </c>
      <c r="GV39">
        <v>3</v>
      </c>
      <c r="GW39">
        <v>3</v>
      </c>
      <c r="GX39">
        <v>3</v>
      </c>
      <c r="GY39">
        <v>3</v>
      </c>
      <c r="GZ39">
        <v>3</v>
      </c>
      <c r="HA39">
        <v>3</v>
      </c>
      <c r="HB39">
        <v>3</v>
      </c>
      <c r="HC39">
        <v>3</v>
      </c>
      <c r="HD39">
        <v>3</v>
      </c>
      <c r="HE39">
        <v>3</v>
      </c>
      <c r="HF39">
        <v>3</v>
      </c>
      <c r="HG39">
        <v>3</v>
      </c>
      <c r="HH39">
        <v>3</v>
      </c>
      <c r="HI39">
        <v>3</v>
      </c>
      <c r="HJ39">
        <v>3</v>
      </c>
      <c r="HK39">
        <v>3</v>
      </c>
      <c r="HL39">
        <v>3</v>
      </c>
      <c r="HM39">
        <v>3</v>
      </c>
      <c r="HN39">
        <v>3</v>
      </c>
      <c r="HO39">
        <v>3</v>
      </c>
      <c r="HP39">
        <v>3</v>
      </c>
      <c r="HQ39">
        <v>3</v>
      </c>
      <c r="HR39">
        <v>3</v>
      </c>
      <c r="HS39">
        <v>3</v>
      </c>
      <c r="HT39">
        <v>3</v>
      </c>
      <c r="HU39">
        <v>3</v>
      </c>
      <c r="HV39">
        <v>3</v>
      </c>
      <c r="HW39">
        <v>3</v>
      </c>
      <c r="HX39">
        <v>3</v>
      </c>
      <c r="HY39">
        <v>3</v>
      </c>
      <c r="HZ39">
        <v>3</v>
      </c>
      <c r="IA39">
        <v>3</v>
      </c>
      <c r="IB39">
        <v>3</v>
      </c>
      <c r="IC39">
        <v>3</v>
      </c>
      <c r="ID39">
        <v>3</v>
      </c>
      <c r="IE39">
        <v>3</v>
      </c>
      <c r="IF39">
        <v>3</v>
      </c>
      <c r="IG39">
        <v>3</v>
      </c>
      <c r="IH39">
        <v>3</v>
      </c>
      <c r="II39">
        <v>3</v>
      </c>
      <c r="IJ39">
        <v>3</v>
      </c>
      <c r="IK39">
        <v>3</v>
      </c>
      <c r="IL39">
        <v>3</v>
      </c>
      <c r="IM39">
        <v>3</v>
      </c>
      <c r="IN39">
        <v>3</v>
      </c>
      <c r="IO39">
        <v>3</v>
      </c>
      <c r="IP39">
        <v>3</v>
      </c>
      <c r="IQ39">
        <v>3</v>
      </c>
      <c r="IR39">
        <v>3</v>
      </c>
      <c r="IS39">
        <v>3</v>
      </c>
      <c r="IU39">
        <v>44.355194091797003</v>
      </c>
      <c r="IV39">
        <v>-78.319900512695</v>
      </c>
      <c r="IW39">
        <v>-1</v>
      </c>
    </row>
    <row r="40" spans="1:257" x14ac:dyDescent="0.3">
      <c r="A40" t="s">
        <v>1570</v>
      </c>
      <c r="B40" t="s">
        <v>1413</v>
      </c>
      <c r="C40" t="s">
        <v>1414</v>
      </c>
      <c r="F40" t="s">
        <v>1571</v>
      </c>
      <c r="G40">
        <v>0</v>
      </c>
      <c r="H40" s="1">
        <v>43059.705405092594</v>
      </c>
      <c r="I40" s="1">
        <v>43059.714861111112</v>
      </c>
      <c r="J40">
        <v>1</v>
      </c>
      <c r="K40">
        <v>20</v>
      </c>
      <c r="L40">
        <v>2.8571428571428998</v>
      </c>
      <c r="M40">
        <v>1.3451854182691001</v>
      </c>
      <c r="N40" t="s">
        <v>1572</v>
      </c>
      <c r="O40" t="s">
        <v>1573</v>
      </c>
      <c r="P40" t="s">
        <v>1574</v>
      </c>
      <c r="Q40">
        <v>17</v>
      </c>
      <c r="R40">
        <v>1</v>
      </c>
      <c r="S40">
        <v>120</v>
      </c>
      <c r="T40">
        <v>95</v>
      </c>
      <c r="U40">
        <v>3</v>
      </c>
      <c r="V40" t="s">
        <v>681</v>
      </c>
      <c r="W40">
        <v>1</v>
      </c>
      <c r="X40">
        <v>1</v>
      </c>
      <c r="Y40" t="s">
        <v>633</v>
      </c>
      <c r="Z40" t="s">
        <v>752</v>
      </c>
      <c r="AA40">
        <v>1</v>
      </c>
      <c r="AB40">
        <v>5</v>
      </c>
      <c r="AC40">
        <v>4</v>
      </c>
      <c r="AD40">
        <v>1</v>
      </c>
      <c r="AE40">
        <v>1</v>
      </c>
      <c r="AF40">
        <v>70</v>
      </c>
      <c r="AG40">
        <v>40</v>
      </c>
      <c r="AH40">
        <v>90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V40">
        <v>1</v>
      </c>
      <c r="AW40" t="s">
        <v>1575</v>
      </c>
      <c r="AX40">
        <v>1</v>
      </c>
      <c r="AY40">
        <v>4</v>
      </c>
      <c r="AZ40">
        <v>4</v>
      </c>
      <c r="BA40">
        <v>1</v>
      </c>
      <c r="BB40">
        <v>4</v>
      </c>
      <c r="BC40">
        <v>3</v>
      </c>
      <c r="BD40">
        <v>3</v>
      </c>
      <c r="BE40">
        <v>3</v>
      </c>
      <c r="BF40">
        <v>1</v>
      </c>
      <c r="BG40">
        <v>2</v>
      </c>
      <c r="BH40">
        <v>4</v>
      </c>
      <c r="BI40">
        <v>4</v>
      </c>
      <c r="BJ40">
        <v>3</v>
      </c>
      <c r="BK40">
        <v>7</v>
      </c>
      <c r="BL40">
        <v>7</v>
      </c>
      <c r="BM40">
        <v>7</v>
      </c>
      <c r="BN40">
        <v>7</v>
      </c>
      <c r="BO40">
        <v>2</v>
      </c>
      <c r="BP40">
        <v>7</v>
      </c>
      <c r="BQ40">
        <v>8</v>
      </c>
      <c r="BR40">
        <v>3</v>
      </c>
      <c r="BS40">
        <v>4</v>
      </c>
      <c r="BT40">
        <v>5</v>
      </c>
      <c r="BU40">
        <v>4</v>
      </c>
      <c r="BV40">
        <v>4</v>
      </c>
      <c r="BW40">
        <v>4</v>
      </c>
      <c r="BX40">
        <v>4</v>
      </c>
      <c r="BY40">
        <v>4</v>
      </c>
      <c r="BZ40">
        <v>1</v>
      </c>
      <c r="CA40">
        <v>1</v>
      </c>
      <c r="CB40">
        <v>2</v>
      </c>
      <c r="CC40">
        <v>2</v>
      </c>
      <c r="CD40">
        <v>2</v>
      </c>
      <c r="CE40">
        <v>2</v>
      </c>
      <c r="CF40">
        <v>2</v>
      </c>
      <c r="CG40">
        <v>2</v>
      </c>
      <c r="CH40">
        <v>2</v>
      </c>
      <c r="CI40">
        <v>2</v>
      </c>
      <c r="CJ40">
        <v>2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4</v>
      </c>
      <c r="CR40">
        <v>4</v>
      </c>
      <c r="CS40">
        <v>4</v>
      </c>
      <c r="CT40">
        <v>4</v>
      </c>
      <c r="CU40">
        <v>4</v>
      </c>
      <c r="CW40">
        <v>70</v>
      </c>
      <c r="CX40">
        <v>80</v>
      </c>
      <c r="CY40">
        <v>50</v>
      </c>
      <c r="CZ40">
        <v>30</v>
      </c>
      <c r="DA40">
        <v>80</v>
      </c>
      <c r="DB40">
        <v>30</v>
      </c>
      <c r="DC40">
        <v>70</v>
      </c>
      <c r="DD40">
        <v>60</v>
      </c>
      <c r="DE40">
        <v>80</v>
      </c>
      <c r="DF40">
        <v>80</v>
      </c>
      <c r="DG40">
        <v>20</v>
      </c>
      <c r="DH40">
        <v>90</v>
      </c>
      <c r="DI40">
        <v>10</v>
      </c>
      <c r="DJ40">
        <v>60</v>
      </c>
      <c r="DK40">
        <v>60</v>
      </c>
      <c r="DL40">
        <v>50</v>
      </c>
      <c r="DM40">
        <v>50</v>
      </c>
      <c r="DN40">
        <v>20</v>
      </c>
      <c r="DO40">
        <v>30</v>
      </c>
      <c r="DP40">
        <v>40</v>
      </c>
      <c r="DQ40" t="s">
        <v>1572</v>
      </c>
      <c r="DR40" s="2">
        <v>40103</v>
      </c>
      <c r="DS40" t="s">
        <v>1576</v>
      </c>
      <c r="DT40">
        <v>5</v>
      </c>
      <c r="DU40">
        <v>2</v>
      </c>
      <c r="DV40">
        <v>3</v>
      </c>
      <c r="DW40">
        <v>3</v>
      </c>
      <c r="DX40">
        <v>3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4</v>
      </c>
      <c r="EE40">
        <v>4</v>
      </c>
      <c r="EF40">
        <v>3</v>
      </c>
      <c r="EG40">
        <v>4</v>
      </c>
      <c r="EH40">
        <v>5</v>
      </c>
      <c r="EI40">
        <v>3</v>
      </c>
      <c r="EJ40">
        <v>3</v>
      </c>
      <c r="EK40">
        <v>5</v>
      </c>
      <c r="EL40">
        <v>4</v>
      </c>
      <c r="EM40">
        <v>4</v>
      </c>
      <c r="EN40">
        <v>2</v>
      </c>
      <c r="EO40">
        <v>3</v>
      </c>
      <c r="EP40">
        <v>4</v>
      </c>
      <c r="EQ40">
        <v>1</v>
      </c>
      <c r="ER40">
        <v>5</v>
      </c>
      <c r="ES40">
        <v>5</v>
      </c>
      <c r="ET40">
        <v>3</v>
      </c>
      <c r="EU40">
        <v>3</v>
      </c>
      <c r="EV40">
        <v>3</v>
      </c>
      <c r="EW40">
        <v>3</v>
      </c>
      <c r="EX40">
        <v>3</v>
      </c>
      <c r="EY40">
        <v>3</v>
      </c>
      <c r="EZ40" t="s">
        <v>1121</v>
      </c>
      <c r="FA40" t="s">
        <v>670</v>
      </c>
      <c r="FB40" t="s">
        <v>1577</v>
      </c>
      <c r="FC40">
        <v>3</v>
      </c>
      <c r="FD40">
        <v>3</v>
      </c>
      <c r="FE40">
        <v>3</v>
      </c>
      <c r="FF40" s="17">
        <f t="shared" si="0"/>
        <v>3</v>
      </c>
      <c r="FG40">
        <v>3</v>
      </c>
      <c r="FH40">
        <v>3</v>
      </c>
      <c r="FI40" s="17">
        <f t="shared" si="1"/>
        <v>3</v>
      </c>
      <c r="FJ40">
        <v>3</v>
      </c>
      <c r="FK40" s="17">
        <f t="shared" si="2"/>
        <v>3</v>
      </c>
      <c r="FL40">
        <v>3</v>
      </c>
      <c r="FM40">
        <v>3</v>
      </c>
      <c r="FN40">
        <v>3</v>
      </c>
      <c r="FO40">
        <v>3</v>
      </c>
      <c r="FP40" s="17">
        <f t="shared" si="3"/>
        <v>3</v>
      </c>
      <c r="FQ40">
        <v>3</v>
      </c>
      <c r="FR40">
        <v>3</v>
      </c>
      <c r="FS40">
        <v>3</v>
      </c>
      <c r="FT40" s="17">
        <f t="shared" si="15"/>
        <v>3</v>
      </c>
      <c r="FU40">
        <v>3</v>
      </c>
      <c r="FV40">
        <v>3</v>
      </c>
      <c r="FW40" s="17">
        <f t="shared" si="5"/>
        <v>3</v>
      </c>
      <c r="FX40">
        <v>3</v>
      </c>
      <c r="FY40" s="17">
        <f t="shared" si="6"/>
        <v>3</v>
      </c>
      <c r="FZ40">
        <v>3</v>
      </c>
      <c r="GA40">
        <v>3</v>
      </c>
      <c r="GB40" s="17">
        <f t="shared" si="7"/>
        <v>3</v>
      </c>
      <c r="GC40">
        <v>3</v>
      </c>
      <c r="GD40" s="17">
        <f t="shared" si="8"/>
        <v>3</v>
      </c>
      <c r="GE40">
        <v>3</v>
      </c>
      <c r="GF40" s="17">
        <f t="shared" si="9"/>
        <v>3</v>
      </c>
      <c r="GG40">
        <v>3</v>
      </c>
      <c r="GH40">
        <v>3</v>
      </c>
      <c r="GI40">
        <v>3</v>
      </c>
      <c r="GJ40">
        <v>3</v>
      </c>
      <c r="GK40" s="17">
        <f t="shared" si="10"/>
        <v>3</v>
      </c>
      <c r="GL40">
        <v>3</v>
      </c>
      <c r="GM40" s="17">
        <f t="shared" si="11"/>
        <v>3</v>
      </c>
      <c r="GN40">
        <v>3</v>
      </c>
      <c r="GO40" s="17">
        <f t="shared" si="12"/>
        <v>3</v>
      </c>
      <c r="GP40">
        <f t="shared" si="13"/>
        <v>78</v>
      </c>
      <c r="GQ40" s="19">
        <f t="shared" si="14"/>
        <v>3</v>
      </c>
      <c r="GR40">
        <v>3</v>
      </c>
      <c r="GS40">
        <v>4</v>
      </c>
      <c r="GT40">
        <v>1</v>
      </c>
      <c r="GU40">
        <v>2</v>
      </c>
      <c r="GV40">
        <v>2</v>
      </c>
      <c r="GW40">
        <v>2</v>
      </c>
      <c r="GX40">
        <v>2</v>
      </c>
      <c r="GY40">
        <v>2</v>
      </c>
      <c r="GZ40">
        <v>2</v>
      </c>
      <c r="HA40">
        <v>3</v>
      </c>
      <c r="HB40">
        <v>3</v>
      </c>
      <c r="HC40">
        <v>3</v>
      </c>
      <c r="HD40">
        <v>3</v>
      </c>
      <c r="HE40">
        <v>3</v>
      </c>
      <c r="HF40">
        <v>3</v>
      </c>
      <c r="HG40">
        <v>3</v>
      </c>
      <c r="HH40">
        <v>3</v>
      </c>
      <c r="HI40">
        <v>3</v>
      </c>
      <c r="HJ40">
        <v>3</v>
      </c>
      <c r="HK40">
        <v>3</v>
      </c>
      <c r="HL40">
        <v>3</v>
      </c>
      <c r="HM40">
        <v>3</v>
      </c>
      <c r="HN40">
        <v>3</v>
      </c>
      <c r="HO40">
        <v>3</v>
      </c>
      <c r="HP40">
        <v>3</v>
      </c>
      <c r="HQ40">
        <v>3</v>
      </c>
      <c r="HR40">
        <v>3</v>
      </c>
      <c r="HS40">
        <v>3</v>
      </c>
      <c r="HT40">
        <v>3</v>
      </c>
      <c r="HU40">
        <v>3</v>
      </c>
      <c r="HV40">
        <v>3</v>
      </c>
      <c r="HW40">
        <v>3</v>
      </c>
      <c r="HX40">
        <v>3</v>
      </c>
      <c r="HY40">
        <v>3</v>
      </c>
      <c r="HZ40">
        <v>3</v>
      </c>
      <c r="IA40">
        <v>3</v>
      </c>
      <c r="IB40">
        <v>3</v>
      </c>
      <c r="IC40">
        <v>3</v>
      </c>
      <c r="ID40">
        <v>3</v>
      </c>
      <c r="IE40">
        <v>3</v>
      </c>
      <c r="IF40">
        <v>3</v>
      </c>
      <c r="IG40">
        <v>3</v>
      </c>
      <c r="IH40">
        <v>3</v>
      </c>
      <c r="II40">
        <v>3</v>
      </c>
      <c r="IJ40">
        <v>3</v>
      </c>
      <c r="IK40">
        <v>3</v>
      </c>
      <c r="IL40">
        <v>3</v>
      </c>
      <c r="IM40">
        <v>3</v>
      </c>
      <c r="IN40">
        <v>3</v>
      </c>
      <c r="IO40">
        <v>3</v>
      </c>
      <c r="IP40">
        <v>3</v>
      </c>
      <c r="IQ40">
        <v>3</v>
      </c>
      <c r="IR40">
        <v>3</v>
      </c>
      <c r="IS40">
        <v>3</v>
      </c>
      <c r="IU40">
        <v>44.355194091797003</v>
      </c>
      <c r="IV40">
        <v>-78.319900512695</v>
      </c>
      <c r="IW40">
        <v>-1</v>
      </c>
    </row>
    <row r="41" spans="1:257" x14ac:dyDescent="0.3">
      <c r="A41" t="s">
        <v>1578</v>
      </c>
      <c r="B41" t="s">
        <v>1413</v>
      </c>
      <c r="C41" t="s">
        <v>1414</v>
      </c>
      <c r="F41" t="s">
        <v>1571</v>
      </c>
      <c r="G41">
        <v>0</v>
      </c>
      <c r="H41" s="1">
        <v>43059.715925925928</v>
      </c>
      <c r="I41" s="1">
        <v>43059.730023148149</v>
      </c>
      <c r="J41">
        <v>1</v>
      </c>
      <c r="K41">
        <v>14</v>
      </c>
      <c r="L41">
        <v>2</v>
      </c>
      <c r="M41">
        <v>1</v>
      </c>
      <c r="N41" t="s">
        <v>702</v>
      </c>
      <c r="O41" t="s">
        <v>736</v>
      </c>
      <c r="P41" t="s">
        <v>704</v>
      </c>
      <c r="Q41">
        <v>21</v>
      </c>
      <c r="R41">
        <v>1</v>
      </c>
      <c r="S41" t="s">
        <v>1509</v>
      </c>
      <c r="T41" t="s">
        <v>1538</v>
      </c>
      <c r="U41">
        <v>3</v>
      </c>
      <c r="V41" t="s">
        <v>703</v>
      </c>
      <c r="W41">
        <v>2</v>
      </c>
      <c r="X41">
        <v>4</v>
      </c>
      <c r="Y41" t="s">
        <v>633</v>
      </c>
      <c r="Z41" t="s">
        <v>674</v>
      </c>
      <c r="AA41">
        <v>3</v>
      </c>
      <c r="AB41">
        <v>7</v>
      </c>
      <c r="AC41">
        <v>2</v>
      </c>
      <c r="AD41">
        <v>1</v>
      </c>
      <c r="AE41">
        <v>4</v>
      </c>
      <c r="AF41">
        <v>70</v>
      </c>
      <c r="AG41">
        <v>40</v>
      </c>
      <c r="AH41">
        <v>70</v>
      </c>
      <c r="AI41">
        <v>1</v>
      </c>
      <c r="AJ41">
        <v>2</v>
      </c>
      <c r="AK41">
        <v>1</v>
      </c>
      <c r="AL41">
        <v>1</v>
      </c>
      <c r="AM41">
        <v>2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X41">
        <v>1</v>
      </c>
      <c r="AY41">
        <v>2</v>
      </c>
      <c r="AZ41">
        <v>3</v>
      </c>
      <c r="BA41">
        <v>1</v>
      </c>
      <c r="BB41">
        <v>3</v>
      </c>
      <c r="BC41">
        <v>1</v>
      </c>
      <c r="BD41">
        <v>3</v>
      </c>
      <c r="BE41">
        <v>1</v>
      </c>
      <c r="BF41">
        <v>1</v>
      </c>
      <c r="BG41">
        <v>4</v>
      </c>
      <c r="BH41">
        <v>3</v>
      </c>
      <c r="BI41">
        <v>3</v>
      </c>
      <c r="BJ41">
        <v>1</v>
      </c>
      <c r="BK41">
        <v>4</v>
      </c>
      <c r="BL41">
        <v>9</v>
      </c>
      <c r="BM41">
        <v>2</v>
      </c>
      <c r="BN41">
        <v>7</v>
      </c>
      <c r="BO41">
        <v>4</v>
      </c>
      <c r="BP41">
        <v>9</v>
      </c>
      <c r="BQ41">
        <v>9</v>
      </c>
      <c r="BR41">
        <v>2</v>
      </c>
      <c r="BS41">
        <v>4</v>
      </c>
      <c r="BT41">
        <v>5</v>
      </c>
      <c r="BU41">
        <v>5</v>
      </c>
      <c r="BV41">
        <v>5</v>
      </c>
      <c r="BW41">
        <v>3</v>
      </c>
      <c r="BX41">
        <v>4</v>
      </c>
      <c r="BY41">
        <v>5</v>
      </c>
      <c r="BZ41">
        <v>2</v>
      </c>
      <c r="CA41">
        <v>2</v>
      </c>
      <c r="CB41">
        <v>2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4</v>
      </c>
      <c r="CL41">
        <v>5</v>
      </c>
      <c r="CM41">
        <v>4</v>
      </c>
      <c r="CN41">
        <v>5</v>
      </c>
      <c r="CO41">
        <v>5</v>
      </c>
      <c r="CP41">
        <v>5</v>
      </c>
      <c r="CQ41">
        <v>4</v>
      </c>
      <c r="CR41">
        <v>5</v>
      </c>
      <c r="CS41">
        <v>5</v>
      </c>
      <c r="CT41">
        <v>5</v>
      </c>
      <c r="CU41">
        <v>5</v>
      </c>
      <c r="CW41">
        <v>20</v>
      </c>
      <c r="CX41">
        <v>80</v>
      </c>
      <c r="CY41">
        <v>50</v>
      </c>
      <c r="CZ41">
        <v>40</v>
      </c>
      <c r="DA41">
        <v>30</v>
      </c>
      <c r="DB41">
        <v>20</v>
      </c>
      <c r="DC41">
        <v>100</v>
      </c>
      <c r="DD41">
        <v>40</v>
      </c>
      <c r="DE41">
        <v>90</v>
      </c>
      <c r="DF41">
        <v>90</v>
      </c>
      <c r="DG41">
        <v>30</v>
      </c>
      <c r="DH41">
        <v>100</v>
      </c>
      <c r="DI41">
        <v>20</v>
      </c>
      <c r="DJ41">
        <v>30</v>
      </c>
      <c r="DK41">
        <v>20</v>
      </c>
      <c r="DL41">
        <v>30</v>
      </c>
      <c r="DM41">
        <v>40</v>
      </c>
      <c r="DN41">
        <v>20</v>
      </c>
      <c r="DO41">
        <v>60</v>
      </c>
      <c r="DP41">
        <v>30</v>
      </c>
      <c r="DQ41" t="s">
        <v>702</v>
      </c>
      <c r="DR41" t="s">
        <v>644</v>
      </c>
      <c r="DS41" t="s">
        <v>704</v>
      </c>
      <c r="DT41">
        <v>2</v>
      </c>
      <c r="DU41">
        <v>2</v>
      </c>
      <c r="DV41">
        <v>2</v>
      </c>
      <c r="DW41">
        <v>2</v>
      </c>
      <c r="DX41">
        <v>2</v>
      </c>
      <c r="DY41">
        <v>3</v>
      </c>
      <c r="DZ41">
        <v>4</v>
      </c>
      <c r="EA41">
        <v>3</v>
      </c>
      <c r="EB41">
        <v>4</v>
      </c>
      <c r="EC41">
        <v>5</v>
      </c>
      <c r="ED41">
        <v>4</v>
      </c>
      <c r="EE41">
        <v>1</v>
      </c>
      <c r="EF41">
        <v>4</v>
      </c>
      <c r="EG41">
        <v>3</v>
      </c>
      <c r="EH41">
        <v>5</v>
      </c>
      <c r="EI41">
        <v>4</v>
      </c>
      <c r="EJ41">
        <v>4</v>
      </c>
      <c r="EK41">
        <v>5</v>
      </c>
      <c r="EL41">
        <v>4</v>
      </c>
      <c r="EM41">
        <v>3</v>
      </c>
      <c r="EN41">
        <v>2</v>
      </c>
      <c r="EO41">
        <v>4</v>
      </c>
      <c r="EP41">
        <v>4</v>
      </c>
      <c r="EQ41">
        <v>3</v>
      </c>
      <c r="ER41">
        <v>3</v>
      </c>
      <c r="ES41">
        <v>1</v>
      </c>
      <c r="ET41">
        <v>5</v>
      </c>
      <c r="EU41">
        <v>3</v>
      </c>
      <c r="EV41">
        <v>4</v>
      </c>
      <c r="EW41">
        <v>3</v>
      </c>
      <c r="EX41">
        <v>3</v>
      </c>
      <c r="EY41">
        <v>4</v>
      </c>
      <c r="EZ41" t="s">
        <v>706</v>
      </c>
      <c r="FA41" t="s">
        <v>707</v>
      </c>
      <c r="FB41" t="s">
        <v>605</v>
      </c>
      <c r="FC41">
        <v>5</v>
      </c>
      <c r="FD41">
        <v>4</v>
      </c>
      <c r="FE41">
        <v>2</v>
      </c>
      <c r="FF41" s="17">
        <f t="shared" si="0"/>
        <v>4</v>
      </c>
      <c r="FG41">
        <v>4</v>
      </c>
      <c r="FH41">
        <v>2</v>
      </c>
      <c r="FI41" s="17">
        <f t="shared" si="1"/>
        <v>4</v>
      </c>
      <c r="FJ41">
        <v>1</v>
      </c>
      <c r="FK41" s="17">
        <f t="shared" si="2"/>
        <v>5</v>
      </c>
      <c r="FL41">
        <v>4</v>
      </c>
      <c r="FM41">
        <v>4</v>
      </c>
      <c r="FN41">
        <v>5</v>
      </c>
      <c r="FO41">
        <v>4</v>
      </c>
      <c r="FP41" s="17">
        <f t="shared" si="3"/>
        <v>2</v>
      </c>
      <c r="FQ41">
        <v>4</v>
      </c>
      <c r="FR41">
        <v>5</v>
      </c>
      <c r="FS41">
        <v>4</v>
      </c>
      <c r="FT41" s="17">
        <f t="shared" si="15"/>
        <v>2</v>
      </c>
      <c r="FU41">
        <v>3</v>
      </c>
      <c r="FV41">
        <v>4</v>
      </c>
      <c r="FW41" s="17">
        <f t="shared" si="5"/>
        <v>2</v>
      </c>
      <c r="FX41">
        <v>1</v>
      </c>
      <c r="FY41" s="17">
        <f t="shared" si="6"/>
        <v>5</v>
      </c>
      <c r="FZ41">
        <v>3</v>
      </c>
      <c r="GA41">
        <v>3</v>
      </c>
      <c r="GB41" s="17">
        <f t="shared" si="7"/>
        <v>3</v>
      </c>
      <c r="GC41">
        <v>2</v>
      </c>
      <c r="GD41" s="17">
        <f t="shared" si="8"/>
        <v>4</v>
      </c>
      <c r="GE41">
        <v>2</v>
      </c>
      <c r="GF41" s="17">
        <f t="shared" si="9"/>
        <v>4</v>
      </c>
      <c r="GG41">
        <v>4</v>
      </c>
      <c r="GH41">
        <v>4</v>
      </c>
      <c r="GI41">
        <v>5</v>
      </c>
      <c r="GK41" s="17" t="b">
        <f t="shared" si="10"/>
        <v>0</v>
      </c>
      <c r="GL41">
        <v>2</v>
      </c>
      <c r="GM41" s="17">
        <f t="shared" si="11"/>
        <v>4</v>
      </c>
      <c r="GN41">
        <v>4</v>
      </c>
      <c r="GO41" s="17">
        <f t="shared" si="12"/>
        <v>2</v>
      </c>
      <c r="GP41">
        <f t="shared" si="13"/>
        <v>95</v>
      </c>
      <c r="GQ41" s="19">
        <f t="shared" si="14"/>
        <v>3.8</v>
      </c>
      <c r="GS41">
        <v>5</v>
      </c>
      <c r="GT41">
        <v>2</v>
      </c>
      <c r="GV41">
        <v>3</v>
      </c>
      <c r="GW41">
        <v>1</v>
      </c>
      <c r="GX41">
        <v>5</v>
      </c>
      <c r="GY41">
        <v>3</v>
      </c>
      <c r="GZ41">
        <v>3</v>
      </c>
      <c r="HA41">
        <v>3</v>
      </c>
      <c r="HB41">
        <v>5</v>
      </c>
      <c r="HC41">
        <v>3</v>
      </c>
      <c r="HD41">
        <v>4</v>
      </c>
      <c r="HF41">
        <v>3</v>
      </c>
      <c r="HG41">
        <v>5</v>
      </c>
      <c r="HH41">
        <v>3</v>
      </c>
      <c r="HI41">
        <v>2</v>
      </c>
      <c r="HJ41">
        <v>1</v>
      </c>
      <c r="HK41">
        <v>1</v>
      </c>
      <c r="HL41">
        <v>3</v>
      </c>
      <c r="HM41">
        <v>1</v>
      </c>
      <c r="HN41">
        <v>5</v>
      </c>
      <c r="HO41">
        <v>3</v>
      </c>
      <c r="HP41">
        <v>2</v>
      </c>
      <c r="HQ41">
        <v>5</v>
      </c>
      <c r="HR41">
        <v>3</v>
      </c>
      <c r="HS41">
        <v>4</v>
      </c>
      <c r="HT41">
        <v>2</v>
      </c>
      <c r="HU41">
        <v>3</v>
      </c>
      <c r="HV41">
        <v>2</v>
      </c>
      <c r="HW41">
        <v>3</v>
      </c>
      <c r="HX41">
        <v>4</v>
      </c>
      <c r="HY41">
        <v>3</v>
      </c>
      <c r="HZ41">
        <v>3</v>
      </c>
      <c r="IA41">
        <v>4</v>
      </c>
      <c r="IB41">
        <v>2</v>
      </c>
      <c r="IC41">
        <v>2</v>
      </c>
      <c r="ID41">
        <v>3</v>
      </c>
      <c r="IE41">
        <v>4</v>
      </c>
      <c r="IF41">
        <v>3</v>
      </c>
      <c r="IG41">
        <v>2</v>
      </c>
      <c r="IH41">
        <v>3</v>
      </c>
      <c r="II41">
        <v>2</v>
      </c>
      <c r="IJ41">
        <v>3</v>
      </c>
      <c r="IK41">
        <v>2</v>
      </c>
      <c r="IL41">
        <v>4</v>
      </c>
      <c r="IM41">
        <v>2</v>
      </c>
      <c r="IN41">
        <v>2</v>
      </c>
      <c r="IO41">
        <v>2</v>
      </c>
      <c r="IP41">
        <v>1</v>
      </c>
      <c r="IQ41">
        <v>4</v>
      </c>
      <c r="IR41">
        <v>3</v>
      </c>
      <c r="IS41">
        <v>3</v>
      </c>
      <c r="IU41">
        <v>44.355194091797003</v>
      </c>
      <c r="IV41">
        <v>-78.319900512695</v>
      </c>
      <c r="IW41">
        <v>-1</v>
      </c>
    </row>
    <row r="42" spans="1:257" x14ac:dyDescent="0.3">
      <c r="A42" t="s">
        <v>1579</v>
      </c>
      <c r="B42" t="s">
        <v>1413</v>
      </c>
      <c r="C42" t="s">
        <v>1414</v>
      </c>
      <c r="F42" t="s">
        <v>1571</v>
      </c>
      <c r="G42">
        <v>0</v>
      </c>
      <c r="H42" s="1">
        <v>43059.731782407405</v>
      </c>
      <c r="I42" s="1">
        <v>43059.739317129628</v>
      </c>
      <c r="J42">
        <v>1</v>
      </c>
      <c r="K42">
        <v>24</v>
      </c>
      <c r="L42">
        <v>3.4285714285714</v>
      </c>
      <c r="M42">
        <v>1.6183471874254001</v>
      </c>
      <c r="N42" t="s">
        <v>708</v>
      </c>
      <c r="O42" t="s">
        <v>1573</v>
      </c>
      <c r="P42" t="s">
        <v>712</v>
      </c>
      <c r="Q42">
        <v>18</v>
      </c>
      <c r="R42">
        <v>1</v>
      </c>
      <c r="S42" t="s">
        <v>1450</v>
      </c>
      <c r="T42" t="s">
        <v>1580</v>
      </c>
      <c r="U42">
        <v>3</v>
      </c>
      <c r="V42" t="s">
        <v>709</v>
      </c>
      <c r="W42">
        <v>1</v>
      </c>
      <c r="X42">
        <v>1</v>
      </c>
      <c r="Y42" t="s">
        <v>1485</v>
      </c>
      <c r="Z42" t="s">
        <v>710</v>
      </c>
      <c r="AA42">
        <v>0</v>
      </c>
      <c r="AB42">
        <v>6</v>
      </c>
      <c r="AC42">
        <v>5</v>
      </c>
      <c r="AD42">
        <v>1</v>
      </c>
      <c r="AE42">
        <v>1</v>
      </c>
      <c r="AF42">
        <v>50</v>
      </c>
      <c r="AG42">
        <v>30</v>
      </c>
      <c r="AH42">
        <v>70</v>
      </c>
      <c r="AI42">
        <v>2</v>
      </c>
      <c r="AN42">
        <v>1</v>
      </c>
      <c r="AO42">
        <v>1</v>
      </c>
      <c r="AP42">
        <v>1</v>
      </c>
      <c r="AQ42">
        <v>1</v>
      </c>
      <c r="AT42">
        <v>1</v>
      </c>
      <c r="AU42">
        <v>1</v>
      </c>
      <c r="AX42">
        <v>2</v>
      </c>
      <c r="AY42">
        <v>5</v>
      </c>
      <c r="AZ42">
        <v>5</v>
      </c>
      <c r="BA42">
        <v>3</v>
      </c>
      <c r="BB42">
        <v>5</v>
      </c>
      <c r="BC42">
        <v>3</v>
      </c>
      <c r="BD42">
        <v>1</v>
      </c>
      <c r="BE42">
        <v>3</v>
      </c>
      <c r="BF42">
        <v>5</v>
      </c>
      <c r="BG42">
        <v>1</v>
      </c>
      <c r="BH42">
        <v>4</v>
      </c>
      <c r="BI42">
        <v>4</v>
      </c>
      <c r="BJ42">
        <v>5</v>
      </c>
      <c r="BK42">
        <v>7</v>
      </c>
      <c r="BL42">
        <v>2</v>
      </c>
      <c r="BM42">
        <v>4</v>
      </c>
      <c r="BN42">
        <v>8</v>
      </c>
      <c r="BO42">
        <v>8</v>
      </c>
      <c r="BP42">
        <v>8</v>
      </c>
      <c r="BQ42">
        <v>4</v>
      </c>
      <c r="BR42">
        <v>4</v>
      </c>
      <c r="BS42">
        <v>5</v>
      </c>
      <c r="BT42">
        <v>5</v>
      </c>
      <c r="BU42">
        <v>5</v>
      </c>
      <c r="BV42">
        <v>5</v>
      </c>
      <c r="BW42">
        <v>5</v>
      </c>
      <c r="BX42">
        <v>5</v>
      </c>
      <c r="BY42">
        <v>5</v>
      </c>
      <c r="BZ42">
        <v>2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2</v>
      </c>
      <c r="CG42">
        <v>2</v>
      </c>
      <c r="CH42">
        <v>2</v>
      </c>
      <c r="CI42">
        <v>2</v>
      </c>
      <c r="CJ42">
        <v>2</v>
      </c>
      <c r="CK42">
        <v>3</v>
      </c>
      <c r="CL42">
        <v>3</v>
      </c>
      <c r="CM42">
        <v>3</v>
      </c>
      <c r="CN42">
        <v>3</v>
      </c>
      <c r="CO42">
        <v>3</v>
      </c>
      <c r="CP42">
        <v>3</v>
      </c>
      <c r="CQ42">
        <v>3</v>
      </c>
      <c r="CR42">
        <v>3</v>
      </c>
      <c r="CS42">
        <v>4</v>
      </c>
      <c r="CT42">
        <v>5</v>
      </c>
      <c r="CU42">
        <v>3</v>
      </c>
      <c r="CW42">
        <v>65</v>
      </c>
      <c r="CX42">
        <v>65</v>
      </c>
      <c r="CY42">
        <v>45</v>
      </c>
      <c r="CZ42">
        <v>25</v>
      </c>
      <c r="DA42">
        <v>55</v>
      </c>
      <c r="DB42">
        <v>5</v>
      </c>
      <c r="DC42">
        <v>95</v>
      </c>
      <c r="DD42">
        <v>55</v>
      </c>
      <c r="DE42">
        <v>45</v>
      </c>
      <c r="DF42">
        <v>75</v>
      </c>
      <c r="DG42">
        <v>35</v>
      </c>
      <c r="DH42">
        <v>95</v>
      </c>
      <c r="DI42">
        <v>25</v>
      </c>
      <c r="DJ42">
        <v>25</v>
      </c>
      <c r="DK42">
        <v>65</v>
      </c>
      <c r="DL42">
        <v>15</v>
      </c>
      <c r="DM42">
        <v>15</v>
      </c>
      <c r="DN42">
        <v>35</v>
      </c>
      <c r="DO42">
        <v>25</v>
      </c>
      <c r="DP42">
        <v>15</v>
      </c>
      <c r="DQ42" t="s">
        <v>708</v>
      </c>
      <c r="DR42" t="s">
        <v>711</v>
      </c>
      <c r="DS42" t="s">
        <v>712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2</v>
      </c>
      <c r="DZ42">
        <v>2</v>
      </c>
      <c r="EA42">
        <v>2</v>
      </c>
      <c r="EB42">
        <v>2</v>
      </c>
      <c r="EC42">
        <v>2</v>
      </c>
      <c r="ED42">
        <v>2</v>
      </c>
      <c r="EE42">
        <v>4</v>
      </c>
      <c r="EF42">
        <v>3</v>
      </c>
      <c r="EG42">
        <v>3</v>
      </c>
      <c r="EH42">
        <v>5</v>
      </c>
      <c r="EI42">
        <v>2</v>
      </c>
      <c r="EJ42">
        <v>4</v>
      </c>
      <c r="EK42">
        <v>4</v>
      </c>
      <c r="EL42">
        <v>4</v>
      </c>
      <c r="EM42">
        <v>4</v>
      </c>
      <c r="EN42">
        <v>2</v>
      </c>
      <c r="EO42">
        <v>4</v>
      </c>
      <c r="EP42">
        <v>4</v>
      </c>
      <c r="EQ42">
        <v>4</v>
      </c>
      <c r="ER42">
        <v>4</v>
      </c>
      <c r="ES42">
        <v>5</v>
      </c>
      <c r="ET42">
        <v>3</v>
      </c>
      <c r="EU42">
        <v>4</v>
      </c>
      <c r="EV42">
        <v>4</v>
      </c>
      <c r="EW42">
        <v>4</v>
      </c>
      <c r="EX42">
        <v>5</v>
      </c>
      <c r="EY42">
        <v>5</v>
      </c>
      <c r="EZ42" t="s">
        <v>714</v>
      </c>
      <c r="FA42" t="s">
        <v>694</v>
      </c>
      <c r="FB42" t="s">
        <v>715</v>
      </c>
      <c r="FC42">
        <v>3</v>
      </c>
      <c r="FD42">
        <v>3</v>
      </c>
      <c r="FE42">
        <v>4</v>
      </c>
      <c r="FF42" s="17">
        <f t="shared" si="0"/>
        <v>2</v>
      </c>
      <c r="FG42">
        <v>4</v>
      </c>
      <c r="FH42">
        <v>2</v>
      </c>
      <c r="FI42" s="17">
        <f t="shared" si="1"/>
        <v>4</v>
      </c>
      <c r="FJ42">
        <v>3</v>
      </c>
      <c r="FK42" s="17">
        <f t="shared" si="2"/>
        <v>3</v>
      </c>
      <c r="FL42">
        <v>3</v>
      </c>
      <c r="FM42">
        <v>3</v>
      </c>
      <c r="FN42">
        <v>3</v>
      </c>
      <c r="FO42">
        <v>3</v>
      </c>
      <c r="FP42" s="17">
        <f t="shared" si="3"/>
        <v>3</v>
      </c>
      <c r="FQ42">
        <v>3</v>
      </c>
      <c r="FR42">
        <v>4</v>
      </c>
      <c r="FS42">
        <v>5</v>
      </c>
      <c r="FT42" s="17">
        <f t="shared" si="15"/>
        <v>1</v>
      </c>
      <c r="FU42">
        <v>5</v>
      </c>
      <c r="FV42">
        <v>3</v>
      </c>
      <c r="FW42" s="17">
        <f t="shared" si="5"/>
        <v>3</v>
      </c>
      <c r="FX42">
        <v>4</v>
      </c>
      <c r="FY42" s="17">
        <f t="shared" si="6"/>
        <v>2</v>
      </c>
      <c r="FZ42">
        <v>4</v>
      </c>
      <c r="GA42">
        <v>4</v>
      </c>
      <c r="GB42" s="17">
        <f t="shared" si="7"/>
        <v>2</v>
      </c>
      <c r="GC42">
        <v>4</v>
      </c>
      <c r="GD42" s="17">
        <f t="shared" si="8"/>
        <v>2</v>
      </c>
      <c r="GE42">
        <v>2</v>
      </c>
      <c r="GF42" s="17">
        <f t="shared" si="9"/>
        <v>4</v>
      </c>
      <c r="GG42">
        <v>3</v>
      </c>
      <c r="GH42">
        <v>3</v>
      </c>
      <c r="GI42">
        <v>3</v>
      </c>
      <c r="GJ42">
        <v>3</v>
      </c>
      <c r="GK42" s="17">
        <f t="shared" si="10"/>
        <v>3</v>
      </c>
      <c r="GL42">
        <v>3</v>
      </c>
      <c r="GM42" s="17">
        <f t="shared" si="11"/>
        <v>3</v>
      </c>
      <c r="GN42">
        <v>3</v>
      </c>
      <c r="GO42" s="17">
        <f t="shared" si="12"/>
        <v>3</v>
      </c>
      <c r="GP42">
        <f t="shared" si="13"/>
        <v>79</v>
      </c>
      <c r="GQ42" s="19">
        <f t="shared" si="14"/>
        <v>3.0384615384615383</v>
      </c>
      <c r="GR42">
        <v>4</v>
      </c>
      <c r="GS42">
        <v>4</v>
      </c>
      <c r="GT42">
        <v>3</v>
      </c>
      <c r="GU42">
        <v>3</v>
      </c>
      <c r="GV42">
        <v>3</v>
      </c>
      <c r="GW42">
        <v>2</v>
      </c>
      <c r="GX42">
        <v>3</v>
      </c>
      <c r="GY42">
        <v>2</v>
      </c>
      <c r="GZ42">
        <v>3</v>
      </c>
      <c r="HA42">
        <v>3</v>
      </c>
      <c r="HB42">
        <v>3</v>
      </c>
      <c r="HC42">
        <v>2</v>
      </c>
      <c r="HD42">
        <v>3</v>
      </c>
      <c r="HE42">
        <v>3</v>
      </c>
      <c r="HF42">
        <v>2</v>
      </c>
      <c r="HG42">
        <v>5</v>
      </c>
      <c r="HH42">
        <v>3</v>
      </c>
      <c r="HI42">
        <v>3</v>
      </c>
      <c r="HJ42">
        <v>3</v>
      </c>
      <c r="HK42">
        <v>3</v>
      </c>
      <c r="HL42">
        <v>3</v>
      </c>
      <c r="HM42">
        <v>2</v>
      </c>
      <c r="HN42">
        <v>3</v>
      </c>
      <c r="HO42">
        <v>3</v>
      </c>
      <c r="HP42">
        <v>3</v>
      </c>
      <c r="HQ42">
        <v>3</v>
      </c>
      <c r="HR42">
        <v>3</v>
      </c>
      <c r="HS42">
        <v>3</v>
      </c>
      <c r="HT42">
        <v>3</v>
      </c>
      <c r="HU42">
        <v>3</v>
      </c>
      <c r="HV42">
        <v>3</v>
      </c>
      <c r="HW42">
        <v>4</v>
      </c>
      <c r="HX42">
        <v>4</v>
      </c>
      <c r="HY42">
        <v>3</v>
      </c>
      <c r="HZ42">
        <v>3</v>
      </c>
      <c r="IA42">
        <v>3</v>
      </c>
      <c r="IB42">
        <v>3</v>
      </c>
      <c r="IC42">
        <v>3</v>
      </c>
      <c r="ID42">
        <v>3</v>
      </c>
      <c r="IE42">
        <v>3</v>
      </c>
      <c r="IF42">
        <v>3</v>
      </c>
      <c r="IG42">
        <v>3</v>
      </c>
      <c r="IH42">
        <v>3</v>
      </c>
      <c r="II42">
        <v>4</v>
      </c>
      <c r="IJ42">
        <v>4</v>
      </c>
      <c r="IK42">
        <v>4</v>
      </c>
      <c r="IL42">
        <v>2</v>
      </c>
      <c r="IM42">
        <v>2</v>
      </c>
      <c r="IN42">
        <v>3</v>
      </c>
      <c r="IO42">
        <v>3</v>
      </c>
      <c r="IP42">
        <v>3</v>
      </c>
      <c r="IQ42">
        <v>3</v>
      </c>
      <c r="IR42">
        <v>3</v>
      </c>
      <c r="IS42">
        <v>3</v>
      </c>
      <c r="IU42">
        <v>44.355194091797003</v>
      </c>
      <c r="IV42">
        <v>-78.319900512695</v>
      </c>
      <c r="IW42">
        <v>-1</v>
      </c>
    </row>
    <row r="43" spans="1:257" x14ac:dyDescent="0.3">
      <c r="A43" t="s">
        <v>1581</v>
      </c>
      <c r="B43" t="s">
        <v>1413</v>
      </c>
      <c r="C43" t="s">
        <v>1414</v>
      </c>
      <c r="F43" t="s">
        <v>1571</v>
      </c>
      <c r="G43">
        <v>0</v>
      </c>
      <c r="H43" s="1">
        <v>43059.739895833336</v>
      </c>
      <c r="I43" s="1">
        <v>43059.747928240744</v>
      </c>
      <c r="J43">
        <v>1</v>
      </c>
      <c r="K43">
        <v>20</v>
      </c>
      <c r="L43">
        <v>2.8571428571428998</v>
      </c>
      <c r="M43">
        <v>0.69006555934235003</v>
      </c>
      <c r="N43" t="s">
        <v>716</v>
      </c>
      <c r="O43" t="s">
        <v>736</v>
      </c>
      <c r="P43" t="s">
        <v>719</v>
      </c>
      <c r="Q43">
        <v>19</v>
      </c>
      <c r="R43">
        <v>1</v>
      </c>
      <c r="S43" t="s">
        <v>1442</v>
      </c>
      <c r="T43" t="s">
        <v>1440</v>
      </c>
      <c r="U43">
        <v>3</v>
      </c>
      <c r="V43" t="s">
        <v>717</v>
      </c>
      <c r="W43">
        <v>2</v>
      </c>
      <c r="X43">
        <v>1</v>
      </c>
      <c r="Y43" t="s">
        <v>633</v>
      </c>
      <c r="Z43">
        <v>9</v>
      </c>
      <c r="AA43">
        <v>1</v>
      </c>
      <c r="AB43">
        <v>10</v>
      </c>
      <c r="AC43">
        <v>5</v>
      </c>
      <c r="AD43">
        <v>1</v>
      </c>
      <c r="AE43">
        <v>1</v>
      </c>
      <c r="AF43">
        <v>70</v>
      </c>
      <c r="AG43">
        <v>60</v>
      </c>
      <c r="AH43">
        <v>60</v>
      </c>
      <c r="AI43">
        <v>1</v>
      </c>
      <c r="AJ43">
        <v>1</v>
      </c>
      <c r="AK43">
        <v>3</v>
      </c>
      <c r="AL43">
        <v>1</v>
      </c>
      <c r="AM43">
        <v>1</v>
      </c>
      <c r="AN43">
        <v>1</v>
      </c>
      <c r="AO43">
        <v>1</v>
      </c>
      <c r="AP43">
        <v>1</v>
      </c>
      <c r="AX43">
        <v>2</v>
      </c>
      <c r="AY43">
        <v>3</v>
      </c>
      <c r="AZ43">
        <v>4</v>
      </c>
      <c r="BA43">
        <v>3</v>
      </c>
      <c r="BB43">
        <v>3</v>
      </c>
      <c r="BC43">
        <v>2</v>
      </c>
      <c r="BD43">
        <v>3</v>
      </c>
      <c r="BE43">
        <v>3</v>
      </c>
      <c r="BF43">
        <v>5</v>
      </c>
      <c r="BG43">
        <v>2</v>
      </c>
      <c r="BH43">
        <v>5</v>
      </c>
      <c r="BI43">
        <v>4</v>
      </c>
      <c r="BJ43">
        <v>3</v>
      </c>
      <c r="BK43">
        <v>7</v>
      </c>
      <c r="BL43">
        <v>2</v>
      </c>
      <c r="BM43">
        <v>2</v>
      </c>
      <c r="BN43">
        <v>9</v>
      </c>
      <c r="BO43">
        <v>9</v>
      </c>
      <c r="BP43">
        <v>9</v>
      </c>
      <c r="BQ43">
        <v>9</v>
      </c>
      <c r="BR43">
        <v>3</v>
      </c>
      <c r="BS43">
        <v>3</v>
      </c>
      <c r="BT43">
        <v>3</v>
      </c>
      <c r="BU43">
        <v>3</v>
      </c>
      <c r="BV43">
        <v>3</v>
      </c>
      <c r="BW43">
        <v>3</v>
      </c>
      <c r="BX43">
        <v>3</v>
      </c>
      <c r="BY43">
        <v>3</v>
      </c>
      <c r="BZ43">
        <v>2</v>
      </c>
      <c r="CA43">
        <v>2</v>
      </c>
      <c r="CB43">
        <v>1</v>
      </c>
      <c r="CC43">
        <v>1</v>
      </c>
      <c r="CD43">
        <v>2</v>
      </c>
      <c r="CE43">
        <v>2</v>
      </c>
      <c r="CF43">
        <v>2</v>
      </c>
      <c r="CG43">
        <v>2</v>
      </c>
      <c r="CH43">
        <v>2</v>
      </c>
      <c r="CI43">
        <v>2</v>
      </c>
      <c r="CJ43">
        <v>2</v>
      </c>
      <c r="CK43">
        <v>5</v>
      </c>
      <c r="CL43">
        <v>5</v>
      </c>
      <c r="CM43">
        <v>5</v>
      </c>
      <c r="CN43">
        <v>5</v>
      </c>
      <c r="CO43">
        <v>5</v>
      </c>
      <c r="CP43">
        <v>5</v>
      </c>
      <c r="CQ43">
        <v>5</v>
      </c>
      <c r="CR43">
        <v>5</v>
      </c>
      <c r="CS43">
        <v>5</v>
      </c>
      <c r="CT43">
        <v>5</v>
      </c>
      <c r="CU43">
        <v>5</v>
      </c>
      <c r="CW43">
        <v>65</v>
      </c>
      <c r="CX43">
        <v>75</v>
      </c>
      <c r="CY43">
        <v>50</v>
      </c>
      <c r="CZ43">
        <v>5</v>
      </c>
      <c r="DA43">
        <v>45</v>
      </c>
      <c r="DB43">
        <v>15</v>
      </c>
      <c r="DC43">
        <v>75</v>
      </c>
      <c r="DD43">
        <v>35</v>
      </c>
      <c r="DE43">
        <v>45</v>
      </c>
      <c r="DF43">
        <v>75</v>
      </c>
      <c r="DG43">
        <v>35</v>
      </c>
      <c r="DH43">
        <v>90</v>
      </c>
      <c r="DI43">
        <v>45</v>
      </c>
      <c r="DJ43">
        <v>55</v>
      </c>
      <c r="DK43">
        <v>45</v>
      </c>
      <c r="DL43">
        <v>25</v>
      </c>
      <c r="DM43">
        <v>25</v>
      </c>
      <c r="DN43">
        <v>75</v>
      </c>
      <c r="DO43">
        <v>45</v>
      </c>
      <c r="DP43">
        <v>65</v>
      </c>
      <c r="DQ43" t="s">
        <v>718</v>
      </c>
      <c r="DR43" t="s">
        <v>644</v>
      </c>
      <c r="DS43" t="s">
        <v>719</v>
      </c>
      <c r="DT43">
        <v>2</v>
      </c>
      <c r="DU43">
        <v>1</v>
      </c>
      <c r="DV43">
        <v>4</v>
      </c>
      <c r="DY43">
        <v>3</v>
      </c>
      <c r="DZ43">
        <v>1</v>
      </c>
      <c r="EA43">
        <v>1</v>
      </c>
      <c r="ED43">
        <v>4</v>
      </c>
      <c r="EE43">
        <v>4</v>
      </c>
      <c r="EF43">
        <v>4</v>
      </c>
      <c r="EG43">
        <v>4</v>
      </c>
      <c r="EH43">
        <v>4</v>
      </c>
      <c r="EI43">
        <v>5</v>
      </c>
      <c r="EJ43">
        <v>3</v>
      </c>
      <c r="EK43">
        <v>4</v>
      </c>
      <c r="EL43">
        <v>5</v>
      </c>
      <c r="EM43">
        <v>4</v>
      </c>
      <c r="EN43">
        <v>2</v>
      </c>
      <c r="EO43">
        <v>4</v>
      </c>
      <c r="EP43">
        <v>4</v>
      </c>
      <c r="EQ43">
        <v>5</v>
      </c>
      <c r="ER43">
        <v>5</v>
      </c>
      <c r="ES43">
        <v>4</v>
      </c>
      <c r="ET43">
        <v>4</v>
      </c>
      <c r="EU43">
        <v>4</v>
      </c>
      <c r="EV43">
        <v>4</v>
      </c>
      <c r="EW43">
        <v>4</v>
      </c>
      <c r="EX43">
        <v>4</v>
      </c>
      <c r="EY43">
        <v>4</v>
      </c>
      <c r="EZ43" t="s">
        <v>721</v>
      </c>
      <c r="FA43" t="s">
        <v>722</v>
      </c>
      <c r="FB43" t="s">
        <v>723</v>
      </c>
      <c r="FC43">
        <v>3</v>
      </c>
      <c r="FD43">
        <v>4</v>
      </c>
      <c r="FE43">
        <v>4</v>
      </c>
      <c r="FF43" s="17">
        <f t="shared" si="0"/>
        <v>2</v>
      </c>
      <c r="FG43">
        <v>2</v>
      </c>
      <c r="FH43">
        <v>3</v>
      </c>
      <c r="FI43" s="17">
        <f t="shared" si="1"/>
        <v>3</v>
      </c>
      <c r="FJ43">
        <v>2</v>
      </c>
      <c r="FK43" s="17">
        <f t="shared" si="2"/>
        <v>4</v>
      </c>
      <c r="FL43">
        <v>3</v>
      </c>
      <c r="FM43">
        <v>2</v>
      </c>
      <c r="FN43">
        <v>1</v>
      </c>
      <c r="FO43">
        <v>4</v>
      </c>
      <c r="FP43" s="17">
        <f t="shared" si="3"/>
        <v>2</v>
      </c>
      <c r="FQ43">
        <v>3</v>
      </c>
      <c r="FR43">
        <v>3</v>
      </c>
      <c r="FS43">
        <v>2</v>
      </c>
      <c r="FT43" s="17">
        <f t="shared" si="15"/>
        <v>4</v>
      </c>
      <c r="FV43">
        <v>2</v>
      </c>
      <c r="FW43" s="17">
        <f t="shared" si="5"/>
        <v>4</v>
      </c>
      <c r="FX43">
        <v>3</v>
      </c>
      <c r="FY43" s="17">
        <f t="shared" si="6"/>
        <v>3</v>
      </c>
      <c r="FZ43">
        <v>2</v>
      </c>
      <c r="GA43">
        <v>3</v>
      </c>
      <c r="GB43" s="17">
        <f t="shared" si="7"/>
        <v>3</v>
      </c>
      <c r="GC43">
        <v>3</v>
      </c>
      <c r="GD43" s="17">
        <f t="shared" si="8"/>
        <v>3</v>
      </c>
      <c r="GE43">
        <v>2</v>
      </c>
      <c r="GF43" s="17">
        <f t="shared" si="9"/>
        <v>4</v>
      </c>
      <c r="GG43">
        <v>3</v>
      </c>
      <c r="GH43">
        <v>3</v>
      </c>
      <c r="GI43">
        <v>5</v>
      </c>
      <c r="GJ43">
        <v>3</v>
      </c>
      <c r="GK43" s="17">
        <f t="shared" si="10"/>
        <v>3</v>
      </c>
      <c r="GL43">
        <v>4</v>
      </c>
      <c r="GM43" s="17">
        <f t="shared" si="11"/>
        <v>2</v>
      </c>
      <c r="GN43">
        <v>1</v>
      </c>
      <c r="GO43" s="17">
        <f t="shared" si="12"/>
        <v>5</v>
      </c>
      <c r="GP43">
        <f t="shared" si="13"/>
        <v>76</v>
      </c>
      <c r="GQ43" s="19">
        <f t="shared" si="14"/>
        <v>3.04</v>
      </c>
      <c r="GR43">
        <v>3</v>
      </c>
      <c r="GS43">
        <v>4</v>
      </c>
      <c r="GT43">
        <v>3</v>
      </c>
      <c r="GU43">
        <v>4</v>
      </c>
      <c r="GV43">
        <v>4</v>
      </c>
      <c r="GW43">
        <v>2</v>
      </c>
      <c r="GX43">
        <v>4</v>
      </c>
      <c r="GY43">
        <v>2</v>
      </c>
      <c r="GZ43">
        <v>3</v>
      </c>
      <c r="HA43">
        <v>3</v>
      </c>
      <c r="HB43">
        <v>3</v>
      </c>
      <c r="HC43">
        <v>1</v>
      </c>
      <c r="HD43">
        <v>3</v>
      </c>
      <c r="HE43">
        <v>3</v>
      </c>
      <c r="HF43">
        <v>2</v>
      </c>
      <c r="HG43">
        <v>5</v>
      </c>
      <c r="HH43">
        <v>3</v>
      </c>
      <c r="HI43">
        <v>3</v>
      </c>
      <c r="HJ43">
        <v>3</v>
      </c>
      <c r="HK43">
        <v>3</v>
      </c>
      <c r="HL43">
        <v>3</v>
      </c>
      <c r="HM43">
        <v>3</v>
      </c>
      <c r="HN43">
        <v>3</v>
      </c>
      <c r="HO43">
        <v>3</v>
      </c>
      <c r="HP43">
        <v>3</v>
      </c>
      <c r="HQ43">
        <v>3</v>
      </c>
      <c r="HR43">
        <v>3</v>
      </c>
      <c r="HS43">
        <v>3</v>
      </c>
      <c r="HT43">
        <v>1</v>
      </c>
      <c r="HU43">
        <v>3</v>
      </c>
      <c r="HV43">
        <v>3</v>
      </c>
      <c r="HW43">
        <v>2</v>
      </c>
      <c r="HX43">
        <v>4</v>
      </c>
      <c r="HY43">
        <v>4</v>
      </c>
      <c r="HZ43">
        <v>3</v>
      </c>
      <c r="IA43">
        <v>2</v>
      </c>
      <c r="IB43">
        <v>3</v>
      </c>
      <c r="IC43">
        <v>3</v>
      </c>
      <c r="ID43">
        <v>1</v>
      </c>
      <c r="IE43">
        <v>3</v>
      </c>
      <c r="IF43">
        <v>1</v>
      </c>
      <c r="IG43">
        <v>1</v>
      </c>
      <c r="IH43">
        <v>2</v>
      </c>
      <c r="II43">
        <v>1</v>
      </c>
      <c r="IJ43">
        <v>3</v>
      </c>
      <c r="IK43">
        <v>3</v>
      </c>
      <c r="IL43">
        <v>3</v>
      </c>
      <c r="IM43">
        <v>3</v>
      </c>
      <c r="IN43">
        <v>4</v>
      </c>
      <c r="IO43">
        <v>3</v>
      </c>
      <c r="IP43">
        <v>4</v>
      </c>
      <c r="IQ43">
        <v>4</v>
      </c>
      <c r="IR43">
        <v>3</v>
      </c>
      <c r="IS43">
        <v>3</v>
      </c>
      <c r="IU43">
        <v>44.355194091797003</v>
      </c>
      <c r="IV43">
        <v>-78.319900512695</v>
      </c>
      <c r="IW43">
        <v>-1</v>
      </c>
    </row>
    <row r="44" spans="1:257" x14ac:dyDescent="0.3">
      <c r="A44" t="s">
        <v>1582</v>
      </c>
      <c r="B44" t="s">
        <v>1413</v>
      </c>
      <c r="C44" t="s">
        <v>1414</v>
      </c>
      <c r="F44" t="s">
        <v>1571</v>
      </c>
      <c r="G44">
        <v>0</v>
      </c>
      <c r="H44" s="1">
        <v>43059.749097222222</v>
      </c>
      <c r="I44" s="1">
        <v>43059.757523148146</v>
      </c>
      <c r="J44">
        <v>1</v>
      </c>
      <c r="K44">
        <v>25</v>
      </c>
      <c r="L44">
        <v>3.5714285714286</v>
      </c>
      <c r="M44">
        <v>1.5118578920368999</v>
      </c>
      <c r="N44" t="s">
        <v>1583</v>
      </c>
      <c r="O44" t="s">
        <v>1482</v>
      </c>
      <c r="P44" t="s">
        <v>1584</v>
      </c>
      <c r="Q44">
        <v>18</v>
      </c>
      <c r="R44">
        <v>1</v>
      </c>
      <c r="S44" t="s">
        <v>1585</v>
      </c>
      <c r="T44" t="s">
        <v>1479</v>
      </c>
      <c r="U44">
        <v>2</v>
      </c>
      <c r="V44" t="s">
        <v>1586</v>
      </c>
      <c r="W44">
        <v>1</v>
      </c>
      <c r="X44">
        <v>1</v>
      </c>
      <c r="Y44" t="s">
        <v>633</v>
      </c>
      <c r="Z44" t="s">
        <v>674</v>
      </c>
      <c r="AA44">
        <v>0</v>
      </c>
      <c r="AB44">
        <v>3</v>
      </c>
      <c r="AC44">
        <v>5</v>
      </c>
      <c r="AD44">
        <v>1</v>
      </c>
      <c r="AE44">
        <v>2</v>
      </c>
      <c r="AF44">
        <v>35</v>
      </c>
      <c r="AG44">
        <v>30</v>
      </c>
      <c r="AH44">
        <v>50</v>
      </c>
      <c r="AI44">
        <v>2</v>
      </c>
      <c r="AN44">
        <v>1</v>
      </c>
      <c r="AO44">
        <v>1</v>
      </c>
      <c r="AQ44">
        <v>1</v>
      </c>
      <c r="AX44">
        <v>1</v>
      </c>
      <c r="AY44">
        <v>5</v>
      </c>
      <c r="AZ44">
        <v>5</v>
      </c>
      <c r="BA44">
        <v>4</v>
      </c>
      <c r="BB44">
        <v>4</v>
      </c>
      <c r="BC44">
        <v>4</v>
      </c>
      <c r="BD44">
        <v>2</v>
      </c>
      <c r="BE44">
        <v>4</v>
      </c>
      <c r="BF44">
        <v>5</v>
      </c>
      <c r="BG44">
        <v>1</v>
      </c>
      <c r="BH44">
        <v>5</v>
      </c>
      <c r="BI44">
        <v>5</v>
      </c>
      <c r="BJ44">
        <v>5</v>
      </c>
      <c r="BK44">
        <v>2</v>
      </c>
      <c r="BL44">
        <v>9</v>
      </c>
      <c r="BM44">
        <v>7</v>
      </c>
      <c r="BN44">
        <v>4</v>
      </c>
      <c r="BO44">
        <v>7</v>
      </c>
      <c r="BP44">
        <v>8</v>
      </c>
      <c r="BQ44">
        <v>7</v>
      </c>
      <c r="BR44">
        <v>3</v>
      </c>
      <c r="BS44">
        <v>5</v>
      </c>
      <c r="BT44">
        <v>1</v>
      </c>
      <c r="BU44">
        <v>3</v>
      </c>
      <c r="BV44">
        <v>4</v>
      </c>
      <c r="BW44">
        <v>2</v>
      </c>
      <c r="BX44">
        <v>4</v>
      </c>
      <c r="BY44">
        <v>2</v>
      </c>
      <c r="BZ44">
        <v>1</v>
      </c>
      <c r="CA44">
        <v>1</v>
      </c>
      <c r="CB44">
        <v>2</v>
      </c>
      <c r="CC44">
        <v>2</v>
      </c>
      <c r="CD44">
        <v>2</v>
      </c>
      <c r="CE44">
        <v>2</v>
      </c>
      <c r="CF44">
        <v>2</v>
      </c>
      <c r="CG44">
        <v>1</v>
      </c>
      <c r="CH44">
        <v>2</v>
      </c>
      <c r="CI44">
        <v>2</v>
      </c>
      <c r="CJ44">
        <v>2</v>
      </c>
      <c r="CK44">
        <v>5</v>
      </c>
      <c r="CL44">
        <v>5</v>
      </c>
      <c r="CM44">
        <v>3</v>
      </c>
      <c r="CN44">
        <v>3</v>
      </c>
      <c r="CO44">
        <v>4</v>
      </c>
      <c r="CP44">
        <v>5</v>
      </c>
      <c r="CQ44">
        <v>5</v>
      </c>
      <c r="CR44">
        <v>5</v>
      </c>
      <c r="CS44">
        <v>4</v>
      </c>
      <c r="CT44">
        <v>4</v>
      </c>
      <c r="CU44">
        <v>4</v>
      </c>
      <c r="CW44">
        <v>35</v>
      </c>
      <c r="CX44">
        <v>75</v>
      </c>
      <c r="CY44">
        <v>25</v>
      </c>
      <c r="CZ44">
        <v>25</v>
      </c>
      <c r="DA44">
        <v>75</v>
      </c>
      <c r="DB44">
        <v>15</v>
      </c>
      <c r="DC44">
        <v>85</v>
      </c>
      <c r="DD44">
        <v>45</v>
      </c>
      <c r="DE44">
        <v>65</v>
      </c>
      <c r="DF44">
        <v>65</v>
      </c>
      <c r="DG44">
        <v>55</v>
      </c>
      <c r="DH44">
        <v>75</v>
      </c>
      <c r="DI44">
        <v>35</v>
      </c>
      <c r="DJ44">
        <v>35</v>
      </c>
      <c r="DK44">
        <v>55</v>
      </c>
      <c r="DL44">
        <v>45</v>
      </c>
      <c r="DM44">
        <v>45</v>
      </c>
      <c r="DN44">
        <v>65</v>
      </c>
      <c r="DO44">
        <v>25</v>
      </c>
      <c r="DP44">
        <v>25</v>
      </c>
      <c r="DQ44" t="s">
        <v>1583</v>
      </c>
      <c r="DR44" t="s">
        <v>644</v>
      </c>
      <c r="DS44" t="s">
        <v>1584</v>
      </c>
      <c r="DT44">
        <v>4</v>
      </c>
      <c r="DU44">
        <v>3</v>
      </c>
      <c r="DV44">
        <v>4</v>
      </c>
      <c r="DW44">
        <v>4</v>
      </c>
      <c r="DX44">
        <v>4</v>
      </c>
      <c r="DY44">
        <v>4</v>
      </c>
      <c r="DZ44">
        <v>3</v>
      </c>
      <c r="EA44">
        <v>4</v>
      </c>
      <c r="EB44">
        <v>3</v>
      </c>
      <c r="EC44">
        <v>3</v>
      </c>
      <c r="ED44">
        <v>3</v>
      </c>
      <c r="EE44">
        <v>1</v>
      </c>
      <c r="EF44">
        <v>3</v>
      </c>
      <c r="EG44">
        <v>3</v>
      </c>
      <c r="EH44">
        <v>4</v>
      </c>
      <c r="EI44">
        <v>4</v>
      </c>
      <c r="EJ44">
        <v>3</v>
      </c>
      <c r="EK44">
        <v>5</v>
      </c>
      <c r="EL44">
        <v>5</v>
      </c>
      <c r="EM44">
        <v>3</v>
      </c>
      <c r="EN44">
        <v>2</v>
      </c>
      <c r="EO44">
        <v>3</v>
      </c>
      <c r="EP44">
        <v>4</v>
      </c>
      <c r="EQ44">
        <v>3</v>
      </c>
      <c r="ER44">
        <v>5</v>
      </c>
      <c r="ES44">
        <v>5</v>
      </c>
      <c r="ET44">
        <v>3</v>
      </c>
      <c r="EU44">
        <v>4</v>
      </c>
      <c r="EV44">
        <v>4</v>
      </c>
      <c r="EW44">
        <v>4</v>
      </c>
      <c r="EX44">
        <v>4</v>
      </c>
      <c r="EY44">
        <v>4</v>
      </c>
      <c r="EZ44" t="s">
        <v>1587</v>
      </c>
      <c r="FA44" t="s">
        <v>1588</v>
      </c>
      <c r="FB44" t="s">
        <v>731</v>
      </c>
      <c r="FC44">
        <v>3</v>
      </c>
      <c r="FD44">
        <v>4</v>
      </c>
      <c r="FE44">
        <v>3</v>
      </c>
      <c r="FF44" s="17">
        <f t="shared" si="0"/>
        <v>3</v>
      </c>
      <c r="FG44">
        <v>2</v>
      </c>
      <c r="FH44">
        <v>4</v>
      </c>
      <c r="FI44" s="17">
        <f t="shared" si="1"/>
        <v>2</v>
      </c>
      <c r="FK44" s="17" t="b">
        <f t="shared" si="2"/>
        <v>0</v>
      </c>
      <c r="FL44">
        <v>3</v>
      </c>
      <c r="FM44">
        <v>5</v>
      </c>
      <c r="FN44">
        <v>3</v>
      </c>
      <c r="FO44">
        <v>4</v>
      </c>
      <c r="FP44" s="17">
        <f t="shared" si="3"/>
        <v>2</v>
      </c>
      <c r="FQ44">
        <v>3</v>
      </c>
      <c r="FR44">
        <v>3</v>
      </c>
      <c r="FS44">
        <v>4</v>
      </c>
      <c r="FT44" s="17">
        <f t="shared" si="15"/>
        <v>2</v>
      </c>
      <c r="FU44">
        <v>4</v>
      </c>
      <c r="FV44">
        <v>3</v>
      </c>
      <c r="FW44" s="17">
        <f t="shared" si="5"/>
        <v>3</v>
      </c>
      <c r="FX44">
        <v>4</v>
      </c>
      <c r="FY44" s="17">
        <f t="shared" si="6"/>
        <v>2</v>
      </c>
      <c r="FZ44">
        <v>5</v>
      </c>
      <c r="GA44">
        <v>4</v>
      </c>
      <c r="GB44" s="17">
        <f t="shared" si="7"/>
        <v>2</v>
      </c>
      <c r="GC44">
        <v>3</v>
      </c>
      <c r="GD44" s="17">
        <f t="shared" si="8"/>
        <v>3</v>
      </c>
      <c r="GE44">
        <v>4</v>
      </c>
      <c r="GF44" s="17">
        <f t="shared" si="9"/>
        <v>2</v>
      </c>
      <c r="GG44">
        <v>5</v>
      </c>
      <c r="GH44">
        <v>3</v>
      </c>
      <c r="GI44">
        <v>4</v>
      </c>
      <c r="GJ44">
        <v>3</v>
      </c>
      <c r="GK44" s="17">
        <f t="shared" si="10"/>
        <v>3</v>
      </c>
      <c r="GL44">
        <v>4</v>
      </c>
      <c r="GM44" s="17">
        <f t="shared" si="11"/>
        <v>2</v>
      </c>
      <c r="GN44">
        <v>5</v>
      </c>
      <c r="GO44" s="17">
        <f t="shared" si="12"/>
        <v>1</v>
      </c>
      <c r="GP44">
        <f t="shared" si="13"/>
        <v>74</v>
      </c>
      <c r="GQ44" s="19">
        <f t="shared" si="14"/>
        <v>2.96</v>
      </c>
      <c r="GR44">
        <v>4</v>
      </c>
      <c r="GS44">
        <v>4</v>
      </c>
      <c r="GT44">
        <v>3</v>
      </c>
      <c r="GU44">
        <v>5</v>
      </c>
      <c r="GV44">
        <v>4</v>
      </c>
      <c r="GW44">
        <v>3</v>
      </c>
      <c r="GX44">
        <v>4</v>
      </c>
      <c r="GY44">
        <v>5</v>
      </c>
      <c r="GZ44">
        <v>4</v>
      </c>
      <c r="HA44">
        <v>3</v>
      </c>
      <c r="HB44">
        <v>4</v>
      </c>
      <c r="HC44">
        <v>1</v>
      </c>
      <c r="HD44">
        <v>2</v>
      </c>
      <c r="HE44">
        <v>3</v>
      </c>
      <c r="HF44">
        <v>3</v>
      </c>
      <c r="HG44">
        <v>3</v>
      </c>
      <c r="HH44">
        <v>2</v>
      </c>
      <c r="HI44">
        <v>4</v>
      </c>
      <c r="HJ44">
        <v>3</v>
      </c>
      <c r="HK44">
        <v>3</v>
      </c>
      <c r="HL44">
        <v>2</v>
      </c>
      <c r="HM44">
        <v>4</v>
      </c>
      <c r="HN44">
        <v>3</v>
      </c>
      <c r="HO44">
        <v>3</v>
      </c>
      <c r="HP44">
        <v>2</v>
      </c>
      <c r="HQ44">
        <v>4</v>
      </c>
      <c r="HR44">
        <v>3</v>
      </c>
      <c r="HS44">
        <v>4</v>
      </c>
      <c r="HT44">
        <v>3</v>
      </c>
      <c r="HU44">
        <v>2</v>
      </c>
      <c r="HX44">
        <v>4</v>
      </c>
      <c r="HY44">
        <v>3</v>
      </c>
      <c r="HZ44">
        <v>2</v>
      </c>
      <c r="IA44">
        <v>3</v>
      </c>
      <c r="IB44">
        <v>3</v>
      </c>
      <c r="IC44">
        <v>4</v>
      </c>
      <c r="ID44">
        <v>2</v>
      </c>
      <c r="IE44">
        <v>3</v>
      </c>
      <c r="IF44">
        <v>3</v>
      </c>
      <c r="IG44">
        <v>4</v>
      </c>
      <c r="IH44">
        <v>4</v>
      </c>
      <c r="II44">
        <v>4</v>
      </c>
      <c r="IJ44">
        <v>4</v>
      </c>
      <c r="IK44">
        <v>4</v>
      </c>
      <c r="IL44">
        <v>3</v>
      </c>
      <c r="IM44">
        <v>3</v>
      </c>
      <c r="IN44">
        <v>4</v>
      </c>
      <c r="IO44">
        <v>3</v>
      </c>
      <c r="IP44">
        <v>3</v>
      </c>
      <c r="IQ44">
        <v>2</v>
      </c>
      <c r="IR44">
        <v>3</v>
      </c>
      <c r="IS44">
        <v>4</v>
      </c>
      <c r="IU44">
        <v>44.355194091797003</v>
      </c>
      <c r="IV44">
        <v>-78.319900512695</v>
      </c>
      <c r="IW44">
        <v>-1</v>
      </c>
    </row>
    <row r="45" spans="1:257" x14ac:dyDescent="0.3">
      <c r="A45" t="s">
        <v>1589</v>
      </c>
      <c r="B45" t="s">
        <v>1413</v>
      </c>
      <c r="C45" t="s">
        <v>1414</v>
      </c>
      <c r="F45" t="s">
        <v>1571</v>
      </c>
      <c r="G45">
        <v>0</v>
      </c>
      <c r="H45" s="1">
        <v>43059.76121527778</v>
      </c>
      <c r="I45" s="1">
        <v>43059.768784722219</v>
      </c>
      <c r="J45">
        <v>1</v>
      </c>
      <c r="K45">
        <v>22</v>
      </c>
      <c r="L45">
        <v>3.1428571428571002</v>
      </c>
      <c r="M45">
        <v>1.3451854182691001</v>
      </c>
      <c r="N45" t="s">
        <v>1590</v>
      </c>
      <c r="O45" t="s">
        <v>736</v>
      </c>
      <c r="P45" t="s">
        <v>1591</v>
      </c>
      <c r="Q45">
        <v>19</v>
      </c>
      <c r="R45">
        <v>1</v>
      </c>
      <c r="S45" t="s">
        <v>1490</v>
      </c>
      <c r="T45" t="s">
        <v>1538</v>
      </c>
      <c r="U45">
        <v>3</v>
      </c>
      <c r="V45" t="s">
        <v>1592</v>
      </c>
      <c r="W45">
        <v>1</v>
      </c>
      <c r="X45">
        <v>1</v>
      </c>
      <c r="Y45" t="s">
        <v>633</v>
      </c>
      <c r="AA45">
        <v>0</v>
      </c>
      <c r="AB45">
        <v>5</v>
      </c>
      <c r="AC45">
        <v>1</v>
      </c>
      <c r="AD45">
        <v>1</v>
      </c>
      <c r="AE45">
        <v>2</v>
      </c>
      <c r="AF45">
        <v>49</v>
      </c>
      <c r="AG45">
        <v>30</v>
      </c>
      <c r="AH45">
        <v>100</v>
      </c>
      <c r="AI45">
        <v>2</v>
      </c>
      <c r="AN45">
        <v>1</v>
      </c>
      <c r="AO45">
        <v>1</v>
      </c>
      <c r="AS45">
        <v>1</v>
      </c>
      <c r="AT45">
        <v>1</v>
      </c>
      <c r="AU45">
        <v>1</v>
      </c>
      <c r="AX45">
        <v>1</v>
      </c>
      <c r="AY45">
        <v>5</v>
      </c>
      <c r="AZ45">
        <v>3</v>
      </c>
      <c r="BA45">
        <v>2</v>
      </c>
      <c r="BB45">
        <v>4</v>
      </c>
      <c r="BC45">
        <v>4</v>
      </c>
      <c r="BD45">
        <v>3</v>
      </c>
      <c r="BE45">
        <v>2</v>
      </c>
      <c r="BF45">
        <v>5</v>
      </c>
      <c r="BG45">
        <v>2</v>
      </c>
      <c r="BH45">
        <v>5</v>
      </c>
      <c r="BI45">
        <v>4</v>
      </c>
      <c r="BJ45">
        <v>5</v>
      </c>
      <c r="BK45">
        <v>4</v>
      </c>
      <c r="BL45">
        <v>9</v>
      </c>
      <c r="BM45">
        <v>7</v>
      </c>
      <c r="BN45">
        <v>8</v>
      </c>
      <c r="BO45">
        <v>7</v>
      </c>
      <c r="BP45">
        <v>9</v>
      </c>
      <c r="BQ45">
        <v>9</v>
      </c>
      <c r="BR45">
        <v>3</v>
      </c>
      <c r="BS45">
        <v>5</v>
      </c>
      <c r="BT45">
        <v>5</v>
      </c>
      <c r="BU45">
        <v>5</v>
      </c>
      <c r="BV45">
        <v>5</v>
      </c>
      <c r="BW45">
        <v>5</v>
      </c>
      <c r="BX45">
        <v>5</v>
      </c>
      <c r="BY45">
        <v>5</v>
      </c>
      <c r="BZ45">
        <v>2</v>
      </c>
      <c r="CA45">
        <v>1</v>
      </c>
      <c r="CB45">
        <v>2</v>
      </c>
      <c r="CC45">
        <v>2</v>
      </c>
      <c r="CD45">
        <v>2</v>
      </c>
      <c r="CE45">
        <v>1</v>
      </c>
      <c r="CF45">
        <v>1</v>
      </c>
      <c r="CG45">
        <v>2</v>
      </c>
      <c r="CH45">
        <v>2</v>
      </c>
      <c r="CI45">
        <v>2</v>
      </c>
      <c r="CJ45">
        <v>1</v>
      </c>
      <c r="CK45">
        <v>4</v>
      </c>
      <c r="CL45">
        <v>4</v>
      </c>
      <c r="CM45">
        <v>4</v>
      </c>
      <c r="CN45">
        <v>4</v>
      </c>
      <c r="CO45">
        <v>4</v>
      </c>
      <c r="CP45">
        <v>4</v>
      </c>
      <c r="CQ45">
        <v>2</v>
      </c>
      <c r="CR45">
        <v>4</v>
      </c>
      <c r="CS45">
        <v>4</v>
      </c>
      <c r="CT45">
        <v>4</v>
      </c>
      <c r="CU45">
        <v>2</v>
      </c>
      <c r="CW45">
        <v>50</v>
      </c>
      <c r="CX45">
        <v>80</v>
      </c>
      <c r="CY45">
        <v>40</v>
      </c>
      <c r="CZ45">
        <v>30</v>
      </c>
      <c r="DA45">
        <v>60</v>
      </c>
      <c r="DB45">
        <v>50</v>
      </c>
      <c r="DC45">
        <v>80</v>
      </c>
      <c r="DD45">
        <v>30</v>
      </c>
      <c r="DE45">
        <v>80</v>
      </c>
      <c r="DF45">
        <v>80</v>
      </c>
      <c r="DG45">
        <v>30</v>
      </c>
      <c r="DH45">
        <v>100</v>
      </c>
      <c r="DI45">
        <v>40</v>
      </c>
      <c r="DJ45">
        <v>50</v>
      </c>
      <c r="DK45">
        <v>60</v>
      </c>
      <c r="DL45">
        <v>70</v>
      </c>
      <c r="DM45">
        <v>80</v>
      </c>
      <c r="DN45">
        <v>50</v>
      </c>
      <c r="DO45">
        <v>30</v>
      </c>
      <c r="DP45">
        <v>70</v>
      </c>
      <c r="DQ45" t="s">
        <v>1590</v>
      </c>
      <c r="DR45" t="s">
        <v>644</v>
      </c>
      <c r="DS45" t="s">
        <v>1591</v>
      </c>
      <c r="DT45">
        <v>3</v>
      </c>
      <c r="DU45">
        <v>2</v>
      </c>
      <c r="DV45">
        <v>1</v>
      </c>
      <c r="DW45">
        <v>4</v>
      </c>
      <c r="DX45">
        <v>4</v>
      </c>
      <c r="DY45">
        <v>5</v>
      </c>
      <c r="DZ45">
        <v>5</v>
      </c>
      <c r="EA45">
        <v>5</v>
      </c>
      <c r="EB45">
        <v>5</v>
      </c>
      <c r="EC45">
        <v>5</v>
      </c>
      <c r="ED45">
        <v>4</v>
      </c>
      <c r="EE45">
        <v>4</v>
      </c>
      <c r="EF45">
        <v>4</v>
      </c>
      <c r="EG45">
        <v>4</v>
      </c>
      <c r="EH45">
        <v>4</v>
      </c>
      <c r="EJ45">
        <v>1</v>
      </c>
      <c r="EK45">
        <v>5</v>
      </c>
      <c r="EL45">
        <v>4</v>
      </c>
      <c r="EM45">
        <v>4</v>
      </c>
      <c r="EN45">
        <v>2</v>
      </c>
      <c r="EO45">
        <v>3</v>
      </c>
      <c r="EQ45">
        <v>4</v>
      </c>
      <c r="ER45">
        <v>2</v>
      </c>
      <c r="ES45">
        <v>4</v>
      </c>
      <c r="ET45">
        <v>1</v>
      </c>
      <c r="EU45">
        <v>1</v>
      </c>
      <c r="EV45">
        <v>5</v>
      </c>
      <c r="EW45">
        <v>5</v>
      </c>
      <c r="EX45">
        <v>3</v>
      </c>
      <c r="EY45">
        <v>3</v>
      </c>
      <c r="EZ45" t="s">
        <v>1593</v>
      </c>
      <c r="FA45" t="s">
        <v>706</v>
      </c>
      <c r="FB45" t="s">
        <v>1594</v>
      </c>
      <c r="FC45">
        <v>4</v>
      </c>
      <c r="FD45">
        <v>5</v>
      </c>
      <c r="FE45">
        <v>5</v>
      </c>
      <c r="FF45" s="17">
        <f t="shared" si="0"/>
        <v>1</v>
      </c>
      <c r="FG45">
        <v>2</v>
      </c>
      <c r="FH45">
        <v>5</v>
      </c>
      <c r="FI45" s="17">
        <f t="shared" si="1"/>
        <v>1</v>
      </c>
      <c r="FJ45">
        <v>3</v>
      </c>
      <c r="FK45" s="17">
        <f t="shared" si="2"/>
        <v>3</v>
      </c>
      <c r="FL45">
        <v>4</v>
      </c>
      <c r="FM45">
        <v>2</v>
      </c>
      <c r="FN45">
        <v>4</v>
      </c>
      <c r="FO45">
        <v>4</v>
      </c>
      <c r="FP45" s="17">
        <f t="shared" si="3"/>
        <v>2</v>
      </c>
      <c r="FQ45">
        <v>3</v>
      </c>
      <c r="FR45">
        <v>1</v>
      </c>
      <c r="FS45">
        <v>3</v>
      </c>
      <c r="FT45" s="17">
        <f t="shared" si="15"/>
        <v>3</v>
      </c>
      <c r="FU45">
        <v>5</v>
      </c>
      <c r="FV45">
        <v>5</v>
      </c>
      <c r="FW45" s="17">
        <f t="shared" si="5"/>
        <v>1</v>
      </c>
      <c r="FX45">
        <v>5</v>
      </c>
      <c r="FY45" s="17">
        <f t="shared" si="6"/>
        <v>1</v>
      </c>
      <c r="FZ45">
        <v>3</v>
      </c>
      <c r="GB45" s="17" t="b">
        <f t="shared" si="7"/>
        <v>0</v>
      </c>
      <c r="GC45">
        <v>2</v>
      </c>
      <c r="GD45" s="17">
        <f t="shared" si="8"/>
        <v>4</v>
      </c>
      <c r="GE45">
        <v>3</v>
      </c>
      <c r="GF45" s="17">
        <f t="shared" si="9"/>
        <v>3</v>
      </c>
      <c r="GG45">
        <v>4</v>
      </c>
      <c r="GH45">
        <v>2</v>
      </c>
      <c r="GI45">
        <v>4</v>
      </c>
      <c r="GJ45">
        <v>3</v>
      </c>
      <c r="GK45" s="17">
        <f t="shared" si="10"/>
        <v>3</v>
      </c>
      <c r="GL45">
        <v>3</v>
      </c>
      <c r="GM45" s="17">
        <f t="shared" si="11"/>
        <v>3</v>
      </c>
      <c r="GN45">
        <v>3</v>
      </c>
      <c r="GO45" s="17">
        <f t="shared" si="12"/>
        <v>3</v>
      </c>
      <c r="GP45">
        <f t="shared" si="13"/>
        <v>71</v>
      </c>
      <c r="GQ45" s="19">
        <f t="shared" si="14"/>
        <v>2.84</v>
      </c>
      <c r="GR45">
        <v>4</v>
      </c>
      <c r="GS45">
        <v>2</v>
      </c>
      <c r="GU45">
        <v>3</v>
      </c>
      <c r="GV45">
        <v>4</v>
      </c>
      <c r="GW45">
        <v>3</v>
      </c>
      <c r="GX45">
        <v>3</v>
      </c>
      <c r="GY45">
        <v>4</v>
      </c>
      <c r="GZ45">
        <v>2</v>
      </c>
      <c r="HA45">
        <v>2</v>
      </c>
      <c r="HB45">
        <v>3</v>
      </c>
      <c r="HC45">
        <v>5</v>
      </c>
      <c r="HD45">
        <v>3</v>
      </c>
      <c r="HE45">
        <v>4</v>
      </c>
      <c r="HF45">
        <v>2</v>
      </c>
      <c r="HG45">
        <v>4</v>
      </c>
      <c r="HH45">
        <v>1</v>
      </c>
      <c r="HI45">
        <v>3</v>
      </c>
      <c r="HJ45">
        <v>4</v>
      </c>
      <c r="HK45">
        <v>2</v>
      </c>
      <c r="HL45">
        <v>3</v>
      </c>
      <c r="HM45">
        <v>4</v>
      </c>
      <c r="HN45">
        <v>2</v>
      </c>
      <c r="HO45">
        <v>4</v>
      </c>
      <c r="HP45">
        <v>3</v>
      </c>
      <c r="HQ45">
        <v>4</v>
      </c>
      <c r="HR45">
        <v>3</v>
      </c>
      <c r="HS45">
        <v>5</v>
      </c>
      <c r="HT45">
        <v>5</v>
      </c>
      <c r="HU45">
        <v>5</v>
      </c>
      <c r="HV45">
        <v>1</v>
      </c>
      <c r="HW45">
        <v>5</v>
      </c>
      <c r="HX45">
        <v>5</v>
      </c>
      <c r="HY45">
        <v>3</v>
      </c>
      <c r="HZ45">
        <v>4</v>
      </c>
      <c r="IA45">
        <v>2</v>
      </c>
      <c r="IB45">
        <v>3</v>
      </c>
      <c r="IC45">
        <v>5</v>
      </c>
      <c r="ID45">
        <v>4</v>
      </c>
      <c r="IE45">
        <v>5</v>
      </c>
      <c r="IF45">
        <v>2</v>
      </c>
      <c r="IG45">
        <v>3</v>
      </c>
      <c r="IH45">
        <v>1</v>
      </c>
      <c r="II45">
        <v>5</v>
      </c>
      <c r="IJ45">
        <v>5</v>
      </c>
      <c r="IK45">
        <v>3</v>
      </c>
      <c r="IL45">
        <v>4</v>
      </c>
      <c r="IM45">
        <v>2</v>
      </c>
      <c r="IN45">
        <v>4</v>
      </c>
      <c r="IO45">
        <v>3</v>
      </c>
      <c r="IP45">
        <v>5</v>
      </c>
      <c r="IQ45">
        <v>4</v>
      </c>
      <c r="IR45">
        <v>3</v>
      </c>
      <c r="IS45">
        <v>5</v>
      </c>
      <c r="IU45">
        <v>44.355194091797003</v>
      </c>
      <c r="IV45">
        <v>-78.319900512695</v>
      </c>
      <c r="IW45">
        <v>-1</v>
      </c>
    </row>
    <row r="46" spans="1:257" x14ac:dyDescent="0.3">
      <c r="A46" t="s">
        <v>1595</v>
      </c>
      <c r="B46" t="s">
        <v>1413</v>
      </c>
      <c r="C46" t="s">
        <v>1414</v>
      </c>
      <c r="F46" t="s">
        <v>1596</v>
      </c>
      <c r="G46">
        <v>0</v>
      </c>
      <c r="H46" s="1">
        <v>43075.772523148145</v>
      </c>
      <c r="I46" s="1">
        <v>43075.7815162037</v>
      </c>
      <c r="J46">
        <v>1</v>
      </c>
      <c r="K46">
        <v>24</v>
      </c>
      <c r="L46">
        <v>3.4285714285714</v>
      </c>
      <c r="M46">
        <v>1.3972762620115</v>
      </c>
      <c r="N46" t="s">
        <v>724</v>
      </c>
      <c r="O46" t="s">
        <v>1597</v>
      </c>
      <c r="P46" t="s">
        <v>1598</v>
      </c>
      <c r="Q46">
        <v>18</v>
      </c>
      <c r="R46">
        <v>1</v>
      </c>
      <c r="S46" t="s">
        <v>1450</v>
      </c>
      <c r="T46" t="s">
        <v>1479</v>
      </c>
      <c r="U46">
        <v>3</v>
      </c>
      <c r="V46" t="s">
        <v>725</v>
      </c>
      <c r="W46">
        <v>2</v>
      </c>
      <c r="X46">
        <v>2</v>
      </c>
      <c r="Y46" t="s">
        <v>633</v>
      </c>
      <c r="Z46" t="s">
        <v>726</v>
      </c>
      <c r="AA46">
        <v>1</v>
      </c>
      <c r="AB46">
        <v>2</v>
      </c>
      <c r="AC46">
        <v>2</v>
      </c>
      <c r="AD46">
        <v>1</v>
      </c>
      <c r="AE46">
        <v>1</v>
      </c>
      <c r="AF46">
        <v>40</v>
      </c>
      <c r="AG46">
        <v>10</v>
      </c>
      <c r="AH46">
        <v>70</v>
      </c>
      <c r="AI46">
        <v>1</v>
      </c>
      <c r="AJ46">
        <v>3</v>
      </c>
      <c r="AK46">
        <v>5</v>
      </c>
      <c r="AL46">
        <v>2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T46">
        <v>1</v>
      </c>
      <c r="AU46">
        <v>1</v>
      </c>
      <c r="AX46">
        <v>1</v>
      </c>
      <c r="AY46">
        <v>4</v>
      </c>
      <c r="AZ46">
        <v>4</v>
      </c>
      <c r="BA46">
        <v>2</v>
      </c>
      <c r="BB46">
        <v>5</v>
      </c>
      <c r="BC46">
        <v>4</v>
      </c>
      <c r="BD46">
        <v>4</v>
      </c>
      <c r="BE46">
        <v>4</v>
      </c>
      <c r="BF46">
        <v>5</v>
      </c>
      <c r="BG46">
        <v>1</v>
      </c>
      <c r="BH46">
        <v>5</v>
      </c>
      <c r="BI46">
        <v>5</v>
      </c>
      <c r="BJ46">
        <v>5</v>
      </c>
      <c r="BK46">
        <v>7</v>
      </c>
      <c r="BL46">
        <v>4</v>
      </c>
      <c r="BM46">
        <v>9</v>
      </c>
      <c r="BN46">
        <v>7</v>
      </c>
      <c r="BO46">
        <v>8</v>
      </c>
      <c r="BP46">
        <v>8</v>
      </c>
      <c r="BQ46">
        <v>8</v>
      </c>
      <c r="BR46">
        <v>5</v>
      </c>
      <c r="BS46">
        <v>5</v>
      </c>
      <c r="BT46">
        <v>5</v>
      </c>
      <c r="BU46">
        <v>5</v>
      </c>
      <c r="BV46">
        <v>5</v>
      </c>
      <c r="BW46">
        <v>5</v>
      </c>
      <c r="BX46">
        <v>5</v>
      </c>
      <c r="BY46">
        <v>5</v>
      </c>
      <c r="BZ46">
        <v>2</v>
      </c>
      <c r="CA46">
        <v>1</v>
      </c>
      <c r="CB46">
        <v>2</v>
      </c>
      <c r="CC46">
        <v>2</v>
      </c>
      <c r="CD46">
        <v>2</v>
      </c>
      <c r="CE46">
        <v>2</v>
      </c>
      <c r="CF46">
        <v>2</v>
      </c>
      <c r="CG46">
        <v>1</v>
      </c>
      <c r="CH46">
        <v>2</v>
      </c>
      <c r="CI46">
        <v>2</v>
      </c>
      <c r="CJ46">
        <v>2</v>
      </c>
      <c r="CK46">
        <v>5</v>
      </c>
      <c r="CL46">
        <v>5</v>
      </c>
      <c r="CM46">
        <v>5</v>
      </c>
      <c r="CN46">
        <v>5</v>
      </c>
      <c r="CO46">
        <v>5</v>
      </c>
      <c r="CP46">
        <v>5</v>
      </c>
      <c r="CQ46">
        <v>5</v>
      </c>
      <c r="CR46">
        <v>5</v>
      </c>
      <c r="CS46">
        <v>5</v>
      </c>
      <c r="CT46">
        <v>5</v>
      </c>
      <c r="CU46">
        <v>5</v>
      </c>
      <c r="CW46">
        <v>70</v>
      </c>
      <c r="CX46">
        <v>90</v>
      </c>
      <c r="CY46">
        <v>65</v>
      </c>
      <c r="CZ46">
        <v>50</v>
      </c>
      <c r="DA46">
        <v>70</v>
      </c>
      <c r="DB46">
        <v>1</v>
      </c>
      <c r="DC46">
        <v>90</v>
      </c>
      <c r="DD46">
        <v>30</v>
      </c>
      <c r="DE46">
        <v>75</v>
      </c>
      <c r="DF46">
        <v>90</v>
      </c>
      <c r="DG46">
        <v>0</v>
      </c>
      <c r="DH46">
        <v>90</v>
      </c>
      <c r="DI46">
        <v>1</v>
      </c>
      <c r="DJ46">
        <v>90</v>
      </c>
      <c r="DK46">
        <v>20</v>
      </c>
      <c r="DL46">
        <v>20</v>
      </c>
      <c r="DM46">
        <v>20</v>
      </c>
      <c r="DN46">
        <v>10</v>
      </c>
      <c r="DO46">
        <v>10</v>
      </c>
      <c r="DP46">
        <v>50</v>
      </c>
      <c r="DQ46" t="s">
        <v>727</v>
      </c>
      <c r="DR46" t="s">
        <v>728</v>
      </c>
      <c r="DS46" t="s">
        <v>729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4</v>
      </c>
      <c r="DZ46">
        <v>4</v>
      </c>
      <c r="EA46">
        <v>4</v>
      </c>
      <c r="EB46">
        <v>4</v>
      </c>
      <c r="EC46">
        <v>4</v>
      </c>
      <c r="ED46">
        <v>5</v>
      </c>
      <c r="EE46">
        <v>5</v>
      </c>
      <c r="EF46">
        <v>4</v>
      </c>
      <c r="EG46">
        <v>1</v>
      </c>
      <c r="EH46">
        <v>4</v>
      </c>
      <c r="EI46">
        <v>4</v>
      </c>
      <c r="EJ46">
        <v>3</v>
      </c>
      <c r="EK46">
        <v>4</v>
      </c>
      <c r="EL46">
        <v>3</v>
      </c>
      <c r="EM46">
        <v>4</v>
      </c>
      <c r="EN46">
        <v>2</v>
      </c>
      <c r="EO46">
        <v>5</v>
      </c>
      <c r="EP46">
        <v>5</v>
      </c>
      <c r="EQ46">
        <v>3</v>
      </c>
      <c r="ER46">
        <v>4</v>
      </c>
      <c r="ES46">
        <v>4</v>
      </c>
      <c r="ET46">
        <v>3</v>
      </c>
      <c r="EU46">
        <v>5</v>
      </c>
      <c r="EV46">
        <v>5</v>
      </c>
      <c r="EW46">
        <v>5</v>
      </c>
      <c r="EX46">
        <v>5</v>
      </c>
      <c r="EY46">
        <v>5</v>
      </c>
      <c r="EZ46" t="s">
        <v>731</v>
      </c>
      <c r="FA46" t="s">
        <v>732</v>
      </c>
      <c r="FB46" t="s">
        <v>733</v>
      </c>
      <c r="FC46">
        <v>3</v>
      </c>
      <c r="FD46">
        <v>4</v>
      </c>
      <c r="FE46">
        <v>3</v>
      </c>
      <c r="FF46" s="17">
        <f t="shared" si="0"/>
        <v>3</v>
      </c>
      <c r="FG46">
        <v>3</v>
      </c>
      <c r="FH46">
        <v>2</v>
      </c>
      <c r="FI46" s="17">
        <f t="shared" si="1"/>
        <v>4</v>
      </c>
      <c r="FJ46">
        <v>2</v>
      </c>
      <c r="FK46" s="17">
        <f t="shared" si="2"/>
        <v>4</v>
      </c>
      <c r="FL46">
        <v>4</v>
      </c>
      <c r="FM46">
        <v>3</v>
      </c>
      <c r="FN46">
        <v>3</v>
      </c>
      <c r="FO46">
        <v>4</v>
      </c>
      <c r="FP46" s="17">
        <f t="shared" si="3"/>
        <v>2</v>
      </c>
      <c r="FQ46">
        <v>4</v>
      </c>
      <c r="FR46">
        <v>4</v>
      </c>
      <c r="FS46">
        <v>4</v>
      </c>
      <c r="FT46" s="17">
        <f t="shared" si="15"/>
        <v>2</v>
      </c>
      <c r="FU46">
        <v>4</v>
      </c>
      <c r="FV46">
        <v>4</v>
      </c>
      <c r="FW46" s="17">
        <f t="shared" si="5"/>
        <v>2</v>
      </c>
      <c r="FX46">
        <v>5</v>
      </c>
      <c r="FY46" s="17">
        <f t="shared" si="6"/>
        <v>1</v>
      </c>
      <c r="FZ46">
        <v>4</v>
      </c>
      <c r="GA46">
        <v>3</v>
      </c>
      <c r="GB46" s="17">
        <f t="shared" si="7"/>
        <v>3</v>
      </c>
      <c r="GC46">
        <v>3</v>
      </c>
      <c r="GD46" s="17">
        <f t="shared" si="8"/>
        <v>3</v>
      </c>
      <c r="GE46">
        <v>2</v>
      </c>
      <c r="GF46" s="17">
        <f t="shared" si="9"/>
        <v>4</v>
      </c>
      <c r="GG46">
        <v>3</v>
      </c>
      <c r="GH46">
        <v>4</v>
      </c>
      <c r="GI46">
        <v>5</v>
      </c>
      <c r="GJ46">
        <v>1</v>
      </c>
      <c r="GK46" s="17">
        <f t="shared" si="10"/>
        <v>5</v>
      </c>
      <c r="GL46">
        <v>5</v>
      </c>
      <c r="GM46" s="17">
        <f t="shared" si="11"/>
        <v>1</v>
      </c>
      <c r="GN46">
        <v>3</v>
      </c>
      <c r="GO46" s="17">
        <f t="shared" si="12"/>
        <v>3</v>
      </c>
      <c r="GP46">
        <f t="shared" si="13"/>
        <v>85</v>
      </c>
      <c r="GQ46" s="19">
        <f t="shared" si="14"/>
        <v>3.2692307692307692</v>
      </c>
      <c r="GR46">
        <v>1</v>
      </c>
      <c r="GS46">
        <v>5</v>
      </c>
      <c r="GT46">
        <v>3</v>
      </c>
      <c r="GU46">
        <v>4</v>
      </c>
      <c r="GV46">
        <v>3</v>
      </c>
      <c r="GW46">
        <v>1</v>
      </c>
      <c r="GX46">
        <v>4</v>
      </c>
      <c r="GY46">
        <v>2</v>
      </c>
      <c r="GZ46">
        <v>2</v>
      </c>
      <c r="HA46">
        <v>4</v>
      </c>
      <c r="HB46">
        <v>3</v>
      </c>
      <c r="HC46">
        <v>1</v>
      </c>
      <c r="HD46">
        <v>1</v>
      </c>
      <c r="HE46">
        <v>5</v>
      </c>
      <c r="HF46">
        <v>1</v>
      </c>
      <c r="HG46">
        <v>5</v>
      </c>
      <c r="HH46">
        <v>1</v>
      </c>
      <c r="HI46">
        <v>4</v>
      </c>
      <c r="HJ46">
        <v>4</v>
      </c>
      <c r="HK46">
        <v>4</v>
      </c>
      <c r="HL46">
        <v>3</v>
      </c>
      <c r="HM46">
        <v>3</v>
      </c>
      <c r="HN46">
        <v>5</v>
      </c>
      <c r="HO46">
        <v>1</v>
      </c>
      <c r="HP46">
        <v>2</v>
      </c>
      <c r="HQ46">
        <v>5</v>
      </c>
      <c r="HR46">
        <v>3</v>
      </c>
      <c r="HS46">
        <v>3</v>
      </c>
      <c r="HT46">
        <v>1</v>
      </c>
      <c r="HU46">
        <v>3</v>
      </c>
      <c r="HV46">
        <v>3</v>
      </c>
      <c r="HW46">
        <v>5</v>
      </c>
      <c r="HX46">
        <v>5</v>
      </c>
      <c r="HY46">
        <v>5</v>
      </c>
      <c r="HZ46">
        <v>5</v>
      </c>
      <c r="IA46">
        <v>1</v>
      </c>
      <c r="IB46">
        <v>3</v>
      </c>
      <c r="IC46">
        <v>2</v>
      </c>
      <c r="ID46">
        <v>3</v>
      </c>
      <c r="IE46">
        <v>1</v>
      </c>
      <c r="IF46">
        <v>4</v>
      </c>
      <c r="IG46">
        <v>1</v>
      </c>
      <c r="IH46">
        <v>1</v>
      </c>
      <c r="II46">
        <v>4</v>
      </c>
      <c r="IJ46">
        <v>3</v>
      </c>
      <c r="IK46">
        <v>4</v>
      </c>
      <c r="IL46">
        <v>4</v>
      </c>
      <c r="IM46">
        <v>2</v>
      </c>
      <c r="IN46">
        <v>4</v>
      </c>
      <c r="IO46">
        <v>4</v>
      </c>
      <c r="IP46">
        <v>5</v>
      </c>
      <c r="IQ46">
        <v>5</v>
      </c>
      <c r="IR46">
        <v>5</v>
      </c>
      <c r="IS46">
        <v>1</v>
      </c>
      <c r="IU46">
        <v>44.310394287108998</v>
      </c>
      <c r="IV46">
        <v>-78.239601135254006</v>
      </c>
      <c r="IW46">
        <v>-1</v>
      </c>
    </row>
    <row r="47" spans="1:257" x14ac:dyDescent="0.3">
      <c r="A47" t="s">
        <v>1599</v>
      </c>
      <c r="B47" t="s">
        <v>1413</v>
      </c>
      <c r="C47" t="s">
        <v>1414</v>
      </c>
      <c r="F47" t="s">
        <v>1596</v>
      </c>
      <c r="G47">
        <v>0</v>
      </c>
      <c r="H47" s="1">
        <v>43075.782013888886</v>
      </c>
      <c r="I47" s="1">
        <v>43075.789942129632</v>
      </c>
      <c r="J47">
        <v>1</v>
      </c>
      <c r="K47">
        <v>17</v>
      </c>
      <c r="L47">
        <v>2.4285714285714</v>
      </c>
      <c r="M47">
        <v>1.2724180205607001</v>
      </c>
      <c r="N47" t="s">
        <v>734</v>
      </c>
      <c r="O47" t="s">
        <v>728</v>
      </c>
      <c r="P47" t="s">
        <v>1600</v>
      </c>
      <c r="Q47">
        <v>20</v>
      </c>
      <c r="R47">
        <v>1</v>
      </c>
      <c r="S47" t="s">
        <v>1601</v>
      </c>
      <c r="T47" t="s">
        <v>1479</v>
      </c>
      <c r="U47">
        <v>2</v>
      </c>
      <c r="V47" t="s">
        <v>735</v>
      </c>
      <c r="W47">
        <v>3</v>
      </c>
      <c r="X47">
        <v>3</v>
      </c>
      <c r="Y47" t="s">
        <v>633</v>
      </c>
      <c r="Z47">
        <v>10</v>
      </c>
      <c r="AA47">
        <v>2</v>
      </c>
      <c r="AB47">
        <v>6</v>
      </c>
      <c r="AC47">
        <v>2</v>
      </c>
      <c r="AD47">
        <v>1</v>
      </c>
      <c r="AE47">
        <v>1</v>
      </c>
      <c r="AF47">
        <v>30</v>
      </c>
      <c r="AG47">
        <v>10</v>
      </c>
      <c r="AH47">
        <v>40</v>
      </c>
      <c r="AI47">
        <v>2</v>
      </c>
      <c r="AN47">
        <v>1</v>
      </c>
      <c r="AO47">
        <v>1</v>
      </c>
      <c r="AR47">
        <v>1</v>
      </c>
      <c r="AX47">
        <v>1</v>
      </c>
      <c r="AY47">
        <v>1</v>
      </c>
      <c r="AZ47">
        <v>2</v>
      </c>
      <c r="BA47">
        <v>3</v>
      </c>
      <c r="BB47">
        <v>4</v>
      </c>
      <c r="BC47">
        <v>2</v>
      </c>
      <c r="BD47">
        <v>4</v>
      </c>
      <c r="BE47">
        <v>3</v>
      </c>
      <c r="BF47">
        <v>1</v>
      </c>
      <c r="BG47">
        <v>5</v>
      </c>
      <c r="BH47">
        <v>1</v>
      </c>
      <c r="BI47">
        <v>1</v>
      </c>
      <c r="BJ47">
        <v>1</v>
      </c>
      <c r="BK47">
        <v>9</v>
      </c>
      <c r="BL47">
        <v>8</v>
      </c>
      <c r="BM47">
        <v>7</v>
      </c>
      <c r="BN47">
        <v>7</v>
      </c>
      <c r="BO47">
        <v>7</v>
      </c>
      <c r="BP47">
        <v>8</v>
      </c>
      <c r="BQ47">
        <v>7</v>
      </c>
      <c r="BR47">
        <v>3</v>
      </c>
      <c r="BS47">
        <v>3</v>
      </c>
      <c r="BT47">
        <v>4</v>
      </c>
      <c r="BU47">
        <v>5</v>
      </c>
      <c r="BV47">
        <v>3</v>
      </c>
      <c r="BW47">
        <v>4</v>
      </c>
      <c r="BX47">
        <v>4</v>
      </c>
      <c r="BY47">
        <v>4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2</v>
      </c>
      <c r="CH47">
        <v>2</v>
      </c>
      <c r="CI47">
        <v>2</v>
      </c>
      <c r="CJ47">
        <v>2</v>
      </c>
      <c r="CK47">
        <v>4</v>
      </c>
      <c r="CL47">
        <v>5</v>
      </c>
      <c r="CM47">
        <v>4</v>
      </c>
      <c r="CN47">
        <v>3</v>
      </c>
      <c r="CO47">
        <v>4</v>
      </c>
      <c r="CP47">
        <v>5</v>
      </c>
      <c r="CQ47">
        <v>4</v>
      </c>
      <c r="CR47">
        <v>5</v>
      </c>
      <c r="CS47">
        <v>5</v>
      </c>
      <c r="CT47">
        <v>4</v>
      </c>
      <c r="CU47">
        <v>2</v>
      </c>
      <c r="CW47">
        <v>60</v>
      </c>
      <c r="CX47">
        <v>60</v>
      </c>
      <c r="CY47">
        <v>50</v>
      </c>
      <c r="CZ47">
        <v>20</v>
      </c>
      <c r="DA47">
        <v>40</v>
      </c>
      <c r="DB47">
        <v>10</v>
      </c>
      <c r="DC47">
        <v>90</v>
      </c>
      <c r="DD47">
        <v>50</v>
      </c>
      <c r="DE47">
        <v>70</v>
      </c>
      <c r="DF47">
        <v>60</v>
      </c>
      <c r="DG47">
        <v>30</v>
      </c>
      <c r="DH47">
        <v>75</v>
      </c>
      <c r="DI47">
        <v>20</v>
      </c>
      <c r="DJ47">
        <v>50</v>
      </c>
      <c r="DK47">
        <v>40</v>
      </c>
      <c r="DL47">
        <v>40</v>
      </c>
      <c r="DM47">
        <v>60</v>
      </c>
      <c r="DN47">
        <v>70</v>
      </c>
      <c r="DO47">
        <v>10</v>
      </c>
      <c r="DP47">
        <v>40</v>
      </c>
      <c r="DQ47" t="s">
        <v>734</v>
      </c>
      <c r="DR47" t="s">
        <v>736</v>
      </c>
      <c r="DS47" t="s">
        <v>737</v>
      </c>
      <c r="DT47">
        <v>2</v>
      </c>
      <c r="DU47">
        <v>1</v>
      </c>
      <c r="DV47">
        <v>1</v>
      </c>
      <c r="DW47">
        <v>1</v>
      </c>
      <c r="DX47">
        <v>1</v>
      </c>
      <c r="DY47">
        <v>2</v>
      </c>
      <c r="DZ47">
        <v>4</v>
      </c>
      <c r="EA47">
        <v>3</v>
      </c>
      <c r="EB47">
        <v>3</v>
      </c>
      <c r="EC47">
        <v>4</v>
      </c>
      <c r="ED47">
        <v>4</v>
      </c>
      <c r="EE47">
        <v>3</v>
      </c>
      <c r="EF47">
        <v>5</v>
      </c>
      <c r="EG47">
        <v>3</v>
      </c>
      <c r="EH47">
        <v>3</v>
      </c>
      <c r="EI47">
        <v>4</v>
      </c>
      <c r="EJ47">
        <v>4</v>
      </c>
      <c r="EK47">
        <v>3</v>
      </c>
      <c r="EL47">
        <v>3</v>
      </c>
      <c r="EM47">
        <v>4</v>
      </c>
      <c r="EN47">
        <v>2</v>
      </c>
      <c r="EO47">
        <v>4</v>
      </c>
      <c r="EP47">
        <v>2</v>
      </c>
      <c r="EQ47">
        <v>2</v>
      </c>
      <c r="ER47">
        <v>5</v>
      </c>
      <c r="ES47">
        <v>4</v>
      </c>
      <c r="ET47">
        <v>3</v>
      </c>
      <c r="EU47">
        <v>4</v>
      </c>
      <c r="EV47">
        <v>5</v>
      </c>
      <c r="EW47">
        <v>5</v>
      </c>
      <c r="EX47">
        <v>5</v>
      </c>
      <c r="EY47">
        <v>5</v>
      </c>
      <c r="EZ47" t="s">
        <v>556</v>
      </c>
      <c r="FA47" t="s">
        <v>739</v>
      </c>
      <c r="FB47" t="s">
        <v>605</v>
      </c>
      <c r="FC47">
        <v>5</v>
      </c>
      <c r="FD47">
        <v>4</v>
      </c>
      <c r="FE47">
        <v>2</v>
      </c>
      <c r="FF47" s="17">
        <f t="shared" si="0"/>
        <v>4</v>
      </c>
      <c r="FG47">
        <v>2</v>
      </c>
      <c r="FH47">
        <v>1</v>
      </c>
      <c r="FI47" s="17">
        <f t="shared" si="1"/>
        <v>5</v>
      </c>
      <c r="FJ47">
        <v>1</v>
      </c>
      <c r="FK47" s="17">
        <f t="shared" si="2"/>
        <v>5</v>
      </c>
      <c r="FL47">
        <v>2</v>
      </c>
      <c r="FM47">
        <v>2</v>
      </c>
      <c r="FN47">
        <v>3</v>
      </c>
      <c r="FO47">
        <v>3</v>
      </c>
      <c r="FP47" s="17">
        <f t="shared" si="3"/>
        <v>3</v>
      </c>
      <c r="FQ47">
        <v>4</v>
      </c>
      <c r="FR47">
        <v>4</v>
      </c>
      <c r="FS47">
        <v>3</v>
      </c>
      <c r="FT47" s="17">
        <f t="shared" si="15"/>
        <v>3</v>
      </c>
      <c r="FU47">
        <v>4</v>
      </c>
      <c r="FV47">
        <v>3</v>
      </c>
      <c r="FW47" s="17">
        <f t="shared" si="5"/>
        <v>3</v>
      </c>
      <c r="FX47">
        <v>2</v>
      </c>
      <c r="FY47" s="17">
        <f t="shared" si="6"/>
        <v>4</v>
      </c>
      <c r="FZ47">
        <v>4</v>
      </c>
      <c r="GA47">
        <v>4</v>
      </c>
      <c r="GB47" s="17">
        <f t="shared" si="7"/>
        <v>2</v>
      </c>
      <c r="GC47">
        <v>1</v>
      </c>
      <c r="GD47" s="17">
        <f t="shared" si="8"/>
        <v>5</v>
      </c>
      <c r="GE47">
        <v>1</v>
      </c>
      <c r="GF47" s="17">
        <f t="shared" si="9"/>
        <v>5</v>
      </c>
      <c r="GG47">
        <v>4</v>
      </c>
      <c r="GH47">
        <v>4</v>
      </c>
      <c r="GI47">
        <v>4</v>
      </c>
      <c r="GJ47">
        <v>3</v>
      </c>
      <c r="GK47" s="17">
        <f t="shared" si="10"/>
        <v>3</v>
      </c>
      <c r="GL47">
        <v>2</v>
      </c>
      <c r="GM47" s="17">
        <f t="shared" si="11"/>
        <v>4</v>
      </c>
      <c r="GN47">
        <v>2</v>
      </c>
      <c r="GO47" s="17">
        <f t="shared" si="12"/>
        <v>4</v>
      </c>
      <c r="GP47">
        <f t="shared" si="13"/>
        <v>96</v>
      </c>
      <c r="GQ47" s="19">
        <f t="shared" si="14"/>
        <v>3.6923076923076925</v>
      </c>
      <c r="GR47">
        <v>4</v>
      </c>
      <c r="GS47">
        <v>4</v>
      </c>
      <c r="GT47">
        <v>4</v>
      </c>
      <c r="GU47">
        <v>3</v>
      </c>
      <c r="GV47">
        <v>4</v>
      </c>
      <c r="GW47">
        <v>1</v>
      </c>
      <c r="GX47">
        <v>3</v>
      </c>
      <c r="GY47">
        <v>2</v>
      </c>
      <c r="GZ47">
        <v>4</v>
      </c>
      <c r="HA47">
        <v>3</v>
      </c>
      <c r="HB47">
        <v>3</v>
      </c>
      <c r="HC47">
        <v>2</v>
      </c>
      <c r="HD47">
        <v>2</v>
      </c>
      <c r="HE47">
        <v>4</v>
      </c>
      <c r="HF47">
        <v>4</v>
      </c>
      <c r="HG47">
        <v>5</v>
      </c>
      <c r="HH47">
        <v>3</v>
      </c>
      <c r="HI47">
        <v>4</v>
      </c>
      <c r="HJ47">
        <v>4</v>
      </c>
      <c r="HK47">
        <v>3</v>
      </c>
      <c r="HL47">
        <v>4</v>
      </c>
      <c r="HM47">
        <v>1</v>
      </c>
      <c r="HN47">
        <v>4</v>
      </c>
      <c r="HO47">
        <v>2</v>
      </c>
      <c r="HP47">
        <v>3</v>
      </c>
      <c r="HQ47">
        <v>3</v>
      </c>
      <c r="HR47">
        <v>2</v>
      </c>
      <c r="HS47">
        <v>4</v>
      </c>
      <c r="HT47">
        <v>2</v>
      </c>
      <c r="HU47">
        <v>3</v>
      </c>
      <c r="HV47">
        <v>1</v>
      </c>
      <c r="HW47">
        <v>3</v>
      </c>
      <c r="HX47">
        <v>4</v>
      </c>
      <c r="HY47">
        <v>4</v>
      </c>
      <c r="HZ47">
        <v>4</v>
      </c>
      <c r="IA47">
        <v>2</v>
      </c>
      <c r="IB47">
        <v>4</v>
      </c>
      <c r="IC47">
        <v>4</v>
      </c>
      <c r="ID47">
        <v>2</v>
      </c>
      <c r="IE47">
        <v>2</v>
      </c>
      <c r="IF47">
        <v>2</v>
      </c>
      <c r="IG47">
        <v>2</v>
      </c>
      <c r="IH47">
        <v>4</v>
      </c>
      <c r="II47">
        <v>4</v>
      </c>
      <c r="IJ47">
        <v>4</v>
      </c>
      <c r="IK47">
        <v>4</v>
      </c>
      <c r="IL47">
        <v>2</v>
      </c>
      <c r="IM47">
        <v>4</v>
      </c>
      <c r="IN47">
        <v>4</v>
      </c>
      <c r="IO47">
        <v>4</v>
      </c>
      <c r="IP47">
        <v>5</v>
      </c>
      <c r="IQ47">
        <v>5</v>
      </c>
      <c r="IR47">
        <v>4</v>
      </c>
      <c r="IS47">
        <v>2</v>
      </c>
      <c r="IU47">
        <v>44.310394287108998</v>
      </c>
      <c r="IV47">
        <v>-78.239601135254006</v>
      </c>
      <c r="IW47">
        <v>-1</v>
      </c>
    </row>
    <row r="48" spans="1:257" x14ac:dyDescent="0.3">
      <c r="A48" t="s">
        <v>1602</v>
      </c>
      <c r="B48" t="s">
        <v>1413</v>
      </c>
      <c r="C48" t="s">
        <v>1414</v>
      </c>
      <c r="F48" t="s">
        <v>1596</v>
      </c>
      <c r="G48">
        <v>0</v>
      </c>
      <c r="H48" s="1">
        <v>43075.806111111109</v>
      </c>
      <c r="I48" s="1">
        <v>43075.820706018516</v>
      </c>
      <c r="J48">
        <v>1</v>
      </c>
      <c r="K48">
        <v>23</v>
      </c>
      <c r="L48">
        <v>3.2857142857142998</v>
      </c>
      <c r="M48">
        <v>1.4960264830862</v>
      </c>
      <c r="N48" t="s">
        <v>740</v>
      </c>
      <c r="O48" t="s">
        <v>736</v>
      </c>
      <c r="P48" t="s">
        <v>742</v>
      </c>
      <c r="Q48">
        <v>18</v>
      </c>
      <c r="R48">
        <v>1</v>
      </c>
      <c r="S48" t="s">
        <v>1509</v>
      </c>
      <c r="T48" t="s">
        <v>1603</v>
      </c>
      <c r="U48">
        <v>1</v>
      </c>
      <c r="V48" t="s">
        <v>741</v>
      </c>
      <c r="W48">
        <v>1</v>
      </c>
      <c r="X48">
        <v>1</v>
      </c>
      <c r="Y48" t="s">
        <v>633</v>
      </c>
      <c r="Z48" t="s">
        <v>674</v>
      </c>
      <c r="AA48">
        <v>1</v>
      </c>
      <c r="AB48">
        <v>5</v>
      </c>
      <c r="AC48">
        <v>2</v>
      </c>
      <c r="AD48">
        <v>1</v>
      </c>
      <c r="AE48">
        <v>3</v>
      </c>
      <c r="AF48">
        <v>50</v>
      </c>
      <c r="AG48">
        <v>20</v>
      </c>
      <c r="AH48">
        <v>80</v>
      </c>
      <c r="AI48">
        <v>2</v>
      </c>
      <c r="AN48">
        <v>1</v>
      </c>
      <c r="AO48">
        <v>1</v>
      </c>
      <c r="AP48">
        <v>1</v>
      </c>
      <c r="AQ48">
        <v>1</v>
      </c>
      <c r="AX48">
        <v>1</v>
      </c>
      <c r="AY48">
        <v>5</v>
      </c>
      <c r="AZ48">
        <v>5</v>
      </c>
      <c r="BA48">
        <v>3</v>
      </c>
      <c r="BB48">
        <v>4</v>
      </c>
      <c r="BC48">
        <v>2</v>
      </c>
      <c r="BD48">
        <v>3</v>
      </c>
      <c r="BE48">
        <v>2</v>
      </c>
      <c r="BF48">
        <v>5</v>
      </c>
      <c r="BG48">
        <v>2</v>
      </c>
      <c r="BH48">
        <v>5</v>
      </c>
      <c r="BI48">
        <v>5</v>
      </c>
      <c r="BJ48">
        <v>5</v>
      </c>
      <c r="BK48">
        <v>7</v>
      </c>
      <c r="BL48">
        <v>7</v>
      </c>
      <c r="BM48">
        <v>4</v>
      </c>
      <c r="BN48">
        <v>4</v>
      </c>
      <c r="BO48">
        <v>9</v>
      </c>
      <c r="BP48">
        <v>9</v>
      </c>
      <c r="BQ48">
        <v>7</v>
      </c>
      <c r="BR48">
        <v>2</v>
      </c>
      <c r="BS48">
        <v>4</v>
      </c>
      <c r="BT48">
        <v>5</v>
      </c>
      <c r="BU48">
        <v>4</v>
      </c>
      <c r="BV48">
        <v>3</v>
      </c>
      <c r="BW48">
        <v>1</v>
      </c>
      <c r="BX48">
        <v>4</v>
      </c>
      <c r="BY48">
        <v>3</v>
      </c>
      <c r="BZ48">
        <v>2</v>
      </c>
      <c r="CA48">
        <v>2</v>
      </c>
      <c r="CB48">
        <v>2</v>
      </c>
      <c r="CC48">
        <v>2</v>
      </c>
      <c r="CD48">
        <v>2</v>
      </c>
      <c r="CE48">
        <v>2</v>
      </c>
      <c r="CF48">
        <v>2</v>
      </c>
      <c r="CG48">
        <v>2</v>
      </c>
      <c r="CH48">
        <v>1</v>
      </c>
      <c r="CI48">
        <v>2</v>
      </c>
      <c r="CJ48">
        <v>2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5</v>
      </c>
      <c r="CT48">
        <v>2</v>
      </c>
      <c r="CU48">
        <v>1</v>
      </c>
      <c r="CW48">
        <v>70</v>
      </c>
      <c r="CX48">
        <v>80</v>
      </c>
      <c r="CY48">
        <v>30</v>
      </c>
      <c r="CZ48">
        <v>30</v>
      </c>
      <c r="DA48">
        <v>69</v>
      </c>
      <c r="DB48">
        <v>20</v>
      </c>
      <c r="DC48">
        <v>80</v>
      </c>
      <c r="DD48">
        <v>60</v>
      </c>
      <c r="DE48">
        <v>80</v>
      </c>
      <c r="DF48">
        <v>80</v>
      </c>
      <c r="DG48">
        <v>20</v>
      </c>
      <c r="DH48">
        <v>70</v>
      </c>
      <c r="DI48">
        <v>20</v>
      </c>
      <c r="DJ48">
        <v>19</v>
      </c>
      <c r="DK48">
        <v>35</v>
      </c>
      <c r="DL48">
        <v>40</v>
      </c>
      <c r="DM48">
        <v>32</v>
      </c>
      <c r="DN48">
        <v>70</v>
      </c>
      <c r="DO48">
        <v>10</v>
      </c>
      <c r="DP48">
        <v>60</v>
      </c>
      <c r="DQ48" t="s">
        <v>740</v>
      </c>
      <c r="DR48" t="s">
        <v>736</v>
      </c>
      <c r="DS48" t="s">
        <v>742</v>
      </c>
      <c r="DT48">
        <v>4</v>
      </c>
      <c r="DU48">
        <v>5</v>
      </c>
      <c r="DV48">
        <v>5</v>
      </c>
      <c r="DW48">
        <v>4</v>
      </c>
      <c r="DX48">
        <v>2</v>
      </c>
      <c r="DY48">
        <v>4</v>
      </c>
      <c r="DZ48">
        <v>5</v>
      </c>
      <c r="EA48">
        <v>4</v>
      </c>
      <c r="EB48">
        <v>3</v>
      </c>
      <c r="EC48">
        <v>2</v>
      </c>
      <c r="ED48">
        <v>2</v>
      </c>
      <c r="EE48">
        <v>4</v>
      </c>
      <c r="EF48">
        <v>3</v>
      </c>
      <c r="EG48">
        <v>3</v>
      </c>
      <c r="EH48">
        <v>4</v>
      </c>
      <c r="EI48">
        <v>5</v>
      </c>
      <c r="EJ48">
        <v>3</v>
      </c>
      <c r="EK48">
        <v>4</v>
      </c>
      <c r="EL48">
        <v>5</v>
      </c>
      <c r="EM48">
        <v>4</v>
      </c>
      <c r="EN48">
        <v>2</v>
      </c>
      <c r="EO48">
        <v>2</v>
      </c>
      <c r="EP48">
        <v>4</v>
      </c>
      <c r="EQ48">
        <v>4</v>
      </c>
      <c r="ER48">
        <v>3</v>
      </c>
      <c r="ES48">
        <v>4</v>
      </c>
      <c r="ET48">
        <v>5</v>
      </c>
      <c r="EU48">
        <v>5</v>
      </c>
      <c r="EV48">
        <v>5</v>
      </c>
      <c r="EW48">
        <v>3</v>
      </c>
      <c r="EX48">
        <v>4</v>
      </c>
      <c r="EY48">
        <v>4</v>
      </c>
      <c r="EZ48" t="s">
        <v>744</v>
      </c>
      <c r="FA48" t="s">
        <v>533</v>
      </c>
      <c r="FB48" t="s">
        <v>568</v>
      </c>
      <c r="FC48">
        <v>3</v>
      </c>
      <c r="FD48">
        <v>4</v>
      </c>
      <c r="FE48">
        <v>2</v>
      </c>
      <c r="FF48" s="17">
        <f t="shared" si="0"/>
        <v>4</v>
      </c>
      <c r="FG48">
        <v>3</v>
      </c>
      <c r="FH48">
        <v>3</v>
      </c>
      <c r="FI48" s="17">
        <f t="shared" si="1"/>
        <v>3</v>
      </c>
      <c r="FJ48">
        <v>3</v>
      </c>
      <c r="FK48" s="17">
        <f t="shared" si="2"/>
        <v>3</v>
      </c>
      <c r="FL48">
        <v>2</v>
      </c>
      <c r="FM48">
        <v>3</v>
      </c>
      <c r="FN48">
        <v>4</v>
      </c>
      <c r="FO48">
        <v>5</v>
      </c>
      <c r="FP48" s="17">
        <f t="shared" si="3"/>
        <v>1</v>
      </c>
      <c r="FQ48">
        <v>4</v>
      </c>
      <c r="FR48">
        <v>2</v>
      </c>
      <c r="FS48">
        <v>4</v>
      </c>
      <c r="FT48" s="17">
        <f t="shared" si="15"/>
        <v>2</v>
      </c>
      <c r="FU48">
        <v>4</v>
      </c>
      <c r="FV48">
        <v>3</v>
      </c>
      <c r="FW48" s="17">
        <f t="shared" si="5"/>
        <v>3</v>
      </c>
      <c r="FX48">
        <v>5</v>
      </c>
      <c r="FY48" s="17">
        <f t="shared" si="6"/>
        <v>1</v>
      </c>
      <c r="FZ48">
        <v>5</v>
      </c>
      <c r="GA48">
        <v>3</v>
      </c>
      <c r="GB48" s="17">
        <f t="shared" si="7"/>
        <v>3</v>
      </c>
      <c r="GC48">
        <v>3</v>
      </c>
      <c r="GD48" s="17">
        <f t="shared" si="8"/>
        <v>3</v>
      </c>
      <c r="GE48">
        <v>4</v>
      </c>
      <c r="GF48" s="17">
        <f t="shared" si="9"/>
        <v>2</v>
      </c>
      <c r="GG48">
        <v>2</v>
      </c>
      <c r="GH48">
        <v>5</v>
      </c>
      <c r="GI48">
        <v>4</v>
      </c>
      <c r="GJ48">
        <v>1</v>
      </c>
      <c r="GK48" s="17">
        <f t="shared" si="10"/>
        <v>5</v>
      </c>
      <c r="GL48">
        <v>4</v>
      </c>
      <c r="GM48" s="17">
        <f t="shared" si="11"/>
        <v>2</v>
      </c>
      <c r="GN48">
        <v>4</v>
      </c>
      <c r="GO48" s="17">
        <f t="shared" si="12"/>
        <v>2</v>
      </c>
      <c r="GP48">
        <f t="shared" si="13"/>
        <v>79</v>
      </c>
      <c r="GQ48" s="19">
        <f t="shared" si="14"/>
        <v>3.0384615384615383</v>
      </c>
      <c r="GR48">
        <v>4</v>
      </c>
      <c r="GS48">
        <v>5</v>
      </c>
      <c r="GT48">
        <v>3</v>
      </c>
      <c r="GU48">
        <v>5</v>
      </c>
      <c r="GV48">
        <v>4</v>
      </c>
      <c r="GW48">
        <v>1</v>
      </c>
      <c r="GX48">
        <v>5</v>
      </c>
      <c r="GY48">
        <v>2</v>
      </c>
      <c r="GZ48">
        <v>2</v>
      </c>
      <c r="HA48">
        <v>3</v>
      </c>
      <c r="HB48">
        <v>5</v>
      </c>
      <c r="HC48">
        <v>1</v>
      </c>
      <c r="HD48">
        <v>1</v>
      </c>
      <c r="HE48">
        <v>5</v>
      </c>
      <c r="HF48">
        <v>4</v>
      </c>
      <c r="HG48">
        <v>5</v>
      </c>
      <c r="HH48">
        <v>4</v>
      </c>
      <c r="HI48">
        <v>4</v>
      </c>
      <c r="HJ48">
        <v>4</v>
      </c>
      <c r="HK48">
        <v>5</v>
      </c>
      <c r="HL48">
        <v>1</v>
      </c>
      <c r="HM48">
        <v>5</v>
      </c>
      <c r="HN48">
        <v>2</v>
      </c>
      <c r="HO48">
        <v>3</v>
      </c>
      <c r="HP48">
        <v>2</v>
      </c>
      <c r="HQ48">
        <v>5</v>
      </c>
      <c r="HR48">
        <v>5</v>
      </c>
      <c r="HS48">
        <v>5</v>
      </c>
      <c r="HT48">
        <v>1</v>
      </c>
      <c r="HU48">
        <v>1</v>
      </c>
      <c r="HV48">
        <v>1</v>
      </c>
      <c r="HW48">
        <v>2</v>
      </c>
      <c r="HX48">
        <v>5</v>
      </c>
      <c r="HY48">
        <v>3</v>
      </c>
      <c r="HZ48">
        <v>4</v>
      </c>
      <c r="IA48">
        <v>1</v>
      </c>
      <c r="IB48">
        <v>5</v>
      </c>
      <c r="IC48">
        <v>2</v>
      </c>
      <c r="ID48">
        <v>3</v>
      </c>
      <c r="IE48">
        <v>2</v>
      </c>
      <c r="IF48">
        <v>4</v>
      </c>
      <c r="IG48">
        <v>1</v>
      </c>
      <c r="IH48">
        <v>3</v>
      </c>
      <c r="II48">
        <v>3</v>
      </c>
      <c r="IJ48">
        <v>4</v>
      </c>
      <c r="IK48">
        <v>5</v>
      </c>
      <c r="IL48">
        <v>3</v>
      </c>
      <c r="IM48">
        <v>3</v>
      </c>
      <c r="IN48">
        <v>3</v>
      </c>
      <c r="IO48">
        <v>4</v>
      </c>
      <c r="IP48">
        <v>4</v>
      </c>
      <c r="IQ48">
        <v>5</v>
      </c>
      <c r="IR48">
        <v>1</v>
      </c>
      <c r="IS48">
        <v>3</v>
      </c>
      <c r="IU48">
        <v>44.310394287108998</v>
      </c>
      <c r="IV48">
        <v>-78.239601135254006</v>
      </c>
      <c r="IW48">
        <v>-1</v>
      </c>
    </row>
    <row r="49" spans="1:257" x14ac:dyDescent="0.3">
      <c r="A49" t="s">
        <v>1604</v>
      </c>
      <c r="B49" t="s">
        <v>1413</v>
      </c>
      <c r="C49" t="s">
        <v>1414</v>
      </c>
      <c r="F49" t="s">
        <v>1605</v>
      </c>
      <c r="G49">
        <v>0</v>
      </c>
      <c r="H49" s="1">
        <v>43079.670729166668</v>
      </c>
      <c r="I49" s="1">
        <v>43079.680555555555</v>
      </c>
      <c r="J49">
        <v>1</v>
      </c>
      <c r="K49">
        <v>21</v>
      </c>
      <c r="L49">
        <v>3</v>
      </c>
      <c r="M49">
        <v>1.9148542155127</v>
      </c>
      <c r="N49" t="s">
        <v>745</v>
      </c>
      <c r="O49" t="s">
        <v>736</v>
      </c>
      <c r="P49" t="s">
        <v>1606</v>
      </c>
      <c r="Q49">
        <v>23</v>
      </c>
      <c r="R49">
        <v>1</v>
      </c>
      <c r="S49" t="s">
        <v>1607</v>
      </c>
      <c r="T49" t="s">
        <v>1479</v>
      </c>
      <c r="U49">
        <v>3</v>
      </c>
      <c r="V49" t="s">
        <v>746</v>
      </c>
      <c r="W49">
        <v>4</v>
      </c>
      <c r="X49">
        <v>6</v>
      </c>
      <c r="Y49" t="s">
        <v>633</v>
      </c>
      <c r="Z49">
        <v>6</v>
      </c>
      <c r="AA49">
        <v>5</v>
      </c>
      <c r="AB49">
        <v>9</v>
      </c>
      <c r="AC49">
        <v>2</v>
      </c>
      <c r="AD49">
        <v>1</v>
      </c>
      <c r="AE49">
        <v>1</v>
      </c>
      <c r="AF49">
        <v>0</v>
      </c>
      <c r="AG49">
        <v>0</v>
      </c>
      <c r="AH49">
        <v>10</v>
      </c>
      <c r="AI49">
        <v>2</v>
      </c>
      <c r="AN49">
        <v>1</v>
      </c>
      <c r="AO49">
        <v>1</v>
      </c>
      <c r="AP49">
        <v>1</v>
      </c>
      <c r="AR49">
        <v>1</v>
      </c>
      <c r="AS49">
        <v>1</v>
      </c>
      <c r="AT49">
        <v>1</v>
      </c>
      <c r="AU49">
        <v>1</v>
      </c>
      <c r="AX49">
        <v>1</v>
      </c>
      <c r="AY49">
        <v>4</v>
      </c>
      <c r="AZ49">
        <v>5</v>
      </c>
      <c r="BA49">
        <v>1</v>
      </c>
      <c r="BB49">
        <v>4</v>
      </c>
      <c r="BC49">
        <v>1</v>
      </c>
      <c r="BD49">
        <v>5</v>
      </c>
      <c r="BE49">
        <v>1</v>
      </c>
      <c r="BF49">
        <v>4</v>
      </c>
      <c r="BG49">
        <v>2</v>
      </c>
      <c r="BH49">
        <v>4</v>
      </c>
      <c r="BI49">
        <v>4</v>
      </c>
      <c r="BJ49">
        <v>4</v>
      </c>
      <c r="BK49">
        <v>7</v>
      </c>
      <c r="BL49">
        <v>9</v>
      </c>
      <c r="BM49">
        <v>4</v>
      </c>
      <c r="BN49">
        <v>7</v>
      </c>
      <c r="BO49">
        <v>8</v>
      </c>
      <c r="BP49">
        <v>9</v>
      </c>
      <c r="BQ49">
        <v>9</v>
      </c>
      <c r="BR49">
        <v>2</v>
      </c>
      <c r="BS49">
        <v>2</v>
      </c>
      <c r="BT49">
        <v>4</v>
      </c>
      <c r="BU49">
        <v>4</v>
      </c>
      <c r="BV49">
        <v>4</v>
      </c>
      <c r="BW49">
        <v>4</v>
      </c>
      <c r="BX49">
        <v>2</v>
      </c>
      <c r="BY49">
        <v>2</v>
      </c>
      <c r="BZ49">
        <v>2</v>
      </c>
      <c r="CA49">
        <v>2</v>
      </c>
      <c r="CB49">
        <v>2</v>
      </c>
      <c r="CC49">
        <v>2</v>
      </c>
      <c r="CD49">
        <v>2</v>
      </c>
      <c r="CE49">
        <v>2</v>
      </c>
      <c r="CF49">
        <v>2</v>
      </c>
      <c r="CG49">
        <v>2</v>
      </c>
      <c r="CH49">
        <v>2</v>
      </c>
      <c r="CI49">
        <v>2</v>
      </c>
      <c r="CJ49">
        <v>2</v>
      </c>
      <c r="CK49">
        <v>5</v>
      </c>
      <c r="CL49">
        <v>5</v>
      </c>
      <c r="CM49">
        <v>5</v>
      </c>
      <c r="CN49">
        <v>5</v>
      </c>
      <c r="CO49">
        <v>5</v>
      </c>
      <c r="CP49">
        <v>5</v>
      </c>
      <c r="CQ49">
        <v>5</v>
      </c>
      <c r="CR49">
        <v>5</v>
      </c>
      <c r="CS49">
        <v>5</v>
      </c>
      <c r="CT49">
        <v>5</v>
      </c>
      <c r="CU49">
        <v>5</v>
      </c>
      <c r="CW49">
        <v>50</v>
      </c>
      <c r="CX49">
        <v>70</v>
      </c>
      <c r="CY49">
        <v>30</v>
      </c>
      <c r="CZ49">
        <v>20</v>
      </c>
      <c r="DA49">
        <v>60</v>
      </c>
      <c r="DB49">
        <v>10</v>
      </c>
      <c r="DC49">
        <v>80</v>
      </c>
      <c r="DD49">
        <v>50</v>
      </c>
      <c r="DE49">
        <v>80</v>
      </c>
      <c r="DF49">
        <v>60</v>
      </c>
      <c r="DG49">
        <v>40</v>
      </c>
      <c r="DH49">
        <v>80</v>
      </c>
      <c r="DI49">
        <v>60</v>
      </c>
      <c r="DJ49">
        <v>30</v>
      </c>
      <c r="DK49">
        <v>50</v>
      </c>
      <c r="DL49">
        <v>30</v>
      </c>
      <c r="DM49">
        <v>30</v>
      </c>
      <c r="DN49">
        <v>20</v>
      </c>
      <c r="DO49">
        <v>10</v>
      </c>
      <c r="DP49">
        <v>10</v>
      </c>
      <c r="DQ49" t="s">
        <v>745</v>
      </c>
      <c r="DR49" t="s">
        <v>736</v>
      </c>
      <c r="DS49" t="s">
        <v>747</v>
      </c>
      <c r="DT49">
        <v>3</v>
      </c>
      <c r="DU49">
        <v>3</v>
      </c>
      <c r="DV49">
        <v>3</v>
      </c>
      <c r="DW49">
        <v>3</v>
      </c>
      <c r="DX49">
        <v>3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4</v>
      </c>
      <c r="EE49">
        <v>2</v>
      </c>
      <c r="EF49">
        <v>3</v>
      </c>
      <c r="EG49">
        <v>2</v>
      </c>
      <c r="EH49">
        <v>4</v>
      </c>
      <c r="EI49">
        <v>4</v>
      </c>
      <c r="EJ49">
        <v>3</v>
      </c>
      <c r="EK49">
        <v>4</v>
      </c>
      <c r="EL49">
        <v>5</v>
      </c>
      <c r="EM49">
        <v>5</v>
      </c>
      <c r="EN49">
        <v>2</v>
      </c>
      <c r="EO49">
        <v>4</v>
      </c>
      <c r="EP49">
        <v>3</v>
      </c>
      <c r="EQ49">
        <v>4</v>
      </c>
      <c r="ER49">
        <v>2</v>
      </c>
      <c r="ES49">
        <v>1</v>
      </c>
      <c r="ET49">
        <v>5</v>
      </c>
      <c r="EU49">
        <v>5</v>
      </c>
      <c r="EV49">
        <v>4</v>
      </c>
      <c r="EW49">
        <v>1</v>
      </c>
      <c r="EX49">
        <v>2</v>
      </c>
      <c r="EY49">
        <v>4</v>
      </c>
      <c r="EZ49" t="s">
        <v>540</v>
      </c>
      <c r="FA49" t="s">
        <v>749</v>
      </c>
      <c r="FB49" t="s">
        <v>750</v>
      </c>
      <c r="FC49">
        <v>1</v>
      </c>
      <c r="FD49">
        <v>1</v>
      </c>
      <c r="FE49">
        <v>5</v>
      </c>
      <c r="FF49" s="17">
        <f t="shared" si="0"/>
        <v>1</v>
      </c>
      <c r="FG49">
        <v>3</v>
      </c>
      <c r="FH49">
        <v>5</v>
      </c>
      <c r="FI49" s="17">
        <f t="shared" si="1"/>
        <v>1</v>
      </c>
      <c r="FJ49">
        <v>5</v>
      </c>
      <c r="FK49" s="17">
        <f t="shared" si="2"/>
        <v>1</v>
      </c>
      <c r="FL49">
        <v>2</v>
      </c>
      <c r="FM49">
        <v>2</v>
      </c>
      <c r="FN49">
        <v>1</v>
      </c>
      <c r="FO49">
        <v>5</v>
      </c>
      <c r="FP49" s="17">
        <f t="shared" si="3"/>
        <v>1</v>
      </c>
      <c r="FQ49">
        <v>2</v>
      </c>
      <c r="FR49">
        <v>2</v>
      </c>
      <c r="FS49">
        <v>5</v>
      </c>
      <c r="FT49" s="17">
        <f t="shared" si="15"/>
        <v>1</v>
      </c>
      <c r="FU49">
        <v>1</v>
      </c>
      <c r="FV49">
        <v>4</v>
      </c>
      <c r="FW49" s="17">
        <f t="shared" si="5"/>
        <v>2</v>
      </c>
      <c r="FX49">
        <v>5</v>
      </c>
      <c r="FY49" s="17">
        <f t="shared" si="6"/>
        <v>1</v>
      </c>
      <c r="FZ49">
        <v>4</v>
      </c>
      <c r="GA49">
        <v>5</v>
      </c>
      <c r="GB49" s="17">
        <f t="shared" si="7"/>
        <v>1</v>
      </c>
      <c r="GC49">
        <v>4</v>
      </c>
      <c r="GD49" s="17">
        <f t="shared" si="8"/>
        <v>2</v>
      </c>
      <c r="GE49">
        <v>4</v>
      </c>
      <c r="GF49" s="17">
        <f t="shared" si="9"/>
        <v>2</v>
      </c>
      <c r="GG49">
        <v>1</v>
      </c>
      <c r="GH49">
        <v>3</v>
      </c>
      <c r="GI49">
        <v>3</v>
      </c>
      <c r="GJ49">
        <v>4</v>
      </c>
      <c r="GK49" s="17">
        <f t="shared" si="10"/>
        <v>2</v>
      </c>
      <c r="GL49">
        <v>5</v>
      </c>
      <c r="GM49" s="17">
        <f t="shared" si="11"/>
        <v>1</v>
      </c>
      <c r="GN49">
        <v>4</v>
      </c>
      <c r="GO49" s="17">
        <f t="shared" si="12"/>
        <v>2</v>
      </c>
      <c r="GP49">
        <f t="shared" si="13"/>
        <v>44</v>
      </c>
      <c r="GQ49" s="19">
        <f t="shared" si="14"/>
        <v>1.6923076923076923</v>
      </c>
      <c r="GR49">
        <v>4</v>
      </c>
      <c r="GS49">
        <v>4</v>
      </c>
      <c r="GT49">
        <v>2</v>
      </c>
      <c r="GU49">
        <v>5</v>
      </c>
      <c r="GV49">
        <v>1</v>
      </c>
      <c r="GW49">
        <v>2</v>
      </c>
      <c r="GX49">
        <v>4</v>
      </c>
      <c r="GY49">
        <v>4</v>
      </c>
      <c r="GZ49">
        <v>2</v>
      </c>
      <c r="HA49">
        <v>4</v>
      </c>
      <c r="HB49">
        <v>3</v>
      </c>
      <c r="HC49">
        <v>1</v>
      </c>
      <c r="HD49">
        <v>1</v>
      </c>
      <c r="HE49">
        <v>5</v>
      </c>
      <c r="HF49">
        <v>1</v>
      </c>
      <c r="HG49">
        <v>5</v>
      </c>
      <c r="HH49">
        <v>1</v>
      </c>
      <c r="HI49">
        <v>3</v>
      </c>
      <c r="HJ49">
        <v>3</v>
      </c>
      <c r="HK49">
        <v>3</v>
      </c>
      <c r="HL49">
        <v>2</v>
      </c>
      <c r="HM49">
        <v>3</v>
      </c>
      <c r="HN49">
        <v>5</v>
      </c>
      <c r="HO49">
        <v>1</v>
      </c>
      <c r="HP49">
        <v>1</v>
      </c>
      <c r="HQ49">
        <v>5</v>
      </c>
      <c r="HR49">
        <v>2</v>
      </c>
      <c r="HS49">
        <v>4</v>
      </c>
      <c r="HT49">
        <v>1</v>
      </c>
      <c r="HU49">
        <v>1</v>
      </c>
      <c r="HV49">
        <v>2</v>
      </c>
      <c r="HW49">
        <v>3</v>
      </c>
      <c r="HX49">
        <v>4</v>
      </c>
      <c r="HY49">
        <v>1</v>
      </c>
      <c r="HZ49">
        <v>5</v>
      </c>
      <c r="IA49">
        <v>1</v>
      </c>
      <c r="IB49">
        <v>1</v>
      </c>
      <c r="IC49">
        <v>3</v>
      </c>
      <c r="ID49">
        <v>5</v>
      </c>
      <c r="IE49">
        <v>1</v>
      </c>
      <c r="IF49">
        <v>5</v>
      </c>
      <c r="IG49">
        <v>1</v>
      </c>
      <c r="IH49">
        <v>1</v>
      </c>
      <c r="II49">
        <v>5</v>
      </c>
      <c r="IJ49">
        <v>3</v>
      </c>
      <c r="IK49">
        <v>4</v>
      </c>
      <c r="IL49">
        <v>3</v>
      </c>
      <c r="IM49">
        <v>1</v>
      </c>
      <c r="IN49">
        <v>3</v>
      </c>
      <c r="IO49">
        <v>4</v>
      </c>
      <c r="IP49">
        <v>3</v>
      </c>
      <c r="IQ49">
        <v>3</v>
      </c>
      <c r="IR49">
        <v>5</v>
      </c>
      <c r="IS49">
        <v>1</v>
      </c>
      <c r="IU49">
        <v>44.355194091797003</v>
      </c>
      <c r="IV49">
        <v>-78.319900512695</v>
      </c>
      <c r="IW49">
        <v>-1</v>
      </c>
    </row>
    <row r="50" spans="1:257" x14ac:dyDescent="0.3">
      <c r="A50" t="s">
        <v>1608</v>
      </c>
      <c r="B50" t="s">
        <v>1413</v>
      </c>
      <c r="C50" t="s">
        <v>1414</v>
      </c>
      <c r="F50" t="s">
        <v>1605</v>
      </c>
      <c r="G50">
        <v>0</v>
      </c>
      <c r="H50" s="1">
        <v>43079.680995370371</v>
      </c>
      <c r="I50" s="1">
        <v>43079.688611111109</v>
      </c>
      <c r="J50">
        <v>1</v>
      </c>
      <c r="K50">
        <v>23</v>
      </c>
      <c r="L50">
        <v>3.2857142857142998</v>
      </c>
      <c r="M50">
        <v>1.8898223650460999</v>
      </c>
      <c r="N50" t="s">
        <v>751</v>
      </c>
      <c r="O50" t="s">
        <v>736</v>
      </c>
      <c r="P50" t="s">
        <v>753</v>
      </c>
      <c r="Q50">
        <v>22</v>
      </c>
      <c r="R50">
        <v>1</v>
      </c>
      <c r="S50" t="s">
        <v>1490</v>
      </c>
      <c r="T50" t="s">
        <v>1563</v>
      </c>
      <c r="U50">
        <v>6</v>
      </c>
      <c r="V50" t="s">
        <v>607</v>
      </c>
      <c r="W50">
        <v>4</v>
      </c>
      <c r="X50">
        <v>4</v>
      </c>
      <c r="Y50" t="s">
        <v>633</v>
      </c>
      <c r="Z50" t="s">
        <v>752</v>
      </c>
      <c r="AA50">
        <v>2</v>
      </c>
      <c r="AB50">
        <v>9</v>
      </c>
      <c r="AC50">
        <v>2</v>
      </c>
      <c r="AD50">
        <v>1</v>
      </c>
      <c r="AE50">
        <v>1</v>
      </c>
      <c r="AF50">
        <v>35</v>
      </c>
      <c r="AG50">
        <v>20</v>
      </c>
      <c r="AH50">
        <v>75</v>
      </c>
      <c r="AI50">
        <v>1</v>
      </c>
      <c r="AJ50">
        <v>1</v>
      </c>
      <c r="AK50">
        <v>5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X50">
        <v>1</v>
      </c>
      <c r="AY50">
        <v>5</v>
      </c>
      <c r="AZ50">
        <v>5</v>
      </c>
      <c r="BA50">
        <v>2</v>
      </c>
      <c r="BB50">
        <v>5</v>
      </c>
      <c r="BC50">
        <v>1</v>
      </c>
      <c r="BD50">
        <v>4</v>
      </c>
      <c r="BE50">
        <v>1</v>
      </c>
      <c r="BF50">
        <v>5</v>
      </c>
      <c r="BG50">
        <v>1</v>
      </c>
      <c r="BH50">
        <v>5</v>
      </c>
      <c r="BI50">
        <v>5</v>
      </c>
      <c r="BJ50">
        <v>5</v>
      </c>
      <c r="BK50">
        <v>7</v>
      </c>
      <c r="BL50">
        <v>4</v>
      </c>
      <c r="BM50">
        <v>4</v>
      </c>
      <c r="BN50">
        <v>8</v>
      </c>
      <c r="BO50">
        <v>7</v>
      </c>
      <c r="BP50">
        <v>8</v>
      </c>
      <c r="BQ50">
        <v>8</v>
      </c>
      <c r="BR50">
        <v>2</v>
      </c>
      <c r="BS50">
        <v>4</v>
      </c>
      <c r="BT50">
        <v>5</v>
      </c>
      <c r="BU50">
        <v>5</v>
      </c>
      <c r="BV50">
        <v>3</v>
      </c>
      <c r="BW50">
        <v>4</v>
      </c>
      <c r="BX50">
        <v>4</v>
      </c>
      <c r="BY50">
        <v>4</v>
      </c>
      <c r="BZ50">
        <v>2</v>
      </c>
      <c r="CA50">
        <v>2</v>
      </c>
      <c r="CB50">
        <v>2</v>
      </c>
      <c r="CC50">
        <v>1</v>
      </c>
      <c r="CD50">
        <v>2</v>
      </c>
      <c r="CE50">
        <v>2</v>
      </c>
      <c r="CF50">
        <v>2</v>
      </c>
      <c r="CG50">
        <v>2</v>
      </c>
      <c r="CH50">
        <v>2</v>
      </c>
      <c r="CI50">
        <v>2</v>
      </c>
      <c r="CJ50">
        <v>1</v>
      </c>
      <c r="CK50">
        <v>5</v>
      </c>
      <c r="CL50">
        <v>5</v>
      </c>
      <c r="CM50">
        <v>4</v>
      </c>
      <c r="CN50">
        <v>3</v>
      </c>
      <c r="CO50">
        <v>5</v>
      </c>
      <c r="CP50">
        <v>5</v>
      </c>
      <c r="CQ50">
        <v>3</v>
      </c>
      <c r="CR50">
        <v>5</v>
      </c>
      <c r="CS50">
        <v>5</v>
      </c>
      <c r="CT50">
        <v>5</v>
      </c>
      <c r="CU50">
        <v>3</v>
      </c>
      <c r="CW50">
        <v>40</v>
      </c>
      <c r="CX50">
        <v>80</v>
      </c>
      <c r="CY50">
        <v>30</v>
      </c>
      <c r="CZ50">
        <v>30</v>
      </c>
      <c r="DA50">
        <v>80</v>
      </c>
      <c r="DB50">
        <v>10</v>
      </c>
      <c r="DC50">
        <v>100</v>
      </c>
      <c r="DD50">
        <v>30</v>
      </c>
      <c r="DE50">
        <v>80</v>
      </c>
      <c r="DF50">
        <v>90</v>
      </c>
      <c r="DG50">
        <v>10</v>
      </c>
      <c r="DH50">
        <v>100</v>
      </c>
      <c r="DI50">
        <v>30</v>
      </c>
      <c r="DJ50">
        <v>50</v>
      </c>
      <c r="DK50">
        <v>10</v>
      </c>
      <c r="DL50">
        <v>10</v>
      </c>
      <c r="DM50">
        <v>10</v>
      </c>
      <c r="DN50">
        <v>10</v>
      </c>
      <c r="DO50">
        <v>0</v>
      </c>
      <c r="DP50">
        <v>10</v>
      </c>
      <c r="DQ50" t="s">
        <v>751</v>
      </c>
      <c r="DR50" t="s">
        <v>736</v>
      </c>
      <c r="DS50" t="s">
        <v>753</v>
      </c>
      <c r="DT50">
        <v>2</v>
      </c>
      <c r="DU50">
        <v>1</v>
      </c>
      <c r="DV50">
        <v>1</v>
      </c>
      <c r="DW50">
        <v>3</v>
      </c>
      <c r="DX50">
        <v>2</v>
      </c>
      <c r="DY50">
        <v>4</v>
      </c>
      <c r="DZ50">
        <v>5</v>
      </c>
      <c r="EA50">
        <v>4</v>
      </c>
      <c r="EB50">
        <v>5</v>
      </c>
      <c r="EC50">
        <v>5</v>
      </c>
      <c r="ED50">
        <v>3</v>
      </c>
      <c r="EE50">
        <v>4</v>
      </c>
      <c r="EF50">
        <v>5</v>
      </c>
      <c r="EG50">
        <v>5</v>
      </c>
      <c r="EH50">
        <v>3</v>
      </c>
      <c r="EI50">
        <v>4</v>
      </c>
      <c r="EJ50">
        <v>4</v>
      </c>
      <c r="EK50">
        <v>5</v>
      </c>
      <c r="EL50">
        <v>2</v>
      </c>
      <c r="EM50">
        <v>4</v>
      </c>
      <c r="EN50">
        <v>2</v>
      </c>
      <c r="EO50">
        <v>4</v>
      </c>
      <c r="EP50">
        <v>5</v>
      </c>
      <c r="EQ50">
        <v>2</v>
      </c>
      <c r="ER50">
        <v>4</v>
      </c>
      <c r="ES50">
        <v>4</v>
      </c>
      <c r="ET50">
        <v>2</v>
      </c>
      <c r="EU50">
        <v>5</v>
      </c>
      <c r="EV50">
        <v>5</v>
      </c>
      <c r="EW50">
        <v>3</v>
      </c>
      <c r="EX50">
        <v>5</v>
      </c>
      <c r="EY50">
        <v>4</v>
      </c>
      <c r="EZ50" t="s">
        <v>755</v>
      </c>
      <c r="FA50" t="s">
        <v>756</v>
      </c>
      <c r="FB50" t="s">
        <v>757</v>
      </c>
      <c r="FC50">
        <v>4</v>
      </c>
      <c r="FD50">
        <v>4</v>
      </c>
      <c r="FE50">
        <v>1</v>
      </c>
      <c r="FF50" s="17">
        <f t="shared" si="0"/>
        <v>5</v>
      </c>
      <c r="FG50">
        <v>2</v>
      </c>
      <c r="FH50">
        <v>2</v>
      </c>
      <c r="FI50" s="17">
        <f t="shared" si="1"/>
        <v>4</v>
      </c>
      <c r="FJ50">
        <v>2</v>
      </c>
      <c r="FK50" s="17">
        <f t="shared" si="2"/>
        <v>4</v>
      </c>
      <c r="FL50">
        <v>2</v>
      </c>
      <c r="FM50">
        <v>2</v>
      </c>
      <c r="FN50">
        <v>4</v>
      </c>
      <c r="FO50">
        <v>5</v>
      </c>
      <c r="FP50" s="17">
        <f t="shared" si="3"/>
        <v>1</v>
      </c>
      <c r="FQ50">
        <v>4</v>
      </c>
      <c r="FR50">
        <v>4</v>
      </c>
      <c r="FS50">
        <v>4</v>
      </c>
      <c r="FT50" s="17">
        <f t="shared" si="15"/>
        <v>2</v>
      </c>
      <c r="FU50">
        <v>2</v>
      </c>
      <c r="FV50">
        <v>1</v>
      </c>
      <c r="FW50" s="17">
        <f t="shared" si="5"/>
        <v>5</v>
      </c>
      <c r="FX50">
        <v>2</v>
      </c>
      <c r="FY50" s="17">
        <f t="shared" si="6"/>
        <v>4</v>
      </c>
      <c r="FZ50">
        <v>2</v>
      </c>
      <c r="GA50">
        <v>4</v>
      </c>
      <c r="GB50" s="17">
        <f t="shared" si="7"/>
        <v>2</v>
      </c>
      <c r="GC50">
        <v>5</v>
      </c>
      <c r="GD50" s="17">
        <f t="shared" si="8"/>
        <v>1</v>
      </c>
      <c r="GE50">
        <v>2</v>
      </c>
      <c r="GF50" s="17">
        <f t="shared" si="9"/>
        <v>4</v>
      </c>
      <c r="GG50">
        <v>2</v>
      </c>
      <c r="GH50">
        <v>5</v>
      </c>
      <c r="GI50">
        <v>5</v>
      </c>
      <c r="GJ50">
        <v>2</v>
      </c>
      <c r="GK50" s="17">
        <f t="shared" si="10"/>
        <v>4</v>
      </c>
      <c r="GL50">
        <v>5</v>
      </c>
      <c r="GM50" s="17">
        <f t="shared" si="11"/>
        <v>1</v>
      </c>
      <c r="GN50">
        <v>2</v>
      </c>
      <c r="GO50" s="17">
        <f t="shared" si="12"/>
        <v>4</v>
      </c>
      <c r="GP50">
        <f t="shared" si="13"/>
        <v>83</v>
      </c>
      <c r="GQ50" s="19">
        <f t="shared" si="14"/>
        <v>3.1923076923076925</v>
      </c>
      <c r="GR50">
        <v>5</v>
      </c>
      <c r="GS50">
        <v>5</v>
      </c>
      <c r="GT50">
        <v>2</v>
      </c>
      <c r="GU50">
        <v>5</v>
      </c>
      <c r="GV50">
        <v>3</v>
      </c>
      <c r="GW50">
        <v>1</v>
      </c>
      <c r="GX50">
        <v>4</v>
      </c>
      <c r="GY50">
        <v>4</v>
      </c>
      <c r="GZ50">
        <v>3</v>
      </c>
      <c r="HA50">
        <v>3</v>
      </c>
      <c r="HB50">
        <v>4</v>
      </c>
      <c r="HC50">
        <v>5</v>
      </c>
      <c r="HD50">
        <v>5</v>
      </c>
      <c r="HE50">
        <v>5</v>
      </c>
      <c r="HF50">
        <v>1</v>
      </c>
      <c r="HG50">
        <v>5</v>
      </c>
      <c r="HH50">
        <v>1</v>
      </c>
      <c r="HI50">
        <v>5</v>
      </c>
      <c r="HJ50">
        <v>5</v>
      </c>
      <c r="HK50">
        <v>1</v>
      </c>
      <c r="HL50">
        <v>3</v>
      </c>
      <c r="HM50">
        <v>1</v>
      </c>
      <c r="HN50">
        <v>4</v>
      </c>
      <c r="HO50">
        <v>1</v>
      </c>
      <c r="HP50">
        <v>2</v>
      </c>
      <c r="HQ50">
        <v>5</v>
      </c>
      <c r="HR50">
        <v>3</v>
      </c>
      <c r="HS50">
        <v>4</v>
      </c>
      <c r="HT50">
        <v>1</v>
      </c>
      <c r="HU50">
        <v>2</v>
      </c>
      <c r="HV50">
        <v>3</v>
      </c>
      <c r="HW50">
        <v>5</v>
      </c>
      <c r="HX50">
        <v>5</v>
      </c>
      <c r="HY50">
        <v>3</v>
      </c>
      <c r="HZ50">
        <v>4</v>
      </c>
      <c r="IA50">
        <v>1</v>
      </c>
      <c r="IB50">
        <v>4</v>
      </c>
      <c r="IC50">
        <v>1</v>
      </c>
      <c r="ID50">
        <v>4</v>
      </c>
      <c r="IE50">
        <v>1</v>
      </c>
      <c r="IF50">
        <v>4</v>
      </c>
      <c r="IG50">
        <v>1</v>
      </c>
      <c r="IH50">
        <v>2</v>
      </c>
      <c r="II50">
        <v>4</v>
      </c>
      <c r="IJ50">
        <v>3</v>
      </c>
      <c r="IK50">
        <v>4</v>
      </c>
      <c r="IL50">
        <v>3</v>
      </c>
      <c r="IM50">
        <v>4</v>
      </c>
      <c r="IN50">
        <v>5</v>
      </c>
      <c r="IO50">
        <v>3</v>
      </c>
      <c r="IP50">
        <v>5</v>
      </c>
      <c r="IQ50">
        <v>5</v>
      </c>
      <c r="IR50">
        <v>5</v>
      </c>
      <c r="IS50">
        <v>5</v>
      </c>
      <c r="IU50">
        <v>44.355194091797003</v>
      </c>
      <c r="IV50">
        <v>-78.319900512695</v>
      </c>
      <c r="IW50">
        <v>-1</v>
      </c>
    </row>
    <row r="51" spans="1:257" x14ac:dyDescent="0.3">
      <c r="A51" t="s">
        <v>1609</v>
      </c>
      <c r="B51" t="s">
        <v>1413</v>
      </c>
      <c r="C51" t="s">
        <v>1414</v>
      </c>
      <c r="F51" t="s">
        <v>1605</v>
      </c>
      <c r="G51">
        <v>0</v>
      </c>
      <c r="H51" s="1">
        <v>43079.689097222225</v>
      </c>
      <c r="I51" s="1">
        <v>43079.695798611108</v>
      </c>
      <c r="J51">
        <v>1</v>
      </c>
      <c r="K51">
        <v>27</v>
      </c>
      <c r="L51">
        <v>3.8571428571428998</v>
      </c>
      <c r="M51">
        <v>1.0690449676497</v>
      </c>
      <c r="N51" t="s">
        <v>758</v>
      </c>
      <c r="O51" t="s">
        <v>1597</v>
      </c>
      <c r="P51" t="s">
        <v>760</v>
      </c>
      <c r="Q51">
        <v>19</v>
      </c>
      <c r="R51">
        <v>1</v>
      </c>
      <c r="S51" t="s">
        <v>1487</v>
      </c>
      <c r="T51" t="s">
        <v>1610</v>
      </c>
      <c r="U51">
        <v>3</v>
      </c>
      <c r="V51" t="s">
        <v>759</v>
      </c>
      <c r="W51">
        <v>2</v>
      </c>
      <c r="X51">
        <v>2</v>
      </c>
      <c r="Y51" t="s">
        <v>633</v>
      </c>
      <c r="Z51" t="s">
        <v>674</v>
      </c>
      <c r="AA51">
        <v>1</v>
      </c>
      <c r="AB51">
        <v>6</v>
      </c>
      <c r="AC51">
        <v>6</v>
      </c>
      <c r="AD51">
        <v>1</v>
      </c>
      <c r="AE51">
        <v>1</v>
      </c>
      <c r="AF51">
        <v>20</v>
      </c>
      <c r="AG51">
        <v>10</v>
      </c>
      <c r="AH51">
        <v>35</v>
      </c>
      <c r="AI51">
        <v>2</v>
      </c>
      <c r="AN51">
        <v>1</v>
      </c>
      <c r="AO51">
        <v>1</v>
      </c>
      <c r="AP51">
        <v>1</v>
      </c>
      <c r="AT51">
        <v>1</v>
      </c>
      <c r="AU51">
        <v>1</v>
      </c>
      <c r="AX51">
        <v>5</v>
      </c>
      <c r="AY51">
        <v>5</v>
      </c>
      <c r="AZ51">
        <v>4</v>
      </c>
      <c r="BA51">
        <v>2</v>
      </c>
      <c r="BB51">
        <v>4</v>
      </c>
      <c r="BC51">
        <v>3</v>
      </c>
      <c r="BD51">
        <v>4</v>
      </c>
      <c r="BE51">
        <v>1</v>
      </c>
      <c r="BF51">
        <v>5</v>
      </c>
      <c r="BG51">
        <v>1</v>
      </c>
      <c r="BH51">
        <v>5</v>
      </c>
      <c r="BI51">
        <v>5</v>
      </c>
      <c r="BJ51">
        <v>5</v>
      </c>
      <c r="BK51">
        <v>2</v>
      </c>
      <c r="BL51">
        <v>9</v>
      </c>
      <c r="BM51">
        <v>4</v>
      </c>
      <c r="BN51">
        <v>9</v>
      </c>
      <c r="BO51">
        <v>7</v>
      </c>
      <c r="BP51">
        <v>8</v>
      </c>
      <c r="BQ51">
        <v>9</v>
      </c>
      <c r="BR51">
        <v>4</v>
      </c>
      <c r="BS51">
        <v>4</v>
      </c>
      <c r="BT51">
        <v>5</v>
      </c>
      <c r="BU51">
        <v>4</v>
      </c>
      <c r="BV51">
        <v>4</v>
      </c>
      <c r="BW51">
        <v>4</v>
      </c>
      <c r="BX51">
        <v>3</v>
      </c>
      <c r="BY51">
        <v>5</v>
      </c>
      <c r="BZ51">
        <v>2</v>
      </c>
      <c r="CA51">
        <v>2</v>
      </c>
      <c r="CB51">
        <v>2</v>
      </c>
      <c r="CC51">
        <v>2</v>
      </c>
      <c r="CD51">
        <v>2</v>
      </c>
      <c r="CE51">
        <v>2</v>
      </c>
      <c r="CF51">
        <v>2</v>
      </c>
      <c r="CG51">
        <v>2</v>
      </c>
      <c r="CH51">
        <v>2</v>
      </c>
      <c r="CI51">
        <v>2</v>
      </c>
      <c r="CJ51">
        <v>2</v>
      </c>
      <c r="CK51">
        <v>5</v>
      </c>
      <c r="CL51">
        <v>5</v>
      </c>
      <c r="CM51">
        <v>5</v>
      </c>
      <c r="CN51">
        <v>3</v>
      </c>
      <c r="CO51">
        <v>4</v>
      </c>
      <c r="CP51">
        <v>4</v>
      </c>
      <c r="CQ51">
        <v>4</v>
      </c>
      <c r="CR51">
        <v>5</v>
      </c>
      <c r="CS51">
        <v>5</v>
      </c>
      <c r="CT51">
        <v>5</v>
      </c>
      <c r="CU51">
        <v>5</v>
      </c>
      <c r="CW51">
        <v>20</v>
      </c>
      <c r="CX51">
        <v>95</v>
      </c>
      <c r="CY51">
        <v>40</v>
      </c>
      <c r="CZ51">
        <v>20</v>
      </c>
      <c r="DA51">
        <v>70</v>
      </c>
      <c r="DB51">
        <v>20</v>
      </c>
      <c r="DC51">
        <v>90</v>
      </c>
      <c r="DD51">
        <v>50</v>
      </c>
      <c r="DE51">
        <v>70</v>
      </c>
      <c r="DF51">
        <v>90</v>
      </c>
      <c r="DG51">
        <v>2</v>
      </c>
      <c r="DH51">
        <v>100</v>
      </c>
      <c r="DI51">
        <v>0</v>
      </c>
      <c r="DJ51">
        <v>100</v>
      </c>
      <c r="DK51">
        <v>20</v>
      </c>
      <c r="DL51">
        <v>0</v>
      </c>
      <c r="DM51">
        <v>50</v>
      </c>
      <c r="DN51">
        <v>10</v>
      </c>
      <c r="DO51">
        <v>40</v>
      </c>
      <c r="DP51">
        <v>10</v>
      </c>
      <c r="DQ51" t="s">
        <v>758</v>
      </c>
      <c r="DR51" t="s">
        <v>736</v>
      </c>
      <c r="DS51" t="s">
        <v>760</v>
      </c>
      <c r="DT51">
        <v>4</v>
      </c>
      <c r="DU51">
        <v>1</v>
      </c>
      <c r="DV51">
        <v>1</v>
      </c>
      <c r="DW51">
        <v>1</v>
      </c>
      <c r="DX51">
        <v>1</v>
      </c>
      <c r="DY51">
        <v>3</v>
      </c>
      <c r="DZ51">
        <v>4</v>
      </c>
      <c r="EA51">
        <v>3</v>
      </c>
      <c r="EB51">
        <v>4</v>
      </c>
      <c r="EC51">
        <v>2</v>
      </c>
      <c r="ED51">
        <v>4</v>
      </c>
      <c r="EE51">
        <v>5</v>
      </c>
      <c r="EF51">
        <v>4</v>
      </c>
      <c r="EG51">
        <v>3</v>
      </c>
      <c r="EH51">
        <v>4</v>
      </c>
      <c r="EI51">
        <v>5</v>
      </c>
      <c r="EJ51">
        <v>4</v>
      </c>
      <c r="EK51">
        <v>5</v>
      </c>
      <c r="EL51">
        <v>5</v>
      </c>
      <c r="EM51">
        <v>4</v>
      </c>
      <c r="EN51">
        <v>2</v>
      </c>
      <c r="EO51">
        <v>4</v>
      </c>
      <c r="EP51">
        <v>5</v>
      </c>
      <c r="EQ51">
        <v>3</v>
      </c>
      <c r="ER51">
        <v>5</v>
      </c>
      <c r="ES51">
        <v>5</v>
      </c>
      <c r="ET51">
        <v>2</v>
      </c>
      <c r="EU51">
        <v>4</v>
      </c>
      <c r="EV51">
        <v>4</v>
      </c>
      <c r="EW51">
        <v>4</v>
      </c>
      <c r="EX51">
        <v>5</v>
      </c>
      <c r="EY51">
        <v>5</v>
      </c>
      <c r="EZ51" t="s">
        <v>762</v>
      </c>
      <c r="FA51" t="s">
        <v>556</v>
      </c>
      <c r="FB51" t="s">
        <v>763</v>
      </c>
      <c r="FC51">
        <v>3</v>
      </c>
      <c r="FD51">
        <v>1</v>
      </c>
      <c r="FE51">
        <v>2</v>
      </c>
      <c r="FF51" s="17">
        <f t="shared" si="0"/>
        <v>4</v>
      </c>
      <c r="FG51">
        <v>2</v>
      </c>
      <c r="FH51">
        <v>2</v>
      </c>
      <c r="FI51" s="17">
        <f t="shared" si="1"/>
        <v>4</v>
      </c>
      <c r="FJ51">
        <v>2</v>
      </c>
      <c r="FK51" s="17">
        <f t="shared" si="2"/>
        <v>4</v>
      </c>
      <c r="FL51">
        <v>1</v>
      </c>
      <c r="FM51">
        <v>1</v>
      </c>
      <c r="FN51">
        <v>3</v>
      </c>
      <c r="FO51">
        <v>4</v>
      </c>
      <c r="FP51" s="17">
        <f t="shared" si="3"/>
        <v>2</v>
      </c>
      <c r="FQ51">
        <v>4</v>
      </c>
      <c r="FR51">
        <v>3</v>
      </c>
      <c r="FS51">
        <v>4</v>
      </c>
      <c r="FT51" s="17">
        <f t="shared" si="15"/>
        <v>2</v>
      </c>
      <c r="FU51">
        <v>2</v>
      </c>
      <c r="FV51">
        <v>5</v>
      </c>
      <c r="FW51" s="17">
        <f t="shared" si="5"/>
        <v>1</v>
      </c>
      <c r="FX51">
        <v>5</v>
      </c>
      <c r="FY51" s="17">
        <f t="shared" si="6"/>
        <v>1</v>
      </c>
      <c r="FZ51">
        <v>2</v>
      </c>
      <c r="GA51">
        <v>4</v>
      </c>
      <c r="GB51" s="17">
        <f t="shared" si="7"/>
        <v>2</v>
      </c>
      <c r="GC51">
        <v>3</v>
      </c>
      <c r="GD51" s="17">
        <f t="shared" si="8"/>
        <v>3</v>
      </c>
      <c r="GE51">
        <v>3</v>
      </c>
      <c r="GF51" s="17">
        <f t="shared" si="9"/>
        <v>3</v>
      </c>
      <c r="GG51">
        <v>2</v>
      </c>
      <c r="GH51">
        <v>4</v>
      </c>
      <c r="GI51">
        <v>5</v>
      </c>
      <c r="GJ51">
        <v>3</v>
      </c>
      <c r="GK51" s="17">
        <f t="shared" si="10"/>
        <v>3</v>
      </c>
      <c r="GL51">
        <v>4</v>
      </c>
      <c r="GM51" s="17">
        <f t="shared" si="11"/>
        <v>2</v>
      </c>
      <c r="GN51">
        <v>4</v>
      </c>
      <c r="GO51" s="17">
        <f t="shared" si="12"/>
        <v>2</v>
      </c>
      <c r="GP51">
        <f t="shared" si="13"/>
        <v>66</v>
      </c>
      <c r="GQ51" s="19">
        <f t="shared" si="14"/>
        <v>2.5384615384615383</v>
      </c>
      <c r="GR51">
        <v>4</v>
      </c>
      <c r="GS51">
        <v>5</v>
      </c>
      <c r="GT51">
        <v>3</v>
      </c>
      <c r="GU51">
        <v>4</v>
      </c>
      <c r="GV51">
        <v>4</v>
      </c>
      <c r="GW51">
        <v>2</v>
      </c>
      <c r="GX51">
        <v>4</v>
      </c>
      <c r="GY51">
        <v>2</v>
      </c>
      <c r="GZ51">
        <v>2</v>
      </c>
      <c r="HA51">
        <v>3</v>
      </c>
      <c r="HB51">
        <v>4</v>
      </c>
      <c r="HC51">
        <v>3</v>
      </c>
      <c r="HD51">
        <v>2</v>
      </c>
      <c r="HE51">
        <v>4</v>
      </c>
      <c r="HF51">
        <v>3</v>
      </c>
      <c r="HG51">
        <v>5</v>
      </c>
      <c r="HH51">
        <v>2</v>
      </c>
      <c r="HI51">
        <v>4</v>
      </c>
      <c r="HJ51">
        <v>4</v>
      </c>
      <c r="HK51">
        <v>3</v>
      </c>
      <c r="HL51">
        <v>4</v>
      </c>
      <c r="HM51">
        <v>2</v>
      </c>
      <c r="HN51">
        <v>4</v>
      </c>
      <c r="HO51">
        <v>2</v>
      </c>
      <c r="HP51">
        <v>1</v>
      </c>
      <c r="HQ51">
        <v>5</v>
      </c>
      <c r="HR51">
        <v>4</v>
      </c>
      <c r="HS51">
        <v>4</v>
      </c>
      <c r="HT51">
        <v>3</v>
      </c>
      <c r="HU51">
        <v>2</v>
      </c>
      <c r="HV51">
        <v>2</v>
      </c>
      <c r="HW51">
        <v>4</v>
      </c>
      <c r="HX51">
        <v>4</v>
      </c>
      <c r="HY51">
        <v>3</v>
      </c>
      <c r="HZ51">
        <v>4</v>
      </c>
      <c r="IA51">
        <v>2</v>
      </c>
      <c r="IB51">
        <v>2</v>
      </c>
      <c r="IC51">
        <v>4</v>
      </c>
      <c r="ID51">
        <v>4</v>
      </c>
      <c r="IE51">
        <v>3</v>
      </c>
      <c r="IF51">
        <v>3</v>
      </c>
      <c r="IG51">
        <v>3</v>
      </c>
      <c r="IH51">
        <v>3</v>
      </c>
      <c r="II51">
        <v>3</v>
      </c>
      <c r="IJ51">
        <v>4</v>
      </c>
      <c r="IK51">
        <v>4</v>
      </c>
      <c r="IL51">
        <v>4</v>
      </c>
      <c r="IM51">
        <v>2</v>
      </c>
      <c r="IN51">
        <v>4</v>
      </c>
      <c r="IO51">
        <v>3</v>
      </c>
      <c r="IP51">
        <v>3</v>
      </c>
      <c r="IQ51">
        <v>3</v>
      </c>
      <c r="IR51">
        <v>2</v>
      </c>
      <c r="IS51">
        <v>3</v>
      </c>
      <c r="IU51">
        <v>44.355194091797003</v>
      </c>
      <c r="IV51">
        <v>-78.319900512695</v>
      </c>
      <c r="IW51">
        <v>-1</v>
      </c>
    </row>
    <row r="52" spans="1:257" x14ac:dyDescent="0.3">
      <c r="A52" t="s">
        <v>1611</v>
      </c>
      <c r="B52" t="s">
        <v>1413</v>
      </c>
      <c r="C52" t="s">
        <v>1414</v>
      </c>
      <c r="F52" t="s">
        <v>1605</v>
      </c>
      <c r="G52">
        <v>0</v>
      </c>
      <c r="H52" s="1">
        <v>43079.697557870371</v>
      </c>
      <c r="I52" s="1">
        <v>43079.704745370371</v>
      </c>
      <c r="J52">
        <v>1</v>
      </c>
      <c r="K52">
        <v>22</v>
      </c>
      <c r="L52">
        <v>3.1428571428571002</v>
      </c>
      <c r="M52">
        <v>1.5735915849388999</v>
      </c>
      <c r="N52" t="s">
        <v>764</v>
      </c>
      <c r="O52" t="s">
        <v>1597</v>
      </c>
      <c r="P52" t="s">
        <v>1612</v>
      </c>
      <c r="Q52">
        <v>19</v>
      </c>
      <c r="R52">
        <v>1</v>
      </c>
      <c r="S52" t="s">
        <v>1537</v>
      </c>
      <c r="T52" t="s">
        <v>1488</v>
      </c>
      <c r="U52">
        <v>3</v>
      </c>
      <c r="V52" t="s">
        <v>765</v>
      </c>
      <c r="W52">
        <v>2</v>
      </c>
      <c r="X52">
        <v>2</v>
      </c>
      <c r="Y52" t="s">
        <v>633</v>
      </c>
      <c r="Z52" t="s">
        <v>752</v>
      </c>
      <c r="AA52">
        <v>2</v>
      </c>
      <c r="AB52">
        <v>15</v>
      </c>
      <c r="AC52">
        <v>4</v>
      </c>
      <c r="AD52">
        <v>1</v>
      </c>
      <c r="AE52">
        <v>4</v>
      </c>
      <c r="AF52">
        <v>60</v>
      </c>
      <c r="AG52">
        <v>50</v>
      </c>
      <c r="AH52">
        <v>65</v>
      </c>
      <c r="AI52">
        <v>1</v>
      </c>
      <c r="AJ52">
        <v>1</v>
      </c>
      <c r="AK52">
        <v>2</v>
      </c>
      <c r="AL52">
        <v>1</v>
      </c>
      <c r="AM52">
        <v>1</v>
      </c>
      <c r="AN52">
        <v>1</v>
      </c>
      <c r="AO52">
        <v>1</v>
      </c>
      <c r="AQ52">
        <v>1</v>
      </c>
      <c r="AS52">
        <v>1</v>
      </c>
      <c r="AU52">
        <v>1</v>
      </c>
      <c r="AX52">
        <v>1</v>
      </c>
      <c r="AY52">
        <v>5</v>
      </c>
      <c r="AZ52">
        <v>5</v>
      </c>
      <c r="BA52">
        <v>2</v>
      </c>
      <c r="BB52">
        <v>4</v>
      </c>
      <c r="BC52">
        <v>3</v>
      </c>
      <c r="BD52">
        <v>2</v>
      </c>
      <c r="BE52">
        <v>3</v>
      </c>
      <c r="BF52">
        <v>5</v>
      </c>
      <c r="BG52">
        <v>3</v>
      </c>
      <c r="BH52">
        <v>4</v>
      </c>
      <c r="BI52">
        <v>3</v>
      </c>
      <c r="BJ52">
        <v>5</v>
      </c>
      <c r="BK52">
        <v>8</v>
      </c>
      <c r="BL52">
        <v>9</v>
      </c>
      <c r="BM52">
        <v>4</v>
      </c>
      <c r="BN52">
        <v>4</v>
      </c>
      <c r="BO52">
        <v>4</v>
      </c>
      <c r="BP52">
        <v>9</v>
      </c>
      <c r="BQ52">
        <v>9</v>
      </c>
      <c r="BR52">
        <v>4</v>
      </c>
      <c r="BS52">
        <v>5</v>
      </c>
      <c r="BT52">
        <v>5</v>
      </c>
      <c r="BU52">
        <v>5</v>
      </c>
      <c r="BV52">
        <v>3</v>
      </c>
      <c r="BW52">
        <v>4</v>
      </c>
      <c r="BX52">
        <v>3</v>
      </c>
      <c r="BY52">
        <v>5</v>
      </c>
      <c r="BZ52">
        <v>2</v>
      </c>
      <c r="CA52">
        <v>2</v>
      </c>
      <c r="CB52">
        <v>2</v>
      </c>
      <c r="CC52">
        <v>2</v>
      </c>
      <c r="CD52">
        <v>2</v>
      </c>
      <c r="CE52">
        <v>2</v>
      </c>
      <c r="CF52">
        <v>2</v>
      </c>
      <c r="CG52">
        <v>2</v>
      </c>
      <c r="CH52">
        <v>2</v>
      </c>
      <c r="CI52">
        <v>2</v>
      </c>
      <c r="CJ52">
        <v>2</v>
      </c>
      <c r="CK52">
        <v>5</v>
      </c>
      <c r="CL52">
        <v>5</v>
      </c>
      <c r="CM52">
        <v>5</v>
      </c>
      <c r="CN52">
        <v>5</v>
      </c>
      <c r="CO52">
        <v>5</v>
      </c>
      <c r="CP52">
        <v>5</v>
      </c>
      <c r="CQ52">
        <v>5</v>
      </c>
      <c r="CR52">
        <v>5</v>
      </c>
      <c r="CS52">
        <v>5</v>
      </c>
      <c r="CT52">
        <v>5</v>
      </c>
      <c r="CU52">
        <v>5</v>
      </c>
      <c r="CW52">
        <v>50</v>
      </c>
      <c r="CX52">
        <v>70</v>
      </c>
      <c r="CY52">
        <v>30</v>
      </c>
      <c r="CZ52">
        <v>60</v>
      </c>
      <c r="DB52">
        <v>10</v>
      </c>
      <c r="DC52">
        <v>90</v>
      </c>
      <c r="DD52">
        <v>70</v>
      </c>
      <c r="DE52">
        <v>100</v>
      </c>
      <c r="DF52">
        <v>65</v>
      </c>
      <c r="DG52">
        <v>65</v>
      </c>
      <c r="DH52">
        <v>100</v>
      </c>
      <c r="DI52">
        <v>30</v>
      </c>
      <c r="DJ52">
        <v>75</v>
      </c>
      <c r="DK52">
        <v>50</v>
      </c>
      <c r="DL52">
        <v>25</v>
      </c>
      <c r="DM52">
        <v>35</v>
      </c>
      <c r="DN52">
        <v>60</v>
      </c>
      <c r="DO52">
        <v>10</v>
      </c>
      <c r="DP52">
        <v>55</v>
      </c>
      <c r="DQ52" t="s">
        <v>764</v>
      </c>
      <c r="DR52" t="s">
        <v>736</v>
      </c>
      <c r="DS52" t="s">
        <v>766</v>
      </c>
      <c r="DT52">
        <v>1</v>
      </c>
      <c r="DU52">
        <v>1</v>
      </c>
      <c r="DV52">
        <v>2</v>
      </c>
      <c r="DW52">
        <v>2</v>
      </c>
      <c r="DX52">
        <v>3</v>
      </c>
      <c r="DY52">
        <v>3</v>
      </c>
      <c r="DZ52">
        <v>2</v>
      </c>
      <c r="EA52">
        <v>4</v>
      </c>
      <c r="EB52">
        <v>5</v>
      </c>
      <c r="EC52">
        <v>5</v>
      </c>
      <c r="ED52">
        <v>3</v>
      </c>
      <c r="EE52">
        <v>5</v>
      </c>
      <c r="EF52">
        <v>4</v>
      </c>
      <c r="EG52">
        <v>2</v>
      </c>
      <c r="EH52">
        <v>5</v>
      </c>
      <c r="EI52">
        <v>5</v>
      </c>
      <c r="EJ52">
        <v>2</v>
      </c>
      <c r="EK52">
        <v>5</v>
      </c>
      <c r="EL52">
        <v>4</v>
      </c>
      <c r="EM52">
        <v>4</v>
      </c>
      <c r="EN52">
        <v>2</v>
      </c>
      <c r="EO52">
        <v>4</v>
      </c>
      <c r="EP52">
        <v>5</v>
      </c>
      <c r="EQ52">
        <v>4</v>
      </c>
      <c r="ER52">
        <v>5</v>
      </c>
      <c r="ES52">
        <v>3</v>
      </c>
      <c r="ET52">
        <v>3</v>
      </c>
      <c r="EU52">
        <v>4</v>
      </c>
      <c r="EV52">
        <v>4</v>
      </c>
      <c r="EW52">
        <v>2</v>
      </c>
      <c r="EX52">
        <v>4</v>
      </c>
      <c r="EY52">
        <v>1</v>
      </c>
      <c r="EZ52" t="s">
        <v>582</v>
      </c>
      <c r="FA52" t="s">
        <v>768</v>
      </c>
      <c r="FB52" t="s">
        <v>769</v>
      </c>
      <c r="FC52">
        <v>4</v>
      </c>
      <c r="FD52">
        <v>5</v>
      </c>
      <c r="FE52">
        <v>5</v>
      </c>
      <c r="FF52" s="17">
        <f t="shared" si="0"/>
        <v>1</v>
      </c>
      <c r="FG52">
        <v>4</v>
      </c>
      <c r="FH52">
        <v>3</v>
      </c>
      <c r="FI52" s="17">
        <f t="shared" si="1"/>
        <v>3</v>
      </c>
      <c r="FJ52">
        <v>3</v>
      </c>
      <c r="FK52" s="17">
        <f t="shared" si="2"/>
        <v>3</v>
      </c>
      <c r="FL52">
        <v>1</v>
      </c>
      <c r="FM52">
        <v>2</v>
      </c>
      <c r="FN52">
        <v>2</v>
      </c>
      <c r="FO52">
        <v>4</v>
      </c>
      <c r="FP52" s="17">
        <f t="shared" si="3"/>
        <v>2</v>
      </c>
      <c r="FQ52">
        <v>3</v>
      </c>
      <c r="FR52">
        <v>4</v>
      </c>
      <c r="FS52">
        <v>4</v>
      </c>
      <c r="FT52" s="17">
        <f t="shared" si="15"/>
        <v>2</v>
      </c>
      <c r="FU52">
        <v>1</v>
      </c>
      <c r="FV52">
        <v>5</v>
      </c>
      <c r="FW52" s="17">
        <f t="shared" si="5"/>
        <v>1</v>
      </c>
      <c r="FX52">
        <v>2</v>
      </c>
      <c r="FY52" s="17">
        <f t="shared" si="6"/>
        <v>4</v>
      </c>
      <c r="FZ52">
        <v>3</v>
      </c>
      <c r="GA52">
        <v>4</v>
      </c>
      <c r="GB52" s="17">
        <f t="shared" si="7"/>
        <v>2</v>
      </c>
      <c r="GC52">
        <v>5</v>
      </c>
      <c r="GD52" s="17">
        <f t="shared" si="8"/>
        <v>1</v>
      </c>
      <c r="GE52">
        <v>1</v>
      </c>
      <c r="GF52" s="17">
        <f t="shared" si="9"/>
        <v>5</v>
      </c>
      <c r="GG52">
        <v>3</v>
      </c>
      <c r="GH52">
        <v>3</v>
      </c>
      <c r="GI52">
        <v>4</v>
      </c>
      <c r="GJ52">
        <v>2</v>
      </c>
      <c r="GK52" s="17">
        <f t="shared" si="10"/>
        <v>4</v>
      </c>
      <c r="GL52">
        <v>5</v>
      </c>
      <c r="GM52" s="17">
        <f t="shared" si="11"/>
        <v>1</v>
      </c>
      <c r="GN52">
        <v>2</v>
      </c>
      <c r="GO52" s="17">
        <f t="shared" si="12"/>
        <v>4</v>
      </c>
      <c r="GP52">
        <f t="shared" si="13"/>
        <v>72</v>
      </c>
      <c r="GQ52" s="19">
        <f t="shared" si="14"/>
        <v>2.7692307692307692</v>
      </c>
      <c r="GR52">
        <v>5</v>
      </c>
      <c r="GS52">
        <v>5</v>
      </c>
      <c r="GT52">
        <v>1</v>
      </c>
      <c r="GU52">
        <v>4</v>
      </c>
      <c r="GV52">
        <v>5</v>
      </c>
      <c r="GW52">
        <v>1</v>
      </c>
      <c r="GX52">
        <v>4</v>
      </c>
      <c r="GY52">
        <v>2</v>
      </c>
      <c r="GZ52">
        <v>1</v>
      </c>
      <c r="HA52">
        <v>3</v>
      </c>
      <c r="HB52">
        <v>2</v>
      </c>
      <c r="HC52">
        <v>4</v>
      </c>
      <c r="HD52">
        <v>3</v>
      </c>
      <c r="HE52">
        <v>4</v>
      </c>
      <c r="HF52">
        <v>4</v>
      </c>
      <c r="HG52">
        <v>5</v>
      </c>
      <c r="HH52">
        <v>2</v>
      </c>
      <c r="HI52">
        <v>4</v>
      </c>
      <c r="HJ52">
        <v>1</v>
      </c>
      <c r="HK52">
        <v>1</v>
      </c>
      <c r="HL52">
        <v>4</v>
      </c>
      <c r="HM52">
        <v>2</v>
      </c>
      <c r="HN52">
        <v>4</v>
      </c>
      <c r="HO52">
        <v>1</v>
      </c>
      <c r="HP52">
        <v>2</v>
      </c>
      <c r="HQ52">
        <v>5</v>
      </c>
      <c r="HR52">
        <v>4</v>
      </c>
      <c r="HS52">
        <v>3</v>
      </c>
      <c r="HT52">
        <v>3</v>
      </c>
      <c r="HU52">
        <v>4</v>
      </c>
      <c r="HV52">
        <v>2</v>
      </c>
      <c r="HW52">
        <v>5</v>
      </c>
      <c r="HX52">
        <v>2</v>
      </c>
      <c r="HY52">
        <v>2</v>
      </c>
      <c r="HZ52">
        <v>4</v>
      </c>
      <c r="IA52">
        <v>2</v>
      </c>
      <c r="IB52">
        <v>1</v>
      </c>
      <c r="IC52">
        <v>1</v>
      </c>
      <c r="ID52">
        <v>1</v>
      </c>
      <c r="IE52">
        <v>4</v>
      </c>
      <c r="IF52">
        <v>2</v>
      </c>
      <c r="IG52">
        <v>3</v>
      </c>
      <c r="IH52">
        <v>2</v>
      </c>
      <c r="II52">
        <v>2</v>
      </c>
      <c r="IJ52">
        <v>4</v>
      </c>
      <c r="IK52">
        <v>4</v>
      </c>
      <c r="IL52">
        <v>5</v>
      </c>
      <c r="IM52">
        <v>2</v>
      </c>
      <c r="IN52">
        <v>4</v>
      </c>
      <c r="IO52">
        <v>4</v>
      </c>
      <c r="IP52">
        <v>4</v>
      </c>
      <c r="IQ52">
        <v>2</v>
      </c>
      <c r="IR52">
        <v>4</v>
      </c>
      <c r="IS52">
        <v>1</v>
      </c>
      <c r="IU52">
        <v>44.355194091797003</v>
      </c>
      <c r="IV52">
        <v>-78.319900512695</v>
      </c>
      <c r="IW52">
        <v>-1</v>
      </c>
    </row>
    <row r="53" spans="1:257" x14ac:dyDescent="0.3">
      <c r="A53" t="s">
        <v>1613</v>
      </c>
      <c r="B53" t="s">
        <v>1413</v>
      </c>
      <c r="C53" t="s">
        <v>1414</v>
      </c>
      <c r="F53" t="s">
        <v>1605</v>
      </c>
      <c r="G53">
        <v>0</v>
      </c>
      <c r="H53" s="1">
        <v>43079.705104166664</v>
      </c>
      <c r="I53" s="1">
        <v>43079.712337962963</v>
      </c>
      <c r="J53">
        <v>1</v>
      </c>
      <c r="K53">
        <v>23</v>
      </c>
      <c r="L53">
        <v>3.2857142857142998</v>
      </c>
      <c r="M53">
        <v>1.6035674514745</v>
      </c>
      <c r="N53" t="s">
        <v>770</v>
      </c>
      <c r="O53" t="s">
        <v>1597</v>
      </c>
      <c r="P53" t="s">
        <v>1614</v>
      </c>
      <c r="Q53">
        <v>22</v>
      </c>
      <c r="R53">
        <v>1</v>
      </c>
      <c r="S53" t="s">
        <v>1487</v>
      </c>
      <c r="T53" t="s">
        <v>1615</v>
      </c>
      <c r="U53">
        <v>3</v>
      </c>
      <c r="V53" t="s">
        <v>771</v>
      </c>
      <c r="W53">
        <v>4</v>
      </c>
      <c r="X53">
        <v>4</v>
      </c>
      <c r="Y53" t="s">
        <v>633</v>
      </c>
      <c r="Z53" t="s">
        <v>772</v>
      </c>
      <c r="AA53">
        <v>3</v>
      </c>
      <c r="AB53">
        <v>8</v>
      </c>
      <c r="AC53">
        <v>2</v>
      </c>
      <c r="AD53">
        <v>1</v>
      </c>
      <c r="AE53">
        <v>1</v>
      </c>
      <c r="AF53">
        <v>60</v>
      </c>
      <c r="AG53">
        <v>60</v>
      </c>
      <c r="AH53">
        <v>60</v>
      </c>
      <c r="AI53">
        <v>2</v>
      </c>
      <c r="AN53">
        <v>1</v>
      </c>
      <c r="AO53">
        <v>1</v>
      </c>
      <c r="AP53">
        <v>1</v>
      </c>
      <c r="AQ53">
        <v>1</v>
      </c>
      <c r="AS53">
        <v>1</v>
      </c>
      <c r="AU53">
        <v>1</v>
      </c>
      <c r="AX53">
        <v>1</v>
      </c>
      <c r="AY53">
        <v>4</v>
      </c>
      <c r="AZ53">
        <v>5</v>
      </c>
      <c r="BA53">
        <v>2</v>
      </c>
      <c r="BB53">
        <v>5</v>
      </c>
      <c r="BC53">
        <v>2</v>
      </c>
      <c r="BD53">
        <v>4</v>
      </c>
      <c r="BE53">
        <v>2</v>
      </c>
      <c r="BF53">
        <v>5</v>
      </c>
      <c r="BG53">
        <v>1</v>
      </c>
      <c r="BH53">
        <v>4</v>
      </c>
      <c r="BI53">
        <v>3</v>
      </c>
      <c r="BJ53">
        <v>4</v>
      </c>
      <c r="BK53">
        <v>2</v>
      </c>
      <c r="BL53">
        <v>2</v>
      </c>
      <c r="BM53">
        <v>2</v>
      </c>
      <c r="BN53">
        <v>7</v>
      </c>
      <c r="BO53">
        <v>7</v>
      </c>
      <c r="BP53">
        <v>9</v>
      </c>
      <c r="BQ53">
        <v>8</v>
      </c>
      <c r="BR53">
        <v>3</v>
      </c>
      <c r="BS53">
        <v>4</v>
      </c>
      <c r="BT53">
        <v>4</v>
      </c>
      <c r="BU53">
        <v>4</v>
      </c>
      <c r="BV53">
        <v>4</v>
      </c>
      <c r="BW53">
        <v>3</v>
      </c>
      <c r="BX53">
        <v>3</v>
      </c>
      <c r="BY53">
        <v>3</v>
      </c>
      <c r="BZ53">
        <v>2</v>
      </c>
      <c r="CA53">
        <v>2</v>
      </c>
      <c r="CB53">
        <v>2</v>
      </c>
      <c r="CC53">
        <v>2</v>
      </c>
      <c r="CD53">
        <v>2</v>
      </c>
      <c r="CE53">
        <v>2</v>
      </c>
      <c r="CF53">
        <v>2</v>
      </c>
      <c r="CG53">
        <v>2</v>
      </c>
      <c r="CH53">
        <v>2</v>
      </c>
      <c r="CI53">
        <v>2</v>
      </c>
      <c r="CJ53">
        <v>2</v>
      </c>
      <c r="CK53">
        <v>3</v>
      </c>
      <c r="CL53">
        <v>3</v>
      </c>
      <c r="CM53">
        <v>3</v>
      </c>
      <c r="CN53">
        <v>4</v>
      </c>
      <c r="CO53">
        <v>4</v>
      </c>
      <c r="CP53">
        <v>4</v>
      </c>
      <c r="CQ53">
        <v>3</v>
      </c>
      <c r="CR53">
        <v>4</v>
      </c>
      <c r="CS53">
        <v>4</v>
      </c>
      <c r="CT53">
        <v>4</v>
      </c>
      <c r="CU53">
        <v>3</v>
      </c>
      <c r="CW53">
        <v>20</v>
      </c>
      <c r="CX53">
        <v>80</v>
      </c>
      <c r="CY53">
        <v>12</v>
      </c>
      <c r="CZ53">
        <v>10</v>
      </c>
      <c r="DA53">
        <v>35</v>
      </c>
      <c r="DB53">
        <v>5</v>
      </c>
      <c r="DC53">
        <v>90</v>
      </c>
      <c r="DD53">
        <v>15</v>
      </c>
      <c r="DE53">
        <v>75</v>
      </c>
      <c r="DF53">
        <v>75</v>
      </c>
      <c r="DG53">
        <v>5</v>
      </c>
      <c r="DH53">
        <v>95</v>
      </c>
      <c r="DI53">
        <v>5</v>
      </c>
      <c r="DJ53">
        <v>55</v>
      </c>
      <c r="DK53">
        <v>5</v>
      </c>
      <c r="DL53">
        <v>22</v>
      </c>
      <c r="DM53">
        <v>10</v>
      </c>
      <c r="DN53">
        <v>20</v>
      </c>
      <c r="DO53">
        <v>5</v>
      </c>
      <c r="DP53">
        <v>31</v>
      </c>
      <c r="DQ53" t="s">
        <v>770</v>
      </c>
      <c r="DR53" t="s">
        <v>736</v>
      </c>
      <c r="DS53" t="s">
        <v>773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4</v>
      </c>
      <c r="DZ53">
        <v>5</v>
      </c>
      <c r="EA53">
        <v>2</v>
      </c>
      <c r="EB53">
        <v>3</v>
      </c>
      <c r="EC53">
        <v>3</v>
      </c>
      <c r="ED53">
        <v>3</v>
      </c>
      <c r="EE53">
        <v>3</v>
      </c>
      <c r="EF53">
        <v>3</v>
      </c>
      <c r="EG53">
        <v>3</v>
      </c>
      <c r="EH53">
        <v>3</v>
      </c>
      <c r="EI53">
        <v>4</v>
      </c>
      <c r="EJ53">
        <v>4</v>
      </c>
      <c r="EK53">
        <v>4</v>
      </c>
      <c r="EL53">
        <v>4</v>
      </c>
      <c r="EM53">
        <v>4</v>
      </c>
      <c r="EN53">
        <v>2</v>
      </c>
      <c r="EO53">
        <v>4</v>
      </c>
      <c r="EP53">
        <v>4</v>
      </c>
      <c r="EQ53">
        <v>3</v>
      </c>
      <c r="ER53">
        <v>4</v>
      </c>
      <c r="ES53">
        <v>4</v>
      </c>
      <c r="ET53">
        <v>3</v>
      </c>
      <c r="EU53">
        <v>4</v>
      </c>
      <c r="EV53">
        <v>4</v>
      </c>
      <c r="EW53">
        <v>3</v>
      </c>
      <c r="EX53">
        <v>4</v>
      </c>
      <c r="EY53">
        <v>4</v>
      </c>
      <c r="EZ53" t="s">
        <v>775</v>
      </c>
      <c r="FA53" t="s">
        <v>533</v>
      </c>
      <c r="FB53" t="s">
        <v>776</v>
      </c>
      <c r="FC53">
        <v>3</v>
      </c>
      <c r="FD53">
        <v>4</v>
      </c>
      <c r="FE53">
        <v>4</v>
      </c>
      <c r="FF53" s="17">
        <f t="shared" si="0"/>
        <v>2</v>
      </c>
      <c r="FG53">
        <v>4</v>
      </c>
      <c r="FH53">
        <v>3</v>
      </c>
      <c r="FI53" s="17">
        <f t="shared" si="1"/>
        <v>3</v>
      </c>
      <c r="FJ53">
        <v>3</v>
      </c>
      <c r="FK53" s="17">
        <f t="shared" si="2"/>
        <v>3</v>
      </c>
      <c r="FL53">
        <v>3</v>
      </c>
      <c r="FM53">
        <v>3</v>
      </c>
      <c r="FN53">
        <v>3</v>
      </c>
      <c r="FO53">
        <v>3</v>
      </c>
      <c r="FP53" s="17">
        <f t="shared" si="3"/>
        <v>3</v>
      </c>
      <c r="FQ53">
        <v>3</v>
      </c>
      <c r="FR53">
        <v>3</v>
      </c>
      <c r="FS53">
        <v>2</v>
      </c>
      <c r="FT53" s="17">
        <f t="shared" si="15"/>
        <v>4</v>
      </c>
      <c r="FU53">
        <v>2</v>
      </c>
      <c r="FV53">
        <v>2</v>
      </c>
      <c r="FW53" s="17">
        <f t="shared" si="5"/>
        <v>4</v>
      </c>
      <c r="FX53">
        <v>2</v>
      </c>
      <c r="FY53" s="17">
        <f t="shared" si="6"/>
        <v>4</v>
      </c>
      <c r="FZ53">
        <v>3</v>
      </c>
      <c r="GA53">
        <v>3</v>
      </c>
      <c r="GB53" s="17">
        <f t="shared" si="7"/>
        <v>3</v>
      </c>
      <c r="GC53">
        <v>4</v>
      </c>
      <c r="GD53" s="17">
        <f t="shared" si="8"/>
        <v>2</v>
      </c>
      <c r="GE53">
        <v>2</v>
      </c>
      <c r="GF53" s="17">
        <f t="shared" si="9"/>
        <v>4</v>
      </c>
      <c r="GG53">
        <v>2</v>
      </c>
      <c r="GH53">
        <v>3</v>
      </c>
      <c r="GI53">
        <v>4</v>
      </c>
      <c r="GJ53">
        <v>1</v>
      </c>
      <c r="GK53" s="17">
        <f t="shared" si="10"/>
        <v>5</v>
      </c>
      <c r="GL53">
        <v>4</v>
      </c>
      <c r="GM53" s="17">
        <f t="shared" si="11"/>
        <v>2</v>
      </c>
      <c r="GN53">
        <v>2</v>
      </c>
      <c r="GO53" s="17">
        <f t="shared" si="12"/>
        <v>4</v>
      </c>
      <c r="GP53">
        <f t="shared" si="13"/>
        <v>83</v>
      </c>
      <c r="GQ53" s="19">
        <f t="shared" si="14"/>
        <v>3.1923076923076925</v>
      </c>
      <c r="GR53">
        <v>3</v>
      </c>
      <c r="GS53">
        <v>4</v>
      </c>
      <c r="GT53">
        <v>4</v>
      </c>
      <c r="GU53">
        <v>4</v>
      </c>
      <c r="GV53">
        <v>3</v>
      </c>
      <c r="GW53">
        <v>3</v>
      </c>
      <c r="GX53">
        <v>4</v>
      </c>
      <c r="GY53">
        <v>3</v>
      </c>
      <c r="GZ53">
        <v>4</v>
      </c>
      <c r="HA53">
        <v>3</v>
      </c>
      <c r="HB53">
        <v>4</v>
      </c>
      <c r="HC53">
        <v>3</v>
      </c>
      <c r="HD53">
        <v>2</v>
      </c>
      <c r="HE53">
        <v>4</v>
      </c>
      <c r="HF53">
        <v>2</v>
      </c>
      <c r="HG53">
        <v>5</v>
      </c>
      <c r="HH53">
        <v>3</v>
      </c>
      <c r="HI53">
        <v>3</v>
      </c>
      <c r="HJ53">
        <v>3</v>
      </c>
      <c r="HK53">
        <v>4</v>
      </c>
      <c r="HL53">
        <v>4</v>
      </c>
      <c r="HM53">
        <v>3</v>
      </c>
      <c r="HN53">
        <v>3</v>
      </c>
      <c r="HO53">
        <v>2</v>
      </c>
      <c r="HP53">
        <v>3</v>
      </c>
      <c r="HQ53">
        <v>4</v>
      </c>
      <c r="HR53">
        <v>3</v>
      </c>
      <c r="HS53">
        <v>3</v>
      </c>
      <c r="HT53">
        <v>2</v>
      </c>
      <c r="HU53">
        <v>3</v>
      </c>
      <c r="HV53">
        <v>3</v>
      </c>
      <c r="HW53">
        <v>4</v>
      </c>
      <c r="HX53">
        <v>4</v>
      </c>
      <c r="HY53">
        <v>3</v>
      </c>
      <c r="HZ53">
        <v>4</v>
      </c>
      <c r="IA53">
        <v>2</v>
      </c>
      <c r="IB53">
        <v>2</v>
      </c>
      <c r="IC53">
        <v>2</v>
      </c>
      <c r="ID53">
        <v>3</v>
      </c>
      <c r="IE53">
        <v>2</v>
      </c>
      <c r="IF53">
        <v>3</v>
      </c>
      <c r="IG53">
        <v>2</v>
      </c>
      <c r="IH53">
        <v>2</v>
      </c>
      <c r="II53">
        <v>3</v>
      </c>
      <c r="IJ53">
        <v>4</v>
      </c>
      <c r="IK53">
        <v>4</v>
      </c>
      <c r="IL53">
        <v>3</v>
      </c>
      <c r="IM53">
        <v>3</v>
      </c>
      <c r="IN53">
        <v>3</v>
      </c>
      <c r="IO53">
        <v>3</v>
      </c>
      <c r="IP53">
        <v>2</v>
      </c>
      <c r="IQ53">
        <v>3</v>
      </c>
      <c r="IR53">
        <v>3</v>
      </c>
      <c r="IS53">
        <v>3</v>
      </c>
      <c r="IU53">
        <v>44.355194091797003</v>
      </c>
      <c r="IV53">
        <v>-78.319900512695</v>
      </c>
      <c r="IW53">
        <v>-1</v>
      </c>
    </row>
    <row r="54" spans="1:257" x14ac:dyDescent="0.3">
      <c r="A54" t="s">
        <v>1616</v>
      </c>
      <c r="B54" t="s">
        <v>1413</v>
      </c>
      <c r="C54" t="s">
        <v>1414</v>
      </c>
      <c r="F54" t="s">
        <v>1605</v>
      </c>
      <c r="G54">
        <v>0</v>
      </c>
      <c r="H54" s="1">
        <v>43079.712673611109</v>
      </c>
      <c r="I54" s="1">
        <v>43079.720821759256</v>
      </c>
      <c r="J54">
        <v>1</v>
      </c>
      <c r="K54">
        <v>23</v>
      </c>
      <c r="L54">
        <v>3.2857142857142998</v>
      </c>
      <c r="M54">
        <v>1.4960264830862</v>
      </c>
      <c r="N54" t="s">
        <v>777</v>
      </c>
      <c r="O54" t="s">
        <v>1597</v>
      </c>
      <c r="P54" t="s">
        <v>779</v>
      </c>
      <c r="Q54">
        <v>19</v>
      </c>
      <c r="R54">
        <v>1</v>
      </c>
      <c r="S54" t="s">
        <v>1617</v>
      </c>
      <c r="T54" t="s">
        <v>1618</v>
      </c>
      <c r="U54">
        <v>3</v>
      </c>
      <c r="V54" t="s">
        <v>778</v>
      </c>
      <c r="W54">
        <v>3</v>
      </c>
      <c r="X54">
        <v>3</v>
      </c>
      <c r="Y54" t="s">
        <v>633</v>
      </c>
      <c r="Z54" t="s">
        <v>674</v>
      </c>
      <c r="AA54">
        <v>1</v>
      </c>
      <c r="AB54">
        <v>1</v>
      </c>
      <c r="AC54">
        <v>3</v>
      </c>
      <c r="AD54">
        <v>1</v>
      </c>
      <c r="AE54">
        <v>1</v>
      </c>
      <c r="AF54">
        <v>5</v>
      </c>
      <c r="AG54">
        <v>5</v>
      </c>
      <c r="AH54">
        <v>15</v>
      </c>
      <c r="AI54">
        <v>1</v>
      </c>
      <c r="AJ54">
        <v>1</v>
      </c>
      <c r="AK54">
        <v>4</v>
      </c>
      <c r="AL54">
        <v>1</v>
      </c>
      <c r="AM54">
        <v>1</v>
      </c>
      <c r="AN54">
        <v>1</v>
      </c>
      <c r="AO54">
        <v>1</v>
      </c>
      <c r="AT54">
        <v>1</v>
      </c>
      <c r="AX54">
        <v>1</v>
      </c>
      <c r="AY54">
        <v>5</v>
      </c>
      <c r="AZ54">
        <v>5</v>
      </c>
      <c r="BA54">
        <v>3</v>
      </c>
      <c r="BB54">
        <v>4</v>
      </c>
      <c r="BC54">
        <v>2</v>
      </c>
      <c r="BD54">
        <v>3</v>
      </c>
      <c r="BE54">
        <v>2</v>
      </c>
      <c r="BF54">
        <v>5</v>
      </c>
      <c r="BG54">
        <v>1</v>
      </c>
      <c r="BH54">
        <v>5</v>
      </c>
      <c r="BI54">
        <v>2</v>
      </c>
      <c r="BJ54">
        <v>5</v>
      </c>
      <c r="BK54">
        <v>2</v>
      </c>
      <c r="BL54">
        <v>9</v>
      </c>
      <c r="BM54">
        <v>9</v>
      </c>
      <c r="BN54">
        <v>4</v>
      </c>
      <c r="BO54">
        <v>7</v>
      </c>
      <c r="BP54">
        <v>8</v>
      </c>
      <c r="BQ54">
        <v>8</v>
      </c>
      <c r="BR54">
        <v>3</v>
      </c>
      <c r="BS54">
        <v>5</v>
      </c>
      <c r="BT54">
        <v>5</v>
      </c>
      <c r="BU54">
        <v>5</v>
      </c>
      <c r="BV54">
        <v>3</v>
      </c>
      <c r="BW54">
        <v>3</v>
      </c>
      <c r="BX54">
        <v>5</v>
      </c>
      <c r="BY54">
        <v>5</v>
      </c>
      <c r="BZ54">
        <v>2</v>
      </c>
      <c r="CA54">
        <v>2</v>
      </c>
      <c r="CB54">
        <v>2</v>
      </c>
      <c r="CC54">
        <v>2</v>
      </c>
      <c r="CD54">
        <v>2</v>
      </c>
      <c r="CE54">
        <v>2</v>
      </c>
      <c r="CF54">
        <v>2</v>
      </c>
      <c r="CG54">
        <v>2</v>
      </c>
      <c r="CH54">
        <v>2</v>
      </c>
      <c r="CI54">
        <v>2</v>
      </c>
      <c r="CJ54">
        <v>2</v>
      </c>
      <c r="CK54">
        <v>4</v>
      </c>
      <c r="CL54">
        <v>4</v>
      </c>
      <c r="CM54">
        <v>4</v>
      </c>
      <c r="CN54">
        <v>4</v>
      </c>
      <c r="CO54">
        <v>4</v>
      </c>
      <c r="CP54">
        <v>4</v>
      </c>
      <c r="CQ54">
        <v>4</v>
      </c>
      <c r="CR54">
        <v>4</v>
      </c>
      <c r="CS54">
        <v>4</v>
      </c>
      <c r="CT54">
        <v>5</v>
      </c>
      <c r="CU54">
        <v>4</v>
      </c>
      <c r="CW54">
        <v>45</v>
      </c>
      <c r="CX54">
        <v>65</v>
      </c>
      <c r="CY54">
        <v>9</v>
      </c>
      <c r="CZ54">
        <v>7</v>
      </c>
      <c r="DA54">
        <v>65</v>
      </c>
      <c r="DB54">
        <v>5</v>
      </c>
      <c r="DC54">
        <v>85</v>
      </c>
      <c r="DD54">
        <v>20</v>
      </c>
      <c r="DE54">
        <v>95</v>
      </c>
      <c r="DF54">
        <v>85</v>
      </c>
      <c r="DG54">
        <v>15</v>
      </c>
      <c r="DH54">
        <v>92</v>
      </c>
      <c r="DI54">
        <v>15</v>
      </c>
      <c r="DJ54">
        <v>75</v>
      </c>
      <c r="DK54">
        <v>75</v>
      </c>
      <c r="DL54">
        <v>15</v>
      </c>
      <c r="DM54">
        <v>15</v>
      </c>
      <c r="DN54">
        <v>15</v>
      </c>
      <c r="DO54">
        <v>15</v>
      </c>
      <c r="DP54">
        <v>15</v>
      </c>
      <c r="DQ54" t="s">
        <v>777</v>
      </c>
      <c r="DR54" t="s">
        <v>736</v>
      </c>
      <c r="DS54" t="s">
        <v>779</v>
      </c>
      <c r="DT54">
        <v>1</v>
      </c>
      <c r="DU54">
        <v>2</v>
      </c>
      <c r="DV54">
        <v>1</v>
      </c>
      <c r="DW54">
        <v>1</v>
      </c>
      <c r="DX54">
        <v>1</v>
      </c>
      <c r="DY54">
        <v>4</v>
      </c>
      <c r="DZ54">
        <v>4</v>
      </c>
      <c r="EA54">
        <v>2</v>
      </c>
      <c r="EB54">
        <v>2</v>
      </c>
      <c r="EC54">
        <v>4</v>
      </c>
      <c r="ED54">
        <v>2</v>
      </c>
      <c r="EE54">
        <v>3</v>
      </c>
      <c r="EF54">
        <v>3</v>
      </c>
      <c r="EG54">
        <v>3</v>
      </c>
      <c r="EH54">
        <v>4</v>
      </c>
      <c r="EI54">
        <v>3</v>
      </c>
      <c r="EJ54">
        <v>4</v>
      </c>
      <c r="EK54">
        <v>5</v>
      </c>
      <c r="EL54">
        <v>4</v>
      </c>
      <c r="EM54">
        <v>4</v>
      </c>
      <c r="EN54">
        <v>2</v>
      </c>
      <c r="EO54">
        <v>4</v>
      </c>
      <c r="EP54">
        <v>3</v>
      </c>
      <c r="EQ54">
        <v>4</v>
      </c>
      <c r="ER54">
        <v>4</v>
      </c>
      <c r="ES54">
        <v>4</v>
      </c>
      <c r="ET54">
        <v>1</v>
      </c>
      <c r="EU54">
        <v>4</v>
      </c>
      <c r="EV54">
        <v>4</v>
      </c>
      <c r="EW54">
        <v>4</v>
      </c>
      <c r="EX54">
        <v>4</v>
      </c>
      <c r="EY54">
        <v>4</v>
      </c>
      <c r="EZ54" t="s">
        <v>781</v>
      </c>
      <c r="FA54" t="s">
        <v>603</v>
      </c>
      <c r="FB54" t="s">
        <v>556</v>
      </c>
      <c r="FC54">
        <v>3</v>
      </c>
      <c r="FD54">
        <v>3</v>
      </c>
      <c r="FE54">
        <v>3</v>
      </c>
      <c r="FF54" s="17">
        <f t="shared" si="0"/>
        <v>3</v>
      </c>
      <c r="FG54">
        <v>2</v>
      </c>
      <c r="FH54">
        <v>2</v>
      </c>
      <c r="FI54" s="17">
        <f t="shared" si="1"/>
        <v>4</v>
      </c>
      <c r="FJ54">
        <v>3</v>
      </c>
      <c r="FK54" s="17">
        <f t="shared" si="2"/>
        <v>3</v>
      </c>
      <c r="FL54">
        <v>1</v>
      </c>
      <c r="FM54">
        <v>1</v>
      </c>
      <c r="FN54">
        <v>2</v>
      </c>
      <c r="FO54">
        <v>5</v>
      </c>
      <c r="FP54" s="17">
        <f t="shared" si="3"/>
        <v>1</v>
      </c>
      <c r="FQ54">
        <v>3</v>
      </c>
      <c r="FR54">
        <v>2</v>
      </c>
      <c r="FS54">
        <v>4</v>
      </c>
      <c r="FT54" s="17">
        <f t="shared" si="15"/>
        <v>2</v>
      </c>
      <c r="FU54">
        <v>2</v>
      </c>
      <c r="FV54">
        <v>4</v>
      </c>
      <c r="FW54" s="17">
        <f t="shared" si="5"/>
        <v>2</v>
      </c>
      <c r="FX54">
        <v>2</v>
      </c>
      <c r="FY54" s="17">
        <f t="shared" si="6"/>
        <v>4</v>
      </c>
      <c r="FZ54">
        <v>3</v>
      </c>
      <c r="GA54">
        <v>3</v>
      </c>
      <c r="GB54" s="17">
        <f t="shared" si="7"/>
        <v>3</v>
      </c>
      <c r="GC54">
        <v>3</v>
      </c>
      <c r="GD54" s="17">
        <f t="shared" si="8"/>
        <v>3</v>
      </c>
      <c r="GE54">
        <v>2</v>
      </c>
      <c r="GF54" s="17">
        <f t="shared" si="9"/>
        <v>4</v>
      </c>
      <c r="GG54">
        <v>2</v>
      </c>
      <c r="GH54">
        <v>3</v>
      </c>
      <c r="GI54">
        <v>4</v>
      </c>
      <c r="GJ54">
        <v>4</v>
      </c>
      <c r="GK54" s="17">
        <f t="shared" si="10"/>
        <v>2</v>
      </c>
      <c r="GL54">
        <v>5</v>
      </c>
      <c r="GM54" s="17">
        <f t="shared" si="11"/>
        <v>1</v>
      </c>
      <c r="GN54">
        <v>3</v>
      </c>
      <c r="GO54" s="17">
        <f t="shared" si="12"/>
        <v>3</v>
      </c>
      <c r="GP54">
        <f t="shared" si="13"/>
        <v>66</v>
      </c>
      <c r="GQ54" s="19">
        <f t="shared" si="14"/>
        <v>2.5384615384615383</v>
      </c>
      <c r="GR54">
        <v>5</v>
      </c>
      <c r="GS54">
        <v>4</v>
      </c>
      <c r="GT54">
        <v>3</v>
      </c>
      <c r="GU54">
        <v>3</v>
      </c>
      <c r="GV54">
        <v>3</v>
      </c>
      <c r="GW54">
        <v>3</v>
      </c>
      <c r="GX54">
        <v>5</v>
      </c>
      <c r="GY54">
        <v>2</v>
      </c>
      <c r="GZ54">
        <v>4</v>
      </c>
      <c r="HA54">
        <v>4</v>
      </c>
      <c r="HB54">
        <v>3</v>
      </c>
      <c r="HC54">
        <v>2</v>
      </c>
      <c r="HD54">
        <v>3</v>
      </c>
      <c r="HE54">
        <v>5</v>
      </c>
      <c r="HF54">
        <v>2</v>
      </c>
      <c r="HG54">
        <v>5</v>
      </c>
      <c r="HH54">
        <v>3</v>
      </c>
      <c r="HI54">
        <v>2</v>
      </c>
      <c r="HJ54">
        <v>2</v>
      </c>
      <c r="HK54">
        <v>2</v>
      </c>
      <c r="HL54">
        <v>2</v>
      </c>
      <c r="HM54">
        <v>2</v>
      </c>
      <c r="HN54">
        <v>5</v>
      </c>
      <c r="HO54">
        <v>2</v>
      </c>
      <c r="HP54">
        <v>2</v>
      </c>
      <c r="HQ54">
        <v>5</v>
      </c>
      <c r="HR54">
        <v>4</v>
      </c>
      <c r="HS54">
        <v>4</v>
      </c>
      <c r="HT54">
        <v>1</v>
      </c>
      <c r="HU54">
        <v>2</v>
      </c>
      <c r="HV54">
        <v>2</v>
      </c>
      <c r="HW54">
        <v>4</v>
      </c>
      <c r="HX54">
        <v>4</v>
      </c>
      <c r="HY54">
        <v>3</v>
      </c>
      <c r="HZ54">
        <v>4</v>
      </c>
      <c r="IA54">
        <v>2</v>
      </c>
      <c r="IB54">
        <v>2</v>
      </c>
      <c r="IC54">
        <v>3</v>
      </c>
      <c r="ID54">
        <v>3</v>
      </c>
      <c r="IE54">
        <v>2</v>
      </c>
      <c r="IF54">
        <v>4</v>
      </c>
      <c r="IG54">
        <v>2</v>
      </c>
      <c r="IH54">
        <v>2</v>
      </c>
      <c r="II54">
        <v>4</v>
      </c>
      <c r="IJ54">
        <v>4</v>
      </c>
      <c r="IK54">
        <v>4</v>
      </c>
      <c r="IL54">
        <v>4</v>
      </c>
      <c r="IM54">
        <v>2</v>
      </c>
      <c r="IN54">
        <v>4</v>
      </c>
      <c r="IO54">
        <v>4</v>
      </c>
      <c r="IP54">
        <v>4</v>
      </c>
      <c r="IQ54">
        <v>2</v>
      </c>
      <c r="IR54">
        <v>4</v>
      </c>
      <c r="IS54">
        <v>2</v>
      </c>
      <c r="IU54">
        <v>44.355194091797003</v>
      </c>
      <c r="IV54">
        <v>-78.319900512695</v>
      </c>
      <c r="IW54">
        <v>-1</v>
      </c>
    </row>
    <row r="55" spans="1:257" x14ac:dyDescent="0.3">
      <c r="A55" t="s">
        <v>1619</v>
      </c>
      <c r="B55" t="s">
        <v>1413</v>
      </c>
      <c r="C55" t="s">
        <v>1414</v>
      </c>
      <c r="F55" t="s">
        <v>1605</v>
      </c>
      <c r="G55">
        <v>0</v>
      </c>
      <c r="H55" s="1">
        <v>43079.721284722225</v>
      </c>
      <c r="I55" s="1">
        <v>43079.72792824074</v>
      </c>
      <c r="J55">
        <v>1</v>
      </c>
      <c r="K55">
        <v>26</v>
      </c>
      <c r="L55">
        <v>3.7142857142857002</v>
      </c>
      <c r="M55">
        <v>1.6035674514745</v>
      </c>
      <c r="N55" t="s">
        <v>782</v>
      </c>
      <c r="O55" t="s">
        <v>1620</v>
      </c>
      <c r="P55" t="s">
        <v>1621</v>
      </c>
      <c r="Q55">
        <v>20</v>
      </c>
      <c r="R55">
        <v>1</v>
      </c>
      <c r="S55" t="s">
        <v>1417</v>
      </c>
      <c r="T55" t="s">
        <v>1622</v>
      </c>
      <c r="U55">
        <v>3</v>
      </c>
      <c r="V55" t="s">
        <v>613</v>
      </c>
      <c r="W55">
        <v>3</v>
      </c>
      <c r="X55">
        <v>3</v>
      </c>
      <c r="Y55" t="s">
        <v>1485</v>
      </c>
      <c r="Z55" t="s">
        <v>710</v>
      </c>
      <c r="AA55">
        <v>3</v>
      </c>
      <c r="AB55">
        <v>6</v>
      </c>
      <c r="AC55">
        <v>4</v>
      </c>
      <c r="AD55">
        <v>1</v>
      </c>
      <c r="AE55">
        <v>1</v>
      </c>
      <c r="AF55">
        <v>50</v>
      </c>
      <c r="AG55">
        <v>20</v>
      </c>
      <c r="AH55">
        <v>20</v>
      </c>
      <c r="AI55">
        <v>1</v>
      </c>
      <c r="AJ55">
        <v>1</v>
      </c>
      <c r="AK55">
        <v>5</v>
      </c>
      <c r="AL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X55">
        <v>1</v>
      </c>
      <c r="AY55">
        <v>5</v>
      </c>
      <c r="AZ55">
        <v>5</v>
      </c>
      <c r="BA55">
        <v>4</v>
      </c>
      <c r="BB55">
        <v>5</v>
      </c>
      <c r="BC55">
        <v>4</v>
      </c>
      <c r="BD55">
        <v>2</v>
      </c>
      <c r="BE55">
        <v>3</v>
      </c>
      <c r="BF55">
        <v>5</v>
      </c>
      <c r="BG55">
        <v>2</v>
      </c>
      <c r="BH55">
        <v>4</v>
      </c>
      <c r="BI55">
        <v>4</v>
      </c>
      <c r="BJ55">
        <v>4</v>
      </c>
      <c r="BK55">
        <v>7</v>
      </c>
      <c r="BL55">
        <v>2</v>
      </c>
      <c r="BM55">
        <v>2</v>
      </c>
      <c r="BN55">
        <v>7</v>
      </c>
      <c r="BO55">
        <v>7</v>
      </c>
      <c r="BP55">
        <v>7</v>
      </c>
      <c r="BQ55">
        <v>4</v>
      </c>
      <c r="BR55">
        <v>4</v>
      </c>
      <c r="BS55">
        <v>4</v>
      </c>
      <c r="BT55">
        <v>4</v>
      </c>
      <c r="BU55">
        <v>5</v>
      </c>
      <c r="BV55">
        <v>5</v>
      </c>
      <c r="BW55">
        <v>5</v>
      </c>
      <c r="BX55">
        <v>5</v>
      </c>
      <c r="BY55">
        <v>5</v>
      </c>
      <c r="BZ55">
        <v>2</v>
      </c>
      <c r="CA55">
        <v>2</v>
      </c>
      <c r="CB55">
        <v>2</v>
      </c>
      <c r="CC55">
        <v>2</v>
      </c>
      <c r="CD55">
        <v>2</v>
      </c>
      <c r="CE55">
        <v>2</v>
      </c>
      <c r="CF55">
        <v>2</v>
      </c>
      <c r="CG55">
        <v>2</v>
      </c>
      <c r="CH55">
        <v>2</v>
      </c>
      <c r="CI55">
        <v>2</v>
      </c>
      <c r="CJ55">
        <v>2</v>
      </c>
      <c r="CK55">
        <v>5</v>
      </c>
      <c r="CL55">
        <v>5</v>
      </c>
      <c r="CM55">
        <v>5</v>
      </c>
      <c r="CN55">
        <v>5</v>
      </c>
      <c r="CO55">
        <v>5</v>
      </c>
      <c r="CP55">
        <v>5</v>
      </c>
      <c r="CQ55">
        <v>5</v>
      </c>
      <c r="CR55">
        <v>5</v>
      </c>
      <c r="CS55">
        <v>5</v>
      </c>
      <c r="CT55">
        <v>5</v>
      </c>
      <c r="CU55">
        <v>5</v>
      </c>
      <c r="CW55">
        <v>65</v>
      </c>
      <c r="CX55">
        <v>95</v>
      </c>
      <c r="CY55">
        <v>45</v>
      </c>
      <c r="CZ55">
        <v>15</v>
      </c>
      <c r="DA55">
        <v>85</v>
      </c>
      <c r="DB55">
        <v>5</v>
      </c>
      <c r="DC55">
        <v>95</v>
      </c>
      <c r="DD55">
        <v>55</v>
      </c>
      <c r="DE55">
        <v>95</v>
      </c>
      <c r="DF55">
        <v>85</v>
      </c>
      <c r="DG55">
        <v>25</v>
      </c>
      <c r="DH55">
        <v>95</v>
      </c>
      <c r="DI55">
        <v>25</v>
      </c>
      <c r="DJ55">
        <v>85</v>
      </c>
      <c r="DK55">
        <v>45</v>
      </c>
      <c r="DL55">
        <v>35</v>
      </c>
      <c r="DM55">
        <v>25</v>
      </c>
      <c r="DN55">
        <v>35</v>
      </c>
      <c r="DO55">
        <v>45</v>
      </c>
      <c r="DP55">
        <v>65</v>
      </c>
      <c r="DQ55" t="s">
        <v>782</v>
      </c>
      <c r="DR55" t="s">
        <v>783</v>
      </c>
      <c r="DS55" t="s">
        <v>784</v>
      </c>
      <c r="DT55">
        <v>3</v>
      </c>
      <c r="DU55">
        <v>2</v>
      </c>
      <c r="DV55">
        <v>2</v>
      </c>
      <c r="DW55">
        <v>1</v>
      </c>
      <c r="DX55">
        <v>1</v>
      </c>
      <c r="DY55">
        <v>3</v>
      </c>
      <c r="DZ55">
        <v>3</v>
      </c>
      <c r="EA55">
        <v>3</v>
      </c>
      <c r="EB55">
        <v>3</v>
      </c>
      <c r="EC55">
        <v>3</v>
      </c>
      <c r="ED55">
        <v>4</v>
      </c>
      <c r="EE55">
        <v>5</v>
      </c>
      <c r="EF55">
        <v>5</v>
      </c>
      <c r="EG55">
        <v>4</v>
      </c>
      <c r="EH55">
        <v>3</v>
      </c>
      <c r="EI55">
        <v>4</v>
      </c>
      <c r="EJ55">
        <v>4</v>
      </c>
      <c r="EK55">
        <v>5</v>
      </c>
      <c r="EL55">
        <v>5</v>
      </c>
      <c r="EM55">
        <v>3</v>
      </c>
      <c r="EN55">
        <v>2</v>
      </c>
      <c r="EO55">
        <v>5</v>
      </c>
      <c r="EP55">
        <v>4</v>
      </c>
      <c r="EQ55">
        <v>4</v>
      </c>
      <c r="ER55">
        <v>5</v>
      </c>
      <c r="ES55">
        <v>5</v>
      </c>
      <c r="ET55">
        <v>4</v>
      </c>
      <c r="EU55">
        <v>5</v>
      </c>
      <c r="EV55">
        <v>5</v>
      </c>
      <c r="EW55">
        <v>4</v>
      </c>
      <c r="EX55">
        <v>5</v>
      </c>
      <c r="EY55">
        <v>5</v>
      </c>
      <c r="EZ55" t="s">
        <v>786</v>
      </c>
      <c r="FA55" t="s">
        <v>557</v>
      </c>
      <c r="FB55" t="s">
        <v>787</v>
      </c>
      <c r="FC55">
        <v>4</v>
      </c>
      <c r="FD55">
        <v>4</v>
      </c>
      <c r="FE55">
        <v>2</v>
      </c>
      <c r="FF55" s="17">
        <f t="shared" si="0"/>
        <v>4</v>
      </c>
      <c r="FG55">
        <v>3</v>
      </c>
      <c r="FH55">
        <v>3</v>
      </c>
      <c r="FI55" s="17">
        <f t="shared" si="1"/>
        <v>3</v>
      </c>
      <c r="FJ55">
        <v>3</v>
      </c>
      <c r="FK55" s="17">
        <f t="shared" si="2"/>
        <v>3</v>
      </c>
      <c r="FL55">
        <v>3</v>
      </c>
      <c r="FM55">
        <v>4</v>
      </c>
      <c r="FN55">
        <v>3</v>
      </c>
      <c r="FO55">
        <v>4</v>
      </c>
      <c r="FP55" s="17">
        <f t="shared" si="3"/>
        <v>2</v>
      </c>
      <c r="FQ55">
        <v>3</v>
      </c>
      <c r="FR55">
        <v>4</v>
      </c>
      <c r="FS55">
        <v>2</v>
      </c>
      <c r="FT55" s="17">
        <f t="shared" si="15"/>
        <v>4</v>
      </c>
      <c r="FU55">
        <v>3</v>
      </c>
      <c r="FV55">
        <v>5</v>
      </c>
      <c r="FW55" s="17">
        <f t="shared" si="5"/>
        <v>1</v>
      </c>
      <c r="FX55">
        <v>2</v>
      </c>
      <c r="FY55" s="17">
        <f t="shared" si="6"/>
        <v>4</v>
      </c>
      <c r="FZ55">
        <v>4</v>
      </c>
      <c r="GA55">
        <v>2</v>
      </c>
      <c r="GB55" s="17">
        <f t="shared" si="7"/>
        <v>4</v>
      </c>
      <c r="GC55">
        <v>3</v>
      </c>
      <c r="GD55" s="17">
        <f t="shared" si="8"/>
        <v>3</v>
      </c>
      <c r="GE55">
        <v>4</v>
      </c>
      <c r="GF55" s="17">
        <f t="shared" si="9"/>
        <v>2</v>
      </c>
      <c r="GG55">
        <v>2</v>
      </c>
      <c r="GH55">
        <v>3</v>
      </c>
      <c r="GI55">
        <v>4</v>
      </c>
      <c r="GJ55">
        <v>2</v>
      </c>
      <c r="GK55" s="17">
        <f t="shared" si="10"/>
        <v>4</v>
      </c>
      <c r="GL55">
        <v>5</v>
      </c>
      <c r="GM55" s="17">
        <f t="shared" si="11"/>
        <v>1</v>
      </c>
      <c r="GN55">
        <v>4</v>
      </c>
      <c r="GO55" s="17">
        <f t="shared" si="12"/>
        <v>2</v>
      </c>
      <c r="GP55">
        <f t="shared" si="13"/>
        <v>81</v>
      </c>
      <c r="GQ55" s="19">
        <f t="shared" si="14"/>
        <v>3.1153846153846154</v>
      </c>
      <c r="GR55">
        <v>4</v>
      </c>
      <c r="GS55">
        <v>5</v>
      </c>
      <c r="GT55">
        <v>2</v>
      </c>
      <c r="GU55">
        <v>3</v>
      </c>
      <c r="GV55">
        <v>4</v>
      </c>
      <c r="GW55">
        <v>2</v>
      </c>
      <c r="GX55">
        <v>4</v>
      </c>
      <c r="GY55">
        <v>2</v>
      </c>
      <c r="GZ55">
        <v>3</v>
      </c>
      <c r="HA55">
        <v>3</v>
      </c>
      <c r="HB55">
        <v>5</v>
      </c>
      <c r="HC55">
        <v>2</v>
      </c>
      <c r="HD55">
        <v>2</v>
      </c>
      <c r="HE55">
        <v>4</v>
      </c>
      <c r="HF55">
        <v>2</v>
      </c>
      <c r="HG55">
        <v>5</v>
      </c>
      <c r="HH55">
        <v>1</v>
      </c>
      <c r="HI55">
        <v>3</v>
      </c>
      <c r="HJ55">
        <v>3</v>
      </c>
      <c r="HK55">
        <v>3</v>
      </c>
      <c r="HL55">
        <v>4</v>
      </c>
      <c r="HM55">
        <v>1</v>
      </c>
      <c r="HN55">
        <v>4</v>
      </c>
      <c r="HO55">
        <v>2</v>
      </c>
      <c r="HP55">
        <v>2</v>
      </c>
      <c r="HQ55">
        <v>5</v>
      </c>
      <c r="HR55">
        <v>4</v>
      </c>
      <c r="HS55">
        <v>4</v>
      </c>
      <c r="HT55">
        <v>2</v>
      </c>
      <c r="HU55">
        <v>3</v>
      </c>
      <c r="HV55">
        <v>1</v>
      </c>
      <c r="HW55">
        <v>4</v>
      </c>
      <c r="HX55">
        <v>4</v>
      </c>
      <c r="HY55">
        <v>2</v>
      </c>
      <c r="HZ55">
        <v>4</v>
      </c>
      <c r="IA55">
        <v>1</v>
      </c>
      <c r="IB55">
        <v>2</v>
      </c>
      <c r="IC55">
        <v>2</v>
      </c>
      <c r="ID55">
        <v>2</v>
      </c>
      <c r="IE55">
        <v>3</v>
      </c>
      <c r="IF55">
        <v>3</v>
      </c>
      <c r="IG55">
        <v>2</v>
      </c>
      <c r="IH55">
        <v>4</v>
      </c>
      <c r="II55">
        <v>2</v>
      </c>
      <c r="IJ55">
        <v>4</v>
      </c>
      <c r="IK55">
        <v>4</v>
      </c>
      <c r="IL55">
        <v>3</v>
      </c>
      <c r="IM55">
        <v>2</v>
      </c>
      <c r="IN55">
        <v>4</v>
      </c>
      <c r="IO55">
        <v>3</v>
      </c>
      <c r="IP55">
        <v>4</v>
      </c>
      <c r="IQ55">
        <v>4</v>
      </c>
      <c r="IR55">
        <v>2</v>
      </c>
      <c r="IS55">
        <v>2</v>
      </c>
      <c r="IU55">
        <v>44.355194091797003</v>
      </c>
      <c r="IV55">
        <v>-78.319900512695</v>
      </c>
      <c r="IW55">
        <v>-1</v>
      </c>
    </row>
    <row r="56" spans="1:257" x14ac:dyDescent="0.3">
      <c r="A56" t="s">
        <v>1623</v>
      </c>
      <c r="B56" t="s">
        <v>1413</v>
      </c>
      <c r="C56" t="s">
        <v>1414</v>
      </c>
      <c r="F56" t="s">
        <v>1605</v>
      </c>
      <c r="G56">
        <v>0</v>
      </c>
      <c r="H56" s="1">
        <v>43079.728819444441</v>
      </c>
      <c r="I56" s="1">
        <v>43079.739745370367</v>
      </c>
      <c r="J56">
        <v>1</v>
      </c>
      <c r="K56">
        <v>23</v>
      </c>
      <c r="L56">
        <v>3.2857142857142998</v>
      </c>
      <c r="M56">
        <v>1.6035674514745</v>
      </c>
      <c r="N56" t="s">
        <v>788</v>
      </c>
      <c r="O56" t="s">
        <v>1597</v>
      </c>
      <c r="P56" t="s">
        <v>792</v>
      </c>
      <c r="Q56">
        <v>18</v>
      </c>
      <c r="R56">
        <v>1</v>
      </c>
      <c r="S56" t="s">
        <v>1450</v>
      </c>
      <c r="T56" t="s">
        <v>1624</v>
      </c>
      <c r="U56">
        <v>3</v>
      </c>
      <c r="V56" t="s">
        <v>789</v>
      </c>
      <c r="W56">
        <v>1</v>
      </c>
      <c r="X56">
        <v>1</v>
      </c>
      <c r="Y56" t="s">
        <v>633</v>
      </c>
      <c r="Z56" t="s">
        <v>790</v>
      </c>
      <c r="AA56">
        <v>0</v>
      </c>
      <c r="AB56">
        <v>5</v>
      </c>
      <c r="AC56">
        <v>5</v>
      </c>
      <c r="AD56">
        <v>1</v>
      </c>
      <c r="AE56">
        <v>1</v>
      </c>
      <c r="AF56">
        <v>35</v>
      </c>
      <c r="AG56">
        <v>35</v>
      </c>
      <c r="AH56">
        <v>60</v>
      </c>
      <c r="AI56">
        <v>1</v>
      </c>
      <c r="AJ56">
        <v>1</v>
      </c>
      <c r="AK56">
        <v>3</v>
      </c>
      <c r="AL56">
        <v>1</v>
      </c>
      <c r="AM56">
        <v>1</v>
      </c>
      <c r="AN56">
        <v>1</v>
      </c>
      <c r="AO56">
        <v>1</v>
      </c>
      <c r="AQ56">
        <v>1</v>
      </c>
      <c r="AX56">
        <v>5</v>
      </c>
      <c r="AY56">
        <v>5</v>
      </c>
      <c r="AZ56">
        <v>4</v>
      </c>
      <c r="BA56">
        <v>2</v>
      </c>
      <c r="BB56">
        <v>4</v>
      </c>
      <c r="BC56">
        <v>1</v>
      </c>
      <c r="BD56">
        <v>2</v>
      </c>
      <c r="BE56">
        <v>1</v>
      </c>
      <c r="BF56">
        <v>5</v>
      </c>
      <c r="BG56">
        <v>1</v>
      </c>
      <c r="BH56">
        <v>4</v>
      </c>
      <c r="BI56">
        <v>1</v>
      </c>
      <c r="BJ56">
        <v>5</v>
      </c>
      <c r="BK56">
        <v>2</v>
      </c>
      <c r="BL56">
        <v>9</v>
      </c>
      <c r="BM56">
        <v>2</v>
      </c>
      <c r="BN56">
        <v>8</v>
      </c>
      <c r="BO56">
        <v>7</v>
      </c>
      <c r="BP56">
        <v>9</v>
      </c>
      <c r="BQ56">
        <v>7</v>
      </c>
      <c r="BR56">
        <v>3</v>
      </c>
      <c r="BS56">
        <v>3</v>
      </c>
      <c r="BT56">
        <v>5</v>
      </c>
      <c r="BU56">
        <v>4</v>
      </c>
      <c r="BV56">
        <v>4</v>
      </c>
      <c r="BW56">
        <v>2</v>
      </c>
      <c r="BX56">
        <v>3</v>
      </c>
      <c r="BY56">
        <v>5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5</v>
      </c>
      <c r="CL56">
        <v>5</v>
      </c>
      <c r="CM56">
        <v>2</v>
      </c>
      <c r="CN56">
        <v>3</v>
      </c>
      <c r="CO56">
        <v>5</v>
      </c>
      <c r="CP56">
        <v>5</v>
      </c>
      <c r="CQ56">
        <v>4</v>
      </c>
      <c r="CR56">
        <v>5</v>
      </c>
      <c r="CS56">
        <v>5</v>
      </c>
      <c r="CT56">
        <v>5</v>
      </c>
      <c r="CU56">
        <v>4</v>
      </c>
      <c r="CW56">
        <v>40</v>
      </c>
      <c r="CX56">
        <v>50</v>
      </c>
      <c r="CY56">
        <v>20</v>
      </c>
      <c r="CZ56">
        <v>30</v>
      </c>
      <c r="DA56">
        <v>50</v>
      </c>
      <c r="DB56">
        <v>0</v>
      </c>
      <c r="DC56">
        <v>90</v>
      </c>
      <c r="DD56">
        <v>50</v>
      </c>
      <c r="DE56">
        <v>80</v>
      </c>
      <c r="DF56">
        <v>70</v>
      </c>
      <c r="DG56">
        <v>40</v>
      </c>
      <c r="DH56">
        <v>100</v>
      </c>
      <c r="DI56">
        <v>30</v>
      </c>
      <c r="DJ56">
        <v>40</v>
      </c>
      <c r="DK56">
        <v>40</v>
      </c>
      <c r="DL56">
        <v>20</v>
      </c>
      <c r="DM56">
        <v>20</v>
      </c>
      <c r="DN56">
        <v>60</v>
      </c>
      <c r="DO56">
        <v>0</v>
      </c>
      <c r="DP56">
        <v>0</v>
      </c>
      <c r="DQ56" t="s">
        <v>791</v>
      </c>
      <c r="DR56" t="s">
        <v>736</v>
      </c>
      <c r="DS56" t="s">
        <v>792</v>
      </c>
      <c r="DT56">
        <v>3</v>
      </c>
      <c r="DU56">
        <v>1</v>
      </c>
      <c r="DV56">
        <v>1</v>
      </c>
      <c r="DW56">
        <v>2</v>
      </c>
      <c r="DX56">
        <v>2</v>
      </c>
      <c r="DY56">
        <v>5</v>
      </c>
      <c r="DZ56">
        <v>5</v>
      </c>
      <c r="EA56">
        <v>4</v>
      </c>
      <c r="EB56">
        <v>2</v>
      </c>
      <c r="EC56">
        <v>5</v>
      </c>
      <c r="ED56">
        <v>1</v>
      </c>
      <c r="EE56">
        <v>2</v>
      </c>
      <c r="EF56">
        <v>2</v>
      </c>
      <c r="EG56">
        <v>2</v>
      </c>
      <c r="EH56">
        <v>4</v>
      </c>
      <c r="EI56">
        <v>2</v>
      </c>
      <c r="EJ56">
        <v>5</v>
      </c>
      <c r="EK56">
        <v>5</v>
      </c>
      <c r="EL56">
        <v>3</v>
      </c>
      <c r="EM56">
        <v>5</v>
      </c>
      <c r="EN56">
        <v>2</v>
      </c>
      <c r="EO56">
        <v>2</v>
      </c>
      <c r="EP56">
        <v>4</v>
      </c>
      <c r="EQ56">
        <v>5</v>
      </c>
      <c r="ER56">
        <v>5</v>
      </c>
      <c r="ES56">
        <v>4</v>
      </c>
      <c r="ET56">
        <v>1</v>
      </c>
      <c r="EU56">
        <v>4</v>
      </c>
      <c r="EV56">
        <v>4</v>
      </c>
      <c r="EW56">
        <v>3</v>
      </c>
      <c r="EX56">
        <v>4</v>
      </c>
      <c r="EY56">
        <v>4</v>
      </c>
      <c r="EZ56" t="s">
        <v>556</v>
      </c>
      <c r="FA56" t="s">
        <v>756</v>
      </c>
      <c r="FB56" t="s">
        <v>794</v>
      </c>
      <c r="FC56">
        <v>5</v>
      </c>
      <c r="FD56">
        <v>5</v>
      </c>
      <c r="FE56">
        <v>4</v>
      </c>
      <c r="FF56" s="17">
        <f t="shared" si="0"/>
        <v>2</v>
      </c>
      <c r="FG56">
        <v>3</v>
      </c>
      <c r="FH56">
        <v>4</v>
      </c>
      <c r="FI56" s="17">
        <f t="shared" si="1"/>
        <v>2</v>
      </c>
      <c r="FJ56">
        <v>1</v>
      </c>
      <c r="FK56" s="17">
        <f t="shared" si="2"/>
        <v>5</v>
      </c>
      <c r="FL56">
        <v>4</v>
      </c>
      <c r="FM56">
        <v>2</v>
      </c>
      <c r="FN56">
        <v>3</v>
      </c>
      <c r="FO56">
        <v>4</v>
      </c>
      <c r="FP56" s="17">
        <f t="shared" si="3"/>
        <v>2</v>
      </c>
      <c r="FQ56">
        <v>1</v>
      </c>
      <c r="FR56">
        <v>5</v>
      </c>
      <c r="FS56">
        <v>2</v>
      </c>
      <c r="FT56" s="17">
        <f t="shared" si="15"/>
        <v>4</v>
      </c>
      <c r="FU56">
        <v>1</v>
      </c>
      <c r="FV56">
        <v>5</v>
      </c>
      <c r="FW56" s="17">
        <f t="shared" si="5"/>
        <v>1</v>
      </c>
      <c r="FX56">
        <v>3</v>
      </c>
      <c r="FY56" s="17">
        <f t="shared" si="6"/>
        <v>3</v>
      </c>
      <c r="FZ56">
        <v>3</v>
      </c>
      <c r="GA56">
        <v>4</v>
      </c>
      <c r="GB56" s="17">
        <f t="shared" si="7"/>
        <v>2</v>
      </c>
      <c r="GC56">
        <v>3</v>
      </c>
      <c r="GD56" s="17">
        <f t="shared" si="8"/>
        <v>3</v>
      </c>
      <c r="GE56">
        <v>1</v>
      </c>
      <c r="GF56" s="17">
        <f t="shared" si="9"/>
        <v>5</v>
      </c>
      <c r="GG56">
        <v>5</v>
      </c>
      <c r="GH56">
        <v>5</v>
      </c>
      <c r="GI56">
        <v>5</v>
      </c>
      <c r="GJ56">
        <v>3</v>
      </c>
      <c r="GK56" s="17">
        <f t="shared" si="10"/>
        <v>3</v>
      </c>
      <c r="GL56">
        <v>5</v>
      </c>
      <c r="GM56" s="17">
        <f t="shared" si="11"/>
        <v>1</v>
      </c>
      <c r="GN56">
        <v>1</v>
      </c>
      <c r="GO56" s="17">
        <f t="shared" si="12"/>
        <v>5</v>
      </c>
      <c r="GP56">
        <f t="shared" si="13"/>
        <v>85</v>
      </c>
      <c r="GQ56" s="19">
        <f t="shared" si="14"/>
        <v>3.2692307692307692</v>
      </c>
      <c r="GR56">
        <v>4</v>
      </c>
      <c r="GS56">
        <v>5</v>
      </c>
      <c r="GT56">
        <v>3</v>
      </c>
      <c r="GU56">
        <v>5</v>
      </c>
      <c r="GV56">
        <v>4</v>
      </c>
      <c r="GW56">
        <v>1</v>
      </c>
      <c r="GX56">
        <v>4</v>
      </c>
      <c r="GY56">
        <v>3</v>
      </c>
      <c r="GZ56">
        <v>5</v>
      </c>
      <c r="HA56">
        <v>3</v>
      </c>
      <c r="HB56">
        <v>4</v>
      </c>
      <c r="HC56">
        <v>2</v>
      </c>
      <c r="HD56">
        <v>5</v>
      </c>
      <c r="HE56">
        <v>5</v>
      </c>
      <c r="HF56">
        <v>3</v>
      </c>
      <c r="HG56">
        <v>5</v>
      </c>
      <c r="HH56">
        <v>2</v>
      </c>
      <c r="HI56">
        <v>5</v>
      </c>
      <c r="HJ56">
        <v>5</v>
      </c>
      <c r="HK56">
        <v>5</v>
      </c>
      <c r="HL56">
        <v>5</v>
      </c>
      <c r="HM56">
        <v>1</v>
      </c>
      <c r="HN56">
        <v>4</v>
      </c>
      <c r="HO56">
        <v>2</v>
      </c>
      <c r="HP56">
        <v>4</v>
      </c>
      <c r="HQ56">
        <v>5</v>
      </c>
      <c r="HR56">
        <v>5</v>
      </c>
      <c r="HS56">
        <v>4</v>
      </c>
      <c r="HT56">
        <v>2</v>
      </c>
      <c r="HU56">
        <v>5</v>
      </c>
      <c r="HV56">
        <v>2</v>
      </c>
      <c r="HW56">
        <v>4</v>
      </c>
      <c r="HX56">
        <v>4</v>
      </c>
      <c r="HY56">
        <v>4</v>
      </c>
      <c r="HZ56">
        <v>3</v>
      </c>
      <c r="IA56">
        <v>2</v>
      </c>
      <c r="IB56">
        <v>5</v>
      </c>
      <c r="IC56">
        <v>1</v>
      </c>
      <c r="ID56">
        <v>2</v>
      </c>
      <c r="IE56">
        <v>2</v>
      </c>
      <c r="IF56">
        <v>2</v>
      </c>
      <c r="IG56">
        <v>2</v>
      </c>
      <c r="IH56">
        <v>2</v>
      </c>
      <c r="II56">
        <v>3</v>
      </c>
      <c r="IJ56">
        <v>3</v>
      </c>
      <c r="IK56">
        <v>4</v>
      </c>
      <c r="IL56">
        <v>3</v>
      </c>
      <c r="IM56">
        <v>5</v>
      </c>
      <c r="IN56">
        <v>5</v>
      </c>
      <c r="IO56">
        <v>2</v>
      </c>
      <c r="IP56">
        <v>5</v>
      </c>
      <c r="IQ56">
        <v>5</v>
      </c>
      <c r="IR56">
        <v>3</v>
      </c>
      <c r="IS56">
        <v>4</v>
      </c>
      <c r="IU56">
        <v>44.355194091797003</v>
      </c>
      <c r="IV56">
        <v>-78.319900512695</v>
      </c>
      <c r="IW56">
        <v>-1</v>
      </c>
    </row>
    <row r="57" spans="1:257" x14ac:dyDescent="0.3">
      <c r="A57" t="s">
        <v>1625</v>
      </c>
      <c r="B57" t="s">
        <v>1413</v>
      </c>
      <c r="C57" t="s">
        <v>1414</v>
      </c>
      <c r="F57" t="s">
        <v>1605</v>
      </c>
      <c r="G57">
        <v>0</v>
      </c>
      <c r="H57" s="1">
        <v>43079.749467592592</v>
      </c>
      <c r="I57" s="1">
        <v>43079.759236111109</v>
      </c>
      <c r="J57">
        <v>1</v>
      </c>
      <c r="K57">
        <v>20</v>
      </c>
      <c r="L57">
        <v>2.8571428571428998</v>
      </c>
      <c r="M57">
        <v>1.3451854182691001</v>
      </c>
      <c r="N57" t="s">
        <v>795</v>
      </c>
      <c r="O57" t="s">
        <v>1597</v>
      </c>
      <c r="P57" t="s">
        <v>799</v>
      </c>
      <c r="Q57">
        <v>18</v>
      </c>
      <c r="R57">
        <v>1</v>
      </c>
      <c r="S57" t="s">
        <v>1490</v>
      </c>
      <c r="T57" t="s">
        <v>1525</v>
      </c>
      <c r="U57">
        <v>3</v>
      </c>
      <c r="V57" t="s">
        <v>796</v>
      </c>
      <c r="W57">
        <v>1</v>
      </c>
      <c r="X57">
        <v>1</v>
      </c>
      <c r="Y57" t="s">
        <v>633</v>
      </c>
      <c r="Z57" t="s">
        <v>797</v>
      </c>
      <c r="AA57">
        <v>1</v>
      </c>
      <c r="AB57">
        <v>5</v>
      </c>
      <c r="AC57">
        <v>4</v>
      </c>
      <c r="AD57">
        <v>1</v>
      </c>
      <c r="AE57">
        <v>1</v>
      </c>
      <c r="AF57">
        <v>40</v>
      </c>
      <c r="AG57">
        <v>10</v>
      </c>
      <c r="AH57">
        <v>50</v>
      </c>
      <c r="AI57">
        <v>2</v>
      </c>
      <c r="AN57">
        <v>1</v>
      </c>
      <c r="AO57">
        <v>1</v>
      </c>
      <c r="AQ57">
        <v>1</v>
      </c>
      <c r="AX57">
        <v>1</v>
      </c>
      <c r="AY57">
        <v>4</v>
      </c>
      <c r="AZ57">
        <v>4</v>
      </c>
      <c r="BA57">
        <v>1</v>
      </c>
      <c r="BB57">
        <v>3</v>
      </c>
      <c r="BC57">
        <v>3</v>
      </c>
      <c r="BD57">
        <v>4</v>
      </c>
      <c r="BE57">
        <v>4</v>
      </c>
      <c r="BF57">
        <v>4</v>
      </c>
      <c r="BG57">
        <v>2</v>
      </c>
      <c r="BH57">
        <v>5</v>
      </c>
      <c r="BI57">
        <v>5</v>
      </c>
      <c r="BJ57">
        <v>5</v>
      </c>
      <c r="BK57">
        <v>8</v>
      </c>
      <c r="BL57">
        <v>9</v>
      </c>
      <c r="BM57">
        <v>2</v>
      </c>
      <c r="BN57">
        <v>7</v>
      </c>
      <c r="BO57">
        <v>9</v>
      </c>
      <c r="BP57">
        <v>8</v>
      </c>
      <c r="BQ57">
        <v>7</v>
      </c>
      <c r="BR57">
        <v>4</v>
      </c>
      <c r="BS57">
        <v>5</v>
      </c>
      <c r="BT57">
        <v>5</v>
      </c>
      <c r="BU57">
        <v>5</v>
      </c>
      <c r="BV57">
        <v>5</v>
      </c>
      <c r="BW57">
        <v>4</v>
      </c>
      <c r="BX57">
        <v>2</v>
      </c>
      <c r="BY57">
        <v>4</v>
      </c>
      <c r="BZ57">
        <v>1</v>
      </c>
      <c r="CA57">
        <v>2</v>
      </c>
      <c r="CB57">
        <v>2</v>
      </c>
      <c r="CC57">
        <v>2</v>
      </c>
      <c r="CD57">
        <v>1</v>
      </c>
      <c r="CE57">
        <v>2</v>
      </c>
      <c r="CF57">
        <v>2</v>
      </c>
      <c r="CG57">
        <v>2</v>
      </c>
      <c r="CH57">
        <v>2</v>
      </c>
      <c r="CI57">
        <v>2</v>
      </c>
      <c r="CJ57">
        <v>2</v>
      </c>
      <c r="CK57">
        <v>2</v>
      </c>
      <c r="CL57">
        <v>4</v>
      </c>
      <c r="CM57">
        <v>2</v>
      </c>
      <c r="CN57">
        <v>3</v>
      </c>
      <c r="CO57">
        <v>3</v>
      </c>
      <c r="CP57">
        <v>4</v>
      </c>
      <c r="CQ57">
        <v>5</v>
      </c>
      <c r="CR57">
        <v>5</v>
      </c>
      <c r="CS57">
        <v>5</v>
      </c>
      <c r="CT57">
        <v>4</v>
      </c>
      <c r="CU57">
        <v>4</v>
      </c>
      <c r="CW57">
        <v>10</v>
      </c>
      <c r="CX57">
        <v>70</v>
      </c>
      <c r="CY57">
        <v>30</v>
      </c>
      <c r="CZ57">
        <v>10</v>
      </c>
      <c r="DA57">
        <v>40</v>
      </c>
      <c r="DB57">
        <v>10</v>
      </c>
      <c r="DC57">
        <v>90</v>
      </c>
      <c r="DD57">
        <v>10</v>
      </c>
      <c r="DE57">
        <v>60</v>
      </c>
      <c r="DF57">
        <v>60</v>
      </c>
      <c r="DG57">
        <v>20</v>
      </c>
      <c r="DH57">
        <v>90</v>
      </c>
      <c r="DI57">
        <v>20</v>
      </c>
      <c r="DJ57">
        <v>50</v>
      </c>
      <c r="DK57">
        <v>30</v>
      </c>
      <c r="DL57">
        <v>10</v>
      </c>
      <c r="DM57">
        <v>10</v>
      </c>
      <c r="DN57">
        <v>30</v>
      </c>
      <c r="DO57">
        <v>10</v>
      </c>
      <c r="DP57">
        <v>40</v>
      </c>
      <c r="DQ57" t="s">
        <v>798</v>
      </c>
      <c r="DR57" t="s">
        <v>736</v>
      </c>
      <c r="DS57" t="s">
        <v>799</v>
      </c>
      <c r="DT57">
        <v>3</v>
      </c>
      <c r="DU57">
        <v>3</v>
      </c>
      <c r="DV57">
        <v>3</v>
      </c>
      <c r="DW57">
        <v>1</v>
      </c>
      <c r="DX57">
        <v>1</v>
      </c>
      <c r="DY57">
        <v>4</v>
      </c>
      <c r="DZ57">
        <v>1</v>
      </c>
      <c r="EA57">
        <v>5</v>
      </c>
      <c r="EB57">
        <v>5</v>
      </c>
      <c r="EC57">
        <v>2</v>
      </c>
      <c r="ED57">
        <v>5</v>
      </c>
      <c r="EE57">
        <v>5</v>
      </c>
      <c r="EF57">
        <v>5</v>
      </c>
      <c r="EG57">
        <v>2</v>
      </c>
      <c r="EH57">
        <v>4</v>
      </c>
      <c r="EI57">
        <v>3</v>
      </c>
      <c r="EJ57">
        <v>5</v>
      </c>
      <c r="EK57">
        <v>5</v>
      </c>
      <c r="EL57">
        <v>2</v>
      </c>
      <c r="EM57">
        <v>2</v>
      </c>
      <c r="EN57">
        <v>2</v>
      </c>
      <c r="EO57">
        <v>2</v>
      </c>
      <c r="EP57">
        <v>4</v>
      </c>
      <c r="EQ57">
        <v>1</v>
      </c>
      <c r="ER57">
        <v>5</v>
      </c>
      <c r="ES57">
        <v>5</v>
      </c>
      <c r="ET57">
        <v>1</v>
      </c>
      <c r="EU57">
        <v>4</v>
      </c>
      <c r="EV57">
        <v>5</v>
      </c>
      <c r="EW57">
        <v>3</v>
      </c>
      <c r="EX57">
        <v>3</v>
      </c>
      <c r="EY57">
        <v>3</v>
      </c>
      <c r="EZ57" t="s">
        <v>801</v>
      </c>
      <c r="FA57" t="s">
        <v>802</v>
      </c>
      <c r="FB57" t="s">
        <v>803</v>
      </c>
      <c r="FC57">
        <v>4</v>
      </c>
      <c r="FD57">
        <v>3</v>
      </c>
      <c r="FE57">
        <v>3</v>
      </c>
      <c r="FF57" s="17">
        <f t="shared" si="0"/>
        <v>3</v>
      </c>
      <c r="FG57">
        <v>3</v>
      </c>
      <c r="FH57">
        <v>1</v>
      </c>
      <c r="FI57" s="17">
        <f t="shared" si="1"/>
        <v>5</v>
      </c>
      <c r="FJ57">
        <v>2</v>
      </c>
      <c r="FK57" s="17">
        <f t="shared" si="2"/>
        <v>4</v>
      </c>
      <c r="FL57">
        <v>3</v>
      </c>
      <c r="FM57">
        <v>1</v>
      </c>
      <c r="FN57">
        <v>5</v>
      </c>
      <c r="FO57">
        <v>5</v>
      </c>
      <c r="FP57" s="17">
        <f t="shared" si="3"/>
        <v>1</v>
      </c>
      <c r="FQ57">
        <v>5</v>
      </c>
      <c r="FR57">
        <v>2</v>
      </c>
      <c r="FS57">
        <v>5</v>
      </c>
      <c r="FT57" s="17">
        <f t="shared" si="15"/>
        <v>1</v>
      </c>
      <c r="FU57">
        <v>4</v>
      </c>
      <c r="FV57">
        <v>2</v>
      </c>
      <c r="FW57" s="17">
        <f t="shared" si="5"/>
        <v>4</v>
      </c>
      <c r="FX57">
        <v>2</v>
      </c>
      <c r="FY57" s="17">
        <f t="shared" si="6"/>
        <v>4</v>
      </c>
      <c r="FZ57">
        <v>1</v>
      </c>
      <c r="GA57">
        <v>3</v>
      </c>
      <c r="GB57" s="17">
        <f t="shared" si="7"/>
        <v>3</v>
      </c>
      <c r="GC57">
        <v>3</v>
      </c>
      <c r="GD57" s="17">
        <f t="shared" si="8"/>
        <v>3</v>
      </c>
      <c r="GE57">
        <v>3</v>
      </c>
      <c r="GF57" s="17">
        <f t="shared" si="9"/>
        <v>3</v>
      </c>
      <c r="GG57">
        <v>4</v>
      </c>
      <c r="GH57">
        <v>4</v>
      </c>
      <c r="GI57">
        <v>4</v>
      </c>
      <c r="GJ57">
        <v>2</v>
      </c>
      <c r="GK57" s="17">
        <f t="shared" si="10"/>
        <v>4</v>
      </c>
      <c r="GL57">
        <v>5</v>
      </c>
      <c r="GM57" s="17">
        <f t="shared" si="11"/>
        <v>1</v>
      </c>
      <c r="GN57">
        <v>2</v>
      </c>
      <c r="GO57" s="17">
        <f t="shared" si="12"/>
        <v>4</v>
      </c>
      <c r="GP57">
        <f t="shared" si="13"/>
        <v>83</v>
      </c>
      <c r="GQ57" s="19">
        <f t="shared" si="14"/>
        <v>3.1923076923076925</v>
      </c>
      <c r="GR57">
        <v>5</v>
      </c>
      <c r="GS57">
        <v>5</v>
      </c>
      <c r="GT57">
        <v>4</v>
      </c>
      <c r="GU57">
        <v>4</v>
      </c>
      <c r="GV57">
        <v>3</v>
      </c>
      <c r="GW57">
        <v>1</v>
      </c>
      <c r="GX57">
        <v>4</v>
      </c>
      <c r="GY57">
        <v>2</v>
      </c>
      <c r="GZ57">
        <v>4</v>
      </c>
      <c r="HA57">
        <v>4</v>
      </c>
      <c r="HB57">
        <v>4</v>
      </c>
      <c r="HC57">
        <v>1</v>
      </c>
      <c r="HD57">
        <v>1</v>
      </c>
      <c r="HE57">
        <v>4</v>
      </c>
      <c r="HF57">
        <v>5</v>
      </c>
      <c r="HG57">
        <v>5</v>
      </c>
      <c r="HH57">
        <v>2</v>
      </c>
      <c r="HI57">
        <v>3</v>
      </c>
      <c r="HJ57">
        <v>3</v>
      </c>
      <c r="HK57">
        <v>3</v>
      </c>
      <c r="HL57">
        <v>5</v>
      </c>
      <c r="HM57">
        <v>1</v>
      </c>
      <c r="HN57">
        <v>4</v>
      </c>
      <c r="HO57">
        <v>2</v>
      </c>
      <c r="HP57">
        <v>2</v>
      </c>
      <c r="HQ57">
        <v>5</v>
      </c>
      <c r="HR57">
        <v>5</v>
      </c>
      <c r="HS57">
        <v>3</v>
      </c>
      <c r="HT57">
        <v>2</v>
      </c>
      <c r="HU57">
        <v>3</v>
      </c>
      <c r="HV57">
        <v>2</v>
      </c>
      <c r="HW57">
        <v>5</v>
      </c>
      <c r="HX57">
        <v>1</v>
      </c>
      <c r="HZ57">
        <v>3</v>
      </c>
      <c r="IA57">
        <v>3</v>
      </c>
      <c r="IB57">
        <v>3</v>
      </c>
      <c r="IC57">
        <v>2</v>
      </c>
      <c r="ID57">
        <v>3</v>
      </c>
      <c r="IE57">
        <v>3</v>
      </c>
      <c r="IF57">
        <v>2</v>
      </c>
      <c r="IG57">
        <v>2</v>
      </c>
      <c r="IH57">
        <v>2</v>
      </c>
      <c r="II57">
        <v>3</v>
      </c>
      <c r="IJ57">
        <v>4</v>
      </c>
      <c r="IK57">
        <v>5</v>
      </c>
      <c r="IL57">
        <v>4</v>
      </c>
      <c r="IM57">
        <v>5</v>
      </c>
      <c r="IN57">
        <v>4</v>
      </c>
      <c r="IO57">
        <v>3</v>
      </c>
      <c r="IP57">
        <v>4</v>
      </c>
      <c r="IQ57">
        <v>4</v>
      </c>
      <c r="IR57">
        <v>4</v>
      </c>
      <c r="IS57">
        <v>2</v>
      </c>
      <c r="IU57">
        <v>44.355194091797003</v>
      </c>
      <c r="IV57">
        <v>-78.319900512695</v>
      </c>
      <c r="IW57">
        <v>-1</v>
      </c>
    </row>
    <row r="58" spans="1:257" x14ac:dyDescent="0.3">
      <c r="A58" t="s">
        <v>1626</v>
      </c>
      <c r="B58" t="s">
        <v>1413</v>
      </c>
      <c r="C58" t="s">
        <v>1414</v>
      </c>
      <c r="F58" t="s">
        <v>1605</v>
      </c>
      <c r="G58">
        <v>0</v>
      </c>
      <c r="H58" s="1">
        <v>43079.762094907404</v>
      </c>
      <c r="I58" s="1">
        <v>43079.770092592589</v>
      </c>
      <c r="J58">
        <v>1</v>
      </c>
      <c r="K58">
        <v>24</v>
      </c>
      <c r="L58">
        <v>3.4285714285714</v>
      </c>
      <c r="M58">
        <v>1.3972762620115</v>
      </c>
      <c r="N58" t="s">
        <v>804</v>
      </c>
      <c r="O58" t="s">
        <v>1597</v>
      </c>
      <c r="P58" t="s">
        <v>806</v>
      </c>
      <c r="Q58">
        <v>18</v>
      </c>
      <c r="R58">
        <v>1</v>
      </c>
      <c r="S58" t="s">
        <v>1490</v>
      </c>
      <c r="T58" t="s">
        <v>1455</v>
      </c>
      <c r="U58">
        <v>3</v>
      </c>
      <c r="V58" t="s">
        <v>805</v>
      </c>
      <c r="W58">
        <v>1</v>
      </c>
      <c r="X58">
        <v>1</v>
      </c>
      <c r="Y58" t="s">
        <v>633</v>
      </c>
      <c r="Z58">
        <v>6</v>
      </c>
      <c r="AA58">
        <v>0</v>
      </c>
      <c r="AB58">
        <v>4</v>
      </c>
      <c r="AC58">
        <v>3</v>
      </c>
      <c r="AD58">
        <v>1</v>
      </c>
      <c r="AE58">
        <v>1</v>
      </c>
      <c r="AF58">
        <v>20</v>
      </c>
      <c r="AG58">
        <v>20</v>
      </c>
      <c r="AH58">
        <v>60</v>
      </c>
      <c r="AI58">
        <v>2</v>
      </c>
      <c r="AN58">
        <v>1</v>
      </c>
      <c r="AO58">
        <v>1</v>
      </c>
      <c r="AU58">
        <v>1</v>
      </c>
      <c r="AX58">
        <v>1</v>
      </c>
      <c r="AY58">
        <v>5</v>
      </c>
      <c r="AZ58">
        <v>5</v>
      </c>
      <c r="BA58">
        <v>3</v>
      </c>
      <c r="BB58">
        <v>4</v>
      </c>
      <c r="BC58">
        <v>3</v>
      </c>
      <c r="BD58">
        <v>3</v>
      </c>
      <c r="BE58">
        <v>2</v>
      </c>
      <c r="BF58">
        <v>4</v>
      </c>
      <c r="BG58">
        <v>3</v>
      </c>
      <c r="BH58">
        <v>2</v>
      </c>
      <c r="BI58">
        <v>4</v>
      </c>
      <c r="BJ58">
        <v>3</v>
      </c>
      <c r="BK58">
        <v>8</v>
      </c>
      <c r="BL58">
        <v>9</v>
      </c>
      <c r="BM58">
        <v>7</v>
      </c>
      <c r="BN58">
        <v>7</v>
      </c>
      <c r="BO58">
        <v>8</v>
      </c>
      <c r="BP58">
        <v>9</v>
      </c>
      <c r="BQ58">
        <v>9</v>
      </c>
      <c r="BR58">
        <v>4</v>
      </c>
      <c r="BS58">
        <v>5</v>
      </c>
      <c r="BT58">
        <v>5</v>
      </c>
      <c r="BU58">
        <v>4</v>
      </c>
      <c r="BV58">
        <v>4</v>
      </c>
      <c r="BW58">
        <v>3</v>
      </c>
      <c r="BX58">
        <v>3</v>
      </c>
      <c r="BY58">
        <v>3</v>
      </c>
      <c r="BZ58">
        <v>1</v>
      </c>
      <c r="CA58">
        <v>1</v>
      </c>
      <c r="CB58">
        <v>2</v>
      </c>
      <c r="CC58">
        <v>2</v>
      </c>
      <c r="CD58">
        <v>1</v>
      </c>
      <c r="CE58">
        <v>2</v>
      </c>
      <c r="CF58">
        <v>2</v>
      </c>
      <c r="CG58">
        <v>2</v>
      </c>
      <c r="CH58">
        <v>2</v>
      </c>
      <c r="CI58">
        <v>1</v>
      </c>
      <c r="CJ58">
        <v>1</v>
      </c>
      <c r="CK58">
        <v>3</v>
      </c>
      <c r="CL58">
        <v>3</v>
      </c>
      <c r="CM58">
        <v>3</v>
      </c>
      <c r="CN58">
        <v>3</v>
      </c>
      <c r="CO58">
        <v>3</v>
      </c>
      <c r="CP58">
        <v>4</v>
      </c>
      <c r="CQ58">
        <v>2</v>
      </c>
      <c r="CR58">
        <v>3</v>
      </c>
      <c r="CS58">
        <v>4</v>
      </c>
      <c r="CT58">
        <v>4</v>
      </c>
      <c r="CU58">
        <v>4</v>
      </c>
      <c r="CW58">
        <v>30</v>
      </c>
      <c r="CX58">
        <v>70</v>
      </c>
      <c r="CY58">
        <v>20</v>
      </c>
      <c r="CZ58">
        <v>10</v>
      </c>
      <c r="DA58">
        <v>70</v>
      </c>
      <c r="DB58">
        <v>10</v>
      </c>
      <c r="DC58">
        <v>80</v>
      </c>
      <c r="DD58">
        <v>10</v>
      </c>
      <c r="DE58">
        <v>90</v>
      </c>
      <c r="DF58">
        <v>70</v>
      </c>
      <c r="DG58">
        <v>10</v>
      </c>
      <c r="DH58">
        <v>90</v>
      </c>
      <c r="DI58">
        <v>10</v>
      </c>
      <c r="DJ58">
        <v>60</v>
      </c>
      <c r="DK58">
        <v>60</v>
      </c>
      <c r="DL58">
        <v>40</v>
      </c>
      <c r="DM58">
        <v>40</v>
      </c>
      <c r="DN58">
        <v>20</v>
      </c>
      <c r="DO58">
        <v>10</v>
      </c>
      <c r="DP58">
        <v>30</v>
      </c>
      <c r="DQ58" t="s">
        <v>804</v>
      </c>
      <c r="DR58" t="s">
        <v>736</v>
      </c>
      <c r="DS58" t="s">
        <v>806</v>
      </c>
      <c r="DT58">
        <v>2</v>
      </c>
      <c r="DU58">
        <v>1</v>
      </c>
      <c r="DV58">
        <v>2</v>
      </c>
      <c r="DW58">
        <v>1</v>
      </c>
      <c r="DX58">
        <v>1</v>
      </c>
      <c r="DY58">
        <v>5</v>
      </c>
      <c r="DZ58">
        <v>5</v>
      </c>
      <c r="EA58">
        <v>3</v>
      </c>
      <c r="EB58">
        <v>4</v>
      </c>
      <c r="EC58">
        <v>2</v>
      </c>
      <c r="ED58">
        <v>3</v>
      </c>
      <c r="EE58">
        <v>4</v>
      </c>
      <c r="EF58">
        <v>2</v>
      </c>
      <c r="EG58">
        <v>3</v>
      </c>
      <c r="EH58">
        <v>5</v>
      </c>
      <c r="EI58">
        <v>3</v>
      </c>
      <c r="EJ58">
        <v>4</v>
      </c>
      <c r="EK58">
        <v>4</v>
      </c>
      <c r="EL58">
        <v>4</v>
      </c>
      <c r="EM58">
        <v>4</v>
      </c>
      <c r="EN58">
        <v>2</v>
      </c>
      <c r="EO58">
        <v>4</v>
      </c>
      <c r="EP58">
        <v>4</v>
      </c>
      <c r="EQ58">
        <v>3</v>
      </c>
      <c r="ER58">
        <v>4</v>
      </c>
      <c r="ES58">
        <v>5</v>
      </c>
      <c r="ET58">
        <v>3</v>
      </c>
      <c r="EU58">
        <v>4</v>
      </c>
      <c r="EV58">
        <v>4</v>
      </c>
      <c r="EW58">
        <v>4</v>
      </c>
      <c r="EX58">
        <v>4</v>
      </c>
      <c r="EY58">
        <v>5</v>
      </c>
      <c r="EZ58" t="s">
        <v>630</v>
      </c>
      <c r="FA58" t="s">
        <v>731</v>
      </c>
      <c r="FB58" t="s">
        <v>808</v>
      </c>
      <c r="FC58">
        <v>4</v>
      </c>
      <c r="FD58">
        <v>3</v>
      </c>
      <c r="FE58">
        <v>4</v>
      </c>
      <c r="FF58" s="17">
        <f t="shared" si="0"/>
        <v>2</v>
      </c>
      <c r="FG58">
        <v>2</v>
      </c>
      <c r="FH58">
        <v>4</v>
      </c>
      <c r="FI58" s="17">
        <f t="shared" si="1"/>
        <v>2</v>
      </c>
      <c r="FJ58">
        <v>3</v>
      </c>
      <c r="FK58" s="17">
        <f t="shared" si="2"/>
        <v>3</v>
      </c>
      <c r="FL58">
        <v>4</v>
      </c>
      <c r="FM58">
        <v>3</v>
      </c>
      <c r="FN58">
        <v>2</v>
      </c>
      <c r="FO58">
        <v>4</v>
      </c>
      <c r="FP58" s="17">
        <f t="shared" si="3"/>
        <v>2</v>
      </c>
      <c r="FQ58">
        <v>4</v>
      </c>
      <c r="FR58">
        <v>4</v>
      </c>
      <c r="FS58">
        <v>3</v>
      </c>
      <c r="FT58" s="17">
        <f t="shared" si="15"/>
        <v>3</v>
      </c>
      <c r="FU58">
        <v>2</v>
      </c>
      <c r="FV58">
        <v>4</v>
      </c>
      <c r="FW58" s="17">
        <f t="shared" si="5"/>
        <v>2</v>
      </c>
      <c r="FX58">
        <v>3</v>
      </c>
      <c r="FY58" s="17">
        <f t="shared" si="6"/>
        <v>3</v>
      </c>
      <c r="FZ58">
        <v>2</v>
      </c>
      <c r="GA58">
        <v>5</v>
      </c>
      <c r="GB58" s="17">
        <f t="shared" si="7"/>
        <v>1</v>
      </c>
      <c r="GC58">
        <v>3</v>
      </c>
      <c r="GD58" s="17">
        <f t="shared" si="8"/>
        <v>3</v>
      </c>
      <c r="GE58">
        <v>2</v>
      </c>
      <c r="GF58" s="17">
        <f t="shared" si="9"/>
        <v>4</v>
      </c>
      <c r="GG58">
        <v>4</v>
      </c>
      <c r="GH58">
        <v>4</v>
      </c>
      <c r="GI58">
        <v>4</v>
      </c>
      <c r="GJ58">
        <v>2</v>
      </c>
      <c r="GK58" s="17">
        <f t="shared" si="10"/>
        <v>4</v>
      </c>
      <c r="GL58">
        <v>5</v>
      </c>
      <c r="GM58" s="17">
        <f t="shared" si="11"/>
        <v>1</v>
      </c>
      <c r="GN58">
        <v>4</v>
      </c>
      <c r="GO58" s="17">
        <f t="shared" si="12"/>
        <v>2</v>
      </c>
      <c r="GP58">
        <f t="shared" si="13"/>
        <v>74</v>
      </c>
      <c r="GQ58" s="19">
        <f t="shared" si="14"/>
        <v>2.8461538461538463</v>
      </c>
      <c r="GR58">
        <v>5</v>
      </c>
      <c r="GS58">
        <v>5</v>
      </c>
      <c r="GT58">
        <v>3</v>
      </c>
      <c r="GU58">
        <v>3</v>
      </c>
      <c r="GV58">
        <v>4</v>
      </c>
      <c r="GW58">
        <v>2</v>
      </c>
      <c r="GX58">
        <v>5</v>
      </c>
      <c r="GY58">
        <v>3</v>
      </c>
      <c r="GZ58">
        <v>2</v>
      </c>
      <c r="HA58">
        <v>3</v>
      </c>
      <c r="HB58">
        <v>3</v>
      </c>
      <c r="HC58">
        <v>2</v>
      </c>
      <c r="HD58">
        <v>5</v>
      </c>
      <c r="HE58">
        <v>4</v>
      </c>
      <c r="HF58">
        <v>3</v>
      </c>
      <c r="HG58">
        <v>5</v>
      </c>
      <c r="HH58">
        <v>4</v>
      </c>
      <c r="HI58">
        <v>3</v>
      </c>
      <c r="HJ58">
        <v>5</v>
      </c>
      <c r="HK58">
        <v>4</v>
      </c>
      <c r="HL58">
        <v>3</v>
      </c>
      <c r="HM58">
        <v>2</v>
      </c>
      <c r="HN58">
        <v>3</v>
      </c>
      <c r="HO58">
        <v>1</v>
      </c>
      <c r="HP58">
        <v>2</v>
      </c>
      <c r="HQ58">
        <v>3</v>
      </c>
      <c r="HR58">
        <v>3</v>
      </c>
      <c r="HS58">
        <v>3</v>
      </c>
      <c r="HT58">
        <v>2</v>
      </c>
      <c r="HU58">
        <v>3</v>
      </c>
      <c r="HV58">
        <v>4</v>
      </c>
      <c r="HW58">
        <v>4</v>
      </c>
      <c r="HX58">
        <v>4</v>
      </c>
      <c r="HY58">
        <v>3</v>
      </c>
      <c r="HZ58">
        <v>3</v>
      </c>
      <c r="IA58">
        <v>3</v>
      </c>
      <c r="IB58">
        <v>4</v>
      </c>
      <c r="IC58">
        <v>1</v>
      </c>
      <c r="ID58">
        <v>3</v>
      </c>
      <c r="IE58">
        <v>3</v>
      </c>
      <c r="IF58">
        <v>4</v>
      </c>
      <c r="IG58">
        <v>2</v>
      </c>
      <c r="IH58">
        <v>3</v>
      </c>
      <c r="II58">
        <v>3</v>
      </c>
      <c r="IJ58">
        <v>3</v>
      </c>
      <c r="IK58">
        <v>3</v>
      </c>
      <c r="IL58">
        <v>4</v>
      </c>
      <c r="IM58">
        <v>4</v>
      </c>
      <c r="IN58">
        <v>5</v>
      </c>
      <c r="IO58">
        <v>3</v>
      </c>
      <c r="IP58">
        <v>5</v>
      </c>
      <c r="IQ58">
        <v>4</v>
      </c>
      <c r="IR58">
        <v>4</v>
      </c>
      <c r="IS58">
        <v>2</v>
      </c>
      <c r="IU58">
        <v>44.355194091797003</v>
      </c>
      <c r="IV58">
        <v>-78.319900512695</v>
      </c>
      <c r="IW58">
        <v>-1</v>
      </c>
    </row>
    <row r="59" spans="1:257" x14ac:dyDescent="0.3">
      <c r="A59" t="s">
        <v>1627</v>
      </c>
      <c r="B59" t="s">
        <v>1413</v>
      </c>
      <c r="C59" t="s">
        <v>1414</v>
      </c>
      <c r="F59" t="s">
        <v>1605</v>
      </c>
      <c r="G59">
        <v>0</v>
      </c>
      <c r="H59" s="1">
        <v>43079.770555555559</v>
      </c>
      <c r="I59" s="1">
        <v>43079.778912037036</v>
      </c>
      <c r="J59">
        <v>1</v>
      </c>
      <c r="K59">
        <v>25</v>
      </c>
      <c r="L59">
        <v>3.5714285714286</v>
      </c>
      <c r="M59">
        <v>0.97590007294852998</v>
      </c>
      <c r="N59" t="s">
        <v>809</v>
      </c>
      <c r="O59" t="s">
        <v>1597</v>
      </c>
      <c r="P59" t="s">
        <v>811</v>
      </c>
      <c r="Q59">
        <v>18</v>
      </c>
      <c r="R59">
        <v>1</v>
      </c>
      <c r="S59" t="s">
        <v>1450</v>
      </c>
      <c r="T59" t="s">
        <v>1505</v>
      </c>
      <c r="U59">
        <v>3</v>
      </c>
      <c r="V59" t="s">
        <v>810</v>
      </c>
      <c r="W59">
        <v>1</v>
      </c>
      <c r="X59">
        <v>1</v>
      </c>
      <c r="Y59" t="s">
        <v>633</v>
      </c>
      <c r="Z59" t="s">
        <v>674</v>
      </c>
      <c r="AA59">
        <v>0</v>
      </c>
      <c r="AB59">
        <v>3</v>
      </c>
      <c r="AC59">
        <v>3</v>
      </c>
      <c r="AD59">
        <v>1</v>
      </c>
      <c r="AE59">
        <v>1</v>
      </c>
      <c r="AF59">
        <v>50</v>
      </c>
      <c r="AG59">
        <v>50</v>
      </c>
      <c r="AH59">
        <v>55</v>
      </c>
      <c r="AI59">
        <v>2</v>
      </c>
      <c r="AN59">
        <v>1</v>
      </c>
      <c r="AO59">
        <v>1</v>
      </c>
      <c r="AP59">
        <v>1</v>
      </c>
      <c r="AQ59">
        <v>1</v>
      </c>
      <c r="AS59">
        <v>1</v>
      </c>
      <c r="AT59">
        <v>1</v>
      </c>
      <c r="AU59">
        <v>1</v>
      </c>
      <c r="AX59">
        <v>3</v>
      </c>
      <c r="AY59">
        <v>5</v>
      </c>
      <c r="AZ59">
        <v>4</v>
      </c>
      <c r="BA59">
        <v>2</v>
      </c>
      <c r="BB59">
        <v>4</v>
      </c>
      <c r="BC59">
        <v>3</v>
      </c>
      <c r="BD59">
        <v>4</v>
      </c>
      <c r="BE59">
        <v>3</v>
      </c>
      <c r="BF59">
        <v>4</v>
      </c>
      <c r="BG59">
        <v>2</v>
      </c>
      <c r="BH59">
        <v>5</v>
      </c>
      <c r="BI59">
        <v>4</v>
      </c>
      <c r="BJ59">
        <v>5</v>
      </c>
      <c r="BK59">
        <v>7</v>
      </c>
      <c r="BL59">
        <v>9</v>
      </c>
      <c r="BM59">
        <v>8</v>
      </c>
      <c r="BN59">
        <v>8</v>
      </c>
      <c r="BO59">
        <v>4</v>
      </c>
      <c r="BP59">
        <v>9</v>
      </c>
      <c r="BQ59">
        <v>9</v>
      </c>
      <c r="BR59">
        <v>4</v>
      </c>
      <c r="BS59">
        <v>4</v>
      </c>
      <c r="BT59">
        <v>4</v>
      </c>
      <c r="BU59">
        <v>3</v>
      </c>
      <c r="BV59">
        <v>3</v>
      </c>
      <c r="BW59">
        <v>3</v>
      </c>
      <c r="BX59">
        <v>4</v>
      </c>
      <c r="BY59">
        <v>4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1</v>
      </c>
      <c r="CG59">
        <v>2</v>
      </c>
      <c r="CH59">
        <v>1</v>
      </c>
      <c r="CI59">
        <v>2</v>
      </c>
      <c r="CJ59">
        <v>2</v>
      </c>
      <c r="CK59">
        <v>3</v>
      </c>
      <c r="CL59">
        <v>4</v>
      </c>
      <c r="CM59">
        <v>4</v>
      </c>
      <c r="CN59">
        <v>5</v>
      </c>
      <c r="CO59">
        <v>4</v>
      </c>
      <c r="CP59">
        <v>3</v>
      </c>
      <c r="CQ59">
        <v>4</v>
      </c>
      <c r="CR59">
        <v>4</v>
      </c>
      <c r="CS59">
        <v>3</v>
      </c>
      <c r="CT59">
        <v>5</v>
      </c>
      <c r="CU59">
        <v>3</v>
      </c>
      <c r="CW59">
        <v>50</v>
      </c>
      <c r="CX59">
        <v>90</v>
      </c>
      <c r="CY59">
        <v>60</v>
      </c>
      <c r="CZ59">
        <v>40</v>
      </c>
      <c r="DA59">
        <v>90</v>
      </c>
      <c r="DB59">
        <v>30</v>
      </c>
      <c r="DC59">
        <v>90</v>
      </c>
      <c r="DD59">
        <v>80</v>
      </c>
      <c r="DE59">
        <v>90</v>
      </c>
      <c r="DF59">
        <v>90</v>
      </c>
      <c r="DG59">
        <v>50</v>
      </c>
      <c r="DH59">
        <v>100</v>
      </c>
      <c r="DI59">
        <v>30</v>
      </c>
      <c r="DJ59">
        <v>50</v>
      </c>
      <c r="DK59">
        <v>50</v>
      </c>
      <c r="DL59">
        <v>70</v>
      </c>
      <c r="DM59">
        <v>70</v>
      </c>
      <c r="DN59">
        <v>80</v>
      </c>
      <c r="DO59">
        <v>40</v>
      </c>
      <c r="DP59">
        <v>50</v>
      </c>
      <c r="DQ59" t="s">
        <v>809</v>
      </c>
      <c r="DR59" t="s">
        <v>736</v>
      </c>
      <c r="DS59" t="s">
        <v>811</v>
      </c>
      <c r="DT59">
        <v>2</v>
      </c>
      <c r="DU59">
        <v>3</v>
      </c>
      <c r="DV59">
        <v>5</v>
      </c>
      <c r="DW59">
        <v>1</v>
      </c>
      <c r="DX59">
        <v>3</v>
      </c>
      <c r="DY59">
        <v>4</v>
      </c>
      <c r="DZ59">
        <v>3</v>
      </c>
      <c r="EA59">
        <v>4</v>
      </c>
      <c r="EB59">
        <v>4</v>
      </c>
      <c r="EC59">
        <v>2</v>
      </c>
      <c r="ED59">
        <v>1</v>
      </c>
      <c r="EE59">
        <v>5</v>
      </c>
      <c r="EF59">
        <v>2</v>
      </c>
      <c r="EG59">
        <v>1</v>
      </c>
      <c r="EH59">
        <v>4</v>
      </c>
      <c r="EI59">
        <v>4</v>
      </c>
      <c r="EJ59">
        <v>4</v>
      </c>
      <c r="EK59">
        <v>5</v>
      </c>
      <c r="EL59">
        <v>4</v>
      </c>
      <c r="EM59">
        <v>4</v>
      </c>
      <c r="EN59">
        <v>2</v>
      </c>
      <c r="EO59">
        <v>4</v>
      </c>
      <c r="EP59">
        <v>4</v>
      </c>
      <c r="EQ59">
        <v>4</v>
      </c>
      <c r="ER59">
        <v>5</v>
      </c>
      <c r="ES59">
        <v>5</v>
      </c>
      <c r="ET59">
        <v>3</v>
      </c>
      <c r="EU59">
        <v>4</v>
      </c>
      <c r="EV59">
        <v>4</v>
      </c>
      <c r="EW59">
        <v>4</v>
      </c>
      <c r="EX59">
        <v>4</v>
      </c>
      <c r="EY59">
        <v>5</v>
      </c>
      <c r="EZ59" t="s">
        <v>813</v>
      </c>
      <c r="FA59" t="s">
        <v>814</v>
      </c>
      <c r="FB59" t="s">
        <v>815</v>
      </c>
      <c r="FC59">
        <v>4</v>
      </c>
      <c r="FD59">
        <v>3</v>
      </c>
      <c r="FE59">
        <v>2</v>
      </c>
      <c r="FF59" s="17">
        <f t="shared" si="0"/>
        <v>4</v>
      </c>
      <c r="FG59">
        <v>2</v>
      </c>
      <c r="FH59">
        <v>1</v>
      </c>
      <c r="FI59" s="17">
        <f t="shared" si="1"/>
        <v>5</v>
      </c>
      <c r="FJ59">
        <v>1</v>
      </c>
      <c r="FK59" s="17">
        <f t="shared" si="2"/>
        <v>5</v>
      </c>
      <c r="FL59">
        <v>2</v>
      </c>
      <c r="FM59">
        <v>3</v>
      </c>
      <c r="FN59">
        <v>3</v>
      </c>
      <c r="FO59">
        <v>4</v>
      </c>
      <c r="FP59" s="17">
        <f t="shared" si="3"/>
        <v>2</v>
      </c>
      <c r="FQ59">
        <v>4</v>
      </c>
      <c r="FR59">
        <v>5</v>
      </c>
      <c r="FS59">
        <v>4</v>
      </c>
      <c r="FT59" s="17">
        <f t="shared" si="15"/>
        <v>2</v>
      </c>
      <c r="FU59">
        <v>1</v>
      </c>
      <c r="FV59">
        <v>5</v>
      </c>
      <c r="FW59" s="17">
        <f t="shared" si="5"/>
        <v>1</v>
      </c>
      <c r="FX59">
        <v>3</v>
      </c>
      <c r="FY59" s="17">
        <f t="shared" si="6"/>
        <v>3</v>
      </c>
      <c r="FZ59">
        <v>4</v>
      </c>
      <c r="GA59">
        <v>3</v>
      </c>
      <c r="GB59" s="17">
        <f t="shared" si="7"/>
        <v>3</v>
      </c>
      <c r="GC59">
        <v>1</v>
      </c>
      <c r="GD59" s="17">
        <f t="shared" si="8"/>
        <v>5</v>
      </c>
      <c r="GE59">
        <v>1</v>
      </c>
      <c r="GF59" s="17">
        <f t="shared" si="9"/>
        <v>5</v>
      </c>
      <c r="GG59">
        <v>3</v>
      </c>
      <c r="GH59">
        <v>3</v>
      </c>
      <c r="GI59">
        <v>4</v>
      </c>
      <c r="GJ59">
        <v>4</v>
      </c>
      <c r="GK59" s="17">
        <f t="shared" si="10"/>
        <v>2</v>
      </c>
      <c r="GL59">
        <v>5</v>
      </c>
      <c r="GM59" s="17">
        <f t="shared" si="11"/>
        <v>1</v>
      </c>
      <c r="GN59">
        <v>2</v>
      </c>
      <c r="GO59" s="17">
        <f t="shared" si="12"/>
        <v>4</v>
      </c>
      <c r="GP59">
        <f t="shared" si="13"/>
        <v>83</v>
      </c>
      <c r="GQ59" s="19">
        <f t="shared" si="14"/>
        <v>3.1923076923076925</v>
      </c>
      <c r="GR59">
        <v>4</v>
      </c>
      <c r="GS59">
        <v>5</v>
      </c>
      <c r="GT59">
        <v>2</v>
      </c>
      <c r="GU59">
        <v>3</v>
      </c>
      <c r="GV59">
        <v>1</v>
      </c>
      <c r="GW59">
        <v>2</v>
      </c>
      <c r="GX59">
        <v>4</v>
      </c>
      <c r="GY59">
        <v>3</v>
      </c>
      <c r="GZ59">
        <v>2</v>
      </c>
      <c r="HA59">
        <v>2</v>
      </c>
      <c r="HB59">
        <v>2</v>
      </c>
      <c r="HC59">
        <v>1</v>
      </c>
      <c r="HD59">
        <v>1</v>
      </c>
      <c r="HE59">
        <v>1</v>
      </c>
      <c r="HF59">
        <v>3</v>
      </c>
      <c r="HG59">
        <v>5</v>
      </c>
      <c r="HH59">
        <v>3</v>
      </c>
      <c r="HI59">
        <v>3</v>
      </c>
      <c r="HJ59">
        <v>3</v>
      </c>
      <c r="HK59">
        <v>3</v>
      </c>
      <c r="HL59">
        <v>2</v>
      </c>
      <c r="HM59">
        <v>4</v>
      </c>
      <c r="HN59">
        <v>3</v>
      </c>
      <c r="HO59">
        <v>3</v>
      </c>
      <c r="HP59">
        <v>5</v>
      </c>
      <c r="HQ59">
        <v>3</v>
      </c>
      <c r="HR59">
        <v>2</v>
      </c>
      <c r="HS59">
        <v>2</v>
      </c>
      <c r="HT59">
        <v>2</v>
      </c>
      <c r="HU59">
        <v>5</v>
      </c>
      <c r="HV59">
        <v>1</v>
      </c>
      <c r="HW59">
        <v>5</v>
      </c>
      <c r="HX59">
        <v>4</v>
      </c>
      <c r="HY59">
        <v>4</v>
      </c>
      <c r="HZ59">
        <v>4</v>
      </c>
      <c r="IA59">
        <v>3</v>
      </c>
      <c r="IB59">
        <v>3</v>
      </c>
      <c r="IC59">
        <v>4</v>
      </c>
      <c r="ID59">
        <v>2</v>
      </c>
      <c r="IE59">
        <v>1</v>
      </c>
      <c r="IF59">
        <v>2</v>
      </c>
      <c r="IG59">
        <v>1</v>
      </c>
      <c r="IH59">
        <v>4</v>
      </c>
      <c r="II59">
        <v>3</v>
      </c>
      <c r="IJ59">
        <v>2</v>
      </c>
      <c r="IK59">
        <v>2</v>
      </c>
      <c r="IL59">
        <v>4</v>
      </c>
      <c r="IM59">
        <v>3</v>
      </c>
      <c r="IN59">
        <v>4</v>
      </c>
      <c r="IO59">
        <v>3</v>
      </c>
      <c r="IP59">
        <v>3</v>
      </c>
      <c r="IQ59">
        <v>4</v>
      </c>
      <c r="IR59">
        <v>4</v>
      </c>
      <c r="IS59">
        <v>2</v>
      </c>
      <c r="IU59">
        <v>44.355194091797003</v>
      </c>
      <c r="IV59">
        <v>-78.319900512695</v>
      </c>
      <c r="IW59">
        <v>-1</v>
      </c>
    </row>
    <row r="60" spans="1:257" x14ac:dyDescent="0.3">
      <c r="A60" t="s">
        <v>1628</v>
      </c>
      <c r="B60" t="s">
        <v>1413</v>
      </c>
      <c r="C60" t="s">
        <v>1414</v>
      </c>
      <c r="F60" t="s">
        <v>1596</v>
      </c>
      <c r="G60">
        <v>0</v>
      </c>
      <c r="H60" s="1">
        <v>43086.54047453704</v>
      </c>
      <c r="I60" s="1">
        <v>43086.5471875</v>
      </c>
      <c r="J60">
        <v>1</v>
      </c>
      <c r="K60">
        <v>15</v>
      </c>
      <c r="L60">
        <v>2.1428571428571002</v>
      </c>
      <c r="M60">
        <v>0.89973541084244002</v>
      </c>
      <c r="N60" t="s">
        <v>816</v>
      </c>
      <c r="O60" t="s">
        <v>1597</v>
      </c>
      <c r="P60" t="s">
        <v>820</v>
      </c>
      <c r="Q60">
        <v>25</v>
      </c>
      <c r="R60">
        <v>1</v>
      </c>
      <c r="S60" t="s">
        <v>1439</v>
      </c>
      <c r="T60" t="s">
        <v>1580</v>
      </c>
      <c r="U60">
        <v>3</v>
      </c>
      <c r="V60" t="s">
        <v>817</v>
      </c>
      <c r="W60">
        <v>3</v>
      </c>
      <c r="X60">
        <v>5</v>
      </c>
      <c r="Y60" t="s">
        <v>633</v>
      </c>
      <c r="Z60" t="s">
        <v>818</v>
      </c>
      <c r="AA60">
        <v>1</v>
      </c>
      <c r="AB60">
        <v>5</v>
      </c>
      <c r="AC60">
        <v>3</v>
      </c>
      <c r="AD60">
        <v>1</v>
      </c>
      <c r="AE60">
        <v>1</v>
      </c>
      <c r="AF60">
        <v>60</v>
      </c>
      <c r="AG60">
        <v>25</v>
      </c>
      <c r="AH60">
        <v>75</v>
      </c>
      <c r="AI60">
        <v>1</v>
      </c>
      <c r="AJ60">
        <v>2</v>
      </c>
      <c r="AK60">
        <v>3</v>
      </c>
      <c r="AL60">
        <v>2</v>
      </c>
      <c r="AM60">
        <v>1</v>
      </c>
      <c r="AN60">
        <v>1</v>
      </c>
      <c r="AO60">
        <v>1</v>
      </c>
      <c r="AP60">
        <v>1</v>
      </c>
      <c r="AR60">
        <v>1</v>
      </c>
      <c r="AT60">
        <v>1</v>
      </c>
      <c r="AU60">
        <v>1</v>
      </c>
      <c r="AX60">
        <v>1</v>
      </c>
      <c r="AY60">
        <v>1</v>
      </c>
      <c r="AZ60">
        <v>3</v>
      </c>
      <c r="BA60">
        <v>2</v>
      </c>
      <c r="BB60">
        <v>3</v>
      </c>
      <c r="BC60">
        <v>2</v>
      </c>
      <c r="BD60">
        <v>3</v>
      </c>
      <c r="BE60">
        <v>1</v>
      </c>
      <c r="BF60">
        <v>4</v>
      </c>
      <c r="BG60">
        <v>2</v>
      </c>
      <c r="BH60">
        <v>4</v>
      </c>
      <c r="BI60">
        <v>4</v>
      </c>
      <c r="BJ60">
        <v>3</v>
      </c>
      <c r="BK60">
        <v>7</v>
      </c>
      <c r="BL60">
        <v>2</v>
      </c>
      <c r="BM60">
        <v>9</v>
      </c>
      <c r="BN60">
        <v>2</v>
      </c>
      <c r="BO60">
        <v>7</v>
      </c>
      <c r="BP60">
        <v>9</v>
      </c>
      <c r="BQ60">
        <v>7</v>
      </c>
      <c r="BR60">
        <v>3</v>
      </c>
      <c r="BS60">
        <v>5</v>
      </c>
      <c r="BT60">
        <v>5</v>
      </c>
      <c r="BU60">
        <v>5</v>
      </c>
      <c r="BV60">
        <v>5</v>
      </c>
      <c r="BW60">
        <v>5</v>
      </c>
      <c r="BX60">
        <v>3</v>
      </c>
      <c r="BY60">
        <v>5</v>
      </c>
      <c r="BZ60">
        <v>1</v>
      </c>
      <c r="CA60">
        <v>1</v>
      </c>
      <c r="CB60">
        <v>2</v>
      </c>
      <c r="CC60">
        <v>2</v>
      </c>
      <c r="CD60">
        <v>1</v>
      </c>
      <c r="CE60">
        <v>2</v>
      </c>
      <c r="CF60">
        <v>2</v>
      </c>
      <c r="CG60">
        <v>2</v>
      </c>
      <c r="CH60">
        <v>2</v>
      </c>
      <c r="CI60">
        <v>2</v>
      </c>
      <c r="CJ60">
        <v>1</v>
      </c>
      <c r="CK60">
        <v>4</v>
      </c>
      <c r="CL60">
        <v>4</v>
      </c>
      <c r="CM60">
        <v>4</v>
      </c>
      <c r="CN60">
        <v>4</v>
      </c>
      <c r="CO60">
        <v>4</v>
      </c>
      <c r="CP60">
        <v>4</v>
      </c>
      <c r="CQ60">
        <v>4</v>
      </c>
      <c r="CR60">
        <v>4</v>
      </c>
      <c r="CS60">
        <v>4</v>
      </c>
      <c r="CT60">
        <v>4</v>
      </c>
      <c r="CU60">
        <v>4</v>
      </c>
      <c r="CW60">
        <v>75</v>
      </c>
      <c r="CX60">
        <v>80</v>
      </c>
      <c r="CY60">
        <v>40</v>
      </c>
      <c r="CZ60">
        <v>20</v>
      </c>
      <c r="DA60">
        <v>78</v>
      </c>
      <c r="DB60">
        <v>20</v>
      </c>
      <c r="DC60">
        <v>90</v>
      </c>
      <c r="DD60">
        <v>65</v>
      </c>
      <c r="DE60">
        <v>90</v>
      </c>
      <c r="DF60">
        <v>75</v>
      </c>
      <c r="DG60">
        <v>20</v>
      </c>
      <c r="DH60">
        <v>90</v>
      </c>
      <c r="DI60">
        <v>65</v>
      </c>
      <c r="DJ60">
        <v>70</v>
      </c>
      <c r="DK60">
        <v>40</v>
      </c>
      <c r="DL60">
        <v>10</v>
      </c>
      <c r="DM60">
        <v>11</v>
      </c>
      <c r="DN60">
        <v>30</v>
      </c>
      <c r="DO60">
        <v>20</v>
      </c>
      <c r="DP60">
        <v>40</v>
      </c>
      <c r="DQ60" t="s">
        <v>819</v>
      </c>
      <c r="DR60" t="s">
        <v>736</v>
      </c>
      <c r="DS60" t="s">
        <v>820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5</v>
      </c>
      <c r="DZ60">
        <v>5</v>
      </c>
      <c r="EA60">
        <v>5</v>
      </c>
      <c r="EB60">
        <v>5</v>
      </c>
      <c r="EC60">
        <v>5</v>
      </c>
      <c r="ED60">
        <v>3</v>
      </c>
      <c r="EE60">
        <v>4</v>
      </c>
      <c r="EF60">
        <v>4</v>
      </c>
      <c r="EG60">
        <v>2</v>
      </c>
      <c r="EH60">
        <v>4</v>
      </c>
      <c r="EI60">
        <v>4</v>
      </c>
      <c r="EJ60">
        <v>3</v>
      </c>
      <c r="EK60">
        <v>4</v>
      </c>
      <c r="EL60">
        <v>4</v>
      </c>
      <c r="EM60">
        <v>4</v>
      </c>
      <c r="EN60">
        <v>2</v>
      </c>
      <c r="EO60">
        <v>4</v>
      </c>
      <c r="EP60">
        <v>4</v>
      </c>
      <c r="EQ60">
        <v>4</v>
      </c>
      <c r="ER60">
        <v>4</v>
      </c>
      <c r="ES60">
        <v>4</v>
      </c>
      <c r="ET60">
        <v>4</v>
      </c>
      <c r="EU60">
        <v>5</v>
      </c>
      <c r="EV60">
        <v>5</v>
      </c>
      <c r="EW60">
        <v>4</v>
      </c>
      <c r="EX60">
        <v>4</v>
      </c>
      <c r="EY60">
        <v>5</v>
      </c>
      <c r="EZ60" t="s">
        <v>605</v>
      </c>
      <c r="FA60" t="s">
        <v>540</v>
      </c>
      <c r="FB60" t="s">
        <v>574</v>
      </c>
      <c r="FC60">
        <v>4</v>
      </c>
      <c r="FD60">
        <v>4</v>
      </c>
      <c r="FE60">
        <v>3</v>
      </c>
      <c r="FF60" s="17">
        <f t="shared" si="0"/>
        <v>3</v>
      </c>
      <c r="FG60">
        <v>3</v>
      </c>
      <c r="FH60">
        <v>3</v>
      </c>
      <c r="FI60" s="17">
        <f t="shared" si="1"/>
        <v>3</v>
      </c>
      <c r="FJ60">
        <v>2</v>
      </c>
      <c r="FK60" s="17">
        <f t="shared" si="2"/>
        <v>4</v>
      </c>
      <c r="FL60">
        <v>2</v>
      </c>
      <c r="FM60">
        <v>2</v>
      </c>
      <c r="FN60">
        <v>4</v>
      </c>
      <c r="FO60">
        <v>4</v>
      </c>
      <c r="FP60" s="17">
        <f t="shared" si="3"/>
        <v>2</v>
      </c>
      <c r="FQ60">
        <v>3</v>
      </c>
      <c r="FR60">
        <v>3</v>
      </c>
      <c r="FS60">
        <v>2</v>
      </c>
      <c r="FT60" s="17">
        <f t="shared" si="15"/>
        <v>4</v>
      </c>
      <c r="FU60">
        <v>3</v>
      </c>
      <c r="FV60">
        <v>3</v>
      </c>
      <c r="FW60" s="17">
        <f t="shared" si="5"/>
        <v>3</v>
      </c>
      <c r="FX60">
        <v>4</v>
      </c>
      <c r="FY60" s="17">
        <f t="shared" si="6"/>
        <v>2</v>
      </c>
      <c r="FZ60">
        <v>3</v>
      </c>
      <c r="GA60">
        <v>2</v>
      </c>
      <c r="GB60" s="17">
        <f t="shared" si="7"/>
        <v>4</v>
      </c>
      <c r="GC60">
        <v>3</v>
      </c>
      <c r="GD60" s="17">
        <f t="shared" si="8"/>
        <v>3</v>
      </c>
      <c r="GE60">
        <v>3</v>
      </c>
      <c r="GF60" s="17">
        <f t="shared" si="9"/>
        <v>3</v>
      </c>
      <c r="GG60">
        <v>3</v>
      </c>
      <c r="GH60">
        <v>3</v>
      </c>
      <c r="GI60">
        <v>4</v>
      </c>
      <c r="GJ60">
        <v>2</v>
      </c>
      <c r="GK60" s="17">
        <f t="shared" si="10"/>
        <v>4</v>
      </c>
      <c r="GL60">
        <v>3</v>
      </c>
      <c r="GM60" s="17">
        <f t="shared" si="11"/>
        <v>3</v>
      </c>
      <c r="GN60">
        <v>2</v>
      </c>
      <c r="GO60" s="17">
        <f t="shared" si="12"/>
        <v>4</v>
      </c>
      <c r="GP60">
        <f t="shared" si="13"/>
        <v>83</v>
      </c>
      <c r="GQ60" s="19">
        <f t="shared" si="14"/>
        <v>3.1923076923076925</v>
      </c>
      <c r="GR60">
        <v>4</v>
      </c>
      <c r="GS60">
        <v>5</v>
      </c>
      <c r="GT60">
        <v>2</v>
      </c>
      <c r="GU60">
        <v>4</v>
      </c>
      <c r="GV60">
        <v>3</v>
      </c>
      <c r="GW60">
        <v>4</v>
      </c>
      <c r="GX60">
        <v>4</v>
      </c>
      <c r="GY60">
        <v>3</v>
      </c>
      <c r="GZ60">
        <v>4</v>
      </c>
      <c r="HA60">
        <v>3</v>
      </c>
      <c r="HB60">
        <v>4</v>
      </c>
      <c r="HC60">
        <v>2</v>
      </c>
      <c r="HD60">
        <v>3</v>
      </c>
      <c r="HE60">
        <v>4</v>
      </c>
      <c r="HF60">
        <v>2</v>
      </c>
      <c r="HG60">
        <v>5</v>
      </c>
      <c r="HH60">
        <v>1</v>
      </c>
      <c r="HI60">
        <v>2</v>
      </c>
      <c r="HJ60">
        <v>2</v>
      </c>
      <c r="HK60">
        <v>2</v>
      </c>
      <c r="HL60">
        <v>4</v>
      </c>
      <c r="HM60">
        <v>2</v>
      </c>
      <c r="HN60">
        <v>4</v>
      </c>
      <c r="HO60">
        <v>2</v>
      </c>
      <c r="HP60">
        <v>3</v>
      </c>
      <c r="HQ60">
        <v>5</v>
      </c>
      <c r="HR60">
        <v>5</v>
      </c>
      <c r="HS60">
        <v>4</v>
      </c>
      <c r="HT60">
        <v>2</v>
      </c>
      <c r="HU60">
        <v>2</v>
      </c>
      <c r="HV60">
        <v>2</v>
      </c>
      <c r="HW60">
        <v>4</v>
      </c>
      <c r="HX60">
        <v>4</v>
      </c>
      <c r="HY60">
        <v>4</v>
      </c>
      <c r="HZ60">
        <v>4</v>
      </c>
      <c r="IA60">
        <v>1</v>
      </c>
      <c r="IB60">
        <v>3</v>
      </c>
      <c r="IC60">
        <v>2</v>
      </c>
      <c r="ID60">
        <v>4</v>
      </c>
      <c r="IE60">
        <v>3</v>
      </c>
      <c r="IF60">
        <v>3</v>
      </c>
      <c r="IG60">
        <v>2</v>
      </c>
      <c r="IH60">
        <v>2</v>
      </c>
      <c r="II60">
        <v>4</v>
      </c>
      <c r="IJ60">
        <v>3</v>
      </c>
      <c r="IK60">
        <v>4</v>
      </c>
      <c r="IL60">
        <v>4</v>
      </c>
      <c r="IM60">
        <v>2</v>
      </c>
      <c r="IN60">
        <v>4</v>
      </c>
      <c r="IO60">
        <v>4</v>
      </c>
      <c r="IP60">
        <v>3</v>
      </c>
      <c r="IQ60">
        <v>4</v>
      </c>
      <c r="IR60">
        <v>4</v>
      </c>
      <c r="IS60">
        <v>2</v>
      </c>
      <c r="IU60">
        <v>44.310394287108998</v>
      </c>
      <c r="IV60">
        <v>-78.239601135254006</v>
      </c>
      <c r="IW60">
        <v>-1</v>
      </c>
    </row>
    <row r="61" spans="1:257" x14ac:dyDescent="0.3">
      <c r="A61" t="s">
        <v>1629</v>
      </c>
      <c r="B61" t="s">
        <v>1413</v>
      </c>
      <c r="C61" t="s">
        <v>1414</v>
      </c>
      <c r="F61" t="s">
        <v>1596</v>
      </c>
      <c r="G61">
        <v>0</v>
      </c>
      <c r="H61" s="1">
        <v>43086.547418981485</v>
      </c>
      <c r="I61" s="1">
        <v>43086.554363425923</v>
      </c>
      <c r="J61">
        <v>1</v>
      </c>
      <c r="K61">
        <v>20</v>
      </c>
      <c r="L61">
        <v>2.8571428571428998</v>
      </c>
      <c r="M61">
        <v>1.5735915849388999</v>
      </c>
      <c r="N61" t="s">
        <v>822</v>
      </c>
      <c r="O61" t="s">
        <v>1597</v>
      </c>
      <c r="P61" t="s">
        <v>823</v>
      </c>
      <c r="Q61">
        <v>22</v>
      </c>
      <c r="R61">
        <v>1</v>
      </c>
      <c r="S61" t="s">
        <v>1487</v>
      </c>
      <c r="T61" t="s">
        <v>1522</v>
      </c>
      <c r="U61">
        <v>3</v>
      </c>
      <c r="V61" t="s">
        <v>735</v>
      </c>
      <c r="W61">
        <v>2</v>
      </c>
      <c r="X61">
        <v>5</v>
      </c>
      <c r="Y61" t="s">
        <v>633</v>
      </c>
      <c r="Z61">
        <v>11</v>
      </c>
      <c r="AA61">
        <v>5</v>
      </c>
      <c r="AB61">
        <v>6</v>
      </c>
      <c r="AC61">
        <v>2</v>
      </c>
      <c r="AD61">
        <v>1</v>
      </c>
      <c r="AE61">
        <v>1</v>
      </c>
      <c r="AF61">
        <v>50</v>
      </c>
      <c r="AG61">
        <v>50</v>
      </c>
      <c r="AH61">
        <v>100</v>
      </c>
      <c r="AI61">
        <v>1</v>
      </c>
      <c r="AJ61">
        <v>2</v>
      </c>
      <c r="AK61">
        <v>5</v>
      </c>
      <c r="AL61">
        <v>1</v>
      </c>
      <c r="AM61">
        <v>1</v>
      </c>
      <c r="AN61">
        <v>1</v>
      </c>
      <c r="AO61">
        <v>1</v>
      </c>
      <c r="AQ61">
        <v>1</v>
      </c>
      <c r="AR61">
        <v>1</v>
      </c>
      <c r="AS61">
        <v>1</v>
      </c>
      <c r="AU61">
        <v>1</v>
      </c>
      <c r="AX61">
        <v>1</v>
      </c>
      <c r="AY61">
        <v>5</v>
      </c>
      <c r="AZ61">
        <v>4</v>
      </c>
      <c r="BA61">
        <v>2</v>
      </c>
      <c r="BB61">
        <v>4</v>
      </c>
      <c r="BC61">
        <v>1</v>
      </c>
      <c r="BD61">
        <v>3</v>
      </c>
      <c r="BE61">
        <v>1</v>
      </c>
      <c r="BF61">
        <v>5</v>
      </c>
      <c r="BG61">
        <v>1</v>
      </c>
      <c r="BH61">
        <v>5</v>
      </c>
      <c r="BI61">
        <v>5</v>
      </c>
      <c r="BJ61">
        <v>5</v>
      </c>
      <c r="BK61">
        <v>4</v>
      </c>
      <c r="BL61">
        <v>2</v>
      </c>
      <c r="BM61">
        <v>8</v>
      </c>
      <c r="BN61">
        <v>2</v>
      </c>
      <c r="BO61">
        <v>9</v>
      </c>
      <c r="BP61">
        <v>9</v>
      </c>
      <c r="BQ61">
        <v>8</v>
      </c>
      <c r="BR61">
        <v>5</v>
      </c>
      <c r="BS61">
        <v>5</v>
      </c>
      <c r="BT61">
        <v>5</v>
      </c>
      <c r="BU61">
        <v>5</v>
      </c>
      <c r="BV61">
        <v>5</v>
      </c>
      <c r="BW61">
        <v>5</v>
      </c>
      <c r="BX61">
        <v>3</v>
      </c>
      <c r="BY61">
        <v>4</v>
      </c>
      <c r="BZ61">
        <v>2</v>
      </c>
      <c r="CA61">
        <v>2</v>
      </c>
      <c r="CB61">
        <v>2</v>
      </c>
      <c r="CC61">
        <v>2</v>
      </c>
      <c r="CD61">
        <v>2</v>
      </c>
      <c r="CE61">
        <v>2</v>
      </c>
      <c r="CF61">
        <v>2</v>
      </c>
      <c r="CG61">
        <v>2</v>
      </c>
      <c r="CH61">
        <v>2</v>
      </c>
      <c r="CI61">
        <v>2</v>
      </c>
      <c r="CJ61">
        <v>2</v>
      </c>
      <c r="CK61">
        <v>5</v>
      </c>
      <c r="CL61">
        <v>5</v>
      </c>
      <c r="CM61">
        <v>5</v>
      </c>
      <c r="CN61">
        <v>5</v>
      </c>
      <c r="CO61">
        <v>5</v>
      </c>
      <c r="CP61">
        <v>5</v>
      </c>
      <c r="CQ61">
        <v>5</v>
      </c>
      <c r="CR61">
        <v>5</v>
      </c>
      <c r="CS61">
        <v>5</v>
      </c>
      <c r="CT61">
        <v>5</v>
      </c>
      <c r="CU61">
        <v>5</v>
      </c>
      <c r="CW61">
        <v>80</v>
      </c>
      <c r="CX61">
        <v>90</v>
      </c>
      <c r="CY61">
        <v>30</v>
      </c>
      <c r="CZ61">
        <v>40</v>
      </c>
      <c r="DA61">
        <v>50</v>
      </c>
      <c r="DB61">
        <v>10</v>
      </c>
      <c r="DC61">
        <v>70</v>
      </c>
      <c r="DD61">
        <v>10</v>
      </c>
      <c r="DE61">
        <v>85</v>
      </c>
      <c r="DF61">
        <v>50</v>
      </c>
      <c r="DG61">
        <v>10</v>
      </c>
      <c r="DH61">
        <v>98</v>
      </c>
      <c r="DI61">
        <v>60</v>
      </c>
      <c r="DJ61">
        <v>70</v>
      </c>
      <c r="DK61">
        <v>40</v>
      </c>
      <c r="DL61">
        <v>30</v>
      </c>
      <c r="DM61">
        <v>30</v>
      </c>
      <c r="DN61">
        <v>20</v>
      </c>
      <c r="DO61">
        <v>10</v>
      </c>
      <c r="DP61">
        <v>20</v>
      </c>
      <c r="DQ61" t="s">
        <v>822</v>
      </c>
      <c r="DR61" t="s">
        <v>736</v>
      </c>
      <c r="DS61" t="s">
        <v>823</v>
      </c>
      <c r="DT61">
        <v>1</v>
      </c>
      <c r="DU61">
        <v>1</v>
      </c>
      <c r="DV61">
        <v>2</v>
      </c>
      <c r="DW61">
        <v>3</v>
      </c>
      <c r="DX61">
        <v>3</v>
      </c>
      <c r="DY61">
        <v>2</v>
      </c>
      <c r="DZ61">
        <v>4</v>
      </c>
      <c r="EA61">
        <v>5</v>
      </c>
      <c r="EB61">
        <v>5</v>
      </c>
      <c r="EC61">
        <v>5</v>
      </c>
      <c r="ED61">
        <v>3</v>
      </c>
      <c r="EE61">
        <v>5</v>
      </c>
      <c r="EF61">
        <v>5</v>
      </c>
      <c r="EG61">
        <v>3</v>
      </c>
      <c r="EH61">
        <v>4</v>
      </c>
      <c r="EI61">
        <v>4</v>
      </c>
      <c r="EJ61">
        <v>4</v>
      </c>
      <c r="EK61">
        <v>5</v>
      </c>
      <c r="EL61">
        <v>4</v>
      </c>
      <c r="EM61">
        <v>4</v>
      </c>
      <c r="EN61">
        <v>2</v>
      </c>
      <c r="EO61">
        <v>3</v>
      </c>
      <c r="EP61">
        <v>4</v>
      </c>
      <c r="EQ61">
        <v>4</v>
      </c>
      <c r="ER61">
        <v>3</v>
      </c>
      <c r="ES61">
        <v>5</v>
      </c>
      <c r="ET61">
        <v>3</v>
      </c>
      <c r="EU61">
        <v>5</v>
      </c>
      <c r="EV61">
        <v>4</v>
      </c>
      <c r="EW61">
        <v>5</v>
      </c>
      <c r="EX61">
        <v>4</v>
      </c>
      <c r="EY61">
        <v>4</v>
      </c>
      <c r="EZ61" t="s">
        <v>557</v>
      </c>
      <c r="FA61" t="s">
        <v>825</v>
      </c>
      <c r="FB61" t="s">
        <v>567</v>
      </c>
      <c r="FC61">
        <v>4</v>
      </c>
      <c r="FD61">
        <v>5</v>
      </c>
      <c r="FE61">
        <v>3</v>
      </c>
      <c r="FF61" s="17">
        <f t="shared" si="0"/>
        <v>3</v>
      </c>
      <c r="FG61">
        <v>3</v>
      </c>
      <c r="FH61">
        <v>3</v>
      </c>
      <c r="FI61" s="17">
        <f t="shared" si="1"/>
        <v>3</v>
      </c>
      <c r="FJ61">
        <v>3</v>
      </c>
      <c r="FK61" s="17">
        <f t="shared" si="2"/>
        <v>3</v>
      </c>
      <c r="FL61">
        <v>3</v>
      </c>
      <c r="FM61">
        <v>2</v>
      </c>
      <c r="FN61">
        <v>3</v>
      </c>
      <c r="FO61">
        <v>4</v>
      </c>
      <c r="FP61" s="17">
        <f t="shared" si="3"/>
        <v>2</v>
      </c>
      <c r="FQ61">
        <v>1</v>
      </c>
      <c r="FR61">
        <v>3</v>
      </c>
      <c r="FS61">
        <v>3</v>
      </c>
      <c r="FT61" s="17">
        <f t="shared" si="15"/>
        <v>3</v>
      </c>
      <c r="FU61">
        <v>1</v>
      </c>
      <c r="FV61">
        <v>4</v>
      </c>
      <c r="FW61" s="17">
        <f t="shared" si="5"/>
        <v>2</v>
      </c>
      <c r="FX61">
        <v>4</v>
      </c>
      <c r="FY61" s="17">
        <f t="shared" si="6"/>
        <v>2</v>
      </c>
      <c r="FZ61">
        <v>3</v>
      </c>
      <c r="GA61">
        <v>3</v>
      </c>
      <c r="GB61" s="17">
        <f t="shared" si="7"/>
        <v>3</v>
      </c>
      <c r="GC61">
        <v>4</v>
      </c>
      <c r="GD61" s="17">
        <f t="shared" si="8"/>
        <v>2</v>
      </c>
      <c r="GE61">
        <v>3</v>
      </c>
      <c r="GF61" s="17">
        <f t="shared" si="9"/>
        <v>3</v>
      </c>
      <c r="GG61">
        <v>3</v>
      </c>
      <c r="GH61">
        <v>4</v>
      </c>
      <c r="GI61">
        <v>5</v>
      </c>
      <c r="GJ61">
        <v>3</v>
      </c>
      <c r="GK61" s="17">
        <f t="shared" si="10"/>
        <v>3</v>
      </c>
      <c r="GL61">
        <v>5</v>
      </c>
      <c r="GM61" s="17">
        <f t="shared" si="11"/>
        <v>1</v>
      </c>
      <c r="GN61">
        <v>3</v>
      </c>
      <c r="GO61" s="17">
        <f t="shared" si="12"/>
        <v>3</v>
      </c>
      <c r="GP61">
        <f t="shared" si="13"/>
        <v>73</v>
      </c>
      <c r="GQ61" s="19">
        <f t="shared" si="14"/>
        <v>2.8076923076923075</v>
      </c>
      <c r="GR61">
        <v>4</v>
      </c>
      <c r="GS61">
        <v>5</v>
      </c>
      <c r="GT61">
        <v>3</v>
      </c>
      <c r="GU61">
        <v>4</v>
      </c>
      <c r="GV61">
        <v>5</v>
      </c>
      <c r="GW61">
        <v>1</v>
      </c>
      <c r="GX61">
        <v>4</v>
      </c>
      <c r="GY61">
        <v>3</v>
      </c>
      <c r="GZ61">
        <v>4</v>
      </c>
      <c r="HA61">
        <v>3</v>
      </c>
      <c r="HB61">
        <v>4</v>
      </c>
      <c r="HC61">
        <v>2</v>
      </c>
      <c r="HD61">
        <v>2</v>
      </c>
      <c r="HE61">
        <v>5</v>
      </c>
      <c r="HF61">
        <v>1</v>
      </c>
      <c r="HG61">
        <v>5</v>
      </c>
      <c r="HH61">
        <v>1</v>
      </c>
      <c r="HI61">
        <v>5</v>
      </c>
      <c r="HJ61">
        <v>3</v>
      </c>
      <c r="HK61">
        <v>4</v>
      </c>
      <c r="HL61">
        <v>4</v>
      </c>
      <c r="HM61">
        <v>1</v>
      </c>
      <c r="HN61">
        <v>4</v>
      </c>
      <c r="HO61">
        <v>1</v>
      </c>
      <c r="HP61">
        <v>3</v>
      </c>
      <c r="HQ61">
        <v>5</v>
      </c>
      <c r="HR61">
        <v>4</v>
      </c>
      <c r="HS61">
        <v>4</v>
      </c>
      <c r="HT61">
        <v>2</v>
      </c>
      <c r="HU61">
        <v>2</v>
      </c>
      <c r="HV61">
        <v>1</v>
      </c>
      <c r="HW61">
        <v>5</v>
      </c>
      <c r="HX61">
        <v>4</v>
      </c>
      <c r="HY61">
        <v>4</v>
      </c>
      <c r="HZ61">
        <v>5</v>
      </c>
      <c r="IA61">
        <v>1</v>
      </c>
      <c r="IB61">
        <v>2</v>
      </c>
      <c r="IC61">
        <v>2</v>
      </c>
      <c r="ID61">
        <v>4</v>
      </c>
      <c r="IE61">
        <v>2</v>
      </c>
      <c r="IF61">
        <v>2</v>
      </c>
      <c r="IG61">
        <v>2</v>
      </c>
      <c r="IH61">
        <v>1</v>
      </c>
      <c r="II61">
        <v>4</v>
      </c>
      <c r="IJ61">
        <v>4</v>
      </c>
      <c r="IK61">
        <v>5</v>
      </c>
      <c r="IL61">
        <v>4</v>
      </c>
      <c r="IM61">
        <v>2</v>
      </c>
      <c r="IN61">
        <v>5</v>
      </c>
      <c r="IO61">
        <v>4</v>
      </c>
      <c r="IP61">
        <v>5</v>
      </c>
      <c r="IQ61">
        <v>4</v>
      </c>
      <c r="IR61">
        <v>4</v>
      </c>
      <c r="IS61">
        <v>2</v>
      </c>
      <c r="IU61">
        <v>44.310394287108998</v>
      </c>
      <c r="IV61">
        <v>-78.239601135254006</v>
      </c>
      <c r="IW61">
        <v>-1</v>
      </c>
    </row>
    <row r="62" spans="1:257" x14ac:dyDescent="0.3">
      <c r="A62" t="s">
        <v>1630</v>
      </c>
      <c r="B62" t="s">
        <v>1413</v>
      </c>
      <c r="C62" t="s">
        <v>1414</v>
      </c>
      <c r="F62" t="s">
        <v>1596</v>
      </c>
      <c r="G62">
        <v>0</v>
      </c>
      <c r="H62" s="1">
        <v>43086.554699074077</v>
      </c>
      <c r="I62" s="1">
        <v>43086.560902777775</v>
      </c>
      <c r="J62">
        <v>1</v>
      </c>
      <c r="K62">
        <v>18</v>
      </c>
      <c r="L62">
        <v>2.5714285714286</v>
      </c>
      <c r="M62">
        <v>1.1338934190276999</v>
      </c>
      <c r="N62" t="s">
        <v>826</v>
      </c>
      <c r="O62" t="s">
        <v>1597</v>
      </c>
      <c r="P62" t="s">
        <v>827</v>
      </c>
      <c r="Q62">
        <v>21</v>
      </c>
      <c r="R62">
        <v>1</v>
      </c>
      <c r="S62" t="s">
        <v>1631</v>
      </c>
      <c r="T62" t="s">
        <v>1525</v>
      </c>
      <c r="U62">
        <v>3</v>
      </c>
      <c r="V62" t="s">
        <v>817</v>
      </c>
      <c r="W62">
        <v>3</v>
      </c>
      <c r="X62">
        <v>4</v>
      </c>
      <c r="Y62" t="s">
        <v>633</v>
      </c>
      <c r="Z62" t="s">
        <v>726</v>
      </c>
      <c r="AA62">
        <v>3</v>
      </c>
      <c r="AB62">
        <v>8</v>
      </c>
      <c r="AC62">
        <v>5</v>
      </c>
      <c r="AD62">
        <v>1</v>
      </c>
      <c r="AE62">
        <v>1</v>
      </c>
      <c r="AF62">
        <v>50</v>
      </c>
      <c r="AG62">
        <v>50</v>
      </c>
      <c r="AH62">
        <v>70</v>
      </c>
      <c r="AI62">
        <v>1</v>
      </c>
      <c r="AJ62">
        <v>2</v>
      </c>
      <c r="AK62">
        <v>2</v>
      </c>
      <c r="AL62">
        <v>1</v>
      </c>
      <c r="AM62">
        <v>1</v>
      </c>
      <c r="AN62">
        <v>1</v>
      </c>
      <c r="AO62">
        <v>1</v>
      </c>
      <c r="AQ62">
        <v>1</v>
      </c>
      <c r="AR62">
        <v>1</v>
      </c>
      <c r="AT62">
        <v>1</v>
      </c>
      <c r="AU62">
        <v>1</v>
      </c>
      <c r="AX62">
        <v>1</v>
      </c>
      <c r="AY62">
        <v>2</v>
      </c>
      <c r="AZ62">
        <v>3</v>
      </c>
      <c r="BA62">
        <v>2</v>
      </c>
      <c r="BB62">
        <v>4</v>
      </c>
      <c r="BC62">
        <v>4</v>
      </c>
      <c r="BD62">
        <v>2</v>
      </c>
      <c r="BE62">
        <v>2</v>
      </c>
      <c r="BF62">
        <v>4</v>
      </c>
      <c r="BG62">
        <v>2</v>
      </c>
      <c r="BH62">
        <v>3</v>
      </c>
      <c r="BI62">
        <v>4</v>
      </c>
      <c r="BJ62">
        <v>3</v>
      </c>
      <c r="BK62">
        <v>2</v>
      </c>
      <c r="BL62">
        <v>2</v>
      </c>
      <c r="BM62">
        <v>2</v>
      </c>
      <c r="BN62">
        <v>9</v>
      </c>
      <c r="BO62">
        <v>7</v>
      </c>
      <c r="BP62">
        <v>9</v>
      </c>
      <c r="BQ62">
        <v>4</v>
      </c>
      <c r="BR62">
        <v>4</v>
      </c>
      <c r="BS62">
        <v>4</v>
      </c>
      <c r="BT62">
        <v>4</v>
      </c>
      <c r="BU62">
        <v>4</v>
      </c>
      <c r="BV62">
        <v>4</v>
      </c>
      <c r="BW62">
        <v>3</v>
      </c>
      <c r="BX62">
        <v>3</v>
      </c>
      <c r="BY62">
        <v>4</v>
      </c>
      <c r="BZ62">
        <v>2</v>
      </c>
      <c r="CA62">
        <v>2</v>
      </c>
      <c r="CB62">
        <v>2</v>
      </c>
      <c r="CC62">
        <v>1</v>
      </c>
      <c r="CD62">
        <v>2</v>
      </c>
      <c r="CE62">
        <v>2</v>
      </c>
      <c r="CF62">
        <v>2</v>
      </c>
      <c r="CG62">
        <v>2</v>
      </c>
      <c r="CH62">
        <v>2</v>
      </c>
      <c r="CI62">
        <v>2</v>
      </c>
      <c r="CJ62">
        <v>2</v>
      </c>
      <c r="CK62">
        <v>4</v>
      </c>
      <c r="CL62">
        <v>4</v>
      </c>
      <c r="CM62">
        <v>4</v>
      </c>
      <c r="CN62">
        <v>4</v>
      </c>
      <c r="CO62">
        <v>4</v>
      </c>
      <c r="CP62">
        <v>4</v>
      </c>
      <c r="CQ62">
        <v>4</v>
      </c>
      <c r="CR62">
        <v>4</v>
      </c>
      <c r="CS62">
        <v>4</v>
      </c>
      <c r="CT62">
        <v>4</v>
      </c>
      <c r="CU62">
        <v>4</v>
      </c>
      <c r="CW62">
        <v>65</v>
      </c>
      <c r="CX62">
        <v>75</v>
      </c>
      <c r="CY62">
        <v>45</v>
      </c>
      <c r="CZ62">
        <v>5</v>
      </c>
      <c r="DA62">
        <v>75</v>
      </c>
      <c r="DB62">
        <v>5</v>
      </c>
      <c r="DC62">
        <v>95</v>
      </c>
      <c r="DD62">
        <v>25</v>
      </c>
      <c r="DE62">
        <v>95</v>
      </c>
      <c r="DF62">
        <v>85</v>
      </c>
      <c r="DG62">
        <v>15</v>
      </c>
      <c r="DH62">
        <v>95</v>
      </c>
      <c r="DI62">
        <v>45</v>
      </c>
      <c r="DJ62">
        <v>85</v>
      </c>
      <c r="DK62">
        <v>65</v>
      </c>
      <c r="DL62">
        <v>25</v>
      </c>
      <c r="DM62">
        <v>85</v>
      </c>
      <c r="DN62">
        <v>45</v>
      </c>
      <c r="DO62">
        <v>25</v>
      </c>
      <c r="DP62">
        <v>15</v>
      </c>
      <c r="DQ62" t="s">
        <v>826</v>
      </c>
      <c r="DR62" t="s">
        <v>736</v>
      </c>
      <c r="DS62" t="s">
        <v>827</v>
      </c>
      <c r="DT62">
        <v>3</v>
      </c>
      <c r="DU62">
        <v>3</v>
      </c>
      <c r="DV62">
        <v>1</v>
      </c>
      <c r="DW62">
        <v>1</v>
      </c>
      <c r="DX62">
        <v>5</v>
      </c>
      <c r="DY62">
        <v>4</v>
      </c>
      <c r="DZ62">
        <v>4</v>
      </c>
      <c r="EA62">
        <v>5</v>
      </c>
      <c r="EB62">
        <v>5</v>
      </c>
      <c r="EC62">
        <v>4</v>
      </c>
      <c r="ED62">
        <v>2</v>
      </c>
      <c r="EE62">
        <v>4</v>
      </c>
      <c r="EF62">
        <v>3</v>
      </c>
      <c r="EG62">
        <v>3</v>
      </c>
      <c r="EH62">
        <v>2</v>
      </c>
      <c r="EI62">
        <v>3</v>
      </c>
      <c r="EJ62">
        <v>4</v>
      </c>
      <c r="EK62">
        <v>4</v>
      </c>
      <c r="EL62">
        <v>3</v>
      </c>
      <c r="EM62">
        <v>4</v>
      </c>
      <c r="EN62">
        <v>2</v>
      </c>
      <c r="EO62">
        <v>4</v>
      </c>
      <c r="EP62">
        <v>4</v>
      </c>
      <c r="EQ62">
        <v>2</v>
      </c>
      <c r="ER62">
        <v>4</v>
      </c>
      <c r="ES62">
        <v>5</v>
      </c>
      <c r="ET62">
        <v>4</v>
      </c>
      <c r="EU62">
        <v>4</v>
      </c>
      <c r="EV62">
        <v>4</v>
      </c>
      <c r="EW62">
        <v>4</v>
      </c>
      <c r="EX62">
        <v>4</v>
      </c>
      <c r="EY62">
        <v>2</v>
      </c>
      <c r="EZ62" t="s">
        <v>630</v>
      </c>
      <c r="FA62" t="s">
        <v>685</v>
      </c>
      <c r="FB62" t="s">
        <v>829</v>
      </c>
      <c r="FC62">
        <v>4</v>
      </c>
      <c r="FD62">
        <v>4</v>
      </c>
      <c r="FE62">
        <v>3</v>
      </c>
      <c r="FF62" s="17">
        <f t="shared" si="0"/>
        <v>3</v>
      </c>
      <c r="FG62">
        <v>3</v>
      </c>
      <c r="FH62">
        <v>3</v>
      </c>
      <c r="FI62" s="17">
        <f t="shared" si="1"/>
        <v>3</v>
      </c>
      <c r="FJ62">
        <v>2</v>
      </c>
      <c r="FK62" s="17">
        <f t="shared" si="2"/>
        <v>4</v>
      </c>
      <c r="FL62">
        <v>3</v>
      </c>
      <c r="FM62">
        <v>3</v>
      </c>
      <c r="FN62">
        <v>3</v>
      </c>
      <c r="FO62">
        <v>3</v>
      </c>
      <c r="FP62" s="17">
        <f t="shared" si="3"/>
        <v>3</v>
      </c>
      <c r="FQ62">
        <v>3</v>
      </c>
      <c r="FR62">
        <v>4</v>
      </c>
      <c r="FS62">
        <v>4</v>
      </c>
      <c r="FT62" s="17">
        <f t="shared" si="15"/>
        <v>2</v>
      </c>
      <c r="FU62">
        <v>1</v>
      </c>
      <c r="FV62">
        <v>4</v>
      </c>
      <c r="FW62" s="17">
        <f t="shared" si="5"/>
        <v>2</v>
      </c>
      <c r="FX62">
        <v>4</v>
      </c>
      <c r="FY62" s="17">
        <f t="shared" si="6"/>
        <v>2</v>
      </c>
      <c r="FZ62">
        <v>3</v>
      </c>
      <c r="GA62">
        <v>2</v>
      </c>
      <c r="GB62" s="17">
        <f t="shared" si="7"/>
        <v>4</v>
      </c>
      <c r="GC62">
        <v>2</v>
      </c>
      <c r="GD62" s="17">
        <f t="shared" si="8"/>
        <v>4</v>
      </c>
      <c r="GE62">
        <v>2</v>
      </c>
      <c r="GF62" s="17">
        <f t="shared" si="9"/>
        <v>4</v>
      </c>
      <c r="GG62">
        <v>3</v>
      </c>
      <c r="GH62">
        <v>3</v>
      </c>
      <c r="GI62">
        <v>4</v>
      </c>
      <c r="GJ62">
        <v>3</v>
      </c>
      <c r="GK62" s="17">
        <f t="shared" si="10"/>
        <v>3</v>
      </c>
      <c r="GL62">
        <v>4</v>
      </c>
      <c r="GM62" s="17">
        <f t="shared" si="11"/>
        <v>2</v>
      </c>
      <c r="GN62">
        <v>3</v>
      </c>
      <c r="GO62" s="17">
        <f t="shared" si="12"/>
        <v>3</v>
      </c>
      <c r="GP62">
        <f t="shared" si="13"/>
        <v>80</v>
      </c>
      <c r="GQ62" s="19">
        <f t="shared" si="14"/>
        <v>3.0769230769230771</v>
      </c>
      <c r="GR62">
        <v>2</v>
      </c>
      <c r="GS62">
        <v>4</v>
      </c>
      <c r="GT62">
        <v>2</v>
      </c>
      <c r="GU62">
        <v>3</v>
      </c>
      <c r="GV62">
        <v>2</v>
      </c>
      <c r="GW62">
        <v>2</v>
      </c>
      <c r="GX62">
        <v>4</v>
      </c>
      <c r="GY62">
        <v>2</v>
      </c>
      <c r="GZ62">
        <v>4</v>
      </c>
      <c r="HA62">
        <v>2</v>
      </c>
      <c r="HB62">
        <v>3</v>
      </c>
      <c r="HC62">
        <v>2</v>
      </c>
      <c r="HD62">
        <v>2</v>
      </c>
      <c r="HE62">
        <v>2</v>
      </c>
      <c r="HF62">
        <v>4</v>
      </c>
      <c r="HG62">
        <v>5</v>
      </c>
      <c r="HH62">
        <v>2</v>
      </c>
      <c r="HI62">
        <v>4</v>
      </c>
      <c r="HJ62">
        <v>3</v>
      </c>
      <c r="HK62">
        <v>3</v>
      </c>
      <c r="HL62">
        <v>2</v>
      </c>
      <c r="HM62">
        <v>2</v>
      </c>
      <c r="HN62">
        <v>4</v>
      </c>
      <c r="HO62">
        <v>3</v>
      </c>
      <c r="HP62">
        <v>3</v>
      </c>
      <c r="HQ62">
        <v>3</v>
      </c>
      <c r="HR62">
        <v>4</v>
      </c>
      <c r="HS62">
        <v>4</v>
      </c>
      <c r="HT62">
        <v>3</v>
      </c>
      <c r="HU62">
        <v>3</v>
      </c>
      <c r="HV62">
        <v>2</v>
      </c>
      <c r="HW62">
        <v>4</v>
      </c>
      <c r="HX62">
        <v>4</v>
      </c>
      <c r="HY62">
        <v>4</v>
      </c>
      <c r="HZ62">
        <v>4</v>
      </c>
      <c r="IA62">
        <v>2</v>
      </c>
      <c r="IB62">
        <v>2</v>
      </c>
      <c r="IC62">
        <v>4</v>
      </c>
      <c r="ID62">
        <v>4</v>
      </c>
      <c r="IE62">
        <v>4</v>
      </c>
      <c r="IF62">
        <v>3</v>
      </c>
      <c r="IG62">
        <v>3</v>
      </c>
      <c r="IH62">
        <v>4</v>
      </c>
      <c r="II62">
        <v>2</v>
      </c>
      <c r="IJ62">
        <v>3</v>
      </c>
      <c r="IK62">
        <v>4</v>
      </c>
      <c r="IL62">
        <v>4</v>
      </c>
      <c r="IM62">
        <v>2</v>
      </c>
      <c r="IN62">
        <v>2</v>
      </c>
      <c r="IO62">
        <v>3</v>
      </c>
      <c r="IP62">
        <v>3</v>
      </c>
      <c r="IQ62">
        <v>3</v>
      </c>
      <c r="IR62">
        <v>3</v>
      </c>
      <c r="IS62">
        <v>3</v>
      </c>
      <c r="IU62">
        <v>44.310394287108998</v>
      </c>
      <c r="IV62">
        <v>-78.239601135254006</v>
      </c>
      <c r="IW62">
        <v>-1</v>
      </c>
    </row>
    <row r="63" spans="1:257" x14ac:dyDescent="0.3">
      <c r="A63" t="s">
        <v>1632</v>
      </c>
      <c r="B63" t="s">
        <v>1413</v>
      </c>
      <c r="C63" t="s">
        <v>1414</v>
      </c>
      <c r="F63" t="s">
        <v>1596</v>
      </c>
      <c r="G63">
        <v>0</v>
      </c>
      <c r="H63" s="1">
        <v>43086.56113425926</v>
      </c>
      <c r="I63" s="1">
        <v>43086.567650462966</v>
      </c>
      <c r="J63">
        <v>1</v>
      </c>
      <c r="K63">
        <v>24</v>
      </c>
      <c r="L63">
        <v>3.4285714285714</v>
      </c>
      <c r="M63">
        <v>1.3972762620115</v>
      </c>
      <c r="N63" t="s">
        <v>830</v>
      </c>
      <c r="O63" t="s">
        <v>1597</v>
      </c>
      <c r="P63" t="s">
        <v>833</v>
      </c>
      <c r="Q63">
        <v>24</v>
      </c>
      <c r="R63">
        <v>1</v>
      </c>
      <c r="S63" t="s">
        <v>1537</v>
      </c>
      <c r="T63" t="s">
        <v>1488</v>
      </c>
      <c r="U63">
        <v>3</v>
      </c>
      <c r="V63" t="s">
        <v>831</v>
      </c>
      <c r="W63">
        <v>4</v>
      </c>
      <c r="X63">
        <v>5</v>
      </c>
      <c r="Y63" t="s">
        <v>633</v>
      </c>
      <c r="Z63" t="s">
        <v>832</v>
      </c>
      <c r="AA63">
        <v>1</v>
      </c>
      <c r="AB63">
        <v>6</v>
      </c>
      <c r="AC63">
        <v>2</v>
      </c>
      <c r="AD63">
        <v>1</v>
      </c>
      <c r="AE63">
        <v>1</v>
      </c>
      <c r="AF63">
        <v>30</v>
      </c>
      <c r="AG63">
        <v>20</v>
      </c>
      <c r="AH63">
        <v>30</v>
      </c>
      <c r="AI63">
        <v>1</v>
      </c>
      <c r="AJ63">
        <v>2</v>
      </c>
      <c r="AK63">
        <v>3</v>
      </c>
      <c r="AL63">
        <v>1</v>
      </c>
      <c r="AM63">
        <v>1</v>
      </c>
      <c r="AN63">
        <v>1</v>
      </c>
      <c r="AO63">
        <v>1</v>
      </c>
      <c r="AQ63">
        <v>1</v>
      </c>
      <c r="AS63">
        <v>1</v>
      </c>
      <c r="AT63">
        <v>1</v>
      </c>
      <c r="AU63">
        <v>1</v>
      </c>
      <c r="AX63">
        <v>1</v>
      </c>
      <c r="AY63">
        <v>5</v>
      </c>
      <c r="AZ63">
        <v>5</v>
      </c>
      <c r="BA63">
        <v>3</v>
      </c>
      <c r="BB63">
        <v>4</v>
      </c>
      <c r="BC63">
        <v>3</v>
      </c>
      <c r="BD63">
        <v>3</v>
      </c>
      <c r="BE63">
        <v>2</v>
      </c>
      <c r="BF63">
        <v>5</v>
      </c>
      <c r="BG63">
        <v>1</v>
      </c>
      <c r="BH63">
        <v>5</v>
      </c>
      <c r="BI63">
        <v>4</v>
      </c>
      <c r="BJ63">
        <v>4</v>
      </c>
      <c r="BK63">
        <v>8</v>
      </c>
      <c r="BL63">
        <v>8</v>
      </c>
      <c r="BM63">
        <v>4</v>
      </c>
      <c r="BN63">
        <v>4</v>
      </c>
      <c r="BO63">
        <v>4</v>
      </c>
      <c r="BP63">
        <v>7</v>
      </c>
      <c r="BQ63">
        <v>7</v>
      </c>
      <c r="BR63">
        <v>3</v>
      </c>
      <c r="BS63">
        <v>3</v>
      </c>
      <c r="BT63">
        <v>4</v>
      </c>
      <c r="BU63">
        <v>4</v>
      </c>
      <c r="BV63">
        <v>4</v>
      </c>
      <c r="BW63">
        <v>4</v>
      </c>
      <c r="BX63">
        <v>2</v>
      </c>
      <c r="BY63">
        <v>4</v>
      </c>
      <c r="BZ63">
        <v>2</v>
      </c>
      <c r="CA63">
        <v>2</v>
      </c>
      <c r="CB63">
        <v>2</v>
      </c>
      <c r="CC63">
        <v>2</v>
      </c>
      <c r="CD63">
        <v>2</v>
      </c>
      <c r="CE63">
        <v>2</v>
      </c>
      <c r="CF63">
        <v>2</v>
      </c>
      <c r="CG63">
        <v>2</v>
      </c>
      <c r="CH63">
        <v>2</v>
      </c>
      <c r="CI63">
        <v>2</v>
      </c>
      <c r="CJ63">
        <v>2</v>
      </c>
      <c r="CK63">
        <v>4</v>
      </c>
      <c r="CL63">
        <v>4</v>
      </c>
      <c r="CM63">
        <v>4</v>
      </c>
      <c r="CN63">
        <v>4</v>
      </c>
      <c r="CO63">
        <v>5</v>
      </c>
      <c r="CP63">
        <v>5</v>
      </c>
      <c r="CQ63">
        <v>3</v>
      </c>
      <c r="CR63">
        <v>3</v>
      </c>
      <c r="CS63">
        <v>4</v>
      </c>
      <c r="CT63">
        <v>5</v>
      </c>
      <c r="CU63">
        <v>5</v>
      </c>
      <c r="CW63">
        <v>20</v>
      </c>
      <c r="CX63">
        <v>70</v>
      </c>
      <c r="CY63">
        <v>30</v>
      </c>
      <c r="CZ63">
        <v>20</v>
      </c>
      <c r="DA63">
        <v>70</v>
      </c>
      <c r="DB63">
        <v>0</v>
      </c>
      <c r="DC63">
        <v>100</v>
      </c>
      <c r="DD63">
        <v>50</v>
      </c>
      <c r="DE63">
        <v>100</v>
      </c>
      <c r="DF63">
        <v>70</v>
      </c>
      <c r="DG63">
        <v>20</v>
      </c>
      <c r="DH63">
        <v>90</v>
      </c>
      <c r="DI63">
        <v>50</v>
      </c>
      <c r="DJ63">
        <v>70</v>
      </c>
      <c r="DK63">
        <v>50</v>
      </c>
      <c r="DL63">
        <v>40</v>
      </c>
      <c r="DM63">
        <v>50</v>
      </c>
      <c r="DN63">
        <v>40</v>
      </c>
      <c r="DO63">
        <v>20</v>
      </c>
      <c r="DP63">
        <v>20</v>
      </c>
      <c r="DQ63" t="s">
        <v>830</v>
      </c>
      <c r="DR63" t="s">
        <v>736</v>
      </c>
      <c r="DS63" t="s">
        <v>833</v>
      </c>
      <c r="DT63">
        <v>1</v>
      </c>
      <c r="DU63">
        <v>1</v>
      </c>
      <c r="DV63">
        <v>1</v>
      </c>
      <c r="DW63">
        <v>1</v>
      </c>
      <c r="DX63">
        <v>1</v>
      </c>
      <c r="DY63">
        <v>3</v>
      </c>
      <c r="DZ63">
        <v>3</v>
      </c>
      <c r="EA63">
        <v>2</v>
      </c>
      <c r="EB63">
        <v>2</v>
      </c>
      <c r="EC63">
        <v>2</v>
      </c>
      <c r="ED63">
        <v>4</v>
      </c>
      <c r="EE63">
        <v>4</v>
      </c>
      <c r="EF63">
        <v>4</v>
      </c>
      <c r="EG63">
        <v>4</v>
      </c>
      <c r="EH63">
        <v>4</v>
      </c>
      <c r="EI63">
        <v>4</v>
      </c>
      <c r="EJ63">
        <v>4</v>
      </c>
      <c r="EK63">
        <v>5</v>
      </c>
      <c r="EL63">
        <v>3</v>
      </c>
      <c r="EM63">
        <v>4</v>
      </c>
      <c r="EN63">
        <v>2</v>
      </c>
      <c r="EO63">
        <v>3</v>
      </c>
      <c r="EP63">
        <v>4</v>
      </c>
      <c r="EQ63">
        <v>3</v>
      </c>
      <c r="ER63">
        <v>4</v>
      </c>
      <c r="ES63">
        <v>4</v>
      </c>
      <c r="ET63">
        <v>3</v>
      </c>
      <c r="EU63">
        <v>5</v>
      </c>
      <c r="EV63">
        <v>5</v>
      </c>
      <c r="EW63">
        <v>4</v>
      </c>
      <c r="EX63">
        <v>5</v>
      </c>
      <c r="EY63">
        <v>5</v>
      </c>
      <c r="EZ63" t="s">
        <v>835</v>
      </c>
      <c r="FA63" t="s">
        <v>836</v>
      </c>
      <c r="FB63" t="s">
        <v>837</v>
      </c>
      <c r="FC63">
        <v>4</v>
      </c>
      <c r="FD63">
        <v>3</v>
      </c>
      <c r="FE63">
        <v>3</v>
      </c>
      <c r="FF63" s="17">
        <f t="shared" si="0"/>
        <v>3</v>
      </c>
      <c r="FG63">
        <v>3</v>
      </c>
      <c r="FH63">
        <v>2</v>
      </c>
      <c r="FI63" s="17">
        <f t="shared" si="1"/>
        <v>4</v>
      </c>
      <c r="FJ63">
        <v>3</v>
      </c>
      <c r="FK63" s="17">
        <f t="shared" si="2"/>
        <v>3</v>
      </c>
      <c r="FL63">
        <v>2</v>
      </c>
      <c r="FM63">
        <v>2</v>
      </c>
      <c r="FN63">
        <v>3</v>
      </c>
      <c r="FO63">
        <v>4</v>
      </c>
      <c r="FP63" s="17">
        <f t="shared" si="3"/>
        <v>2</v>
      </c>
      <c r="FQ63">
        <v>2</v>
      </c>
      <c r="FR63">
        <v>2</v>
      </c>
      <c r="FS63">
        <v>2</v>
      </c>
      <c r="FT63" s="17">
        <f t="shared" si="15"/>
        <v>4</v>
      </c>
      <c r="FU63">
        <v>2</v>
      </c>
      <c r="FV63">
        <v>5</v>
      </c>
      <c r="FW63" s="17">
        <f t="shared" si="5"/>
        <v>1</v>
      </c>
      <c r="FX63">
        <v>4</v>
      </c>
      <c r="FY63" s="17">
        <f t="shared" si="6"/>
        <v>2</v>
      </c>
      <c r="FZ63">
        <v>3</v>
      </c>
      <c r="GA63">
        <v>4</v>
      </c>
      <c r="GB63" s="17">
        <f t="shared" si="7"/>
        <v>2</v>
      </c>
      <c r="GC63">
        <v>3</v>
      </c>
      <c r="GD63" s="17">
        <f t="shared" si="8"/>
        <v>3</v>
      </c>
      <c r="GE63">
        <v>3</v>
      </c>
      <c r="GF63" s="17">
        <f t="shared" si="9"/>
        <v>3</v>
      </c>
      <c r="GG63">
        <v>2</v>
      </c>
      <c r="GH63">
        <v>3</v>
      </c>
      <c r="GI63">
        <v>3</v>
      </c>
      <c r="GJ63">
        <v>2</v>
      </c>
      <c r="GK63" s="17">
        <f t="shared" si="10"/>
        <v>4</v>
      </c>
      <c r="GL63">
        <v>4</v>
      </c>
      <c r="GM63" s="17">
        <f t="shared" si="11"/>
        <v>2</v>
      </c>
      <c r="GN63">
        <v>3</v>
      </c>
      <c r="GO63" s="17">
        <f t="shared" si="12"/>
        <v>3</v>
      </c>
      <c r="GP63">
        <f t="shared" si="13"/>
        <v>70</v>
      </c>
      <c r="GQ63" s="19">
        <f t="shared" si="14"/>
        <v>2.6923076923076925</v>
      </c>
      <c r="GR63">
        <v>4</v>
      </c>
      <c r="GS63">
        <v>4</v>
      </c>
      <c r="GT63">
        <v>4</v>
      </c>
      <c r="GU63">
        <v>4</v>
      </c>
      <c r="GV63">
        <v>4</v>
      </c>
      <c r="GW63">
        <v>2</v>
      </c>
      <c r="GX63">
        <v>4</v>
      </c>
      <c r="GY63">
        <v>4</v>
      </c>
      <c r="GZ63">
        <v>3</v>
      </c>
      <c r="HA63">
        <v>3</v>
      </c>
      <c r="HB63">
        <v>4</v>
      </c>
      <c r="HC63">
        <v>2</v>
      </c>
      <c r="HD63">
        <v>2</v>
      </c>
      <c r="HE63">
        <v>3</v>
      </c>
      <c r="HF63">
        <v>3</v>
      </c>
      <c r="HG63">
        <v>5</v>
      </c>
      <c r="HH63">
        <v>3</v>
      </c>
      <c r="HI63">
        <v>4</v>
      </c>
      <c r="HJ63">
        <v>3</v>
      </c>
      <c r="HK63">
        <v>2</v>
      </c>
      <c r="HL63">
        <v>3</v>
      </c>
      <c r="HM63">
        <v>2</v>
      </c>
      <c r="HN63">
        <v>4</v>
      </c>
      <c r="HO63">
        <v>3</v>
      </c>
      <c r="HP63">
        <v>2</v>
      </c>
      <c r="HQ63">
        <v>4</v>
      </c>
      <c r="HR63">
        <v>4</v>
      </c>
      <c r="HS63">
        <v>3</v>
      </c>
      <c r="HT63">
        <v>2</v>
      </c>
      <c r="HU63">
        <v>2</v>
      </c>
      <c r="HV63">
        <v>2</v>
      </c>
      <c r="HW63">
        <v>4</v>
      </c>
      <c r="HX63">
        <v>4</v>
      </c>
      <c r="HY63">
        <v>4</v>
      </c>
      <c r="HZ63">
        <v>3</v>
      </c>
      <c r="IA63">
        <v>3</v>
      </c>
      <c r="IB63">
        <v>4</v>
      </c>
      <c r="IC63">
        <v>2</v>
      </c>
      <c r="ID63">
        <v>3</v>
      </c>
      <c r="IE63">
        <v>2</v>
      </c>
      <c r="IF63">
        <v>3</v>
      </c>
      <c r="IG63">
        <v>2</v>
      </c>
      <c r="IH63">
        <v>2</v>
      </c>
      <c r="II63">
        <v>3</v>
      </c>
      <c r="IJ63">
        <v>4</v>
      </c>
      <c r="IK63">
        <v>4</v>
      </c>
      <c r="IL63">
        <v>4</v>
      </c>
      <c r="IM63">
        <v>4</v>
      </c>
      <c r="IN63">
        <v>4</v>
      </c>
      <c r="IO63">
        <v>3</v>
      </c>
      <c r="IP63">
        <v>3</v>
      </c>
      <c r="IQ63">
        <v>3</v>
      </c>
      <c r="IR63">
        <v>3</v>
      </c>
      <c r="IS63">
        <v>2</v>
      </c>
      <c r="IU63">
        <v>44.310394287108998</v>
      </c>
      <c r="IV63">
        <v>-78.239601135254006</v>
      </c>
      <c r="IW63">
        <v>-1</v>
      </c>
    </row>
    <row r="64" spans="1:257" x14ac:dyDescent="0.3">
      <c r="A64" t="s">
        <v>1633</v>
      </c>
      <c r="B64" t="s">
        <v>1413</v>
      </c>
      <c r="C64" t="s">
        <v>1414</v>
      </c>
      <c r="F64" t="s">
        <v>1596</v>
      </c>
      <c r="G64">
        <v>0</v>
      </c>
      <c r="H64" s="1">
        <v>43086.568194444444</v>
      </c>
      <c r="I64" s="1">
        <v>43086.574699074074</v>
      </c>
      <c r="J64">
        <v>1</v>
      </c>
      <c r="K64">
        <v>22</v>
      </c>
      <c r="L64">
        <v>3.1428571428571002</v>
      </c>
      <c r="M64">
        <v>1.5735915849388999</v>
      </c>
      <c r="N64" t="s">
        <v>838</v>
      </c>
      <c r="O64" t="s">
        <v>1620</v>
      </c>
      <c r="P64" t="s">
        <v>1634</v>
      </c>
      <c r="Q64">
        <v>20</v>
      </c>
      <c r="R64">
        <v>1</v>
      </c>
      <c r="S64" t="s">
        <v>1495</v>
      </c>
      <c r="T64" t="s">
        <v>1505</v>
      </c>
      <c r="U64">
        <v>1</v>
      </c>
      <c r="V64" t="s">
        <v>839</v>
      </c>
      <c r="W64">
        <v>3</v>
      </c>
      <c r="X64">
        <v>3</v>
      </c>
      <c r="Y64" t="s">
        <v>633</v>
      </c>
      <c r="Z64" t="s">
        <v>674</v>
      </c>
      <c r="AA64">
        <v>2</v>
      </c>
      <c r="AB64">
        <v>7</v>
      </c>
      <c r="AC64">
        <v>3</v>
      </c>
      <c r="AD64">
        <v>1</v>
      </c>
      <c r="AE64">
        <v>1</v>
      </c>
      <c r="AF64">
        <v>60</v>
      </c>
      <c r="AG64">
        <v>30</v>
      </c>
      <c r="AH64">
        <v>65</v>
      </c>
      <c r="AI64">
        <v>1</v>
      </c>
      <c r="AJ64">
        <v>1</v>
      </c>
      <c r="AK64">
        <v>2</v>
      </c>
      <c r="AL64">
        <v>1</v>
      </c>
      <c r="AM64">
        <v>2</v>
      </c>
      <c r="AN64">
        <v>1</v>
      </c>
      <c r="AO64">
        <v>1</v>
      </c>
      <c r="AR64">
        <v>1</v>
      </c>
      <c r="AX64">
        <v>1</v>
      </c>
      <c r="AY64">
        <v>3</v>
      </c>
      <c r="AZ64">
        <v>4</v>
      </c>
      <c r="BA64">
        <v>2</v>
      </c>
      <c r="BB64">
        <v>5</v>
      </c>
      <c r="BC64">
        <v>2</v>
      </c>
      <c r="BD64">
        <v>5</v>
      </c>
      <c r="BE64">
        <v>2</v>
      </c>
      <c r="BF64">
        <v>5</v>
      </c>
      <c r="BG64">
        <v>2</v>
      </c>
      <c r="BH64">
        <v>4</v>
      </c>
      <c r="BI64">
        <v>4</v>
      </c>
      <c r="BJ64">
        <v>3</v>
      </c>
      <c r="BK64">
        <v>2</v>
      </c>
      <c r="BL64">
        <v>9</v>
      </c>
      <c r="BM64">
        <v>7</v>
      </c>
      <c r="BN64">
        <v>8</v>
      </c>
      <c r="BO64">
        <v>7</v>
      </c>
      <c r="BP64">
        <v>9</v>
      </c>
      <c r="BQ64">
        <v>9</v>
      </c>
      <c r="BR64">
        <v>4</v>
      </c>
      <c r="BS64">
        <v>3</v>
      </c>
      <c r="BT64">
        <v>5</v>
      </c>
      <c r="BU64">
        <v>5</v>
      </c>
      <c r="BV64">
        <v>4</v>
      </c>
      <c r="BW64">
        <v>4</v>
      </c>
      <c r="BX64">
        <v>3</v>
      </c>
      <c r="BY64">
        <v>4</v>
      </c>
      <c r="BZ64">
        <v>2</v>
      </c>
      <c r="CA64">
        <v>1</v>
      </c>
      <c r="CB64">
        <v>2</v>
      </c>
      <c r="CC64">
        <v>2</v>
      </c>
      <c r="CD64">
        <v>2</v>
      </c>
      <c r="CE64">
        <v>2</v>
      </c>
      <c r="CF64">
        <v>2</v>
      </c>
      <c r="CG64">
        <v>2</v>
      </c>
      <c r="CH64">
        <v>2</v>
      </c>
      <c r="CI64">
        <v>2</v>
      </c>
      <c r="CJ64">
        <v>2</v>
      </c>
      <c r="CK64">
        <v>5</v>
      </c>
      <c r="CL64">
        <v>5</v>
      </c>
      <c r="CM64">
        <v>5</v>
      </c>
      <c r="CN64">
        <v>3</v>
      </c>
      <c r="CO64">
        <v>5</v>
      </c>
      <c r="CP64">
        <v>5</v>
      </c>
      <c r="CQ64">
        <v>4</v>
      </c>
      <c r="CR64">
        <v>5</v>
      </c>
      <c r="CS64">
        <v>5</v>
      </c>
      <c r="CT64">
        <v>5</v>
      </c>
      <c r="CU64">
        <v>5</v>
      </c>
      <c r="CW64">
        <v>70</v>
      </c>
      <c r="CX64">
        <v>70</v>
      </c>
      <c r="CY64">
        <v>40</v>
      </c>
      <c r="CZ64">
        <v>20</v>
      </c>
      <c r="DA64">
        <v>60</v>
      </c>
      <c r="DB64">
        <v>10</v>
      </c>
      <c r="DC64">
        <v>95</v>
      </c>
      <c r="DD64">
        <v>20</v>
      </c>
      <c r="DE64">
        <v>100</v>
      </c>
      <c r="DF64">
        <v>90</v>
      </c>
      <c r="DG64">
        <v>30</v>
      </c>
      <c r="DH64">
        <v>100</v>
      </c>
      <c r="DI64">
        <v>10</v>
      </c>
      <c r="DJ64">
        <v>40</v>
      </c>
      <c r="DK64">
        <v>30</v>
      </c>
      <c r="DL64">
        <v>50</v>
      </c>
      <c r="DM64">
        <v>50</v>
      </c>
      <c r="DN64">
        <v>40</v>
      </c>
      <c r="DO64">
        <v>20</v>
      </c>
      <c r="DP64">
        <v>45</v>
      </c>
      <c r="DQ64" t="s">
        <v>838</v>
      </c>
      <c r="DR64" t="s">
        <v>736</v>
      </c>
      <c r="DS64" t="s">
        <v>840</v>
      </c>
      <c r="DT64">
        <v>1</v>
      </c>
      <c r="DU64">
        <v>1</v>
      </c>
      <c r="DV64">
        <v>2</v>
      </c>
      <c r="DW64">
        <v>1</v>
      </c>
      <c r="DX64">
        <v>2</v>
      </c>
      <c r="DY64">
        <v>4</v>
      </c>
      <c r="DZ64">
        <v>5</v>
      </c>
      <c r="EA64">
        <v>3</v>
      </c>
      <c r="EB64">
        <v>3</v>
      </c>
      <c r="EC64">
        <v>3</v>
      </c>
      <c r="ED64">
        <v>4</v>
      </c>
      <c r="EE64">
        <v>5</v>
      </c>
      <c r="EF64">
        <v>5</v>
      </c>
      <c r="EG64">
        <v>2</v>
      </c>
      <c r="EH64">
        <v>4</v>
      </c>
      <c r="EI64">
        <v>3</v>
      </c>
      <c r="EJ64">
        <v>3</v>
      </c>
      <c r="EK64">
        <v>5</v>
      </c>
      <c r="EL64">
        <v>4</v>
      </c>
      <c r="EM64">
        <v>4</v>
      </c>
      <c r="EN64">
        <v>2</v>
      </c>
      <c r="EO64">
        <v>3</v>
      </c>
      <c r="EP64">
        <v>3</v>
      </c>
      <c r="EQ64">
        <v>3</v>
      </c>
      <c r="ER64">
        <v>4</v>
      </c>
      <c r="ES64">
        <v>4</v>
      </c>
      <c r="ET64">
        <v>4</v>
      </c>
      <c r="EU64">
        <v>4</v>
      </c>
      <c r="EV64">
        <v>4</v>
      </c>
      <c r="EW64">
        <v>4</v>
      </c>
      <c r="EX64">
        <v>4</v>
      </c>
      <c r="EY64">
        <v>5</v>
      </c>
      <c r="EZ64" t="s">
        <v>541</v>
      </c>
      <c r="FA64" t="s">
        <v>731</v>
      </c>
      <c r="FB64" t="s">
        <v>842</v>
      </c>
      <c r="FC64">
        <v>3</v>
      </c>
      <c r="FD64">
        <v>4</v>
      </c>
      <c r="FE64">
        <v>4</v>
      </c>
      <c r="FF64" s="17">
        <f t="shared" si="0"/>
        <v>2</v>
      </c>
      <c r="FG64">
        <v>3</v>
      </c>
      <c r="FH64">
        <v>5</v>
      </c>
      <c r="FI64" s="17">
        <f t="shared" si="1"/>
        <v>1</v>
      </c>
      <c r="FJ64">
        <v>3</v>
      </c>
      <c r="FK64" s="17">
        <f t="shared" si="2"/>
        <v>3</v>
      </c>
      <c r="FL64">
        <v>3</v>
      </c>
      <c r="FM64">
        <v>3</v>
      </c>
      <c r="FN64">
        <v>1</v>
      </c>
      <c r="FO64">
        <v>5</v>
      </c>
      <c r="FP64" s="17">
        <f t="shared" si="3"/>
        <v>1</v>
      </c>
      <c r="FQ64">
        <v>4</v>
      </c>
      <c r="FR64">
        <v>4</v>
      </c>
      <c r="FS64">
        <v>4</v>
      </c>
      <c r="FT64" s="17">
        <f t="shared" si="15"/>
        <v>2</v>
      </c>
      <c r="FU64">
        <v>2</v>
      </c>
      <c r="FW64" s="17" t="b">
        <f t="shared" si="5"/>
        <v>0</v>
      </c>
      <c r="FX64">
        <v>2</v>
      </c>
      <c r="FY64" s="17">
        <f t="shared" si="6"/>
        <v>4</v>
      </c>
      <c r="FZ64">
        <v>4</v>
      </c>
      <c r="GA64">
        <v>3</v>
      </c>
      <c r="GB64" s="17">
        <f t="shared" si="7"/>
        <v>3</v>
      </c>
      <c r="GC64">
        <v>2</v>
      </c>
      <c r="GD64" s="17">
        <f t="shared" si="8"/>
        <v>4</v>
      </c>
      <c r="GE64">
        <v>2</v>
      </c>
      <c r="GF64" s="17">
        <f t="shared" si="9"/>
        <v>4</v>
      </c>
      <c r="GG64">
        <v>3</v>
      </c>
      <c r="GI64">
        <v>5</v>
      </c>
      <c r="GJ64">
        <v>1</v>
      </c>
      <c r="GK64" s="17">
        <f t="shared" si="10"/>
        <v>5</v>
      </c>
      <c r="GL64">
        <v>5</v>
      </c>
      <c r="GM64" s="17">
        <f t="shared" si="11"/>
        <v>1</v>
      </c>
      <c r="GN64">
        <v>1</v>
      </c>
      <c r="GO64" s="17">
        <f t="shared" si="12"/>
        <v>5</v>
      </c>
      <c r="GP64">
        <f t="shared" si="13"/>
        <v>74</v>
      </c>
      <c r="GQ64" s="19">
        <f t="shared" si="14"/>
        <v>3.0833333333333335</v>
      </c>
      <c r="GR64">
        <v>5</v>
      </c>
      <c r="GS64">
        <v>5</v>
      </c>
      <c r="GT64">
        <v>3</v>
      </c>
      <c r="GU64">
        <v>4</v>
      </c>
      <c r="GV64">
        <v>2</v>
      </c>
      <c r="GW64">
        <v>2</v>
      </c>
      <c r="GX64">
        <v>4</v>
      </c>
      <c r="GY64">
        <v>2</v>
      </c>
      <c r="GZ64">
        <v>2</v>
      </c>
      <c r="HA64">
        <v>2</v>
      </c>
      <c r="HB64">
        <v>3</v>
      </c>
      <c r="HD64">
        <v>1</v>
      </c>
      <c r="HE64">
        <v>5</v>
      </c>
      <c r="HF64">
        <v>1</v>
      </c>
      <c r="HG64">
        <v>5</v>
      </c>
      <c r="HH64">
        <v>1</v>
      </c>
      <c r="HI64">
        <v>5</v>
      </c>
      <c r="HJ64">
        <v>4</v>
      </c>
      <c r="HK64">
        <v>2</v>
      </c>
      <c r="HL64">
        <v>3</v>
      </c>
      <c r="HM64">
        <v>4</v>
      </c>
      <c r="HN64">
        <v>1</v>
      </c>
      <c r="HO64">
        <v>1</v>
      </c>
      <c r="HP64">
        <v>2</v>
      </c>
      <c r="HQ64">
        <v>5</v>
      </c>
      <c r="HR64">
        <v>4</v>
      </c>
      <c r="HT64">
        <v>1</v>
      </c>
      <c r="HU64">
        <v>1</v>
      </c>
      <c r="HV64">
        <v>3</v>
      </c>
      <c r="HW64">
        <v>5</v>
      </c>
      <c r="HX64">
        <v>4</v>
      </c>
      <c r="HY64">
        <v>3</v>
      </c>
      <c r="HZ64">
        <v>2</v>
      </c>
      <c r="IA64">
        <v>2</v>
      </c>
      <c r="IB64">
        <v>2</v>
      </c>
      <c r="IC64">
        <v>2</v>
      </c>
      <c r="ID64">
        <v>4</v>
      </c>
      <c r="IE64">
        <v>2</v>
      </c>
      <c r="IF64">
        <v>2</v>
      </c>
      <c r="IG64">
        <v>3</v>
      </c>
      <c r="IH64">
        <v>2</v>
      </c>
      <c r="II64">
        <v>4</v>
      </c>
      <c r="IJ64">
        <v>4</v>
      </c>
      <c r="IK64">
        <v>4</v>
      </c>
      <c r="IL64">
        <v>2</v>
      </c>
      <c r="IM64">
        <v>4</v>
      </c>
      <c r="IN64">
        <v>4</v>
      </c>
      <c r="IO64">
        <v>2</v>
      </c>
      <c r="IP64">
        <v>5</v>
      </c>
      <c r="IQ64">
        <v>4</v>
      </c>
      <c r="IR64">
        <v>2</v>
      </c>
      <c r="IS64">
        <v>3</v>
      </c>
      <c r="IU64">
        <v>44.310394287108998</v>
      </c>
      <c r="IV64">
        <v>-78.239601135254006</v>
      </c>
      <c r="IW64">
        <v>-1</v>
      </c>
    </row>
    <row r="65" spans="1:257" x14ac:dyDescent="0.3">
      <c r="A65" t="s">
        <v>1635</v>
      </c>
      <c r="B65" t="s">
        <v>1413</v>
      </c>
      <c r="C65" t="s">
        <v>1414</v>
      </c>
      <c r="F65" t="s">
        <v>1596</v>
      </c>
      <c r="G65">
        <v>0</v>
      </c>
      <c r="H65" s="1">
        <v>43086.575046296297</v>
      </c>
      <c r="I65" s="1">
        <v>43086.581319444442</v>
      </c>
      <c r="J65">
        <v>1</v>
      </c>
      <c r="K65">
        <v>22</v>
      </c>
      <c r="L65">
        <v>3.1428571428571002</v>
      </c>
      <c r="M65">
        <v>1.6761634196951001</v>
      </c>
      <c r="N65" t="s">
        <v>843</v>
      </c>
      <c r="O65" t="s">
        <v>1597</v>
      </c>
      <c r="P65" t="s">
        <v>847</v>
      </c>
      <c r="Q65">
        <v>18</v>
      </c>
      <c r="R65">
        <v>1</v>
      </c>
      <c r="S65" t="s">
        <v>1617</v>
      </c>
      <c r="T65" t="s">
        <v>1615</v>
      </c>
      <c r="U65">
        <v>3</v>
      </c>
      <c r="V65" t="s">
        <v>817</v>
      </c>
      <c r="W65">
        <v>1</v>
      </c>
      <c r="X65">
        <v>1</v>
      </c>
      <c r="Y65" t="s">
        <v>633</v>
      </c>
      <c r="Z65" t="s">
        <v>674</v>
      </c>
      <c r="AA65">
        <v>0</v>
      </c>
      <c r="AB65">
        <v>7</v>
      </c>
      <c r="AC65">
        <v>6</v>
      </c>
      <c r="AD65">
        <v>1</v>
      </c>
      <c r="AE65">
        <v>2</v>
      </c>
      <c r="AF65">
        <v>10</v>
      </c>
      <c r="AH65">
        <v>60</v>
      </c>
      <c r="AI65">
        <v>1</v>
      </c>
      <c r="AJ65">
        <v>1</v>
      </c>
      <c r="AK65">
        <v>2</v>
      </c>
      <c r="AL65">
        <v>1</v>
      </c>
      <c r="AM65">
        <v>1</v>
      </c>
      <c r="AN65">
        <v>1</v>
      </c>
      <c r="AO65">
        <v>1</v>
      </c>
      <c r="AV65">
        <v>1</v>
      </c>
      <c r="AW65" t="s">
        <v>844</v>
      </c>
      <c r="AX65">
        <v>1</v>
      </c>
      <c r="AY65">
        <v>4</v>
      </c>
      <c r="AZ65">
        <v>3</v>
      </c>
      <c r="BA65">
        <v>1</v>
      </c>
      <c r="BB65">
        <v>5</v>
      </c>
      <c r="BC65">
        <v>3</v>
      </c>
      <c r="BD65">
        <v>5</v>
      </c>
      <c r="BE65">
        <v>1</v>
      </c>
      <c r="BF65">
        <v>4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9</v>
      </c>
      <c r="BM65">
        <v>2</v>
      </c>
      <c r="BN65">
        <v>9</v>
      </c>
      <c r="BO65">
        <v>7</v>
      </c>
      <c r="BP65">
        <v>9</v>
      </c>
      <c r="BQ65">
        <v>9</v>
      </c>
      <c r="BR65">
        <v>2</v>
      </c>
      <c r="BS65">
        <v>4</v>
      </c>
      <c r="BT65">
        <v>5</v>
      </c>
      <c r="BU65">
        <v>5</v>
      </c>
      <c r="BV65">
        <v>5</v>
      </c>
      <c r="BW65">
        <v>4</v>
      </c>
      <c r="BX65">
        <v>3</v>
      </c>
      <c r="BY65">
        <v>3</v>
      </c>
      <c r="BZ65">
        <v>1</v>
      </c>
      <c r="CA65">
        <v>2</v>
      </c>
      <c r="CB65">
        <v>2</v>
      </c>
      <c r="CC65">
        <v>2</v>
      </c>
      <c r="CD65">
        <v>2</v>
      </c>
      <c r="CE65">
        <v>2</v>
      </c>
      <c r="CF65">
        <v>2</v>
      </c>
      <c r="CG65">
        <v>2</v>
      </c>
      <c r="CH65">
        <v>2</v>
      </c>
      <c r="CI65">
        <v>2</v>
      </c>
      <c r="CJ65">
        <v>2</v>
      </c>
      <c r="CK65">
        <v>5</v>
      </c>
      <c r="CL65">
        <v>5</v>
      </c>
      <c r="CM65">
        <v>5</v>
      </c>
      <c r="CN65">
        <v>5</v>
      </c>
      <c r="CO65">
        <v>5</v>
      </c>
      <c r="CP65">
        <v>5</v>
      </c>
      <c r="CQ65">
        <v>5</v>
      </c>
      <c r="CR65">
        <v>5</v>
      </c>
      <c r="CS65">
        <v>5</v>
      </c>
      <c r="CT65">
        <v>5</v>
      </c>
      <c r="CU65">
        <v>5</v>
      </c>
      <c r="CW65">
        <v>10</v>
      </c>
      <c r="CX65">
        <v>50</v>
      </c>
      <c r="CY65">
        <v>10</v>
      </c>
      <c r="CZ65">
        <v>0</v>
      </c>
      <c r="DA65">
        <v>30</v>
      </c>
      <c r="DB65">
        <v>0</v>
      </c>
      <c r="DC65">
        <v>100</v>
      </c>
      <c r="DD65">
        <v>10</v>
      </c>
      <c r="DE65">
        <v>70</v>
      </c>
      <c r="DF65">
        <v>60</v>
      </c>
      <c r="DG65">
        <v>0</v>
      </c>
      <c r="DH65">
        <v>70</v>
      </c>
      <c r="DI65">
        <v>20</v>
      </c>
      <c r="DJ65">
        <v>20</v>
      </c>
      <c r="DK65">
        <v>30</v>
      </c>
      <c r="DL65">
        <v>20</v>
      </c>
      <c r="DM65">
        <v>10</v>
      </c>
      <c r="DN65">
        <v>10</v>
      </c>
      <c r="DO65">
        <v>10</v>
      </c>
      <c r="DP65">
        <v>10</v>
      </c>
      <c r="DQ65" t="s">
        <v>845</v>
      </c>
      <c r="DR65" t="s">
        <v>846</v>
      </c>
      <c r="DS65" t="s">
        <v>847</v>
      </c>
      <c r="DT65">
        <v>2</v>
      </c>
      <c r="DU65">
        <v>2</v>
      </c>
      <c r="DV65">
        <v>3</v>
      </c>
      <c r="DW65">
        <v>2</v>
      </c>
      <c r="DX65">
        <v>3</v>
      </c>
      <c r="DY65">
        <v>2</v>
      </c>
      <c r="DZ65">
        <v>2</v>
      </c>
      <c r="EA65">
        <v>1</v>
      </c>
      <c r="EB65">
        <v>4</v>
      </c>
      <c r="EC65">
        <v>2</v>
      </c>
      <c r="ED65">
        <v>1</v>
      </c>
      <c r="EE65">
        <v>2</v>
      </c>
      <c r="EF65">
        <v>3</v>
      </c>
      <c r="EG65">
        <v>3</v>
      </c>
      <c r="EH65">
        <v>4</v>
      </c>
      <c r="EI65">
        <v>5</v>
      </c>
      <c r="EJ65">
        <v>4</v>
      </c>
      <c r="EK65">
        <v>2</v>
      </c>
      <c r="EL65">
        <v>4</v>
      </c>
      <c r="EM65">
        <v>5</v>
      </c>
      <c r="EN65">
        <v>2</v>
      </c>
      <c r="EO65">
        <v>2</v>
      </c>
      <c r="EP65">
        <v>2</v>
      </c>
      <c r="EQ65">
        <v>1</v>
      </c>
      <c r="ER65">
        <v>4</v>
      </c>
      <c r="ES65">
        <v>3</v>
      </c>
      <c r="ET65">
        <v>2</v>
      </c>
      <c r="EU65">
        <v>2</v>
      </c>
      <c r="EV65">
        <v>5</v>
      </c>
      <c r="EW65">
        <v>1</v>
      </c>
      <c r="EX65">
        <v>5</v>
      </c>
      <c r="EY65">
        <v>4</v>
      </c>
      <c r="EZ65" t="s">
        <v>849</v>
      </c>
      <c r="FA65" t="s">
        <v>687</v>
      </c>
      <c r="FB65" t="s">
        <v>850</v>
      </c>
      <c r="FC65">
        <v>3</v>
      </c>
      <c r="FD65">
        <v>2</v>
      </c>
      <c r="FE65">
        <v>5</v>
      </c>
      <c r="FF65" s="17">
        <f t="shared" si="0"/>
        <v>1</v>
      </c>
      <c r="FG65">
        <v>2</v>
      </c>
      <c r="FH65">
        <v>4</v>
      </c>
      <c r="FI65" s="17">
        <f t="shared" si="1"/>
        <v>2</v>
      </c>
      <c r="FJ65">
        <v>3</v>
      </c>
      <c r="FK65" s="17">
        <f t="shared" si="2"/>
        <v>3</v>
      </c>
      <c r="FL65">
        <v>1</v>
      </c>
      <c r="FM65">
        <v>3</v>
      </c>
      <c r="FN65">
        <v>1</v>
      </c>
      <c r="FO65">
        <v>5</v>
      </c>
      <c r="FP65" s="17">
        <f t="shared" si="3"/>
        <v>1</v>
      </c>
      <c r="FQ65">
        <v>4</v>
      </c>
      <c r="FR65">
        <v>3</v>
      </c>
      <c r="FS65">
        <v>5</v>
      </c>
      <c r="FT65" s="17">
        <f t="shared" si="15"/>
        <v>1</v>
      </c>
      <c r="FU65">
        <v>1</v>
      </c>
      <c r="FV65">
        <v>5</v>
      </c>
      <c r="FW65" s="17">
        <f t="shared" si="5"/>
        <v>1</v>
      </c>
      <c r="FX65">
        <v>1</v>
      </c>
      <c r="FY65" s="17">
        <f t="shared" si="6"/>
        <v>5</v>
      </c>
      <c r="FZ65">
        <v>3</v>
      </c>
      <c r="GA65">
        <v>4</v>
      </c>
      <c r="GB65" s="17">
        <f t="shared" si="7"/>
        <v>2</v>
      </c>
      <c r="GC65">
        <v>4</v>
      </c>
      <c r="GD65" s="17">
        <f t="shared" si="8"/>
        <v>2</v>
      </c>
      <c r="GE65">
        <v>4</v>
      </c>
      <c r="GF65" s="17">
        <f t="shared" si="9"/>
        <v>2</v>
      </c>
      <c r="GG65">
        <v>1</v>
      </c>
      <c r="GH65">
        <v>5</v>
      </c>
      <c r="GI65">
        <v>2</v>
      </c>
      <c r="GJ65">
        <v>5</v>
      </c>
      <c r="GK65" s="17">
        <f t="shared" si="10"/>
        <v>1</v>
      </c>
      <c r="GL65">
        <v>5</v>
      </c>
      <c r="GM65" s="17">
        <f t="shared" si="11"/>
        <v>1</v>
      </c>
      <c r="GN65">
        <v>2</v>
      </c>
      <c r="GO65" s="17">
        <f t="shared" si="12"/>
        <v>4</v>
      </c>
      <c r="GP65">
        <f t="shared" si="13"/>
        <v>57</v>
      </c>
      <c r="GQ65" s="19">
        <f t="shared" si="14"/>
        <v>2.1923076923076925</v>
      </c>
      <c r="GR65">
        <v>4</v>
      </c>
      <c r="GS65">
        <v>4</v>
      </c>
      <c r="GT65">
        <v>2</v>
      </c>
      <c r="GU65">
        <v>1</v>
      </c>
      <c r="GV65">
        <v>1</v>
      </c>
      <c r="GW65">
        <v>5</v>
      </c>
      <c r="GX65">
        <v>5</v>
      </c>
      <c r="GY65">
        <v>2</v>
      </c>
      <c r="GZ65">
        <v>1</v>
      </c>
      <c r="HA65">
        <v>4</v>
      </c>
      <c r="HB65">
        <v>4</v>
      </c>
      <c r="HC65">
        <v>2</v>
      </c>
      <c r="HD65">
        <v>1</v>
      </c>
      <c r="HE65">
        <v>4</v>
      </c>
      <c r="HF65">
        <v>4</v>
      </c>
      <c r="HG65">
        <v>5</v>
      </c>
      <c r="HH65">
        <v>3</v>
      </c>
      <c r="HI65">
        <v>1</v>
      </c>
      <c r="HJ65">
        <v>1</v>
      </c>
      <c r="HK65">
        <v>1</v>
      </c>
      <c r="HL65">
        <v>2</v>
      </c>
      <c r="HM65">
        <v>3</v>
      </c>
      <c r="HN65">
        <v>5</v>
      </c>
      <c r="HO65">
        <v>4</v>
      </c>
      <c r="HP65">
        <v>1</v>
      </c>
      <c r="HQ65">
        <v>4</v>
      </c>
      <c r="HR65">
        <v>1</v>
      </c>
      <c r="HS65">
        <v>3</v>
      </c>
      <c r="HT65">
        <v>2</v>
      </c>
      <c r="HU65">
        <v>2</v>
      </c>
      <c r="HV65">
        <v>3</v>
      </c>
      <c r="HW65">
        <v>3</v>
      </c>
      <c r="HX65">
        <v>4</v>
      </c>
      <c r="HY65">
        <v>2</v>
      </c>
      <c r="HZ65">
        <v>5</v>
      </c>
      <c r="IA65">
        <v>3</v>
      </c>
      <c r="IB65">
        <v>1</v>
      </c>
      <c r="IC65">
        <v>5</v>
      </c>
      <c r="ID65">
        <v>4</v>
      </c>
      <c r="IE65">
        <v>1</v>
      </c>
      <c r="IF65">
        <v>2</v>
      </c>
      <c r="IG65">
        <v>1</v>
      </c>
      <c r="IH65">
        <v>3</v>
      </c>
      <c r="II65">
        <v>3</v>
      </c>
      <c r="IJ65">
        <v>5</v>
      </c>
      <c r="IK65">
        <v>4</v>
      </c>
      <c r="IL65">
        <v>5</v>
      </c>
      <c r="IM65">
        <v>1</v>
      </c>
      <c r="IN65">
        <v>2</v>
      </c>
      <c r="IO65">
        <v>4</v>
      </c>
      <c r="IP65">
        <v>1</v>
      </c>
      <c r="IQ65">
        <v>1</v>
      </c>
      <c r="IR65">
        <v>3</v>
      </c>
      <c r="IS65">
        <v>4</v>
      </c>
      <c r="IU65">
        <v>44.310394287108998</v>
      </c>
      <c r="IV65">
        <v>-78.239601135254006</v>
      </c>
      <c r="IW65">
        <v>-1</v>
      </c>
    </row>
    <row r="66" spans="1:257" x14ac:dyDescent="0.3">
      <c r="A66" t="s">
        <v>1636</v>
      </c>
      <c r="B66" t="s">
        <v>1413</v>
      </c>
      <c r="C66" t="s">
        <v>1414</v>
      </c>
      <c r="F66" t="s">
        <v>1596</v>
      </c>
      <c r="G66">
        <v>0</v>
      </c>
      <c r="H66" s="1">
        <v>43086.58184027778</v>
      </c>
      <c r="I66" s="1">
        <v>43086.588587962964</v>
      </c>
      <c r="J66">
        <v>1</v>
      </c>
      <c r="K66">
        <v>22</v>
      </c>
      <c r="L66">
        <v>3.1428571428571002</v>
      </c>
      <c r="M66">
        <v>1.5735915849388999</v>
      </c>
      <c r="N66" t="s">
        <v>851</v>
      </c>
      <c r="O66" t="s">
        <v>1597</v>
      </c>
      <c r="P66" t="s">
        <v>854</v>
      </c>
      <c r="Q66">
        <v>21</v>
      </c>
      <c r="R66">
        <v>1</v>
      </c>
      <c r="S66" t="s">
        <v>1509</v>
      </c>
      <c r="T66" t="s">
        <v>1525</v>
      </c>
      <c r="U66">
        <v>3</v>
      </c>
      <c r="V66" t="s">
        <v>852</v>
      </c>
      <c r="W66">
        <v>4</v>
      </c>
      <c r="X66">
        <v>4</v>
      </c>
      <c r="Y66" t="s">
        <v>633</v>
      </c>
      <c r="Z66" t="s">
        <v>853</v>
      </c>
      <c r="AA66">
        <v>4</v>
      </c>
      <c r="AB66">
        <v>10</v>
      </c>
      <c r="AC66">
        <v>2</v>
      </c>
      <c r="AD66">
        <v>1</v>
      </c>
      <c r="AE66">
        <v>1</v>
      </c>
      <c r="AF66">
        <v>30</v>
      </c>
      <c r="AG66">
        <v>30</v>
      </c>
      <c r="AH66">
        <v>60</v>
      </c>
      <c r="AI66">
        <v>1</v>
      </c>
      <c r="AJ66">
        <v>2</v>
      </c>
      <c r="AK66">
        <v>4</v>
      </c>
      <c r="AL66">
        <v>1</v>
      </c>
      <c r="AM66">
        <v>1</v>
      </c>
      <c r="AN66">
        <v>1</v>
      </c>
      <c r="AO66">
        <v>1</v>
      </c>
      <c r="AP66">
        <v>1</v>
      </c>
      <c r="AU66">
        <v>1</v>
      </c>
      <c r="AX66">
        <v>1</v>
      </c>
      <c r="AY66">
        <v>5</v>
      </c>
      <c r="AZ66">
        <v>5</v>
      </c>
      <c r="BA66">
        <v>2</v>
      </c>
      <c r="BB66">
        <v>4</v>
      </c>
      <c r="BC66">
        <v>2</v>
      </c>
      <c r="BD66">
        <v>3</v>
      </c>
      <c r="BE66">
        <v>2</v>
      </c>
      <c r="BF66">
        <v>5</v>
      </c>
      <c r="BG66">
        <v>1</v>
      </c>
      <c r="BH66">
        <v>3</v>
      </c>
      <c r="BI66">
        <v>3</v>
      </c>
      <c r="BJ66">
        <v>3</v>
      </c>
      <c r="BK66">
        <v>7</v>
      </c>
      <c r="BL66">
        <v>9</v>
      </c>
      <c r="BM66">
        <v>2</v>
      </c>
      <c r="BN66">
        <v>7</v>
      </c>
      <c r="BO66">
        <v>7</v>
      </c>
      <c r="BP66">
        <v>9</v>
      </c>
      <c r="BQ66">
        <v>9</v>
      </c>
      <c r="BR66">
        <v>3</v>
      </c>
      <c r="BS66">
        <v>3</v>
      </c>
      <c r="BT66">
        <v>5</v>
      </c>
      <c r="BU66">
        <v>5</v>
      </c>
      <c r="BV66">
        <v>5</v>
      </c>
      <c r="BW66">
        <v>5</v>
      </c>
      <c r="BX66">
        <v>2</v>
      </c>
      <c r="BY66">
        <v>3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2</v>
      </c>
      <c r="CF66">
        <v>1</v>
      </c>
      <c r="CG66">
        <v>1</v>
      </c>
      <c r="CH66">
        <v>2</v>
      </c>
      <c r="CI66">
        <v>1</v>
      </c>
      <c r="CJ66">
        <v>1</v>
      </c>
      <c r="CK66">
        <v>3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3</v>
      </c>
      <c r="CR66">
        <v>4</v>
      </c>
      <c r="CS66">
        <v>3</v>
      </c>
      <c r="CT66">
        <v>4</v>
      </c>
      <c r="CU66">
        <v>4</v>
      </c>
      <c r="CW66">
        <v>15</v>
      </c>
      <c r="CX66">
        <v>75</v>
      </c>
      <c r="CY66">
        <v>35</v>
      </c>
      <c r="CZ66">
        <v>25</v>
      </c>
      <c r="DA66">
        <v>65</v>
      </c>
      <c r="DB66">
        <v>5</v>
      </c>
      <c r="DC66">
        <v>95</v>
      </c>
      <c r="DD66">
        <v>85</v>
      </c>
      <c r="DE66">
        <v>85</v>
      </c>
      <c r="DF66">
        <v>65</v>
      </c>
      <c r="DG66">
        <v>25</v>
      </c>
      <c r="DH66">
        <v>85</v>
      </c>
      <c r="DI66">
        <v>15</v>
      </c>
      <c r="DJ66">
        <v>75</v>
      </c>
      <c r="DK66">
        <v>5</v>
      </c>
      <c r="DL66">
        <v>15</v>
      </c>
      <c r="DM66">
        <v>15</v>
      </c>
      <c r="DN66">
        <v>25</v>
      </c>
      <c r="DO66">
        <v>15</v>
      </c>
      <c r="DP66">
        <v>15</v>
      </c>
      <c r="DQ66" t="s">
        <v>851</v>
      </c>
      <c r="DR66" t="s">
        <v>736</v>
      </c>
      <c r="DS66" t="s">
        <v>854</v>
      </c>
      <c r="DT66">
        <v>1</v>
      </c>
      <c r="DU66">
        <v>1</v>
      </c>
      <c r="DV66">
        <v>3</v>
      </c>
      <c r="DW66">
        <v>5</v>
      </c>
      <c r="DX66">
        <v>3</v>
      </c>
      <c r="DY66">
        <v>2</v>
      </c>
      <c r="DZ66">
        <v>2</v>
      </c>
      <c r="EA66">
        <v>3</v>
      </c>
      <c r="EB66">
        <v>3</v>
      </c>
      <c r="EC66">
        <v>3</v>
      </c>
      <c r="ED66">
        <v>2</v>
      </c>
      <c r="EE66">
        <v>2</v>
      </c>
      <c r="EF66">
        <v>4</v>
      </c>
      <c r="EG66">
        <v>3</v>
      </c>
      <c r="EH66">
        <v>3</v>
      </c>
      <c r="EI66">
        <v>4</v>
      </c>
      <c r="EJ66">
        <v>4</v>
      </c>
      <c r="EK66">
        <v>4</v>
      </c>
      <c r="EL66">
        <v>4</v>
      </c>
      <c r="EM66">
        <v>4</v>
      </c>
      <c r="EN66">
        <v>2</v>
      </c>
      <c r="EO66">
        <v>2</v>
      </c>
      <c r="EP66">
        <v>2</v>
      </c>
      <c r="EQ66">
        <v>4</v>
      </c>
      <c r="ER66">
        <v>4</v>
      </c>
      <c r="ES66">
        <v>4</v>
      </c>
      <c r="ET66">
        <v>4</v>
      </c>
      <c r="EU66">
        <v>4</v>
      </c>
      <c r="EV66">
        <v>4</v>
      </c>
      <c r="EW66">
        <v>4</v>
      </c>
      <c r="EX66">
        <v>4</v>
      </c>
      <c r="EY66">
        <v>5</v>
      </c>
      <c r="EZ66" t="s">
        <v>574</v>
      </c>
      <c r="FA66" t="s">
        <v>856</v>
      </c>
      <c r="FB66" t="s">
        <v>603</v>
      </c>
      <c r="FC66">
        <v>5</v>
      </c>
      <c r="FD66">
        <v>5</v>
      </c>
      <c r="FE66">
        <v>2</v>
      </c>
      <c r="FF66" s="17">
        <f t="shared" si="0"/>
        <v>4</v>
      </c>
      <c r="FG66">
        <v>4</v>
      </c>
      <c r="FH66">
        <v>2</v>
      </c>
      <c r="FI66" s="17">
        <f t="shared" si="1"/>
        <v>4</v>
      </c>
      <c r="FJ66">
        <v>2</v>
      </c>
      <c r="FK66" s="17">
        <f t="shared" si="2"/>
        <v>4</v>
      </c>
      <c r="FL66">
        <v>1</v>
      </c>
      <c r="FM66">
        <v>5</v>
      </c>
      <c r="FN66">
        <v>3</v>
      </c>
      <c r="FO66">
        <v>5</v>
      </c>
      <c r="FP66" s="17">
        <f t="shared" si="3"/>
        <v>1</v>
      </c>
      <c r="FQ66">
        <v>2</v>
      </c>
      <c r="FR66">
        <v>5</v>
      </c>
      <c r="FS66">
        <v>4</v>
      </c>
      <c r="FT66" s="17">
        <f t="shared" si="15"/>
        <v>2</v>
      </c>
      <c r="FU66">
        <v>1</v>
      </c>
      <c r="FV66">
        <v>5</v>
      </c>
      <c r="FW66" s="17">
        <f t="shared" si="5"/>
        <v>1</v>
      </c>
      <c r="FX66">
        <v>5</v>
      </c>
      <c r="FY66" s="17">
        <f t="shared" si="6"/>
        <v>1</v>
      </c>
      <c r="FZ66">
        <v>3</v>
      </c>
      <c r="GA66">
        <v>2</v>
      </c>
      <c r="GB66" s="17">
        <f t="shared" si="7"/>
        <v>4</v>
      </c>
      <c r="GC66">
        <v>4</v>
      </c>
      <c r="GD66" s="17">
        <f t="shared" si="8"/>
        <v>2</v>
      </c>
      <c r="GE66">
        <v>1</v>
      </c>
      <c r="GF66" s="17">
        <f t="shared" si="9"/>
        <v>5</v>
      </c>
      <c r="GG66">
        <v>2</v>
      </c>
      <c r="GH66">
        <v>5</v>
      </c>
      <c r="GI66">
        <v>5</v>
      </c>
      <c r="GJ66">
        <v>5</v>
      </c>
      <c r="GK66" s="17">
        <f t="shared" si="10"/>
        <v>1</v>
      </c>
      <c r="GL66">
        <v>5</v>
      </c>
      <c r="GM66" s="17">
        <f t="shared" si="11"/>
        <v>1</v>
      </c>
      <c r="GN66">
        <v>1</v>
      </c>
      <c r="GO66" s="17">
        <f t="shared" si="12"/>
        <v>5</v>
      </c>
      <c r="GP66">
        <f t="shared" si="13"/>
        <v>81</v>
      </c>
      <c r="GQ66" s="19">
        <f t="shared" si="14"/>
        <v>3.1153846153846154</v>
      </c>
      <c r="GR66">
        <v>5</v>
      </c>
      <c r="GS66">
        <v>5</v>
      </c>
      <c r="GT66">
        <v>4</v>
      </c>
      <c r="GU66">
        <v>5</v>
      </c>
      <c r="GV66">
        <v>4</v>
      </c>
      <c r="GW66">
        <v>1</v>
      </c>
      <c r="GX66">
        <v>5</v>
      </c>
      <c r="GY66">
        <v>4</v>
      </c>
      <c r="GZ66">
        <v>4</v>
      </c>
      <c r="HA66">
        <v>4</v>
      </c>
      <c r="HB66">
        <v>4</v>
      </c>
      <c r="HC66">
        <v>1</v>
      </c>
      <c r="HD66">
        <v>4</v>
      </c>
      <c r="HE66">
        <v>4</v>
      </c>
      <c r="HF66">
        <v>3</v>
      </c>
      <c r="HG66">
        <v>5</v>
      </c>
      <c r="HH66">
        <v>4</v>
      </c>
      <c r="HI66">
        <v>5</v>
      </c>
      <c r="HJ66">
        <v>5</v>
      </c>
      <c r="HK66">
        <v>5</v>
      </c>
      <c r="HL66">
        <v>2</v>
      </c>
      <c r="HM66">
        <v>2</v>
      </c>
      <c r="HN66">
        <v>4</v>
      </c>
      <c r="HO66">
        <v>2</v>
      </c>
      <c r="HP66">
        <v>4</v>
      </c>
      <c r="HQ66">
        <v>5</v>
      </c>
      <c r="HR66">
        <v>4</v>
      </c>
      <c r="HS66">
        <v>4</v>
      </c>
      <c r="HT66">
        <v>4</v>
      </c>
      <c r="HU66">
        <v>5</v>
      </c>
      <c r="HV66">
        <v>4</v>
      </c>
      <c r="HW66">
        <v>5</v>
      </c>
      <c r="HX66">
        <v>4</v>
      </c>
      <c r="HY66">
        <v>4</v>
      </c>
      <c r="HZ66">
        <v>4</v>
      </c>
      <c r="IA66">
        <v>1</v>
      </c>
      <c r="IB66">
        <v>4</v>
      </c>
      <c r="IC66">
        <v>4</v>
      </c>
      <c r="ID66">
        <v>4</v>
      </c>
      <c r="IE66">
        <v>2</v>
      </c>
      <c r="IF66">
        <v>4</v>
      </c>
      <c r="IG66">
        <v>2</v>
      </c>
      <c r="IH66">
        <v>2</v>
      </c>
      <c r="II66">
        <v>4</v>
      </c>
      <c r="IJ66">
        <v>4</v>
      </c>
      <c r="IK66">
        <v>4</v>
      </c>
      <c r="IL66">
        <v>4</v>
      </c>
      <c r="IM66">
        <v>4</v>
      </c>
      <c r="IN66">
        <v>4</v>
      </c>
      <c r="IO66">
        <v>4</v>
      </c>
      <c r="IP66">
        <v>4</v>
      </c>
      <c r="IQ66">
        <v>4</v>
      </c>
      <c r="IR66">
        <v>4</v>
      </c>
      <c r="IS66">
        <v>4</v>
      </c>
      <c r="IU66">
        <v>44.310394287108998</v>
      </c>
      <c r="IV66">
        <v>-78.239601135254006</v>
      </c>
      <c r="IW66">
        <v>-1</v>
      </c>
    </row>
    <row r="67" spans="1:257" x14ac:dyDescent="0.3">
      <c r="A67" t="s">
        <v>1637</v>
      </c>
      <c r="B67" t="s">
        <v>1413</v>
      </c>
      <c r="C67" t="s">
        <v>1414</v>
      </c>
      <c r="F67" t="s">
        <v>1596</v>
      </c>
      <c r="G67">
        <v>0</v>
      </c>
      <c r="H67" s="1">
        <v>43086.588865740741</v>
      </c>
      <c r="I67" s="1">
        <v>43086.595347222225</v>
      </c>
      <c r="J67">
        <v>1</v>
      </c>
      <c r="K67">
        <v>17</v>
      </c>
      <c r="L67">
        <v>2.4285714285714</v>
      </c>
      <c r="M67">
        <v>0.97590007294852998</v>
      </c>
      <c r="N67" t="s">
        <v>857</v>
      </c>
      <c r="O67" t="s">
        <v>1597</v>
      </c>
      <c r="P67" t="s">
        <v>859</v>
      </c>
      <c r="Q67">
        <v>23</v>
      </c>
      <c r="R67">
        <v>1</v>
      </c>
      <c r="S67" t="s">
        <v>1487</v>
      </c>
      <c r="T67" t="s">
        <v>1618</v>
      </c>
      <c r="U67">
        <v>3</v>
      </c>
      <c r="V67" t="s">
        <v>858</v>
      </c>
      <c r="W67">
        <v>3</v>
      </c>
      <c r="X67">
        <v>5</v>
      </c>
      <c r="Y67" t="s">
        <v>633</v>
      </c>
      <c r="Z67" t="s">
        <v>674</v>
      </c>
      <c r="AA67">
        <v>5</v>
      </c>
      <c r="AB67">
        <v>8</v>
      </c>
      <c r="AC67">
        <v>2</v>
      </c>
      <c r="AD67">
        <v>1</v>
      </c>
      <c r="AE67">
        <v>1</v>
      </c>
      <c r="AF67">
        <v>80</v>
      </c>
      <c r="AG67">
        <v>60</v>
      </c>
      <c r="AH67">
        <v>90</v>
      </c>
      <c r="AI67">
        <v>1</v>
      </c>
      <c r="AJ67">
        <v>3</v>
      </c>
      <c r="AK67">
        <v>6</v>
      </c>
      <c r="AL67">
        <v>2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X67">
        <v>2</v>
      </c>
      <c r="AY67">
        <v>2</v>
      </c>
      <c r="AZ67">
        <v>4</v>
      </c>
      <c r="BA67">
        <v>1</v>
      </c>
      <c r="BB67">
        <v>3</v>
      </c>
      <c r="BC67">
        <v>3</v>
      </c>
      <c r="BD67">
        <v>2</v>
      </c>
      <c r="BE67">
        <v>2</v>
      </c>
      <c r="BF67">
        <v>5</v>
      </c>
      <c r="BG67">
        <v>2</v>
      </c>
      <c r="BH67">
        <v>5</v>
      </c>
      <c r="BI67">
        <v>4</v>
      </c>
      <c r="BJ67">
        <v>4</v>
      </c>
      <c r="BK67">
        <v>2</v>
      </c>
      <c r="BL67">
        <v>8</v>
      </c>
      <c r="BM67">
        <v>2</v>
      </c>
      <c r="BN67">
        <v>7</v>
      </c>
      <c r="BO67">
        <v>4</v>
      </c>
      <c r="BP67">
        <v>8</v>
      </c>
      <c r="BQ67">
        <v>8</v>
      </c>
      <c r="BR67">
        <v>4</v>
      </c>
      <c r="BS67">
        <v>4</v>
      </c>
      <c r="BT67">
        <v>5</v>
      </c>
      <c r="BU67">
        <v>5</v>
      </c>
      <c r="BV67">
        <v>3</v>
      </c>
      <c r="BX67">
        <v>3</v>
      </c>
      <c r="BY67">
        <v>5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5</v>
      </c>
      <c r="CL67">
        <v>5</v>
      </c>
      <c r="CM67">
        <v>5</v>
      </c>
      <c r="CN67">
        <v>5</v>
      </c>
      <c r="CO67">
        <v>5</v>
      </c>
      <c r="CP67">
        <v>5</v>
      </c>
      <c r="CQ67">
        <v>5</v>
      </c>
      <c r="CR67">
        <v>5</v>
      </c>
      <c r="CS67">
        <v>5</v>
      </c>
      <c r="CT67">
        <v>5</v>
      </c>
      <c r="CU67">
        <v>5</v>
      </c>
      <c r="CW67">
        <v>40</v>
      </c>
      <c r="CX67">
        <v>95</v>
      </c>
      <c r="CY67">
        <v>75</v>
      </c>
      <c r="CZ67">
        <v>25</v>
      </c>
      <c r="DA67">
        <v>85</v>
      </c>
      <c r="DB67">
        <v>5</v>
      </c>
      <c r="DC67">
        <v>95</v>
      </c>
      <c r="DD67">
        <v>65</v>
      </c>
      <c r="DE67">
        <v>75</v>
      </c>
      <c r="DF67">
        <v>95</v>
      </c>
      <c r="DG67">
        <v>65</v>
      </c>
      <c r="DH67">
        <v>95</v>
      </c>
      <c r="DI67">
        <v>45</v>
      </c>
      <c r="DJ67">
        <v>65</v>
      </c>
      <c r="DK67">
        <v>65</v>
      </c>
      <c r="DL67">
        <v>65</v>
      </c>
      <c r="DM67">
        <v>65</v>
      </c>
      <c r="DO67">
        <v>75</v>
      </c>
      <c r="DP67">
        <v>45</v>
      </c>
      <c r="DQ67" t="s">
        <v>857</v>
      </c>
      <c r="DR67" t="s">
        <v>736</v>
      </c>
      <c r="DS67" t="s">
        <v>859</v>
      </c>
      <c r="DT67">
        <v>1</v>
      </c>
      <c r="DU67">
        <v>1</v>
      </c>
      <c r="DV67">
        <v>1</v>
      </c>
      <c r="DW67">
        <v>4</v>
      </c>
      <c r="DX67">
        <v>1</v>
      </c>
      <c r="DY67">
        <v>4</v>
      </c>
      <c r="DZ67">
        <v>4</v>
      </c>
      <c r="EA67">
        <v>4</v>
      </c>
      <c r="EB67">
        <v>4</v>
      </c>
      <c r="EC67">
        <v>4</v>
      </c>
      <c r="ED67">
        <v>2</v>
      </c>
      <c r="EE67">
        <v>4</v>
      </c>
      <c r="EF67">
        <v>5</v>
      </c>
      <c r="EG67">
        <v>3</v>
      </c>
      <c r="EH67">
        <v>4</v>
      </c>
      <c r="EI67">
        <v>4</v>
      </c>
      <c r="EJ67">
        <v>4</v>
      </c>
      <c r="EK67">
        <v>4</v>
      </c>
      <c r="EL67">
        <v>4</v>
      </c>
      <c r="EM67">
        <v>4</v>
      </c>
      <c r="EN67">
        <v>2</v>
      </c>
      <c r="EO67">
        <v>3</v>
      </c>
      <c r="EP67">
        <v>4</v>
      </c>
      <c r="EQ67">
        <v>2</v>
      </c>
      <c r="ER67">
        <v>4</v>
      </c>
      <c r="ES67">
        <v>5</v>
      </c>
      <c r="ET67">
        <v>4</v>
      </c>
      <c r="EU67">
        <v>4</v>
      </c>
      <c r="EV67">
        <v>4</v>
      </c>
      <c r="EW67">
        <v>3</v>
      </c>
      <c r="EX67">
        <v>4</v>
      </c>
      <c r="EY67">
        <v>4</v>
      </c>
      <c r="EZ67" t="s">
        <v>630</v>
      </c>
      <c r="FA67" t="s">
        <v>605</v>
      </c>
      <c r="FB67" t="s">
        <v>603</v>
      </c>
      <c r="FC67">
        <v>4</v>
      </c>
      <c r="FD67">
        <v>3</v>
      </c>
      <c r="FE67">
        <v>2</v>
      </c>
      <c r="FF67" s="17">
        <f t="shared" si="0"/>
        <v>4</v>
      </c>
      <c r="FG67">
        <v>3</v>
      </c>
      <c r="FH67">
        <v>2</v>
      </c>
      <c r="FI67" s="17">
        <f t="shared" si="1"/>
        <v>4</v>
      </c>
      <c r="FJ67">
        <v>2</v>
      </c>
      <c r="FK67" s="17">
        <f t="shared" si="2"/>
        <v>4</v>
      </c>
      <c r="FL67">
        <v>4</v>
      </c>
      <c r="FM67">
        <v>3</v>
      </c>
      <c r="FN67">
        <v>4</v>
      </c>
      <c r="FO67">
        <v>4</v>
      </c>
      <c r="FP67" s="17">
        <f t="shared" si="3"/>
        <v>2</v>
      </c>
      <c r="FQ67">
        <v>2</v>
      </c>
      <c r="FR67">
        <v>3</v>
      </c>
      <c r="FS67">
        <v>2</v>
      </c>
      <c r="FT67" s="17">
        <f t="shared" si="15"/>
        <v>4</v>
      </c>
      <c r="FU67">
        <v>4</v>
      </c>
      <c r="FV67">
        <v>2</v>
      </c>
      <c r="FW67" s="17">
        <f t="shared" si="5"/>
        <v>4</v>
      </c>
      <c r="FX67">
        <v>4</v>
      </c>
      <c r="FY67" s="17">
        <f t="shared" si="6"/>
        <v>2</v>
      </c>
      <c r="FZ67">
        <v>3</v>
      </c>
      <c r="GA67">
        <v>2</v>
      </c>
      <c r="GB67" s="17">
        <f t="shared" si="7"/>
        <v>4</v>
      </c>
      <c r="GC67">
        <v>2</v>
      </c>
      <c r="GD67" s="17">
        <f t="shared" si="8"/>
        <v>4</v>
      </c>
      <c r="GE67">
        <v>2</v>
      </c>
      <c r="GF67" s="17">
        <f t="shared" si="9"/>
        <v>4</v>
      </c>
      <c r="GG67">
        <v>3</v>
      </c>
      <c r="GH67">
        <v>4</v>
      </c>
      <c r="GI67">
        <v>4</v>
      </c>
      <c r="GJ67">
        <v>3</v>
      </c>
      <c r="GK67" s="17">
        <f t="shared" si="10"/>
        <v>3</v>
      </c>
      <c r="GL67">
        <v>3</v>
      </c>
      <c r="GM67" s="17">
        <f t="shared" si="11"/>
        <v>3</v>
      </c>
      <c r="GN67">
        <v>2</v>
      </c>
      <c r="GO67" s="17">
        <f t="shared" si="12"/>
        <v>4</v>
      </c>
      <c r="GP67">
        <f t="shared" si="13"/>
        <v>90</v>
      </c>
      <c r="GQ67" s="19">
        <f t="shared" si="14"/>
        <v>3.4615384615384617</v>
      </c>
      <c r="GR67">
        <v>4</v>
      </c>
      <c r="GS67">
        <v>4</v>
      </c>
      <c r="GT67">
        <v>4</v>
      </c>
      <c r="GU67">
        <v>5</v>
      </c>
      <c r="GV67">
        <v>4</v>
      </c>
      <c r="GW67">
        <v>1</v>
      </c>
      <c r="GX67">
        <v>5</v>
      </c>
      <c r="GY67">
        <v>2</v>
      </c>
      <c r="GZ67">
        <v>2</v>
      </c>
      <c r="HA67">
        <v>4</v>
      </c>
      <c r="HB67">
        <v>5</v>
      </c>
      <c r="HC67">
        <v>1</v>
      </c>
      <c r="HD67">
        <v>2</v>
      </c>
      <c r="HE67">
        <v>5</v>
      </c>
      <c r="HF67">
        <v>2</v>
      </c>
      <c r="HG67">
        <v>5</v>
      </c>
      <c r="HH67">
        <v>2</v>
      </c>
      <c r="HI67">
        <v>5</v>
      </c>
      <c r="HJ67">
        <v>5</v>
      </c>
      <c r="HK67">
        <v>5</v>
      </c>
      <c r="HL67">
        <v>4</v>
      </c>
      <c r="HM67">
        <v>1</v>
      </c>
      <c r="HN67">
        <v>5</v>
      </c>
      <c r="HO67">
        <v>2</v>
      </c>
      <c r="HP67">
        <v>1</v>
      </c>
      <c r="HQ67">
        <v>5</v>
      </c>
      <c r="HR67">
        <v>5</v>
      </c>
      <c r="HS67">
        <v>4</v>
      </c>
      <c r="HT67">
        <v>5</v>
      </c>
      <c r="HU67">
        <v>4</v>
      </c>
      <c r="HV67">
        <v>3</v>
      </c>
      <c r="HW67">
        <v>5</v>
      </c>
      <c r="HX67">
        <v>3</v>
      </c>
      <c r="HY67">
        <v>2</v>
      </c>
      <c r="HZ67">
        <v>4</v>
      </c>
      <c r="IA67">
        <v>2</v>
      </c>
      <c r="IB67">
        <v>3</v>
      </c>
      <c r="IC67">
        <v>1</v>
      </c>
      <c r="ID67">
        <v>4</v>
      </c>
      <c r="IE67">
        <v>2</v>
      </c>
      <c r="IF67">
        <v>4</v>
      </c>
      <c r="IG67">
        <v>1</v>
      </c>
      <c r="IH67">
        <v>2</v>
      </c>
      <c r="II67">
        <v>4</v>
      </c>
      <c r="IJ67">
        <v>3</v>
      </c>
      <c r="IK67">
        <v>4</v>
      </c>
      <c r="IL67">
        <v>4</v>
      </c>
      <c r="IM67">
        <v>3</v>
      </c>
      <c r="IN67">
        <v>5</v>
      </c>
      <c r="IO67">
        <v>4</v>
      </c>
      <c r="IP67">
        <v>5</v>
      </c>
      <c r="IQ67">
        <v>2</v>
      </c>
      <c r="IR67">
        <v>4</v>
      </c>
      <c r="IS67">
        <v>2</v>
      </c>
      <c r="IU67">
        <v>44.310394287108998</v>
      </c>
      <c r="IV67">
        <v>-78.239601135254006</v>
      </c>
      <c r="IW67">
        <v>-1</v>
      </c>
    </row>
    <row r="68" spans="1:257" x14ac:dyDescent="0.3">
      <c r="A68" t="s">
        <v>1638</v>
      </c>
      <c r="B68" t="s">
        <v>1413</v>
      </c>
      <c r="C68" t="s">
        <v>1414</v>
      </c>
      <c r="F68" t="s">
        <v>1596</v>
      </c>
      <c r="G68">
        <v>0</v>
      </c>
      <c r="H68" s="1">
        <v>43086.595648148148</v>
      </c>
      <c r="I68" s="1">
        <v>43086.603634259256</v>
      </c>
      <c r="J68">
        <v>1</v>
      </c>
      <c r="K68">
        <v>22</v>
      </c>
      <c r="L68">
        <v>3.1428571428571002</v>
      </c>
      <c r="M68">
        <v>1.5735915849388999</v>
      </c>
      <c r="N68" t="s">
        <v>861</v>
      </c>
      <c r="O68" t="s">
        <v>1597</v>
      </c>
      <c r="P68" t="s">
        <v>1639</v>
      </c>
      <c r="Q68">
        <v>17</v>
      </c>
      <c r="R68">
        <v>1</v>
      </c>
      <c r="S68" t="s">
        <v>1509</v>
      </c>
      <c r="T68" t="s">
        <v>1580</v>
      </c>
      <c r="U68">
        <v>3</v>
      </c>
      <c r="V68" t="s">
        <v>759</v>
      </c>
      <c r="W68">
        <v>1</v>
      </c>
      <c r="X68">
        <v>1</v>
      </c>
      <c r="Y68" t="s">
        <v>633</v>
      </c>
      <c r="Z68" t="s">
        <v>752</v>
      </c>
      <c r="AA68">
        <v>0</v>
      </c>
      <c r="AB68">
        <v>4</v>
      </c>
      <c r="AC68">
        <v>3</v>
      </c>
      <c r="AD68">
        <v>1</v>
      </c>
      <c r="AE68">
        <v>1</v>
      </c>
      <c r="AF68">
        <v>40</v>
      </c>
      <c r="AG68">
        <v>20</v>
      </c>
      <c r="AH68">
        <v>40</v>
      </c>
      <c r="AI68">
        <v>2</v>
      </c>
      <c r="AN68">
        <v>1</v>
      </c>
      <c r="AO68">
        <v>1</v>
      </c>
      <c r="AV68">
        <v>1</v>
      </c>
      <c r="AW68" t="s">
        <v>862</v>
      </c>
      <c r="AX68">
        <v>1</v>
      </c>
      <c r="AY68">
        <v>5</v>
      </c>
      <c r="AZ68">
        <v>4</v>
      </c>
      <c r="BA68">
        <v>2</v>
      </c>
      <c r="BB68">
        <v>5</v>
      </c>
      <c r="BC68">
        <v>2</v>
      </c>
      <c r="BD68">
        <v>3</v>
      </c>
      <c r="BE68">
        <v>2</v>
      </c>
      <c r="BF68">
        <v>3</v>
      </c>
      <c r="BG68">
        <v>3</v>
      </c>
      <c r="BH68">
        <v>4</v>
      </c>
      <c r="BI68">
        <v>3</v>
      </c>
      <c r="BJ68">
        <v>4</v>
      </c>
      <c r="BK68">
        <v>8</v>
      </c>
      <c r="BL68">
        <v>8</v>
      </c>
      <c r="BM68">
        <v>4</v>
      </c>
      <c r="BN68">
        <v>4</v>
      </c>
      <c r="BO68">
        <v>7</v>
      </c>
      <c r="BP68">
        <v>9</v>
      </c>
      <c r="BQ68">
        <v>8</v>
      </c>
      <c r="BR68">
        <v>2</v>
      </c>
      <c r="BS68">
        <v>2</v>
      </c>
      <c r="BT68">
        <v>5</v>
      </c>
      <c r="BU68">
        <v>4</v>
      </c>
      <c r="BV68">
        <v>3</v>
      </c>
      <c r="BW68">
        <v>2</v>
      </c>
      <c r="BX68">
        <v>4</v>
      </c>
      <c r="BY68">
        <v>5</v>
      </c>
      <c r="BZ68">
        <v>1</v>
      </c>
      <c r="CA68">
        <v>2</v>
      </c>
      <c r="CB68">
        <v>2</v>
      </c>
      <c r="CC68">
        <v>2</v>
      </c>
      <c r="CD68">
        <v>2</v>
      </c>
      <c r="CE68">
        <v>2</v>
      </c>
      <c r="CF68">
        <v>2</v>
      </c>
      <c r="CG68">
        <v>2</v>
      </c>
      <c r="CH68">
        <v>2</v>
      </c>
      <c r="CI68">
        <v>2</v>
      </c>
      <c r="CJ68">
        <v>1</v>
      </c>
      <c r="CK68">
        <v>2</v>
      </c>
      <c r="CL68">
        <v>4</v>
      </c>
      <c r="CM68">
        <v>3</v>
      </c>
      <c r="CN68">
        <v>4</v>
      </c>
      <c r="CP68">
        <v>4</v>
      </c>
      <c r="CQ68">
        <v>4</v>
      </c>
      <c r="CR68">
        <v>4</v>
      </c>
      <c r="CS68">
        <v>4</v>
      </c>
      <c r="CT68">
        <v>4</v>
      </c>
      <c r="CU68">
        <v>2</v>
      </c>
      <c r="CW68">
        <v>60</v>
      </c>
      <c r="CX68">
        <v>80</v>
      </c>
      <c r="CY68">
        <v>60</v>
      </c>
      <c r="CZ68">
        <v>40</v>
      </c>
      <c r="DA68">
        <v>80</v>
      </c>
      <c r="DB68">
        <v>30</v>
      </c>
      <c r="DC68">
        <v>80</v>
      </c>
      <c r="DD68">
        <v>40</v>
      </c>
      <c r="DE68">
        <v>60</v>
      </c>
      <c r="DF68">
        <v>80</v>
      </c>
      <c r="DG68">
        <v>30</v>
      </c>
      <c r="DH68">
        <v>80</v>
      </c>
      <c r="DI68">
        <v>30</v>
      </c>
      <c r="DJ68">
        <v>30</v>
      </c>
      <c r="DK68">
        <v>40</v>
      </c>
      <c r="DL68">
        <v>40</v>
      </c>
      <c r="DM68">
        <v>40</v>
      </c>
      <c r="DN68">
        <v>60</v>
      </c>
      <c r="DO68">
        <v>30</v>
      </c>
      <c r="DP68">
        <v>60</v>
      </c>
      <c r="DQ68" t="s">
        <v>861</v>
      </c>
      <c r="DR68" t="s">
        <v>736</v>
      </c>
      <c r="DS68" t="s">
        <v>863</v>
      </c>
      <c r="DT68">
        <v>2</v>
      </c>
      <c r="DU68">
        <v>2</v>
      </c>
      <c r="DV68">
        <v>2</v>
      </c>
      <c r="DW68">
        <v>2</v>
      </c>
      <c r="DX68">
        <v>2</v>
      </c>
      <c r="DY68">
        <v>4</v>
      </c>
      <c r="DZ68">
        <v>5</v>
      </c>
      <c r="EA68">
        <v>5</v>
      </c>
      <c r="EB68">
        <v>4</v>
      </c>
      <c r="EC68">
        <v>5</v>
      </c>
      <c r="ED68">
        <v>1</v>
      </c>
      <c r="EE68">
        <v>2</v>
      </c>
      <c r="EF68">
        <v>4</v>
      </c>
      <c r="EG68">
        <v>2</v>
      </c>
      <c r="EH68">
        <v>4</v>
      </c>
      <c r="EI68">
        <v>4</v>
      </c>
      <c r="EJ68">
        <v>2</v>
      </c>
      <c r="EK68">
        <v>5</v>
      </c>
      <c r="EL68">
        <v>4</v>
      </c>
      <c r="EM68">
        <v>4</v>
      </c>
      <c r="EN68">
        <v>2</v>
      </c>
      <c r="EO68">
        <v>4</v>
      </c>
      <c r="EP68">
        <v>4</v>
      </c>
      <c r="EQ68">
        <v>2</v>
      </c>
      <c r="ER68">
        <v>2</v>
      </c>
      <c r="ES68">
        <v>2</v>
      </c>
      <c r="ET68">
        <v>2</v>
      </c>
      <c r="EU68">
        <v>2</v>
      </c>
      <c r="EV68">
        <v>4</v>
      </c>
      <c r="EW68">
        <v>4</v>
      </c>
      <c r="EX68">
        <v>2</v>
      </c>
      <c r="EY68">
        <v>4</v>
      </c>
      <c r="EZ68" t="s">
        <v>603</v>
      </c>
      <c r="FA68" t="s">
        <v>605</v>
      </c>
      <c r="FB68" t="s">
        <v>574</v>
      </c>
      <c r="FC68">
        <v>4</v>
      </c>
      <c r="FD68">
        <v>2</v>
      </c>
      <c r="FE68">
        <v>3</v>
      </c>
      <c r="FF68" s="17">
        <f t="shared" ref="FF68:FF131" si="16">IF(FE68=1,5,IF(FE68=2,4,IF(FE68=3,3,IF(FE68=4,2,IF(FE68=5,1)))))</f>
        <v>3</v>
      </c>
      <c r="FG68">
        <v>1</v>
      </c>
      <c r="FH68">
        <v>3</v>
      </c>
      <c r="FI68" s="17">
        <f t="shared" ref="FI68:FI131" si="17">IF(FH68=1,5,IF(FH68=2,4,IF(FH68=3,3,IF(FH68=4,2,IF(FH68=5,1)))))</f>
        <v>3</v>
      </c>
      <c r="FJ68">
        <v>2</v>
      </c>
      <c r="FK68" s="17">
        <f t="shared" ref="FK68:FK131" si="18">IF(FJ68=1,5,IF(FJ68=2,4,IF(FJ68=3,3,IF(FJ68=4,2,IF(FJ68=5,1)))))</f>
        <v>4</v>
      </c>
      <c r="FL68">
        <v>2</v>
      </c>
      <c r="FM68">
        <v>1</v>
      </c>
      <c r="FN68">
        <v>3</v>
      </c>
      <c r="FO68">
        <v>4</v>
      </c>
      <c r="FP68" s="17">
        <f t="shared" ref="FP68:FP131" si="19">IF(FO68=1,5,IF(FO68=2,4,IF(FO68=3,3,IF(FO68=4,2,IF(FO68=5,1)))))</f>
        <v>2</v>
      </c>
      <c r="FQ68">
        <v>4</v>
      </c>
      <c r="FR68">
        <v>2</v>
      </c>
      <c r="FS68">
        <v>3</v>
      </c>
      <c r="FT68" s="17">
        <f t="shared" si="15"/>
        <v>3</v>
      </c>
      <c r="FU68">
        <v>1</v>
      </c>
      <c r="FV68">
        <v>5</v>
      </c>
      <c r="FW68" s="17">
        <f t="shared" ref="FW68:FW131" si="20">IF(FV68=1,5,IF(FV68=2,4,IF(FV68=3,3,IF(FV68=4,2,IF(FV68=5,1)))))</f>
        <v>1</v>
      </c>
      <c r="FX68">
        <v>3</v>
      </c>
      <c r="FY68" s="17">
        <f t="shared" ref="FY68:FY131" si="21">IF(FX68=1,5,IF(FX68=2,4,IF(FX68=3,3,IF(FX68=4,2,IF(FX68=5,1)))))</f>
        <v>3</v>
      </c>
      <c r="FZ68">
        <v>2</v>
      </c>
      <c r="GA68">
        <v>2</v>
      </c>
      <c r="GB68" s="17">
        <f t="shared" ref="GB68:GB131" si="22">IF(GA68=1,5,IF(GA68=2,4,IF(GA68=3,3,IF(GA68=4,2,IF(GA68=5,1)))))</f>
        <v>4</v>
      </c>
      <c r="GC68">
        <v>5</v>
      </c>
      <c r="GD68" s="17">
        <f t="shared" ref="GD68:GD131" si="23">IF(GC68=1,5,IF(GC68=2,4,IF(GC68=3,3,IF(GC68=4,2,IF(GC68=5,1)))))</f>
        <v>1</v>
      </c>
      <c r="GE68">
        <v>4</v>
      </c>
      <c r="GF68" s="17">
        <f t="shared" ref="GF68:GF131" si="24">IF(GE68=1,5,IF(GE68=2,4,IF(GE68=3,3,IF(GE68=4,2,IF(GE68=5,1)))))</f>
        <v>2</v>
      </c>
      <c r="GG68">
        <v>2</v>
      </c>
      <c r="GH68">
        <v>2</v>
      </c>
      <c r="GI68">
        <v>5</v>
      </c>
      <c r="GJ68">
        <v>3</v>
      </c>
      <c r="GK68" s="17">
        <f t="shared" ref="GK68:GK131" si="25">IF(GJ68=1,5,IF(GJ68=2,4,IF(GJ68=3,3,IF(GJ68=4,2,IF(GJ68=5,1)))))</f>
        <v>3</v>
      </c>
      <c r="GL68">
        <v>5</v>
      </c>
      <c r="GM68" s="17">
        <f t="shared" ref="GM68:GM131" si="26">IF(GL68=1,5,IF(GL68=2,4,IF(GL68=3,3,IF(GL68=4,2,IF(GL68=5,1)))))</f>
        <v>1</v>
      </c>
      <c r="GN68">
        <v>4</v>
      </c>
      <c r="GO68" s="17">
        <f t="shared" ref="GO68:GO131" si="27">IF(GN68=1,5,IF(GN68=2,4,IF(GN68=3,3,IF(GN68=4,2,IF(GN68=5,1)))))</f>
        <v>2</v>
      </c>
      <c r="GP68">
        <f t="shared" ref="GP68:GP131" si="28">SUM(FC68,FD68,FF68,FG68,FI68,FK68,FL68,FM68,FN68,FP68,FQ68,FR68,FT68,FU68,FW68,FY68,FZ68,GB68,GD68,GF68,GG68,GH68,GI68,GK68,GM68,GO68)</f>
        <v>63</v>
      </c>
      <c r="GQ68" s="19">
        <f t="shared" ref="GQ68:GQ131" si="29">AVERAGE(FQ68,FC68,FD68,FF68,FG68,FI68,FK68,FL68,FM68,FN68,FP68,FR68,FT68,FU68,FW68,FY68,FZ68,GB68,GD68,GF68,GG68,GH68,GI68,GK68,GM68,GO68)</f>
        <v>2.4230769230769229</v>
      </c>
      <c r="GR68">
        <v>5</v>
      </c>
      <c r="GS68">
        <v>5</v>
      </c>
      <c r="GT68">
        <v>4</v>
      </c>
      <c r="GU68">
        <v>2</v>
      </c>
      <c r="GV68">
        <v>2</v>
      </c>
      <c r="GW68">
        <v>2</v>
      </c>
      <c r="GX68">
        <v>4</v>
      </c>
      <c r="GY68">
        <v>4</v>
      </c>
      <c r="GZ68">
        <v>4</v>
      </c>
      <c r="HA68">
        <v>4</v>
      </c>
      <c r="HB68">
        <v>4</v>
      </c>
      <c r="HC68">
        <v>2</v>
      </c>
      <c r="HD68">
        <v>2</v>
      </c>
      <c r="HE68">
        <v>4</v>
      </c>
      <c r="HF68">
        <v>2</v>
      </c>
      <c r="HG68">
        <v>5</v>
      </c>
      <c r="HH68">
        <v>1</v>
      </c>
      <c r="HI68">
        <v>1</v>
      </c>
      <c r="HJ68">
        <v>1</v>
      </c>
      <c r="HK68">
        <v>1</v>
      </c>
      <c r="HL68">
        <v>1</v>
      </c>
      <c r="HM68">
        <v>2</v>
      </c>
      <c r="HN68">
        <v>4</v>
      </c>
      <c r="HO68">
        <v>2</v>
      </c>
      <c r="HP68">
        <v>1</v>
      </c>
      <c r="HQ68">
        <v>4</v>
      </c>
      <c r="HR68">
        <v>2</v>
      </c>
      <c r="HS68">
        <v>2</v>
      </c>
      <c r="HT68">
        <v>2</v>
      </c>
      <c r="HU68">
        <v>4</v>
      </c>
      <c r="HV68">
        <v>2</v>
      </c>
      <c r="HW68">
        <v>5</v>
      </c>
      <c r="HX68">
        <v>4</v>
      </c>
      <c r="HY68">
        <v>4</v>
      </c>
      <c r="HZ68">
        <v>4</v>
      </c>
      <c r="IA68">
        <v>2</v>
      </c>
      <c r="IB68">
        <v>2</v>
      </c>
      <c r="IC68">
        <v>4</v>
      </c>
      <c r="ID68">
        <v>2</v>
      </c>
      <c r="IE68">
        <v>2</v>
      </c>
      <c r="IF68">
        <v>2</v>
      </c>
      <c r="IG68">
        <v>2</v>
      </c>
      <c r="IH68">
        <v>1</v>
      </c>
      <c r="II68">
        <v>4</v>
      </c>
      <c r="IJ68">
        <v>4</v>
      </c>
      <c r="IK68">
        <v>4</v>
      </c>
      <c r="IL68">
        <v>4</v>
      </c>
      <c r="IM68">
        <v>4</v>
      </c>
      <c r="IN68">
        <v>4</v>
      </c>
      <c r="IO68">
        <v>4</v>
      </c>
      <c r="IP68">
        <v>2</v>
      </c>
      <c r="IQ68">
        <v>2</v>
      </c>
      <c r="IR68">
        <v>2</v>
      </c>
      <c r="IS68">
        <v>2</v>
      </c>
      <c r="IU68">
        <v>44.310394287108998</v>
      </c>
      <c r="IV68">
        <v>-78.239601135254006</v>
      </c>
      <c r="IW68">
        <v>-1</v>
      </c>
    </row>
    <row r="69" spans="1:257" x14ac:dyDescent="0.3">
      <c r="A69" t="s">
        <v>1640</v>
      </c>
      <c r="B69" t="s">
        <v>1413</v>
      </c>
      <c r="C69" t="s">
        <v>1414</v>
      </c>
      <c r="F69" t="s">
        <v>1596</v>
      </c>
      <c r="G69">
        <v>0</v>
      </c>
      <c r="H69" s="1">
        <v>43086.873807870368</v>
      </c>
      <c r="I69" s="1">
        <v>43086.879652777781</v>
      </c>
      <c r="J69">
        <v>1</v>
      </c>
      <c r="K69">
        <v>20</v>
      </c>
      <c r="L69">
        <v>2.8571428571428998</v>
      </c>
      <c r="M69">
        <v>1.2149857925879</v>
      </c>
      <c r="N69" t="s">
        <v>865</v>
      </c>
      <c r="O69" t="s">
        <v>1597</v>
      </c>
      <c r="P69" t="s">
        <v>868</v>
      </c>
      <c r="Q69">
        <v>20</v>
      </c>
      <c r="R69">
        <v>1</v>
      </c>
      <c r="S69" t="s">
        <v>1417</v>
      </c>
      <c r="T69" t="s">
        <v>1429</v>
      </c>
      <c r="U69">
        <v>3</v>
      </c>
      <c r="V69" t="s">
        <v>866</v>
      </c>
      <c r="W69">
        <v>4</v>
      </c>
      <c r="X69">
        <v>4</v>
      </c>
      <c r="Y69" t="s">
        <v>633</v>
      </c>
      <c r="Z69" t="s">
        <v>867</v>
      </c>
      <c r="AA69">
        <v>3</v>
      </c>
      <c r="AB69">
        <v>8</v>
      </c>
      <c r="AC69">
        <v>2</v>
      </c>
      <c r="AD69">
        <v>1</v>
      </c>
      <c r="AE69">
        <v>4</v>
      </c>
      <c r="AF69">
        <v>50</v>
      </c>
      <c r="AG69">
        <v>30</v>
      </c>
      <c r="AH69">
        <v>60</v>
      </c>
      <c r="AI69">
        <v>2</v>
      </c>
      <c r="AN69">
        <v>1</v>
      </c>
      <c r="AO69">
        <v>1</v>
      </c>
      <c r="AQ69">
        <v>1</v>
      </c>
      <c r="AR69">
        <v>1</v>
      </c>
      <c r="AS69">
        <v>1</v>
      </c>
      <c r="AT69">
        <v>1</v>
      </c>
      <c r="AX69">
        <v>1</v>
      </c>
      <c r="AY69">
        <v>4</v>
      </c>
      <c r="AZ69">
        <v>4</v>
      </c>
      <c r="BA69">
        <v>2</v>
      </c>
      <c r="BB69">
        <v>4</v>
      </c>
      <c r="BC69">
        <v>2</v>
      </c>
      <c r="BD69">
        <v>3</v>
      </c>
      <c r="BE69">
        <v>2</v>
      </c>
      <c r="BF69">
        <v>4</v>
      </c>
      <c r="BG69">
        <v>3</v>
      </c>
      <c r="BH69">
        <v>3</v>
      </c>
      <c r="BI69">
        <v>3</v>
      </c>
      <c r="BJ69">
        <v>2</v>
      </c>
      <c r="BK69">
        <v>9</v>
      </c>
      <c r="BL69">
        <v>7</v>
      </c>
      <c r="BM69">
        <v>7</v>
      </c>
      <c r="BN69">
        <v>7</v>
      </c>
      <c r="BO69">
        <v>7</v>
      </c>
      <c r="BP69">
        <v>9</v>
      </c>
      <c r="BQ69">
        <v>9</v>
      </c>
      <c r="BR69">
        <v>3</v>
      </c>
      <c r="BS69">
        <v>4</v>
      </c>
      <c r="BT69">
        <v>5</v>
      </c>
      <c r="BU69">
        <v>4</v>
      </c>
      <c r="BV69">
        <v>4</v>
      </c>
      <c r="BW69">
        <v>4</v>
      </c>
      <c r="BX69">
        <v>3</v>
      </c>
      <c r="BY69">
        <v>3</v>
      </c>
      <c r="BZ69">
        <v>2</v>
      </c>
      <c r="CA69">
        <v>2</v>
      </c>
      <c r="CB69">
        <v>2</v>
      </c>
      <c r="CC69">
        <v>2</v>
      </c>
      <c r="CD69">
        <v>2</v>
      </c>
      <c r="CE69">
        <v>2</v>
      </c>
      <c r="CF69">
        <v>2</v>
      </c>
      <c r="CG69">
        <v>2</v>
      </c>
      <c r="CH69">
        <v>2</v>
      </c>
      <c r="CI69">
        <v>2</v>
      </c>
      <c r="CJ69">
        <v>2</v>
      </c>
      <c r="CK69">
        <v>3</v>
      </c>
      <c r="CL69">
        <v>4</v>
      </c>
      <c r="CM69">
        <v>3</v>
      </c>
      <c r="CN69">
        <v>3</v>
      </c>
      <c r="CO69">
        <v>4</v>
      </c>
      <c r="CP69">
        <v>5</v>
      </c>
      <c r="CQ69">
        <v>3</v>
      </c>
      <c r="CR69">
        <v>4</v>
      </c>
      <c r="CS69">
        <v>5</v>
      </c>
      <c r="CT69">
        <v>5</v>
      </c>
      <c r="CU69">
        <v>3</v>
      </c>
      <c r="CW69">
        <v>70</v>
      </c>
      <c r="CX69">
        <v>80</v>
      </c>
      <c r="CY69">
        <v>50</v>
      </c>
      <c r="CZ69">
        <v>20</v>
      </c>
      <c r="DA69">
        <v>30</v>
      </c>
      <c r="DB69">
        <v>10</v>
      </c>
      <c r="DC69">
        <v>80</v>
      </c>
      <c r="DD69">
        <v>50</v>
      </c>
      <c r="DE69">
        <v>60</v>
      </c>
      <c r="DF69">
        <v>80</v>
      </c>
      <c r="DG69">
        <v>30</v>
      </c>
      <c r="DH69">
        <v>80</v>
      </c>
      <c r="DI69">
        <v>20</v>
      </c>
      <c r="DJ69">
        <v>30</v>
      </c>
      <c r="DK69">
        <v>40</v>
      </c>
      <c r="DL69">
        <v>20</v>
      </c>
      <c r="DM69">
        <v>20</v>
      </c>
      <c r="DN69">
        <v>20</v>
      </c>
      <c r="DO69">
        <v>20</v>
      </c>
      <c r="DP69">
        <v>40</v>
      </c>
      <c r="DQ69" t="s">
        <v>865</v>
      </c>
      <c r="DR69" t="s">
        <v>736</v>
      </c>
      <c r="DS69" t="s">
        <v>868</v>
      </c>
      <c r="DT69">
        <v>1</v>
      </c>
      <c r="DU69">
        <v>1</v>
      </c>
      <c r="DV69">
        <v>1</v>
      </c>
      <c r="DW69">
        <v>1</v>
      </c>
      <c r="DX69">
        <v>3</v>
      </c>
      <c r="DY69">
        <v>2</v>
      </c>
      <c r="DZ69">
        <v>4</v>
      </c>
      <c r="EA69">
        <v>3</v>
      </c>
      <c r="EB69">
        <v>5</v>
      </c>
      <c r="EC69">
        <v>4</v>
      </c>
      <c r="ED69">
        <v>4</v>
      </c>
      <c r="EE69">
        <v>4</v>
      </c>
      <c r="EF69">
        <v>3</v>
      </c>
      <c r="EG69">
        <v>2</v>
      </c>
      <c r="EH69">
        <v>4</v>
      </c>
      <c r="EI69">
        <v>4</v>
      </c>
      <c r="EJ69">
        <v>4</v>
      </c>
      <c r="EK69">
        <v>5</v>
      </c>
      <c r="EL69">
        <v>3</v>
      </c>
      <c r="EM69">
        <v>4</v>
      </c>
      <c r="EN69">
        <v>2</v>
      </c>
      <c r="EO69">
        <v>3</v>
      </c>
      <c r="EP69">
        <v>3</v>
      </c>
      <c r="EQ69">
        <v>3</v>
      </c>
      <c r="ER69">
        <v>2</v>
      </c>
      <c r="ES69">
        <v>3</v>
      </c>
      <c r="ET69">
        <v>1</v>
      </c>
      <c r="EU69">
        <v>2</v>
      </c>
      <c r="EV69">
        <v>2</v>
      </c>
      <c r="EW69">
        <v>2</v>
      </c>
      <c r="EX69">
        <v>3</v>
      </c>
      <c r="EY69">
        <v>3</v>
      </c>
      <c r="EZ69" t="s">
        <v>870</v>
      </c>
      <c r="FA69" t="s">
        <v>871</v>
      </c>
      <c r="FB69" t="s">
        <v>842</v>
      </c>
      <c r="FC69">
        <v>4</v>
      </c>
      <c r="FD69">
        <v>3</v>
      </c>
      <c r="FE69">
        <v>3</v>
      </c>
      <c r="FF69" s="17">
        <f t="shared" si="16"/>
        <v>3</v>
      </c>
      <c r="FG69">
        <v>3</v>
      </c>
      <c r="FH69">
        <v>2</v>
      </c>
      <c r="FI69" s="17">
        <f t="shared" si="17"/>
        <v>4</v>
      </c>
      <c r="FJ69">
        <v>2</v>
      </c>
      <c r="FK69" s="17">
        <f t="shared" si="18"/>
        <v>4</v>
      </c>
      <c r="FL69">
        <v>3</v>
      </c>
      <c r="FM69">
        <v>2</v>
      </c>
      <c r="FN69">
        <v>1</v>
      </c>
      <c r="FO69">
        <v>4</v>
      </c>
      <c r="FP69" s="17">
        <f t="shared" si="19"/>
        <v>2</v>
      </c>
      <c r="FQ69">
        <v>3</v>
      </c>
      <c r="FR69">
        <v>4</v>
      </c>
      <c r="FS69">
        <v>4</v>
      </c>
      <c r="FT69" s="17">
        <f t="shared" si="15"/>
        <v>2</v>
      </c>
      <c r="FU69">
        <v>2</v>
      </c>
      <c r="FV69">
        <v>4</v>
      </c>
      <c r="FW69" s="17">
        <f t="shared" si="20"/>
        <v>2</v>
      </c>
      <c r="FX69">
        <v>3</v>
      </c>
      <c r="FY69" s="17">
        <f t="shared" si="21"/>
        <v>3</v>
      </c>
      <c r="FZ69">
        <v>2</v>
      </c>
      <c r="GA69">
        <v>2</v>
      </c>
      <c r="GB69" s="17">
        <f t="shared" si="22"/>
        <v>4</v>
      </c>
      <c r="GC69">
        <v>3</v>
      </c>
      <c r="GD69" s="17">
        <f t="shared" si="23"/>
        <v>3</v>
      </c>
      <c r="GE69">
        <v>1</v>
      </c>
      <c r="GF69" s="17">
        <f t="shared" si="24"/>
        <v>5</v>
      </c>
      <c r="GG69">
        <v>3</v>
      </c>
      <c r="GH69">
        <v>4</v>
      </c>
      <c r="GI69">
        <v>5</v>
      </c>
      <c r="GJ69">
        <v>2</v>
      </c>
      <c r="GK69" s="17">
        <f t="shared" si="25"/>
        <v>4</v>
      </c>
      <c r="GL69">
        <v>5</v>
      </c>
      <c r="GM69" s="17">
        <f t="shared" si="26"/>
        <v>1</v>
      </c>
      <c r="GN69">
        <v>3</v>
      </c>
      <c r="GO69" s="17">
        <f t="shared" si="27"/>
        <v>3</v>
      </c>
      <c r="GP69">
        <f t="shared" si="28"/>
        <v>79</v>
      </c>
      <c r="GQ69" s="19">
        <f t="shared" si="29"/>
        <v>3.0384615384615383</v>
      </c>
      <c r="GR69">
        <v>4</v>
      </c>
      <c r="GS69">
        <v>4</v>
      </c>
      <c r="GT69">
        <v>3</v>
      </c>
      <c r="GU69">
        <v>4</v>
      </c>
      <c r="GV69">
        <v>3</v>
      </c>
      <c r="GW69">
        <v>2</v>
      </c>
      <c r="GX69">
        <v>4</v>
      </c>
      <c r="GY69">
        <v>3</v>
      </c>
      <c r="GZ69">
        <v>3</v>
      </c>
      <c r="HA69">
        <v>3</v>
      </c>
      <c r="HB69">
        <v>4</v>
      </c>
      <c r="HC69">
        <v>2</v>
      </c>
      <c r="HD69">
        <v>2</v>
      </c>
      <c r="HE69">
        <v>4</v>
      </c>
      <c r="HF69">
        <v>2</v>
      </c>
      <c r="HG69">
        <v>5</v>
      </c>
      <c r="HH69">
        <v>2</v>
      </c>
      <c r="HI69">
        <v>5</v>
      </c>
      <c r="HJ69">
        <v>4</v>
      </c>
      <c r="HK69">
        <v>3</v>
      </c>
      <c r="HL69">
        <v>4</v>
      </c>
      <c r="HM69">
        <v>2</v>
      </c>
      <c r="HN69">
        <v>4</v>
      </c>
      <c r="HO69">
        <v>2</v>
      </c>
      <c r="HP69">
        <v>3</v>
      </c>
      <c r="HQ69">
        <v>4</v>
      </c>
      <c r="HR69">
        <v>4</v>
      </c>
      <c r="HS69">
        <v>4</v>
      </c>
      <c r="HT69">
        <v>2</v>
      </c>
      <c r="HU69">
        <v>3</v>
      </c>
      <c r="HV69">
        <v>2</v>
      </c>
      <c r="HW69">
        <v>5</v>
      </c>
      <c r="HX69">
        <v>4</v>
      </c>
      <c r="HY69">
        <v>4</v>
      </c>
      <c r="HZ69">
        <v>4</v>
      </c>
      <c r="IA69">
        <v>2</v>
      </c>
      <c r="IB69">
        <v>3</v>
      </c>
      <c r="IC69">
        <v>2</v>
      </c>
      <c r="ID69">
        <v>4</v>
      </c>
      <c r="IE69">
        <v>2</v>
      </c>
      <c r="IF69">
        <v>4</v>
      </c>
      <c r="IG69">
        <v>2</v>
      </c>
      <c r="IH69">
        <v>2</v>
      </c>
      <c r="II69">
        <v>4</v>
      </c>
      <c r="IJ69">
        <v>3</v>
      </c>
      <c r="IK69">
        <v>4</v>
      </c>
      <c r="IL69">
        <v>4</v>
      </c>
      <c r="IM69">
        <v>3</v>
      </c>
      <c r="IN69">
        <v>4</v>
      </c>
      <c r="IO69">
        <v>4</v>
      </c>
      <c r="IP69">
        <v>3</v>
      </c>
      <c r="IQ69">
        <v>4</v>
      </c>
      <c r="IR69">
        <v>4</v>
      </c>
      <c r="IS69">
        <v>2</v>
      </c>
      <c r="IU69">
        <v>44.310394287108998</v>
      </c>
      <c r="IV69">
        <v>-78.239601135254006</v>
      </c>
      <c r="IW69">
        <v>-1</v>
      </c>
    </row>
    <row r="70" spans="1:257" x14ac:dyDescent="0.3">
      <c r="A70" t="s">
        <v>1641</v>
      </c>
      <c r="B70" t="s">
        <v>1413</v>
      </c>
      <c r="C70" t="s">
        <v>1414</v>
      </c>
      <c r="F70" t="s">
        <v>1596</v>
      </c>
      <c r="G70">
        <v>0</v>
      </c>
      <c r="H70" s="1">
        <v>43086.879930555559</v>
      </c>
      <c r="I70" s="1">
        <v>43086.88559027778</v>
      </c>
      <c r="J70">
        <v>1</v>
      </c>
      <c r="K70">
        <v>21</v>
      </c>
      <c r="L70">
        <v>3</v>
      </c>
      <c r="M70">
        <v>1.2909944487358</v>
      </c>
      <c r="N70" t="s">
        <v>872</v>
      </c>
      <c r="O70" t="s">
        <v>1597</v>
      </c>
      <c r="P70" t="s">
        <v>875</v>
      </c>
      <c r="Q70">
        <v>18</v>
      </c>
      <c r="R70">
        <v>1</v>
      </c>
      <c r="S70" t="s">
        <v>1439</v>
      </c>
      <c r="T70" t="s">
        <v>1557</v>
      </c>
      <c r="U70">
        <v>3</v>
      </c>
      <c r="V70" t="s">
        <v>873</v>
      </c>
      <c r="W70">
        <v>1</v>
      </c>
      <c r="X70">
        <v>1</v>
      </c>
      <c r="Y70" t="s">
        <v>633</v>
      </c>
      <c r="Z70" t="s">
        <v>790</v>
      </c>
      <c r="AA70">
        <v>0</v>
      </c>
      <c r="AB70">
        <v>5</v>
      </c>
      <c r="AC70">
        <v>3</v>
      </c>
      <c r="AD70">
        <v>1</v>
      </c>
      <c r="AE70">
        <v>1</v>
      </c>
      <c r="AF70">
        <v>20</v>
      </c>
      <c r="AG70">
        <v>20</v>
      </c>
      <c r="AH70">
        <v>30</v>
      </c>
      <c r="AI70">
        <v>2</v>
      </c>
      <c r="AN70">
        <v>1</v>
      </c>
      <c r="AO70">
        <v>1</v>
      </c>
      <c r="AT70">
        <v>1</v>
      </c>
      <c r="AU70">
        <v>1</v>
      </c>
      <c r="AV70">
        <v>1</v>
      </c>
      <c r="AW70" t="s">
        <v>874</v>
      </c>
      <c r="AX70">
        <v>1</v>
      </c>
      <c r="AY70">
        <v>5</v>
      </c>
      <c r="AZ70">
        <v>3</v>
      </c>
      <c r="BA70">
        <v>2</v>
      </c>
      <c r="BB70">
        <v>4</v>
      </c>
      <c r="BC70">
        <v>3</v>
      </c>
      <c r="BD70">
        <v>3</v>
      </c>
      <c r="BE70">
        <v>2</v>
      </c>
      <c r="BF70">
        <v>5</v>
      </c>
      <c r="BG70">
        <v>2</v>
      </c>
      <c r="BH70">
        <v>4</v>
      </c>
      <c r="BI70">
        <v>4</v>
      </c>
      <c r="BJ70">
        <v>3</v>
      </c>
      <c r="BK70">
        <v>9</v>
      </c>
      <c r="BL70">
        <v>7</v>
      </c>
      <c r="BM70">
        <v>4</v>
      </c>
      <c r="BN70">
        <v>4</v>
      </c>
      <c r="BO70">
        <v>4</v>
      </c>
      <c r="BP70">
        <v>7</v>
      </c>
      <c r="BQ70">
        <v>8</v>
      </c>
      <c r="BR70">
        <v>4</v>
      </c>
      <c r="BS70">
        <v>4</v>
      </c>
      <c r="BT70">
        <v>4</v>
      </c>
      <c r="BU70">
        <v>4</v>
      </c>
      <c r="BV70">
        <v>4</v>
      </c>
      <c r="BW70">
        <v>4</v>
      </c>
      <c r="BX70">
        <v>3</v>
      </c>
      <c r="BY70">
        <v>4</v>
      </c>
      <c r="BZ70">
        <v>2</v>
      </c>
      <c r="CA70">
        <v>2</v>
      </c>
      <c r="CB70">
        <v>2</v>
      </c>
      <c r="CC70">
        <v>2</v>
      </c>
      <c r="CD70">
        <v>2</v>
      </c>
      <c r="CE70">
        <v>2</v>
      </c>
      <c r="CF70">
        <v>2</v>
      </c>
      <c r="CG70">
        <v>2</v>
      </c>
      <c r="CH70">
        <v>2</v>
      </c>
      <c r="CI70">
        <v>2</v>
      </c>
      <c r="CJ70">
        <v>2</v>
      </c>
      <c r="CK70">
        <v>4</v>
      </c>
      <c r="CL70">
        <v>4</v>
      </c>
      <c r="CM70">
        <v>3</v>
      </c>
      <c r="CN70">
        <v>3</v>
      </c>
      <c r="CO70">
        <v>4</v>
      </c>
      <c r="CP70">
        <v>4</v>
      </c>
      <c r="CQ70">
        <v>3</v>
      </c>
      <c r="CR70">
        <v>3</v>
      </c>
      <c r="CS70">
        <v>3</v>
      </c>
      <c r="CT70">
        <v>4</v>
      </c>
      <c r="CU70">
        <v>2</v>
      </c>
      <c r="CW70">
        <v>45</v>
      </c>
      <c r="CX70">
        <v>75</v>
      </c>
      <c r="CY70">
        <v>45</v>
      </c>
      <c r="CZ70">
        <v>25</v>
      </c>
      <c r="DA70">
        <v>45</v>
      </c>
      <c r="DB70">
        <v>25</v>
      </c>
      <c r="DC70">
        <v>75</v>
      </c>
      <c r="DD70">
        <v>35</v>
      </c>
      <c r="DE70">
        <v>55</v>
      </c>
      <c r="DF70">
        <v>75</v>
      </c>
      <c r="DG70">
        <v>25</v>
      </c>
      <c r="DH70">
        <v>75</v>
      </c>
      <c r="DI70">
        <v>45</v>
      </c>
      <c r="DJ70">
        <v>45</v>
      </c>
      <c r="DK70">
        <v>35</v>
      </c>
      <c r="DL70">
        <v>25</v>
      </c>
      <c r="DM70">
        <v>35</v>
      </c>
      <c r="DN70">
        <v>45</v>
      </c>
      <c r="DO70">
        <v>25</v>
      </c>
      <c r="DP70">
        <v>65</v>
      </c>
      <c r="DQ70" t="s">
        <v>872</v>
      </c>
      <c r="DR70" t="s">
        <v>736</v>
      </c>
      <c r="DS70" t="s">
        <v>875</v>
      </c>
      <c r="DT70">
        <v>2</v>
      </c>
      <c r="DU70">
        <v>2</v>
      </c>
      <c r="DV70">
        <v>3</v>
      </c>
      <c r="DW70">
        <v>2</v>
      </c>
      <c r="DX70">
        <v>3</v>
      </c>
      <c r="DY70">
        <v>5</v>
      </c>
      <c r="DZ70">
        <v>3</v>
      </c>
      <c r="EA70">
        <v>2</v>
      </c>
      <c r="EB70">
        <v>2</v>
      </c>
      <c r="EC70">
        <v>2</v>
      </c>
      <c r="ED70">
        <v>4</v>
      </c>
      <c r="EE70">
        <v>2</v>
      </c>
      <c r="EF70">
        <v>3</v>
      </c>
      <c r="EG70">
        <v>3</v>
      </c>
      <c r="EH70">
        <v>4</v>
      </c>
      <c r="EI70">
        <v>4</v>
      </c>
      <c r="EJ70">
        <v>5</v>
      </c>
      <c r="EK70">
        <v>4</v>
      </c>
      <c r="EL70">
        <v>4</v>
      </c>
      <c r="EM70">
        <v>5</v>
      </c>
      <c r="EN70">
        <v>2</v>
      </c>
      <c r="EO70">
        <v>5</v>
      </c>
      <c r="EP70">
        <v>5</v>
      </c>
      <c r="EQ70">
        <v>2</v>
      </c>
      <c r="ER70">
        <v>4</v>
      </c>
      <c r="ES70">
        <v>4</v>
      </c>
      <c r="ET70">
        <v>4</v>
      </c>
      <c r="EU70">
        <v>4</v>
      </c>
      <c r="EV70">
        <v>4</v>
      </c>
      <c r="EW70">
        <v>5</v>
      </c>
      <c r="EX70">
        <v>5</v>
      </c>
      <c r="EY70">
        <v>5</v>
      </c>
      <c r="EZ70" t="s">
        <v>877</v>
      </c>
      <c r="FA70" t="s">
        <v>878</v>
      </c>
      <c r="FB70" t="s">
        <v>879</v>
      </c>
      <c r="FC70">
        <v>3</v>
      </c>
      <c r="FD70">
        <v>4</v>
      </c>
      <c r="FE70">
        <v>2</v>
      </c>
      <c r="FF70" s="17">
        <f t="shared" si="16"/>
        <v>4</v>
      </c>
      <c r="FG70">
        <v>3</v>
      </c>
      <c r="FH70">
        <v>3</v>
      </c>
      <c r="FI70" s="17">
        <f t="shared" si="17"/>
        <v>3</v>
      </c>
      <c r="FJ70">
        <v>3</v>
      </c>
      <c r="FK70" s="17">
        <f t="shared" si="18"/>
        <v>3</v>
      </c>
      <c r="FL70">
        <v>5</v>
      </c>
      <c r="FM70">
        <v>3</v>
      </c>
      <c r="FN70">
        <v>4</v>
      </c>
      <c r="FO70">
        <v>4</v>
      </c>
      <c r="FP70" s="17">
        <f t="shared" si="19"/>
        <v>2</v>
      </c>
      <c r="FQ70">
        <v>4</v>
      </c>
      <c r="FR70">
        <v>4</v>
      </c>
      <c r="FS70">
        <v>3</v>
      </c>
      <c r="FT70" s="17">
        <f t="shared" si="15"/>
        <v>3</v>
      </c>
      <c r="FU70">
        <v>1</v>
      </c>
      <c r="FV70">
        <v>4</v>
      </c>
      <c r="FW70" s="17">
        <f t="shared" si="20"/>
        <v>2</v>
      </c>
      <c r="FX70">
        <v>4</v>
      </c>
      <c r="FY70" s="17">
        <f t="shared" si="21"/>
        <v>2</v>
      </c>
      <c r="FZ70">
        <v>4</v>
      </c>
      <c r="GA70">
        <v>3</v>
      </c>
      <c r="GB70" s="17">
        <f t="shared" si="22"/>
        <v>3</v>
      </c>
      <c r="GC70">
        <v>3</v>
      </c>
      <c r="GD70" s="17">
        <f t="shared" si="23"/>
        <v>3</v>
      </c>
      <c r="GE70">
        <v>2</v>
      </c>
      <c r="GF70" s="17">
        <f t="shared" si="24"/>
        <v>4</v>
      </c>
      <c r="GG70">
        <v>4</v>
      </c>
      <c r="GH70">
        <v>3</v>
      </c>
      <c r="GI70">
        <v>4</v>
      </c>
      <c r="GJ70">
        <v>4</v>
      </c>
      <c r="GK70" s="17">
        <f t="shared" si="25"/>
        <v>2</v>
      </c>
      <c r="GL70">
        <v>4</v>
      </c>
      <c r="GM70" s="17">
        <f t="shared" si="26"/>
        <v>2</v>
      </c>
      <c r="GN70">
        <v>3</v>
      </c>
      <c r="GO70" s="17">
        <f t="shared" si="27"/>
        <v>3</v>
      </c>
      <c r="GP70">
        <f t="shared" si="28"/>
        <v>82</v>
      </c>
      <c r="GQ70" s="19">
        <f t="shared" si="29"/>
        <v>3.1538461538461537</v>
      </c>
      <c r="GR70">
        <v>5</v>
      </c>
      <c r="GS70">
        <v>4</v>
      </c>
      <c r="GT70">
        <v>3</v>
      </c>
      <c r="GU70">
        <v>4</v>
      </c>
      <c r="GV70">
        <v>3</v>
      </c>
      <c r="GW70">
        <v>2</v>
      </c>
      <c r="GX70">
        <v>2</v>
      </c>
      <c r="GY70">
        <v>4</v>
      </c>
      <c r="GZ70">
        <v>4</v>
      </c>
      <c r="HA70">
        <v>3</v>
      </c>
      <c r="HB70">
        <v>3</v>
      </c>
      <c r="HC70">
        <v>3</v>
      </c>
      <c r="HD70">
        <v>3</v>
      </c>
      <c r="HE70">
        <v>4</v>
      </c>
      <c r="HF70">
        <v>3</v>
      </c>
      <c r="HG70">
        <v>5</v>
      </c>
      <c r="HH70">
        <v>2</v>
      </c>
      <c r="HI70">
        <v>4</v>
      </c>
      <c r="HJ70">
        <v>4</v>
      </c>
      <c r="HK70">
        <v>4</v>
      </c>
      <c r="HL70">
        <v>4</v>
      </c>
      <c r="HM70">
        <v>2</v>
      </c>
      <c r="HN70">
        <v>3</v>
      </c>
      <c r="HO70">
        <v>2</v>
      </c>
      <c r="HP70">
        <v>2</v>
      </c>
      <c r="HQ70">
        <v>5</v>
      </c>
      <c r="HR70">
        <v>4</v>
      </c>
      <c r="HS70">
        <v>4</v>
      </c>
      <c r="HT70">
        <v>3</v>
      </c>
      <c r="HU70">
        <v>4</v>
      </c>
      <c r="HV70">
        <v>2</v>
      </c>
      <c r="HW70">
        <v>4</v>
      </c>
      <c r="HX70">
        <v>2</v>
      </c>
      <c r="HY70">
        <v>3</v>
      </c>
      <c r="HZ70">
        <v>4</v>
      </c>
      <c r="IA70">
        <v>2</v>
      </c>
      <c r="IB70">
        <v>3</v>
      </c>
      <c r="IC70">
        <v>2</v>
      </c>
      <c r="ID70">
        <v>4</v>
      </c>
      <c r="IE70">
        <v>4</v>
      </c>
      <c r="IF70">
        <v>3</v>
      </c>
      <c r="IG70">
        <v>3</v>
      </c>
      <c r="IH70">
        <v>2</v>
      </c>
      <c r="II70">
        <v>4</v>
      </c>
      <c r="IJ70">
        <v>4</v>
      </c>
      <c r="IK70">
        <v>4</v>
      </c>
      <c r="IL70">
        <v>3</v>
      </c>
      <c r="IM70">
        <v>3</v>
      </c>
      <c r="IN70">
        <v>5</v>
      </c>
      <c r="IO70">
        <v>2</v>
      </c>
      <c r="IP70">
        <v>5</v>
      </c>
      <c r="IQ70">
        <v>4</v>
      </c>
      <c r="IR70">
        <v>5</v>
      </c>
      <c r="IS70">
        <v>1</v>
      </c>
      <c r="IU70">
        <v>44.310394287108998</v>
      </c>
      <c r="IV70">
        <v>-78.239601135254006</v>
      </c>
      <c r="IW70">
        <v>-1</v>
      </c>
    </row>
    <row r="71" spans="1:257" x14ac:dyDescent="0.3">
      <c r="A71" t="s">
        <v>1642</v>
      </c>
      <c r="B71" t="s">
        <v>1413</v>
      </c>
      <c r="C71" t="s">
        <v>1414</v>
      </c>
      <c r="F71" t="s">
        <v>1596</v>
      </c>
      <c r="G71">
        <v>0</v>
      </c>
      <c r="H71" s="1">
        <v>43086.886574074073</v>
      </c>
      <c r="I71" s="1">
        <v>43086.893009259256</v>
      </c>
      <c r="J71">
        <v>1</v>
      </c>
      <c r="K71">
        <v>26</v>
      </c>
      <c r="L71">
        <v>3.7142857142857002</v>
      </c>
      <c r="M71">
        <v>1.8898223650460999</v>
      </c>
      <c r="N71" t="s">
        <v>880</v>
      </c>
      <c r="O71" t="s">
        <v>1597</v>
      </c>
      <c r="P71" t="s">
        <v>881</v>
      </c>
      <c r="Q71">
        <v>19</v>
      </c>
      <c r="R71">
        <v>1</v>
      </c>
      <c r="S71" t="s">
        <v>1490</v>
      </c>
      <c r="T71" t="s">
        <v>1484</v>
      </c>
      <c r="U71">
        <v>3</v>
      </c>
      <c r="V71" t="s">
        <v>759</v>
      </c>
      <c r="W71">
        <v>1</v>
      </c>
      <c r="X71">
        <v>1</v>
      </c>
      <c r="Y71" t="s">
        <v>633</v>
      </c>
      <c r="Z71" t="s">
        <v>752</v>
      </c>
      <c r="AA71">
        <v>0</v>
      </c>
      <c r="AB71">
        <v>9</v>
      </c>
      <c r="AC71">
        <v>5</v>
      </c>
      <c r="AD71">
        <v>1</v>
      </c>
      <c r="AE71">
        <v>1</v>
      </c>
      <c r="AF71">
        <v>50</v>
      </c>
      <c r="AG71">
        <v>20</v>
      </c>
      <c r="AH71">
        <v>100</v>
      </c>
      <c r="AI71">
        <v>1</v>
      </c>
      <c r="AJ71">
        <v>1</v>
      </c>
      <c r="AK71">
        <v>5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X71">
        <v>1</v>
      </c>
      <c r="AY71">
        <v>5</v>
      </c>
      <c r="AZ71">
        <v>5</v>
      </c>
      <c r="BA71">
        <v>4</v>
      </c>
      <c r="BB71">
        <v>5</v>
      </c>
      <c r="BC71">
        <v>5</v>
      </c>
      <c r="BD71">
        <v>1</v>
      </c>
      <c r="BE71">
        <v>3</v>
      </c>
      <c r="BF71">
        <v>4</v>
      </c>
      <c r="BG71">
        <v>3</v>
      </c>
      <c r="BH71">
        <v>4</v>
      </c>
      <c r="BI71">
        <v>4</v>
      </c>
      <c r="BJ71">
        <v>4</v>
      </c>
      <c r="BK71">
        <v>7</v>
      </c>
      <c r="BL71">
        <v>9</v>
      </c>
      <c r="BM71">
        <v>4</v>
      </c>
      <c r="BN71">
        <v>7</v>
      </c>
      <c r="BO71">
        <v>8</v>
      </c>
      <c r="BP71">
        <v>9</v>
      </c>
      <c r="BQ71">
        <v>8</v>
      </c>
      <c r="BR71">
        <v>3</v>
      </c>
      <c r="BS71">
        <v>4</v>
      </c>
      <c r="BT71">
        <v>5</v>
      </c>
      <c r="BU71">
        <v>5</v>
      </c>
      <c r="BV71">
        <v>5</v>
      </c>
      <c r="BW71">
        <v>3</v>
      </c>
      <c r="BX71">
        <v>3</v>
      </c>
      <c r="BY71">
        <v>5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5</v>
      </c>
      <c r="CL71">
        <v>4</v>
      </c>
      <c r="CM71">
        <v>4</v>
      </c>
      <c r="CN71">
        <v>4</v>
      </c>
      <c r="CO71">
        <v>4</v>
      </c>
      <c r="CP71">
        <v>4</v>
      </c>
      <c r="CQ71">
        <v>4</v>
      </c>
      <c r="CR71">
        <v>4</v>
      </c>
      <c r="CS71">
        <v>4</v>
      </c>
      <c r="CT71">
        <v>4</v>
      </c>
      <c r="CU71">
        <v>4</v>
      </c>
      <c r="CW71">
        <v>60</v>
      </c>
      <c r="CX71">
        <v>70</v>
      </c>
      <c r="CY71">
        <v>20</v>
      </c>
      <c r="CZ71">
        <v>10</v>
      </c>
      <c r="DA71">
        <v>50</v>
      </c>
      <c r="DB71">
        <v>10</v>
      </c>
      <c r="DC71">
        <v>80</v>
      </c>
      <c r="DD71">
        <v>20</v>
      </c>
      <c r="DE71">
        <v>60</v>
      </c>
      <c r="DF71">
        <v>60</v>
      </c>
      <c r="DG71">
        <v>20</v>
      </c>
      <c r="DH71">
        <v>100</v>
      </c>
      <c r="DI71">
        <v>20</v>
      </c>
      <c r="DJ71">
        <v>50</v>
      </c>
      <c r="DK71">
        <v>20</v>
      </c>
      <c r="DL71">
        <v>20</v>
      </c>
      <c r="DM71">
        <v>20</v>
      </c>
      <c r="DN71">
        <v>40</v>
      </c>
      <c r="DO71">
        <v>30</v>
      </c>
      <c r="DP71">
        <v>40</v>
      </c>
      <c r="DQ71" t="s">
        <v>880</v>
      </c>
      <c r="DR71" t="s">
        <v>736</v>
      </c>
      <c r="DS71" t="s">
        <v>881</v>
      </c>
      <c r="DT71">
        <v>1</v>
      </c>
      <c r="DU71">
        <v>3</v>
      </c>
      <c r="DV71">
        <v>1</v>
      </c>
      <c r="DW71">
        <v>1</v>
      </c>
      <c r="DX71">
        <v>1</v>
      </c>
      <c r="DY71">
        <v>5</v>
      </c>
      <c r="DZ71">
        <v>5</v>
      </c>
      <c r="EA71">
        <v>5</v>
      </c>
      <c r="EB71">
        <v>5</v>
      </c>
      <c r="EC71">
        <v>5</v>
      </c>
      <c r="ED71">
        <v>4</v>
      </c>
      <c r="EE71">
        <v>3</v>
      </c>
      <c r="EF71">
        <v>4</v>
      </c>
      <c r="EG71">
        <v>4</v>
      </c>
      <c r="EH71">
        <v>4</v>
      </c>
      <c r="EI71">
        <v>4</v>
      </c>
      <c r="EJ71">
        <v>3</v>
      </c>
      <c r="EK71">
        <v>5</v>
      </c>
      <c r="EL71">
        <v>5</v>
      </c>
      <c r="EM71">
        <v>3</v>
      </c>
      <c r="EN71">
        <v>2</v>
      </c>
      <c r="EO71">
        <v>3</v>
      </c>
      <c r="EP71">
        <v>5</v>
      </c>
      <c r="EQ71">
        <v>5</v>
      </c>
      <c r="ER71">
        <v>5</v>
      </c>
      <c r="ES71">
        <v>5</v>
      </c>
      <c r="ET71">
        <v>4</v>
      </c>
      <c r="EU71">
        <v>5</v>
      </c>
      <c r="EV71">
        <v>5</v>
      </c>
      <c r="EW71">
        <v>4</v>
      </c>
      <c r="EX71">
        <v>5</v>
      </c>
      <c r="EY71">
        <v>4</v>
      </c>
      <c r="EZ71" t="s">
        <v>883</v>
      </c>
      <c r="FA71" t="s">
        <v>685</v>
      </c>
      <c r="FB71" t="s">
        <v>581</v>
      </c>
      <c r="FC71">
        <v>5</v>
      </c>
      <c r="FD71">
        <v>4</v>
      </c>
      <c r="FE71">
        <v>3</v>
      </c>
      <c r="FF71" s="17">
        <f t="shared" si="16"/>
        <v>3</v>
      </c>
      <c r="FG71">
        <v>3</v>
      </c>
      <c r="FH71">
        <v>3</v>
      </c>
      <c r="FI71" s="17">
        <f t="shared" si="17"/>
        <v>3</v>
      </c>
      <c r="FJ71">
        <v>3</v>
      </c>
      <c r="FK71" s="17">
        <f t="shared" si="18"/>
        <v>3</v>
      </c>
      <c r="FL71">
        <v>4</v>
      </c>
      <c r="FM71">
        <v>2</v>
      </c>
      <c r="FN71">
        <v>5</v>
      </c>
      <c r="FO71">
        <v>4</v>
      </c>
      <c r="FP71" s="17">
        <f t="shared" si="19"/>
        <v>2</v>
      </c>
      <c r="FQ71">
        <v>5</v>
      </c>
      <c r="FR71">
        <v>4</v>
      </c>
      <c r="FS71">
        <v>4</v>
      </c>
      <c r="FT71" s="17">
        <f t="shared" si="15"/>
        <v>2</v>
      </c>
      <c r="FU71">
        <v>3</v>
      </c>
      <c r="FV71">
        <v>4</v>
      </c>
      <c r="FW71" s="17">
        <f t="shared" si="20"/>
        <v>2</v>
      </c>
      <c r="FX71">
        <v>5</v>
      </c>
      <c r="FY71" s="17">
        <f t="shared" si="21"/>
        <v>1</v>
      </c>
      <c r="FZ71">
        <v>3</v>
      </c>
      <c r="GA71">
        <v>4</v>
      </c>
      <c r="GB71" s="17">
        <f t="shared" si="22"/>
        <v>2</v>
      </c>
      <c r="GC71">
        <v>2</v>
      </c>
      <c r="GD71" s="17">
        <f t="shared" si="23"/>
        <v>4</v>
      </c>
      <c r="GE71">
        <v>2</v>
      </c>
      <c r="GF71" s="17">
        <f t="shared" si="24"/>
        <v>4</v>
      </c>
      <c r="GG71">
        <v>2</v>
      </c>
      <c r="GH71">
        <v>3</v>
      </c>
      <c r="GI71">
        <v>5</v>
      </c>
      <c r="GJ71">
        <v>3</v>
      </c>
      <c r="GK71" s="17">
        <f t="shared" si="25"/>
        <v>3</v>
      </c>
      <c r="GL71">
        <v>4</v>
      </c>
      <c r="GM71" s="17">
        <f t="shared" si="26"/>
        <v>2</v>
      </c>
      <c r="GN71">
        <v>2</v>
      </c>
      <c r="GO71" s="17">
        <f t="shared" si="27"/>
        <v>4</v>
      </c>
      <c r="GP71">
        <f t="shared" si="28"/>
        <v>83</v>
      </c>
      <c r="GQ71" s="19">
        <f t="shared" si="29"/>
        <v>3.1923076923076925</v>
      </c>
      <c r="GR71">
        <v>4</v>
      </c>
      <c r="GS71">
        <v>5</v>
      </c>
      <c r="GT71">
        <v>4</v>
      </c>
      <c r="GU71">
        <v>4</v>
      </c>
      <c r="GV71">
        <v>5</v>
      </c>
      <c r="GW71">
        <v>2</v>
      </c>
      <c r="GX71">
        <v>4</v>
      </c>
      <c r="GY71">
        <v>2</v>
      </c>
      <c r="GZ71">
        <v>4</v>
      </c>
      <c r="HA71">
        <v>3</v>
      </c>
      <c r="HB71">
        <v>3</v>
      </c>
      <c r="HC71">
        <v>2</v>
      </c>
      <c r="HD71">
        <v>4</v>
      </c>
      <c r="HE71">
        <v>4</v>
      </c>
      <c r="HF71">
        <v>3</v>
      </c>
      <c r="HG71">
        <v>5</v>
      </c>
      <c r="HH71">
        <v>2</v>
      </c>
      <c r="HI71">
        <v>4</v>
      </c>
      <c r="HJ71">
        <v>3</v>
      </c>
      <c r="HK71">
        <v>3</v>
      </c>
      <c r="HL71">
        <v>5</v>
      </c>
      <c r="HM71">
        <v>2</v>
      </c>
      <c r="HN71">
        <v>4</v>
      </c>
      <c r="HO71">
        <v>2</v>
      </c>
      <c r="HP71">
        <v>4</v>
      </c>
      <c r="HQ71">
        <v>5</v>
      </c>
      <c r="HR71">
        <v>4</v>
      </c>
      <c r="HS71">
        <v>4</v>
      </c>
      <c r="HT71">
        <v>2</v>
      </c>
      <c r="HU71">
        <v>4</v>
      </c>
      <c r="HV71">
        <v>1</v>
      </c>
      <c r="HW71">
        <v>5</v>
      </c>
      <c r="HX71">
        <v>4</v>
      </c>
      <c r="HY71">
        <v>4</v>
      </c>
      <c r="HZ71">
        <v>4</v>
      </c>
      <c r="IA71">
        <v>2</v>
      </c>
      <c r="IB71">
        <v>4</v>
      </c>
      <c r="IC71">
        <v>2</v>
      </c>
      <c r="ID71">
        <v>2</v>
      </c>
      <c r="IE71">
        <v>4</v>
      </c>
      <c r="IF71">
        <v>3</v>
      </c>
      <c r="IG71">
        <v>3</v>
      </c>
      <c r="IH71">
        <v>2</v>
      </c>
      <c r="II71">
        <v>2</v>
      </c>
      <c r="IJ71">
        <v>4</v>
      </c>
      <c r="IK71">
        <v>4</v>
      </c>
      <c r="IL71">
        <v>4</v>
      </c>
      <c r="IM71">
        <v>4</v>
      </c>
      <c r="IN71">
        <v>4</v>
      </c>
      <c r="IO71">
        <v>2</v>
      </c>
      <c r="IP71">
        <v>3</v>
      </c>
      <c r="IQ71">
        <v>4</v>
      </c>
      <c r="IR71">
        <v>3</v>
      </c>
      <c r="IS71">
        <v>2</v>
      </c>
      <c r="IU71">
        <v>44.310394287108998</v>
      </c>
      <c r="IV71">
        <v>-78.239601135254006</v>
      </c>
      <c r="IW71">
        <v>-1</v>
      </c>
    </row>
    <row r="72" spans="1:257" x14ac:dyDescent="0.3">
      <c r="A72" t="s">
        <v>1643</v>
      </c>
      <c r="B72" t="s">
        <v>1413</v>
      </c>
      <c r="C72" t="s">
        <v>1414</v>
      </c>
      <c r="F72" t="s">
        <v>1596</v>
      </c>
      <c r="G72">
        <v>0</v>
      </c>
      <c r="H72" s="1">
        <v>43086.894548611112</v>
      </c>
      <c r="I72" s="1">
        <v>43086.900879629633</v>
      </c>
      <c r="J72">
        <v>1</v>
      </c>
      <c r="K72">
        <v>13</v>
      </c>
      <c r="L72">
        <v>1.8571428571429001</v>
      </c>
      <c r="M72">
        <v>1.5735915849388999</v>
      </c>
      <c r="N72" t="s">
        <v>884</v>
      </c>
      <c r="O72" t="s">
        <v>1597</v>
      </c>
      <c r="P72" t="s">
        <v>1644</v>
      </c>
      <c r="Q72">
        <v>18</v>
      </c>
      <c r="R72">
        <v>1</v>
      </c>
      <c r="S72" t="s">
        <v>1439</v>
      </c>
      <c r="T72" t="s">
        <v>1580</v>
      </c>
      <c r="U72">
        <v>3</v>
      </c>
      <c r="V72" t="s">
        <v>613</v>
      </c>
      <c r="W72">
        <v>1</v>
      </c>
      <c r="X72">
        <v>1</v>
      </c>
      <c r="Y72" t="s">
        <v>633</v>
      </c>
      <c r="AA72">
        <v>0</v>
      </c>
      <c r="AB72">
        <v>0</v>
      </c>
      <c r="AD72">
        <v>2</v>
      </c>
      <c r="AF72">
        <v>70</v>
      </c>
      <c r="AG72">
        <v>50</v>
      </c>
      <c r="AH72">
        <v>80</v>
      </c>
      <c r="AI72">
        <v>1</v>
      </c>
      <c r="AJ72">
        <v>1</v>
      </c>
      <c r="AK72">
        <v>2</v>
      </c>
      <c r="AL72">
        <v>1</v>
      </c>
      <c r="AM72">
        <v>2</v>
      </c>
      <c r="AN72">
        <v>1</v>
      </c>
      <c r="AO72">
        <v>1</v>
      </c>
      <c r="AP72">
        <v>1</v>
      </c>
      <c r="AQ72">
        <v>1</v>
      </c>
      <c r="AV72">
        <v>1</v>
      </c>
      <c r="AW72" t="s">
        <v>885</v>
      </c>
      <c r="AX72">
        <v>1</v>
      </c>
      <c r="AY72">
        <v>1</v>
      </c>
      <c r="AZ72">
        <v>5</v>
      </c>
      <c r="BA72">
        <v>1</v>
      </c>
      <c r="BB72">
        <v>1</v>
      </c>
      <c r="BC72">
        <v>3</v>
      </c>
      <c r="BD72">
        <v>1</v>
      </c>
      <c r="BE72">
        <v>1</v>
      </c>
      <c r="BF72">
        <v>5</v>
      </c>
      <c r="BG72">
        <v>1</v>
      </c>
      <c r="BH72">
        <v>5</v>
      </c>
      <c r="BI72">
        <v>5</v>
      </c>
      <c r="BJ72">
        <v>5</v>
      </c>
      <c r="BK72">
        <v>8</v>
      </c>
      <c r="BL72">
        <v>7</v>
      </c>
      <c r="BM72">
        <v>9</v>
      </c>
      <c r="BN72">
        <v>4</v>
      </c>
      <c r="BO72">
        <v>9</v>
      </c>
      <c r="BP72">
        <v>4</v>
      </c>
      <c r="BQ72">
        <v>4</v>
      </c>
      <c r="BR72">
        <v>5</v>
      </c>
      <c r="BS72">
        <v>5</v>
      </c>
      <c r="BT72">
        <v>5</v>
      </c>
      <c r="BU72">
        <v>5</v>
      </c>
      <c r="BV72">
        <v>4</v>
      </c>
      <c r="BW72">
        <v>5</v>
      </c>
      <c r="BX72">
        <v>3</v>
      </c>
      <c r="BY72">
        <v>5</v>
      </c>
      <c r="BZ72">
        <v>2</v>
      </c>
      <c r="CA72">
        <v>2</v>
      </c>
      <c r="CB72">
        <v>2</v>
      </c>
      <c r="CC72">
        <v>2</v>
      </c>
      <c r="CD72">
        <v>2</v>
      </c>
      <c r="CE72">
        <v>2</v>
      </c>
      <c r="CF72">
        <v>2</v>
      </c>
      <c r="CG72">
        <v>2</v>
      </c>
      <c r="CH72">
        <v>2</v>
      </c>
      <c r="CI72">
        <v>2</v>
      </c>
      <c r="CJ72">
        <v>2</v>
      </c>
      <c r="CK72">
        <v>2</v>
      </c>
      <c r="CL72">
        <v>4</v>
      </c>
      <c r="CM72">
        <v>4</v>
      </c>
      <c r="CN72">
        <v>4</v>
      </c>
      <c r="CO72">
        <v>4</v>
      </c>
      <c r="CP72">
        <v>4</v>
      </c>
      <c r="CQ72">
        <v>4</v>
      </c>
      <c r="CR72">
        <v>4</v>
      </c>
      <c r="CS72">
        <v>5</v>
      </c>
      <c r="CT72">
        <v>5</v>
      </c>
      <c r="CU72">
        <v>3</v>
      </c>
      <c r="CW72">
        <v>40</v>
      </c>
      <c r="CX72">
        <v>80</v>
      </c>
      <c r="CY72">
        <v>20</v>
      </c>
      <c r="CZ72">
        <v>20</v>
      </c>
      <c r="DA72">
        <v>70</v>
      </c>
      <c r="DB72">
        <v>10</v>
      </c>
      <c r="DC72">
        <v>80</v>
      </c>
      <c r="DD72">
        <v>30</v>
      </c>
      <c r="DE72">
        <v>80</v>
      </c>
      <c r="DF72">
        <v>80</v>
      </c>
      <c r="DG72">
        <v>30</v>
      </c>
      <c r="DH72">
        <v>90</v>
      </c>
      <c r="DI72">
        <v>30</v>
      </c>
      <c r="DJ72">
        <v>80</v>
      </c>
      <c r="DK72">
        <v>40</v>
      </c>
      <c r="DL72">
        <v>10</v>
      </c>
      <c r="DM72">
        <v>10</v>
      </c>
      <c r="DN72">
        <v>20</v>
      </c>
      <c r="DO72">
        <v>20</v>
      </c>
      <c r="DP72">
        <v>10</v>
      </c>
      <c r="DQ72" t="s">
        <v>884</v>
      </c>
      <c r="DR72" t="s">
        <v>736</v>
      </c>
      <c r="DS72" t="s">
        <v>886</v>
      </c>
      <c r="DT72">
        <v>2</v>
      </c>
      <c r="DU72">
        <v>1</v>
      </c>
      <c r="DV72">
        <v>1</v>
      </c>
      <c r="DW72">
        <v>1</v>
      </c>
      <c r="DX72">
        <v>1</v>
      </c>
      <c r="DY72">
        <v>5</v>
      </c>
      <c r="DZ72">
        <v>4</v>
      </c>
      <c r="EA72">
        <v>4</v>
      </c>
      <c r="EB72">
        <v>4</v>
      </c>
      <c r="EC72">
        <v>4</v>
      </c>
      <c r="ED72">
        <v>2</v>
      </c>
      <c r="EE72">
        <v>3</v>
      </c>
      <c r="EF72">
        <v>3</v>
      </c>
      <c r="EG72">
        <v>4</v>
      </c>
      <c r="EH72">
        <v>4</v>
      </c>
      <c r="EI72">
        <v>5</v>
      </c>
      <c r="EJ72">
        <v>3</v>
      </c>
      <c r="EK72">
        <v>4</v>
      </c>
      <c r="EL72">
        <v>5</v>
      </c>
      <c r="EM72">
        <v>4</v>
      </c>
      <c r="EN72">
        <v>2</v>
      </c>
      <c r="EO72">
        <v>4</v>
      </c>
      <c r="EP72">
        <v>3</v>
      </c>
      <c r="EQ72">
        <v>4</v>
      </c>
      <c r="ER72">
        <v>3</v>
      </c>
      <c r="ES72">
        <v>5</v>
      </c>
      <c r="ET72">
        <v>3</v>
      </c>
      <c r="EU72">
        <v>4</v>
      </c>
      <c r="EV72">
        <v>4</v>
      </c>
      <c r="EW72">
        <v>2</v>
      </c>
      <c r="EX72">
        <v>4</v>
      </c>
      <c r="EY72">
        <v>5</v>
      </c>
      <c r="EZ72" t="s">
        <v>888</v>
      </c>
      <c r="FA72" t="s">
        <v>744</v>
      </c>
      <c r="FB72" t="s">
        <v>630</v>
      </c>
      <c r="FC72">
        <v>5</v>
      </c>
      <c r="FD72">
        <v>2</v>
      </c>
      <c r="FE72">
        <v>2</v>
      </c>
      <c r="FF72" s="17">
        <f t="shared" si="16"/>
        <v>4</v>
      </c>
      <c r="FG72">
        <v>2</v>
      </c>
      <c r="FH72">
        <v>3</v>
      </c>
      <c r="FI72" s="17">
        <f t="shared" si="17"/>
        <v>3</v>
      </c>
      <c r="FJ72">
        <v>2</v>
      </c>
      <c r="FK72" s="17">
        <f t="shared" si="18"/>
        <v>4</v>
      </c>
      <c r="FL72">
        <v>1</v>
      </c>
      <c r="FM72">
        <v>1</v>
      </c>
      <c r="FN72">
        <v>3</v>
      </c>
      <c r="FO72">
        <v>5</v>
      </c>
      <c r="FP72" s="17">
        <f t="shared" si="19"/>
        <v>1</v>
      </c>
      <c r="FQ72">
        <v>2</v>
      </c>
      <c r="FR72">
        <v>2</v>
      </c>
      <c r="FS72">
        <v>5</v>
      </c>
      <c r="FT72" s="17">
        <f t="shared" si="15"/>
        <v>1</v>
      </c>
      <c r="FU72">
        <v>2</v>
      </c>
      <c r="FV72">
        <v>4</v>
      </c>
      <c r="FW72" s="17">
        <f t="shared" si="20"/>
        <v>2</v>
      </c>
      <c r="FX72">
        <v>5</v>
      </c>
      <c r="FY72" s="17">
        <f t="shared" si="21"/>
        <v>1</v>
      </c>
      <c r="FZ72">
        <v>2</v>
      </c>
      <c r="GA72">
        <v>4</v>
      </c>
      <c r="GB72" s="17">
        <f t="shared" si="22"/>
        <v>2</v>
      </c>
      <c r="GC72">
        <v>3</v>
      </c>
      <c r="GD72" s="17">
        <f t="shared" si="23"/>
        <v>3</v>
      </c>
      <c r="GE72">
        <v>1</v>
      </c>
      <c r="GF72" s="17">
        <f t="shared" si="24"/>
        <v>5</v>
      </c>
      <c r="GG72">
        <v>1</v>
      </c>
      <c r="GH72">
        <v>2</v>
      </c>
      <c r="GI72">
        <v>5</v>
      </c>
      <c r="GJ72">
        <v>3</v>
      </c>
      <c r="GK72" s="17">
        <f t="shared" si="25"/>
        <v>3</v>
      </c>
      <c r="GL72">
        <v>5</v>
      </c>
      <c r="GM72" s="17">
        <f t="shared" si="26"/>
        <v>1</v>
      </c>
      <c r="GN72">
        <v>3</v>
      </c>
      <c r="GO72" s="17">
        <f t="shared" si="27"/>
        <v>3</v>
      </c>
      <c r="GP72">
        <f t="shared" si="28"/>
        <v>63</v>
      </c>
      <c r="GQ72" s="19">
        <f t="shared" si="29"/>
        <v>2.4230769230769229</v>
      </c>
      <c r="GR72">
        <v>4</v>
      </c>
      <c r="GS72">
        <v>5</v>
      </c>
      <c r="GT72">
        <v>3</v>
      </c>
      <c r="GU72">
        <v>2</v>
      </c>
      <c r="GV72">
        <v>4</v>
      </c>
      <c r="GW72">
        <v>2</v>
      </c>
      <c r="GX72">
        <v>3</v>
      </c>
      <c r="GY72">
        <v>2</v>
      </c>
      <c r="GZ72">
        <v>2</v>
      </c>
      <c r="HA72">
        <v>1</v>
      </c>
      <c r="HB72">
        <v>3</v>
      </c>
      <c r="HC72">
        <v>2</v>
      </c>
      <c r="HD72">
        <v>2</v>
      </c>
      <c r="HE72">
        <v>4</v>
      </c>
      <c r="HF72">
        <v>2</v>
      </c>
      <c r="HG72">
        <v>5</v>
      </c>
      <c r="HH72">
        <v>3</v>
      </c>
      <c r="HI72">
        <v>4</v>
      </c>
      <c r="HJ72">
        <v>2</v>
      </c>
      <c r="HK72">
        <v>2</v>
      </c>
      <c r="HL72">
        <v>1</v>
      </c>
      <c r="HM72">
        <v>3</v>
      </c>
      <c r="HN72">
        <v>4</v>
      </c>
      <c r="HO72">
        <v>3</v>
      </c>
      <c r="HP72">
        <v>3</v>
      </c>
      <c r="HQ72">
        <v>5</v>
      </c>
      <c r="HR72">
        <v>2</v>
      </c>
      <c r="HS72">
        <v>3</v>
      </c>
      <c r="HT72">
        <v>2</v>
      </c>
      <c r="HU72">
        <v>1</v>
      </c>
      <c r="HV72">
        <v>2</v>
      </c>
      <c r="HW72">
        <v>3</v>
      </c>
      <c r="HX72">
        <v>4</v>
      </c>
      <c r="HY72">
        <v>2</v>
      </c>
      <c r="HZ72">
        <v>3</v>
      </c>
      <c r="IA72">
        <v>2</v>
      </c>
      <c r="IB72">
        <v>1</v>
      </c>
      <c r="IC72">
        <v>1</v>
      </c>
      <c r="ID72">
        <v>1</v>
      </c>
      <c r="IE72">
        <v>1</v>
      </c>
      <c r="IF72">
        <v>3</v>
      </c>
      <c r="IG72">
        <v>2</v>
      </c>
      <c r="IH72">
        <v>2</v>
      </c>
      <c r="II72">
        <v>4</v>
      </c>
      <c r="IJ72">
        <v>3</v>
      </c>
      <c r="IK72">
        <v>3</v>
      </c>
      <c r="IL72">
        <v>4</v>
      </c>
      <c r="IM72">
        <v>4</v>
      </c>
      <c r="IN72">
        <v>5</v>
      </c>
      <c r="IO72">
        <v>4</v>
      </c>
      <c r="IP72">
        <v>4</v>
      </c>
      <c r="IQ72">
        <v>3</v>
      </c>
      <c r="IR72">
        <v>2</v>
      </c>
      <c r="IS72">
        <v>2</v>
      </c>
      <c r="IU72">
        <v>44.310394287108998</v>
      </c>
      <c r="IV72">
        <v>-78.239601135254006</v>
      </c>
      <c r="IW72">
        <v>-1</v>
      </c>
    </row>
    <row r="73" spans="1:257" x14ac:dyDescent="0.3">
      <c r="A73" t="s">
        <v>1645</v>
      </c>
      <c r="B73" t="s">
        <v>1413</v>
      </c>
      <c r="C73" t="s">
        <v>1414</v>
      </c>
      <c r="F73" t="s">
        <v>1596</v>
      </c>
      <c r="G73">
        <v>0</v>
      </c>
      <c r="H73" s="1">
        <v>43086.90116898148</v>
      </c>
      <c r="I73" s="1">
        <v>43086.907280092593</v>
      </c>
      <c r="J73">
        <v>1</v>
      </c>
      <c r="K73">
        <v>20</v>
      </c>
      <c r="L73">
        <v>2.8571428571428998</v>
      </c>
      <c r="M73">
        <v>1.2149857925879</v>
      </c>
      <c r="N73" t="s">
        <v>889</v>
      </c>
      <c r="O73" t="s">
        <v>1597</v>
      </c>
      <c r="P73" t="s">
        <v>742</v>
      </c>
      <c r="Q73">
        <v>18</v>
      </c>
      <c r="R73">
        <v>1</v>
      </c>
      <c r="S73" t="s">
        <v>1417</v>
      </c>
      <c r="T73" t="s">
        <v>1479</v>
      </c>
      <c r="U73">
        <v>3</v>
      </c>
      <c r="V73" t="s">
        <v>735</v>
      </c>
      <c r="W73">
        <v>1</v>
      </c>
      <c r="X73">
        <v>1</v>
      </c>
      <c r="Y73" t="s">
        <v>633</v>
      </c>
      <c r="Z73" t="s">
        <v>752</v>
      </c>
      <c r="AA73">
        <v>0</v>
      </c>
      <c r="AB73">
        <v>4</v>
      </c>
      <c r="AC73">
        <v>3</v>
      </c>
      <c r="AD73">
        <v>1</v>
      </c>
      <c r="AE73">
        <v>1</v>
      </c>
      <c r="AF73">
        <v>40</v>
      </c>
      <c r="AG73">
        <v>10</v>
      </c>
      <c r="AH73">
        <v>60</v>
      </c>
      <c r="AI73">
        <v>1</v>
      </c>
      <c r="AJ73">
        <v>1</v>
      </c>
      <c r="AK73">
        <v>3</v>
      </c>
      <c r="AL73">
        <v>1</v>
      </c>
      <c r="AM73">
        <v>1</v>
      </c>
      <c r="AN73">
        <v>1</v>
      </c>
      <c r="AO73">
        <v>2</v>
      </c>
      <c r="AX73">
        <v>2</v>
      </c>
      <c r="AY73">
        <v>5</v>
      </c>
      <c r="AZ73">
        <v>3</v>
      </c>
      <c r="BA73">
        <v>2</v>
      </c>
      <c r="BB73">
        <v>4</v>
      </c>
      <c r="BC73">
        <v>2</v>
      </c>
      <c r="BD73">
        <v>2</v>
      </c>
      <c r="BE73">
        <v>2</v>
      </c>
      <c r="BF73">
        <v>5</v>
      </c>
      <c r="BG73">
        <v>2</v>
      </c>
      <c r="BH73">
        <v>5</v>
      </c>
      <c r="BI73">
        <v>5</v>
      </c>
      <c r="BJ73">
        <v>4</v>
      </c>
      <c r="BK73">
        <v>7</v>
      </c>
      <c r="BL73">
        <v>9</v>
      </c>
      <c r="BM73">
        <v>2</v>
      </c>
      <c r="BN73">
        <v>7</v>
      </c>
      <c r="BO73">
        <v>7</v>
      </c>
      <c r="BP73">
        <v>9</v>
      </c>
      <c r="BQ73">
        <v>7</v>
      </c>
      <c r="BR73">
        <v>2</v>
      </c>
      <c r="BS73">
        <v>4</v>
      </c>
      <c r="BT73">
        <v>4</v>
      </c>
      <c r="BU73">
        <v>4</v>
      </c>
      <c r="BV73">
        <v>5</v>
      </c>
      <c r="BW73">
        <v>3</v>
      </c>
      <c r="BX73">
        <v>3</v>
      </c>
      <c r="BY73">
        <v>4</v>
      </c>
      <c r="BZ73">
        <v>2</v>
      </c>
      <c r="CA73">
        <v>2</v>
      </c>
      <c r="CB73">
        <v>2</v>
      </c>
      <c r="CC73">
        <v>2</v>
      </c>
      <c r="CD73">
        <v>2</v>
      </c>
      <c r="CE73">
        <v>2</v>
      </c>
      <c r="CF73">
        <v>2</v>
      </c>
      <c r="CG73">
        <v>2</v>
      </c>
      <c r="CH73">
        <v>2</v>
      </c>
      <c r="CI73">
        <v>2</v>
      </c>
      <c r="CJ73">
        <v>2</v>
      </c>
      <c r="CK73">
        <v>2</v>
      </c>
      <c r="CL73">
        <v>3</v>
      </c>
      <c r="CM73">
        <v>4</v>
      </c>
      <c r="CN73">
        <v>4</v>
      </c>
      <c r="CO73">
        <v>5</v>
      </c>
      <c r="CP73">
        <v>4</v>
      </c>
      <c r="CQ73">
        <v>3</v>
      </c>
      <c r="CR73">
        <v>4</v>
      </c>
      <c r="CS73">
        <v>4</v>
      </c>
      <c r="CT73">
        <v>4</v>
      </c>
      <c r="CU73">
        <v>4</v>
      </c>
      <c r="CW73">
        <v>60</v>
      </c>
      <c r="CX73">
        <v>60</v>
      </c>
      <c r="CY73">
        <v>40</v>
      </c>
      <c r="CZ73">
        <v>30</v>
      </c>
      <c r="DA73">
        <v>60</v>
      </c>
      <c r="DB73">
        <v>50</v>
      </c>
      <c r="DC73">
        <v>80</v>
      </c>
      <c r="DD73">
        <v>40</v>
      </c>
      <c r="DE73">
        <v>60</v>
      </c>
      <c r="DF73">
        <v>70</v>
      </c>
      <c r="DG73">
        <v>50</v>
      </c>
      <c r="DH73">
        <v>70</v>
      </c>
      <c r="DI73">
        <v>40</v>
      </c>
      <c r="DJ73">
        <v>70</v>
      </c>
      <c r="DK73">
        <v>70</v>
      </c>
      <c r="DL73">
        <v>50</v>
      </c>
      <c r="DM73">
        <v>40</v>
      </c>
      <c r="DN73">
        <v>40</v>
      </c>
      <c r="DO73">
        <v>30</v>
      </c>
      <c r="DP73">
        <v>50</v>
      </c>
      <c r="DQ73" t="s">
        <v>889</v>
      </c>
      <c r="DR73" t="s">
        <v>736</v>
      </c>
      <c r="DS73" t="s">
        <v>890</v>
      </c>
      <c r="DT73">
        <v>1</v>
      </c>
      <c r="DU73">
        <v>1</v>
      </c>
      <c r="DV73">
        <v>1</v>
      </c>
      <c r="DW73">
        <v>3</v>
      </c>
      <c r="DX73">
        <v>3</v>
      </c>
      <c r="DY73">
        <v>2</v>
      </c>
      <c r="DZ73">
        <v>3</v>
      </c>
      <c r="EA73">
        <v>2</v>
      </c>
      <c r="EB73">
        <v>4</v>
      </c>
      <c r="EC73">
        <v>3</v>
      </c>
      <c r="ED73">
        <v>3</v>
      </c>
      <c r="EE73">
        <v>4</v>
      </c>
      <c r="EF73">
        <v>4</v>
      </c>
      <c r="EG73">
        <v>2</v>
      </c>
      <c r="EH73">
        <v>2</v>
      </c>
      <c r="EI73">
        <v>4</v>
      </c>
      <c r="EJ73">
        <v>4</v>
      </c>
      <c r="EK73">
        <v>4</v>
      </c>
      <c r="EL73">
        <v>4</v>
      </c>
      <c r="EM73">
        <v>4</v>
      </c>
      <c r="EN73">
        <v>2</v>
      </c>
      <c r="EO73">
        <v>4</v>
      </c>
      <c r="EP73">
        <v>4</v>
      </c>
      <c r="EQ73">
        <v>3</v>
      </c>
      <c r="ER73">
        <v>4</v>
      </c>
      <c r="ES73">
        <v>4</v>
      </c>
      <c r="ET73">
        <v>4</v>
      </c>
      <c r="EU73">
        <v>4</v>
      </c>
      <c r="EV73">
        <v>4</v>
      </c>
      <c r="EW73">
        <v>4</v>
      </c>
      <c r="EX73">
        <v>4</v>
      </c>
      <c r="EY73">
        <v>4</v>
      </c>
      <c r="EZ73" t="s">
        <v>685</v>
      </c>
      <c r="FA73" t="s">
        <v>892</v>
      </c>
      <c r="FB73" t="s">
        <v>731</v>
      </c>
      <c r="FC73">
        <v>3</v>
      </c>
      <c r="FD73">
        <v>3</v>
      </c>
      <c r="FE73">
        <v>4</v>
      </c>
      <c r="FF73" s="17">
        <f t="shared" si="16"/>
        <v>2</v>
      </c>
      <c r="FG73">
        <v>2</v>
      </c>
      <c r="FH73">
        <v>3</v>
      </c>
      <c r="FI73" s="17">
        <f t="shared" si="17"/>
        <v>3</v>
      </c>
      <c r="FJ73">
        <v>3</v>
      </c>
      <c r="FK73" s="17">
        <f t="shared" si="18"/>
        <v>3</v>
      </c>
      <c r="FL73">
        <v>2</v>
      </c>
      <c r="FM73">
        <v>2</v>
      </c>
      <c r="FN73">
        <v>2</v>
      </c>
      <c r="FO73">
        <v>4</v>
      </c>
      <c r="FP73" s="17">
        <f t="shared" si="19"/>
        <v>2</v>
      </c>
      <c r="FQ73">
        <v>2</v>
      </c>
      <c r="FR73">
        <v>3</v>
      </c>
      <c r="FS73">
        <v>4</v>
      </c>
      <c r="FT73" s="17">
        <f t="shared" si="15"/>
        <v>2</v>
      </c>
      <c r="FU73">
        <v>2</v>
      </c>
      <c r="FV73">
        <v>4</v>
      </c>
      <c r="FW73" s="17">
        <f t="shared" si="20"/>
        <v>2</v>
      </c>
      <c r="FX73">
        <v>4</v>
      </c>
      <c r="FY73" s="17">
        <f t="shared" si="21"/>
        <v>2</v>
      </c>
      <c r="FZ73">
        <v>3</v>
      </c>
      <c r="GA73">
        <v>3</v>
      </c>
      <c r="GB73" s="17">
        <f t="shared" si="22"/>
        <v>3</v>
      </c>
      <c r="GC73">
        <v>4</v>
      </c>
      <c r="GD73" s="17">
        <f t="shared" si="23"/>
        <v>2</v>
      </c>
      <c r="GE73">
        <v>2</v>
      </c>
      <c r="GF73" s="17">
        <f t="shared" si="24"/>
        <v>4</v>
      </c>
      <c r="GG73">
        <v>2</v>
      </c>
      <c r="GH73">
        <v>2</v>
      </c>
      <c r="GI73">
        <v>3</v>
      </c>
      <c r="GJ73">
        <v>3</v>
      </c>
      <c r="GK73" s="17">
        <f t="shared" si="25"/>
        <v>3</v>
      </c>
      <c r="GL73">
        <v>4</v>
      </c>
      <c r="GM73" s="17">
        <f t="shared" si="26"/>
        <v>2</v>
      </c>
      <c r="GN73">
        <v>2</v>
      </c>
      <c r="GO73" s="17">
        <f t="shared" si="27"/>
        <v>4</v>
      </c>
      <c r="GP73">
        <f t="shared" si="28"/>
        <v>65</v>
      </c>
      <c r="GQ73" s="19">
        <f t="shared" si="29"/>
        <v>2.5</v>
      </c>
      <c r="GR73">
        <v>3</v>
      </c>
      <c r="GS73">
        <v>4</v>
      </c>
      <c r="GT73">
        <v>2</v>
      </c>
      <c r="GU73">
        <v>3</v>
      </c>
      <c r="GV73">
        <v>2</v>
      </c>
      <c r="GW73">
        <v>2</v>
      </c>
      <c r="GX73">
        <v>3</v>
      </c>
      <c r="GY73">
        <v>2</v>
      </c>
      <c r="GZ73">
        <v>3</v>
      </c>
      <c r="HA73">
        <v>4</v>
      </c>
      <c r="HB73">
        <v>3</v>
      </c>
      <c r="HC73">
        <v>2</v>
      </c>
      <c r="HD73">
        <v>2</v>
      </c>
      <c r="HE73">
        <v>4</v>
      </c>
      <c r="HF73">
        <v>2</v>
      </c>
      <c r="HG73">
        <v>5</v>
      </c>
      <c r="HH73">
        <v>2</v>
      </c>
      <c r="HI73">
        <v>4</v>
      </c>
      <c r="HJ73">
        <v>2</v>
      </c>
      <c r="HK73">
        <v>2</v>
      </c>
      <c r="HL73">
        <v>3</v>
      </c>
      <c r="HM73">
        <v>2</v>
      </c>
      <c r="HN73">
        <v>2</v>
      </c>
      <c r="HO73">
        <v>2</v>
      </c>
      <c r="HP73">
        <v>2</v>
      </c>
      <c r="HQ73">
        <v>4</v>
      </c>
      <c r="HR73">
        <v>2</v>
      </c>
      <c r="HS73">
        <v>3</v>
      </c>
      <c r="HT73">
        <v>3</v>
      </c>
      <c r="HU73">
        <v>3</v>
      </c>
      <c r="HV73">
        <v>2</v>
      </c>
      <c r="HW73">
        <v>4</v>
      </c>
      <c r="HX73">
        <v>3</v>
      </c>
      <c r="HY73">
        <v>3</v>
      </c>
      <c r="HZ73">
        <v>4</v>
      </c>
      <c r="IA73">
        <v>2</v>
      </c>
      <c r="IB73">
        <v>2</v>
      </c>
      <c r="IC73">
        <v>2</v>
      </c>
      <c r="ID73">
        <v>3</v>
      </c>
      <c r="IE73">
        <v>3</v>
      </c>
      <c r="IF73">
        <v>4</v>
      </c>
      <c r="IG73">
        <v>3</v>
      </c>
      <c r="IH73">
        <v>3</v>
      </c>
      <c r="II73">
        <v>4</v>
      </c>
      <c r="IJ73">
        <v>4</v>
      </c>
      <c r="IK73">
        <v>4</v>
      </c>
      <c r="IL73">
        <v>4</v>
      </c>
      <c r="IM73">
        <v>2</v>
      </c>
      <c r="IN73">
        <v>4</v>
      </c>
      <c r="IO73">
        <v>4</v>
      </c>
      <c r="IP73">
        <v>4</v>
      </c>
      <c r="IQ73">
        <v>4</v>
      </c>
      <c r="IR73">
        <v>3</v>
      </c>
      <c r="IS73">
        <v>2</v>
      </c>
      <c r="IU73">
        <v>44.310394287108998</v>
      </c>
      <c r="IV73">
        <v>-78.239601135254006</v>
      </c>
      <c r="IW73">
        <v>-1</v>
      </c>
    </row>
    <row r="74" spans="1:257" x14ac:dyDescent="0.3">
      <c r="A74" t="s">
        <v>1646</v>
      </c>
      <c r="B74" t="s">
        <v>1413</v>
      </c>
      <c r="C74" t="s">
        <v>1414</v>
      </c>
      <c r="F74" t="s">
        <v>1596</v>
      </c>
      <c r="G74">
        <v>0</v>
      </c>
      <c r="H74" s="1">
        <v>43086.907557870371</v>
      </c>
      <c r="I74" s="1">
        <v>43086.913495370369</v>
      </c>
      <c r="J74">
        <v>1</v>
      </c>
      <c r="K74">
        <v>20</v>
      </c>
      <c r="L74">
        <v>2.8571428571428998</v>
      </c>
      <c r="M74">
        <v>1.4638501094228</v>
      </c>
      <c r="N74" t="s">
        <v>893</v>
      </c>
      <c r="O74" t="s">
        <v>1597</v>
      </c>
      <c r="P74" t="s">
        <v>895</v>
      </c>
      <c r="Q74">
        <v>19</v>
      </c>
      <c r="R74">
        <v>1</v>
      </c>
      <c r="S74" t="s">
        <v>1495</v>
      </c>
      <c r="T74" t="s">
        <v>1451</v>
      </c>
      <c r="U74">
        <v>3</v>
      </c>
      <c r="V74" t="s">
        <v>894</v>
      </c>
      <c r="W74">
        <v>1</v>
      </c>
      <c r="X74">
        <v>1</v>
      </c>
      <c r="Y74" t="s">
        <v>633</v>
      </c>
      <c r="Z74">
        <v>15</v>
      </c>
      <c r="AA74">
        <v>0</v>
      </c>
      <c r="AB74">
        <v>5</v>
      </c>
      <c r="AC74">
        <v>4</v>
      </c>
      <c r="AD74">
        <v>1</v>
      </c>
      <c r="AE74">
        <v>1</v>
      </c>
      <c r="AF74">
        <v>60</v>
      </c>
      <c r="AG74">
        <v>15</v>
      </c>
      <c r="AH74">
        <v>80</v>
      </c>
      <c r="AI74">
        <v>1</v>
      </c>
      <c r="AJ74">
        <v>1</v>
      </c>
      <c r="AK74">
        <v>3</v>
      </c>
      <c r="AL74">
        <v>4</v>
      </c>
      <c r="AM74">
        <v>1</v>
      </c>
      <c r="AN74">
        <v>1</v>
      </c>
      <c r="AO74">
        <v>1</v>
      </c>
      <c r="AP74">
        <v>1</v>
      </c>
      <c r="AQ74">
        <v>1</v>
      </c>
      <c r="AS74">
        <v>1</v>
      </c>
      <c r="AU74">
        <v>1</v>
      </c>
      <c r="AX74">
        <v>1</v>
      </c>
      <c r="AY74">
        <v>1</v>
      </c>
      <c r="AZ74">
        <v>4</v>
      </c>
      <c r="BA74">
        <v>3</v>
      </c>
      <c r="BB74">
        <v>5</v>
      </c>
      <c r="BC74">
        <v>3</v>
      </c>
      <c r="BD74">
        <v>3</v>
      </c>
      <c r="BE74">
        <v>2</v>
      </c>
      <c r="BF74">
        <v>5</v>
      </c>
      <c r="BG74">
        <v>1</v>
      </c>
      <c r="BH74">
        <v>5</v>
      </c>
      <c r="BI74">
        <v>5</v>
      </c>
      <c r="BJ74">
        <v>5</v>
      </c>
      <c r="BK74">
        <v>7</v>
      </c>
      <c r="BL74">
        <v>2</v>
      </c>
      <c r="BM74">
        <v>4</v>
      </c>
      <c r="BN74">
        <v>7</v>
      </c>
      <c r="BO74">
        <v>7</v>
      </c>
      <c r="BP74">
        <v>9</v>
      </c>
      <c r="BQ74">
        <v>8</v>
      </c>
      <c r="BR74">
        <v>4</v>
      </c>
      <c r="BS74">
        <v>4</v>
      </c>
      <c r="BT74">
        <v>5</v>
      </c>
      <c r="BU74">
        <v>5</v>
      </c>
      <c r="BV74">
        <v>5</v>
      </c>
      <c r="BW74">
        <v>4</v>
      </c>
      <c r="BX74">
        <v>4</v>
      </c>
      <c r="BY74">
        <v>5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2</v>
      </c>
      <c r="CI74">
        <v>1</v>
      </c>
      <c r="CJ74">
        <v>1</v>
      </c>
      <c r="CK74">
        <v>5</v>
      </c>
      <c r="CL74">
        <v>5</v>
      </c>
      <c r="CM74">
        <v>4</v>
      </c>
      <c r="CN74">
        <v>4</v>
      </c>
      <c r="CO74">
        <v>5</v>
      </c>
      <c r="CP74">
        <v>4</v>
      </c>
      <c r="CQ74">
        <v>4</v>
      </c>
      <c r="CR74">
        <v>4</v>
      </c>
      <c r="CS74">
        <v>4</v>
      </c>
      <c r="CT74">
        <v>5</v>
      </c>
      <c r="CU74">
        <v>4</v>
      </c>
      <c r="CW74">
        <v>80</v>
      </c>
      <c r="CX74">
        <v>70</v>
      </c>
      <c r="CY74">
        <v>0</v>
      </c>
      <c r="CZ74">
        <v>63</v>
      </c>
      <c r="DA74">
        <v>80</v>
      </c>
      <c r="DB74">
        <v>20</v>
      </c>
      <c r="DC74">
        <v>75</v>
      </c>
      <c r="DD74">
        <v>30</v>
      </c>
      <c r="DE74">
        <v>40</v>
      </c>
      <c r="DF74">
        <v>80</v>
      </c>
      <c r="DG74">
        <v>30</v>
      </c>
      <c r="DH74">
        <v>97</v>
      </c>
      <c r="DI74">
        <v>20</v>
      </c>
      <c r="DJ74">
        <v>22</v>
      </c>
      <c r="DK74">
        <v>40</v>
      </c>
      <c r="DL74">
        <v>12</v>
      </c>
      <c r="DM74">
        <v>38</v>
      </c>
      <c r="DN74">
        <v>18</v>
      </c>
      <c r="DO74">
        <v>16</v>
      </c>
      <c r="DP74">
        <v>15</v>
      </c>
      <c r="DQ74" t="s">
        <v>893</v>
      </c>
      <c r="DR74" t="s">
        <v>736</v>
      </c>
      <c r="DS74" t="s">
        <v>895</v>
      </c>
      <c r="DT74">
        <v>1</v>
      </c>
      <c r="DU74">
        <v>2</v>
      </c>
      <c r="DV74">
        <v>2</v>
      </c>
      <c r="DW74">
        <v>3</v>
      </c>
      <c r="DX74">
        <v>2</v>
      </c>
      <c r="DY74">
        <v>4</v>
      </c>
      <c r="DZ74">
        <v>3</v>
      </c>
      <c r="EA74">
        <v>4</v>
      </c>
      <c r="EB74">
        <v>4</v>
      </c>
      <c r="EC74">
        <v>3</v>
      </c>
      <c r="ED74">
        <v>4</v>
      </c>
      <c r="EE74">
        <v>4</v>
      </c>
      <c r="EF74">
        <v>4</v>
      </c>
      <c r="EG74">
        <v>2</v>
      </c>
      <c r="EH74">
        <v>4</v>
      </c>
      <c r="EI74">
        <v>4</v>
      </c>
      <c r="EJ74">
        <v>4</v>
      </c>
      <c r="EK74">
        <v>4</v>
      </c>
      <c r="EL74">
        <v>3</v>
      </c>
      <c r="EM74">
        <v>3</v>
      </c>
      <c r="EN74">
        <v>2</v>
      </c>
      <c r="EO74">
        <v>4</v>
      </c>
      <c r="EP74">
        <v>4</v>
      </c>
      <c r="EQ74">
        <v>4</v>
      </c>
      <c r="ER74">
        <v>4</v>
      </c>
      <c r="ES74">
        <v>4</v>
      </c>
      <c r="ET74">
        <v>4</v>
      </c>
      <c r="EU74">
        <v>5</v>
      </c>
      <c r="EV74">
        <v>5</v>
      </c>
      <c r="EW74">
        <v>4</v>
      </c>
      <c r="EX74">
        <v>5</v>
      </c>
      <c r="EY74">
        <v>5</v>
      </c>
      <c r="EZ74" t="s">
        <v>897</v>
      </c>
      <c r="FA74" t="s">
        <v>568</v>
      </c>
      <c r="FB74" t="s">
        <v>556</v>
      </c>
      <c r="FC74">
        <v>4</v>
      </c>
      <c r="FD74">
        <v>3</v>
      </c>
      <c r="FE74">
        <v>3</v>
      </c>
      <c r="FF74" s="17">
        <f t="shared" si="16"/>
        <v>3</v>
      </c>
      <c r="FG74">
        <v>4</v>
      </c>
      <c r="FH74">
        <v>2</v>
      </c>
      <c r="FI74" s="17">
        <f t="shared" si="17"/>
        <v>4</v>
      </c>
      <c r="FJ74">
        <v>2</v>
      </c>
      <c r="FK74" s="17">
        <f t="shared" si="18"/>
        <v>4</v>
      </c>
      <c r="FL74">
        <v>4</v>
      </c>
      <c r="FM74">
        <v>3</v>
      </c>
      <c r="FN74">
        <v>4</v>
      </c>
      <c r="FO74">
        <v>4</v>
      </c>
      <c r="FP74" s="17">
        <f t="shared" si="19"/>
        <v>2</v>
      </c>
      <c r="FQ74">
        <v>4</v>
      </c>
      <c r="FR74">
        <v>5</v>
      </c>
      <c r="FS74">
        <v>4</v>
      </c>
      <c r="FT74" s="17">
        <f t="shared" si="15"/>
        <v>2</v>
      </c>
      <c r="FU74">
        <v>2</v>
      </c>
      <c r="FV74">
        <v>3</v>
      </c>
      <c r="FW74" s="17">
        <f t="shared" si="20"/>
        <v>3</v>
      </c>
      <c r="FX74">
        <v>2</v>
      </c>
      <c r="FY74" s="17">
        <f t="shared" si="21"/>
        <v>4</v>
      </c>
      <c r="FZ74">
        <v>3</v>
      </c>
      <c r="GA74">
        <v>4</v>
      </c>
      <c r="GB74" s="17">
        <f t="shared" si="22"/>
        <v>2</v>
      </c>
      <c r="GC74">
        <v>4</v>
      </c>
      <c r="GD74" s="17">
        <f t="shared" si="23"/>
        <v>2</v>
      </c>
      <c r="GE74">
        <v>3</v>
      </c>
      <c r="GF74" s="17">
        <f t="shared" si="24"/>
        <v>3</v>
      </c>
      <c r="GG74">
        <v>3</v>
      </c>
      <c r="GH74">
        <v>2</v>
      </c>
      <c r="GI74">
        <v>5</v>
      </c>
      <c r="GJ74">
        <v>2</v>
      </c>
      <c r="GK74" s="17">
        <f t="shared" si="25"/>
        <v>4</v>
      </c>
      <c r="GL74">
        <v>4</v>
      </c>
      <c r="GM74" s="17">
        <f t="shared" si="26"/>
        <v>2</v>
      </c>
      <c r="GN74">
        <v>2</v>
      </c>
      <c r="GO74" s="17">
        <f t="shared" si="27"/>
        <v>4</v>
      </c>
      <c r="GP74">
        <f t="shared" si="28"/>
        <v>85</v>
      </c>
      <c r="GQ74" s="19">
        <f t="shared" si="29"/>
        <v>3.2692307692307692</v>
      </c>
      <c r="GR74">
        <v>5</v>
      </c>
      <c r="GS74">
        <v>4</v>
      </c>
      <c r="GT74">
        <v>3</v>
      </c>
      <c r="GU74">
        <v>4</v>
      </c>
      <c r="GV74">
        <v>2</v>
      </c>
      <c r="GW74">
        <v>2</v>
      </c>
      <c r="GX74">
        <v>4</v>
      </c>
      <c r="GY74">
        <v>4</v>
      </c>
      <c r="GZ74">
        <v>4</v>
      </c>
      <c r="HA74">
        <v>4</v>
      </c>
      <c r="HB74">
        <v>4</v>
      </c>
      <c r="HC74">
        <v>2</v>
      </c>
      <c r="HD74">
        <v>2</v>
      </c>
      <c r="HE74">
        <v>4</v>
      </c>
      <c r="HF74">
        <v>2</v>
      </c>
      <c r="HG74">
        <v>5</v>
      </c>
      <c r="HH74">
        <v>2</v>
      </c>
      <c r="HI74">
        <v>5</v>
      </c>
      <c r="HJ74">
        <v>5</v>
      </c>
      <c r="HK74">
        <v>2</v>
      </c>
      <c r="HL74">
        <v>4</v>
      </c>
      <c r="HM74">
        <v>2</v>
      </c>
      <c r="HN74">
        <v>4</v>
      </c>
      <c r="HO74">
        <v>2</v>
      </c>
      <c r="HP74">
        <v>3</v>
      </c>
      <c r="HQ74">
        <v>4</v>
      </c>
      <c r="HR74">
        <v>4</v>
      </c>
      <c r="HS74">
        <v>4</v>
      </c>
      <c r="HT74">
        <v>2</v>
      </c>
      <c r="HU74">
        <v>4</v>
      </c>
      <c r="HV74">
        <v>3</v>
      </c>
      <c r="HW74">
        <v>4</v>
      </c>
      <c r="HX74">
        <v>4</v>
      </c>
      <c r="HY74">
        <v>2</v>
      </c>
      <c r="HZ74">
        <v>4</v>
      </c>
      <c r="IA74">
        <v>2</v>
      </c>
      <c r="IB74">
        <v>3</v>
      </c>
      <c r="IC74">
        <v>2</v>
      </c>
      <c r="ID74">
        <v>4</v>
      </c>
      <c r="IE74">
        <v>2</v>
      </c>
      <c r="IF74">
        <v>4</v>
      </c>
      <c r="IG74">
        <v>2</v>
      </c>
      <c r="IH74">
        <v>2</v>
      </c>
      <c r="II74">
        <v>4</v>
      </c>
      <c r="IJ74">
        <v>4</v>
      </c>
      <c r="IK74">
        <v>4</v>
      </c>
      <c r="IL74">
        <v>4</v>
      </c>
      <c r="IM74">
        <v>3</v>
      </c>
      <c r="IN74">
        <v>4</v>
      </c>
      <c r="IO74">
        <v>4</v>
      </c>
      <c r="IP74">
        <v>5</v>
      </c>
      <c r="IQ74">
        <v>4</v>
      </c>
      <c r="IR74">
        <v>4</v>
      </c>
      <c r="IS74">
        <v>2</v>
      </c>
      <c r="IU74">
        <v>44.310394287108998</v>
      </c>
      <c r="IV74">
        <v>-78.239601135254006</v>
      </c>
      <c r="IW74">
        <v>-1</v>
      </c>
    </row>
    <row r="75" spans="1:257" x14ac:dyDescent="0.3">
      <c r="A75" t="s">
        <v>1647</v>
      </c>
      <c r="B75" t="s">
        <v>1413</v>
      </c>
      <c r="C75" t="s">
        <v>1414</v>
      </c>
      <c r="F75" t="s">
        <v>1596</v>
      </c>
      <c r="G75">
        <v>0</v>
      </c>
      <c r="H75" s="1">
        <v>43087.526388888888</v>
      </c>
      <c r="I75" s="1">
        <v>43087.543865740743</v>
      </c>
      <c r="J75">
        <v>1</v>
      </c>
      <c r="K75">
        <v>21</v>
      </c>
      <c r="L75">
        <v>3</v>
      </c>
      <c r="M75">
        <v>1.4142135623731</v>
      </c>
      <c r="N75" t="s">
        <v>898</v>
      </c>
      <c r="O75" t="s">
        <v>1597</v>
      </c>
      <c r="P75" t="s">
        <v>899</v>
      </c>
      <c r="Q75">
        <v>20</v>
      </c>
      <c r="R75">
        <v>1</v>
      </c>
      <c r="S75" t="s">
        <v>1417</v>
      </c>
      <c r="T75" t="s">
        <v>1648</v>
      </c>
      <c r="V75" t="s">
        <v>778</v>
      </c>
      <c r="W75">
        <v>2</v>
      </c>
      <c r="X75">
        <v>2</v>
      </c>
      <c r="Y75" t="s">
        <v>633</v>
      </c>
      <c r="Z75" t="s">
        <v>726</v>
      </c>
      <c r="AA75">
        <v>1</v>
      </c>
      <c r="AB75">
        <v>5</v>
      </c>
      <c r="AC75">
        <v>2</v>
      </c>
      <c r="AD75">
        <v>1</v>
      </c>
      <c r="AE75">
        <v>4</v>
      </c>
      <c r="AF75">
        <v>70</v>
      </c>
      <c r="AG75">
        <v>50</v>
      </c>
      <c r="AH75">
        <v>88</v>
      </c>
      <c r="AI75">
        <v>1</v>
      </c>
      <c r="AJ75">
        <v>2</v>
      </c>
      <c r="AK75">
        <v>4</v>
      </c>
      <c r="AL75">
        <v>1</v>
      </c>
      <c r="AM75">
        <v>1</v>
      </c>
      <c r="AN75">
        <v>1</v>
      </c>
      <c r="AO75">
        <v>1</v>
      </c>
      <c r="AQ75">
        <v>1</v>
      </c>
      <c r="AS75">
        <v>1</v>
      </c>
      <c r="AU75">
        <v>1</v>
      </c>
      <c r="AX75">
        <v>1</v>
      </c>
      <c r="AY75">
        <v>5</v>
      </c>
      <c r="AZ75">
        <v>4</v>
      </c>
      <c r="BA75">
        <v>2</v>
      </c>
      <c r="BB75">
        <v>4</v>
      </c>
      <c r="BC75">
        <v>3</v>
      </c>
      <c r="BD75">
        <v>2</v>
      </c>
      <c r="BE75">
        <v>2</v>
      </c>
      <c r="BF75">
        <v>5</v>
      </c>
      <c r="BG75">
        <v>2</v>
      </c>
      <c r="BH75">
        <v>4</v>
      </c>
      <c r="BI75">
        <v>3</v>
      </c>
      <c r="BJ75">
        <v>3</v>
      </c>
      <c r="BK75">
        <v>8</v>
      </c>
      <c r="BL75">
        <v>4</v>
      </c>
      <c r="BM75">
        <v>8</v>
      </c>
      <c r="BN75">
        <v>4</v>
      </c>
      <c r="BO75">
        <v>8</v>
      </c>
      <c r="BP75">
        <v>8</v>
      </c>
      <c r="BQ75">
        <v>8</v>
      </c>
      <c r="BR75">
        <v>3</v>
      </c>
      <c r="BS75">
        <v>4</v>
      </c>
      <c r="BT75">
        <v>3</v>
      </c>
      <c r="BU75">
        <v>3</v>
      </c>
      <c r="BV75">
        <v>4</v>
      </c>
      <c r="BW75">
        <v>4</v>
      </c>
      <c r="BX75">
        <v>3</v>
      </c>
      <c r="BY75">
        <v>4</v>
      </c>
      <c r="BZ75">
        <v>2</v>
      </c>
      <c r="CA75">
        <v>2</v>
      </c>
      <c r="CB75">
        <v>2</v>
      </c>
      <c r="CC75">
        <v>2</v>
      </c>
      <c r="CD75">
        <v>2</v>
      </c>
      <c r="CE75">
        <v>2</v>
      </c>
      <c r="CF75">
        <v>2</v>
      </c>
      <c r="CG75">
        <v>2</v>
      </c>
      <c r="CH75">
        <v>2</v>
      </c>
      <c r="CI75">
        <v>2</v>
      </c>
      <c r="CJ75">
        <v>2</v>
      </c>
      <c r="CK75">
        <v>3</v>
      </c>
      <c r="CL75">
        <v>3</v>
      </c>
      <c r="CM75">
        <v>2</v>
      </c>
      <c r="CN75">
        <v>3</v>
      </c>
      <c r="CO75">
        <v>3</v>
      </c>
      <c r="CP75">
        <v>2</v>
      </c>
      <c r="CQ75">
        <v>2</v>
      </c>
      <c r="CR75">
        <v>3</v>
      </c>
      <c r="CS75">
        <v>3</v>
      </c>
      <c r="CT75">
        <v>2</v>
      </c>
      <c r="CU75">
        <v>3</v>
      </c>
      <c r="CV75">
        <v>0</v>
      </c>
      <c r="CW75">
        <v>77</v>
      </c>
      <c r="CX75">
        <v>74</v>
      </c>
      <c r="CY75">
        <v>40</v>
      </c>
      <c r="CZ75">
        <v>50</v>
      </c>
      <c r="DA75">
        <v>35</v>
      </c>
      <c r="DB75">
        <v>30</v>
      </c>
      <c r="DC75">
        <v>88</v>
      </c>
      <c r="DD75">
        <v>35</v>
      </c>
      <c r="DE75">
        <v>75</v>
      </c>
      <c r="DF75">
        <v>80</v>
      </c>
      <c r="DG75">
        <v>50</v>
      </c>
      <c r="DH75">
        <v>80</v>
      </c>
      <c r="DI75">
        <v>50</v>
      </c>
      <c r="DJ75">
        <v>55</v>
      </c>
      <c r="DK75">
        <v>65</v>
      </c>
      <c r="DL75">
        <v>75</v>
      </c>
      <c r="DM75">
        <v>68</v>
      </c>
      <c r="DN75">
        <v>55</v>
      </c>
      <c r="DO75">
        <v>35</v>
      </c>
      <c r="DP75">
        <v>50</v>
      </c>
      <c r="DQ75" t="s">
        <v>898</v>
      </c>
      <c r="DR75" t="s">
        <v>736</v>
      </c>
      <c r="DS75" t="s">
        <v>899</v>
      </c>
      <c r="DT75">
        <v>1</v>
      </c>
      <c r="DU75">
        <v>1</v>
      </c>
      <c r="DV75">
        <v>1</v>
      </c>
      <c r="DW75">
        <v>1</v>
      </c>
      <c r="DX75">
        <v>1</v>
      </c>
      <c r="DY75">
        <v>4</v>
      </c>
      <c r="DZ75">
        <v>3</v>
      </c>
      <c r="EA75">
        <v>2</v>
      </c>
      <c r="EB75">
        <v>3</v>
      </c>
      <c r="EC75">
        <v>5</v>
      </c>
      <c r="ED75">
        <v>4</v>
      </c>
      <c r="EE75">
        <v>4</v>
      </c>
      <c r="EF75">
        <v>4</v>
      </c>
      <c r="EG75">
        <v>3</v>
      </c>
      <c r="EH75">
        <v>4</v>
      </c>
      <c r="EI75">
        <v>4</v>
      </c>
      <c r="EJ75">
        <v>4</v>
      </c>
      <c r="EK75">
        <v>4</v>
      </c>
      <c r="EL75">
        <v>4</v>
      </c>
      <c r="EM75">
        <v>4</v>
      </c>
      <c r="EN75">
        <v>2</v>
      </c>
      <c r="EO75">
        <v>3</v>
      </c>
      <c r="EP75">
        <v>4</v>
      </c>
      <c r="EQ75">
        <v>3</v>
      </c>
      <c r="ER75">
        <v>4</v>
      </c>
      <c r="ES75">
        <v>4</v>
      </c>
      <c r="ET75">
        <v>2</v>
      </c>
      <c r="EU75">
        <v>4</v>
      </c>
      <c r="EV75">
        <v>4</v>
      </c>
      <c r="EW75">
        <v>2</v>
      </c>
      <c r="EX75">
        <v>4</v>
      </c>
      <c r="EY75">
        <v>4</v>
      </c>
      <c r="EZ75" t="s">
        <v>694</v>
      </c>
      <c r="FA75" t="s">
        <v>574</v>
      </c>
      <c r="FB75" t="s">
        <v>605</v>
      </c>
      <c r="FC75">
        <v>4</v>
      </c>
      <c r="FD75">
        <v>4</v>
      </c>
      <c r="FE75">
        <v>3</v>
      </c>
      <c r="FF75" s="17">
        <f t="shared" si="16"/>
        <v>3</v>
      </c>
      <c r="FG75">
        <v>2</v>
      </c>
      <c r="FH75">
        <v>2</v>
      </c>
      <c r="FI75" s="17">
        <f t="shared" si="17"/>
        <v>4</v>
      </c>
      <c r="FJ75">
        <v>3</v>
      </c>
      <c r="FK75" s="17">
        <f t="shared" si="18"/>
        <v>3</v>
      </c>
      <c r="FL75">
        <v>3</v>
      </c>
      <c r="FM75">
        <v>4</v>
      </c>
      <c r="FN75">
        <v>4</v>
      </c>
      <c r="FO75">
        <v>3</v>
      </c>
      <c r="FP75" s="17">
        <f t="shared" si="19"/>
        <v>3</v>
      </c>
      <c r="FQ75">
        <v>2</v>
      </c>
      <c r="FR75">
        <v>3</v>
      </c>
      <c r="FS75">
        <v>2</v>
      </c>
      <c r="FT75" s="17">
        <f t="shared" si="15"/>
        <v>4</v>
      </c>
      <c r="FU75">
        <v>2</v>
      </c>
      <c r="FV75">
        <v>4</v>
      </c>
      <c r="FW75" s="17">
        <f t="shared" si="20"/>
        <v>2</v>
      </c>
      <c r="FX75">
        <v>4</v>
      </c>
      <c r="FY75" s="17">
        <f t="shared" si="21"/>
        <v>2</v>
      </c>
      <c r="FZ75">
        <v>3</v>
      </c>
      <c r="GA75">
        <v>3</v>
      </c>
      <c r="GB75" s="17">
        <f t="shared" si="22"/>
        <v>3</v>
      </c>
      <c r="GC75">
        <v>3</v>
      </c>
      <c r="GD75" s="17">
        <f t="shared" si="23"/>
        <v>3</v>
      </c>
      <c r="GE75">
        <v>3</v>
      </c>
      <c r="GF75" s="17">
        <f t="shared" si="24"/>
        <v>3</v>
      </c>
      <c r="GG75">
        <v>2</v>
      </c>
      <c r="GH75">
        <v>4</v>
      </c>
      <c r="GI75">
        <v>4</v>
      </c>
      <c r="GJ75">
        <v>1</v>
      </c>
      <c r="GK75" s="17">
        <f t="shared" si="25"/>
        <v>5</v>
      </c>
      <c r="GL75">
        <v>4</v>
      </c>
      <c r="GM75" s="17">
        <f t="shared" si="26"/>
        <v>2</v>
      </c>
      <c r="GN75">
        <v>3</v>
      </c>
      <c r="GO75" s="17">
        <f t="shared" si="27"/>
        <v>3</v>
      </c>
      <c r="GP75">
        <f t="shared" si="28"/>
        <v>81</v>
      </c>
      <c r="GQ75" s="19">
        <f t="shared" si="29"/>
        <v>3.1153846153846154</v>
      </c>
      <c r="GR75">
        <v>4</v>
      </c>
      <c r="GS75">
        <v>5</v>
      </c>
      <c r="GT75">
        <v>2</v>
      </c>
      <c r="GU75">
        <v>3</v>
      </c>
      <c r="GV75">
        <v>4</v>
      </c>
      <c r="GW75">
        <v>1</v>
      </c>
      <c r="GX75">
        <v>4</v>
      </c>
      <c r="GY75">
        <v>4</v>
      </c>
      <c r="GZ75">
        <v>3</v>
      </c>
      <c r="HA75">
        <v>3</v>
      </c>
      <c r="HB75">
        <v>3</v>
      </c>
      <c r="HC75">
        <v>2</v>
      </c>
      <c r="HD75">
        <v>2</v>
      </c>
      <c r="HE75">
        <v>4</v>
      </c>
      <c r="HF75">
        <v>2</v>
      </c>
      <c r="HG75">
        <v>5</v>
      </c>
      <c r="HH75">
        <v>2</v>
      </c>
      <c r="HI75">
        <v>4</v>
      </c>
      <c r="HJ75">
        <v>2</v>
      </c>
      <c r="HK75">
        <v>2</v>
      </c>
      <c r="HL75">
        <v>3</v>
      </c>
      <c r="HM75">
        <v>2</v>
      </c>
      <c r="HN75">
        <v>4</v>
      </c>
      <c r="HO75">
        <v>3</v>
      </c>
      <c r="HP75">
        <v>2</v>
      </c>
      <c r="HQ75">
        <v>4</v>
      </c>
      <c r="HR75">
        <v>3</v>
      </c>
      <c r="HS75">
        <v>3</v>
      </c>
      <c r="HT75">
        <v>3</v>
      </c>
      <c r="HU75">
        <v>2</v>
      </c>
      <c r="HV75">
        <v>2</v>
      </c>
      <c r="HW75">
        <v>4</v>
      </c>
      <c r="HX75">
        <v>3</v>
      </c>
      <c r="HY75">
        <v>2</v>
      </c>
      <c r="HZ75">
        <v>4</v>
      </c>
      <c r="IA75">
        <v>3</v>
      </c>
      <c r="IB75">
        <v>3</v>
      </c>
      <c r="IC75">
        <v>2</v>
      </c>
      <c r="ID75">
        <v>2</v>
      </c>
      <c r="IE75">
        <v>2</v>
      </c>
      <c r="IF75">
        <v>2</v>
      </c>
      <c r="IG75">
        <v>2</v>
      </c>
      <c r="IH75">
        <v>2</v>
      </c>
      <c r="II75">
        <v>2</v>
      </c>
      <c r="IJ75">
        <v>3</v>
      </c>
      <c r="IK75">
        <v>3</v>
      </c>
      <c r="IL75">
        <v>3</v>
      </c>
      <c r="IM75">
        <v>2</v>
      </c>
      <c r="IN75">
        <v>2</v>
      </c>
      <c r="IO75">
        <v>2</v>
      </c>
      <c r="IP75">
        <v>4</v>
      </c>
      <c r="IQ75">
        <v>4</v>
      </c>
      <c r="IR75">
        <v>4</v>
      </c>
      <c r="IS75">
        <v>3</v>
      </c>
      <c r="IU75">
        <v>44.310394287108998</v>
      </c>
      <c r="IV75">
        <v>-78.239601135254006</v>
      </c>
      <c r="IW75">
        <v>-1</v>
      </c>
    </row>
    <row r="76" spans="1:257" x14ac:dyDescent="0.3">
      <c r="A76" t="s">
        <v>1649</v>
      </c>
      <c r="B76" t="s">
        <v>1413</v>
      </c>
      <c r="C76" t="s">
        <v>1414</v>
      </c>
      <c r="F76" t="s">
        <v>1596</v>
      </c>
      <c r="G76">
        <v>0</v>
      </c>
      <c r="H76" s="1">
        <v>43087.544259259259</v>
      </c>
      <c r="I76" s="1">
        <v>43087.550405092596</v>
      </c>
      <c r="J76">
        <v>1</v>
      </c>
      <c r="K76">
        <v>24</v>
      </c>
      <c r="L76">
        <v>3.4285714285714</v>
      </c>
      <c r="M76">
        <v>1.5118578920368999</v>
      </c>
      <c r="N76" t="s">
        <v>901</v>
      </c>
      <c r="O76" t="s">
        <v>1597</v>
      </c>
      <c r="P76" t="s">
        <v>903</v>
      </c>
      <c r="Q76">
        <v>19</v>
      </c>
      <c r="R76">
        <v>1</v>
      </c>
      <c r="S76" t="s">
        <v>1495</v>
      </c>
      <c r="T76" t="s">
        <v>1475</v>
      </c>
      <c r="U76">
        <v>1</v>
      </c>
      <c r="V76" t="s">
        <v>902</v>
      </c>
      <c r="W76">
        <v>1</v>
      </c>
      <c r="X76">
        <v>2</v>
      </c>
      <c r="Y76" t="s">
        <v>633</v>
      </c>
      <c r="Z76" t="s">
        <v>726</v>
      </c>
      <c r="AA76">
        <v>0</v>
      </c>
      <c r="AB76">
        <v>4</v>
      </c>
      <c r="AC76">
        <v>3</v>
      </c>
      <c r="AD76">
        <v>1</v>
      </c>
      <c r="AE76">
        <v>1</v>
      </c>
      <c r="AF76">
        <v>50</v>
      </c>
      <c r="AG76">
        <v>10</v>
      </c>
      <c r="AH76">
        <v>50</v>
      </c>
      <c r="AI76">
        <v>1</v>
      </c>
      <c r="AJ76">
        <v>1</v>
      </c>
      <c r="AK76">
        <v>3</v>
      </c>
      <c r="AL76">
        <v>1</v>
      </c>
      <c r="AM76">
        <v>1</v>
      </c>
      <c r="AN76">
        <v>1</v>
      </c>
      <c r="AO76">
        <v>1</v>
      </c>
      <c r="AQ76">
        <v>1</v>
      </c>
      <c r="AS76">
        <v>1</v>
      </c>
      <c r="AU76">
        <v>1</v>
      </c>
      <c r="AX76">
        <v>1</v>
      </c>
      <c r="AY76">
        <v>5</v>
      </c>
      <c r="AZ76">
        <v>5</v>
      </c>
      <c r="BA76">
        <v>3</v>
      </c>
      <c r="BB76">
        <v>4</v>
      </c>
      <c r="BC76">
        <v>4</v>
      </c>
      <c r="BD76">
        <v>2</v>
      </c>
      <c r="BE76">
        <v>3</v>
      </c>
      <c r="BF76">
        <v>5</v>
      </c>
      <c r="BG76">
        <v>1</v>
      </c>
      <c r="BH76">
        <v>5</v>
      </c>
      <c r="BI76">
        <v>4</v>
      </c>
      <c r="BJ76">
        <v>5</v>
      </c>
      <c r="BK76">
        <v>2</v>
      </c>
      <c r="BL76">
        <v>4</v>
      </c>
      <c r="BM76">
        <v>4</v>
      </c>
      <c r="BN76">
        <v>8</v>
      </c>
      <c r="BO76">
        <v>7</v>
      </c>
      <c r="BP76">
        <v>9</v>
      </c>
      <c r="BQ76">
        <v>7</v>
      </c>
      <c r="BR76">
        <v>3</v>
      </c>
      <c r="BS76">
        <v>4</v>
      </c>
      <c r="BT76">
        <v>5</v>
      </c>
      <c r="BU76">
        <v>5</v>
      </c>
      <c r="BV76">
        <v>3</v>
      </c>
      <c r="BW76">
        <v>3</v>
      </c>
      <c r="BX76">
        <v>3</v>
      </c>
      <c r="BY76">
        <v>4</v>
      </c>
      <c r="BZ76">
        <v>2</v>
      </c>
      <c r="CA76">
        <v>2</v>
      </c>
      <c r="CB76">
        <v>2</v>
      </c>
      <c r="CC76">
        <v>2</v>
      </c>
      <c r="CD76">
        <v>2</v>
      </c>
      <c r="CE76">
        <v>2</v>
      </c>
      <c r="CF76">
        <v>2</v>
      </c>
      <c r="CG76">
        <v>2</v>
      </c>
      <c r="CH76">
        <v>2</v>
      </c>
      <c r="CI76">
        <v>2</v>
      </c>
      <c r="CJ76">
        <v>2</v>
      </c>
      <c r="CK76">
        <v>3</v>
      </c>
      <c r="CL76">
        <v>3</v>
      </c>
      <c r="CM76">
        <v>4</v>
      </c>
      <c r="CN76">
        <v>3</v>
      </c>
      <c r="CO76">
        <v>4</v>
      </c>
      <c r="CP76">
        <v>4</v>
      </c>
      <c r="CQ76">
        <v>4</v>
      </c>
      <c r="CR76">
        <v>4</v>
      </c>
      <c r="CS76">
        <v>3</v>
      </c>
      <c r="CT76">
        <v>5</v>
      </c>
      <c r="CU76">
        <v>3</v>
      </c>
      <c r="CW76">
        <v>30</v>
      </c>
      <c r="CX76">
        <v>80</v>
      </c>
      <c r="CY76">
        <v>50</v>
      </c>
      <c r="CZ76">
        <v>20</v>
      </c>
      <c r="DA76">
        <v>50</v>
      </c>
      <c r="DB76">
        <v>10</v>
      </c>
      <c r="DC76">
        <v>80</v>
      </c>
      <c r="DD76">
        <v>40</v>
      </c>
      <c r="DE76">
        <v>90</v>
      </c>
      <c r="DF76">
        <v>80</v>
      </c>
      <c r="DG76">
        <v>30</v>
      </c>
      <c r="DH76">
        <v>90</v>
      </c>
      <c r="DI76">
        <v>20</v>
      </c>
      <c r="DJ76">
        <v>20</v>
      </c>
      <c r="DK76">
        <v>50</v>
      </c>
      <c r="DL76">
        <v>40</v>
      </c>
      <c r="DM76">
        <v>20</v>
      </c>
      <c r="DN76">
        <v>10</v>
      </c>
      <c r="DO76">
        <v>10</v>
      </c>
      <c r="DP76">
        <v>20</v>
      </c>
      <c r="DQ76" t="s">
        <v>901</v>
      </c>
      <c r="DR76" t="s">
        <v>736</v>
      </c>
      <c r="DS76" t="s">
        <v>903</v>
      </c>
      <c r="DT76">
        <v>2</v>
      </c>
      <c r="DU76">
        <v>3</v>
      </c>
      <c r="DV76">
        <v>3</v>
      </c>
      <c r="DW76">
        <v>3</v>
      </c>
      <c r="DX76">
        <v>3</v>
      </c>
      <c r="DY76">
        <v>4</v>
      </c>
      <c r="DZ76">
        <v>3</v>
      </c>
      <c r="EA76">
        <v>2</v>
      </c>
      <c r="EB76">
        <v>4</v>
      </c>
      <c r="EC76">
        <v>3</v>
      </c>
      <c r="ED76">
        <v>4</v>
      </c>
      <c r="EE76">
        <v>3</v>
      </c>
      <c r="EF76">
        <v>4</v>
      </c>
      <c r="EG76">
        <v>3</v>
      </c>
      <c r="EH76">
        <v>3</v>
      </c>
      <c r="EI76">
        <v>4</v>
      </c>
      <c r="EJ76">
        <v>2</v>
      </c>
      <c r="EK76">
        <v>5</v>
      </c>
      <c r="EL76">
        <v>4</v>
      </c>
      <c r="EM76">
        <v>3</v>
      </c>
      <c r="EN76">
        <v>2</v>
      </c>
      <c r="EO76">
        <v>2</v>
      </c>
      <c r="EP76">
        <v>3</v>
      </c>
      <c r="EQ76">
        <v>2</v>
      </c>
      <c r="ER76">
        <v>4</v>
      </c>
      <c r="ES76">
        <v>4</v>
      </c>
      <c r="ET76">
        <v>3</v>
      </c>
      <c r="EU76">
        <v>4</v>
      </c>
      <c r="EV76">
        <v>4</v>
      </c>
      <c r="EW76">
        <v>4</v>
      </c>
      <c r="EX76">
        <v>4</v>
      </c>
      <c r="EY76">
        <v>4</v>
      </c>
      <c r="EZ76" t="s">
        <v>557</v>
      </c>
      <c r="FA76" t="s">
        <v>905</v>
      </c>
      <c r="FB76" t="s">
        <v>731</v>
      </c>
      <c r="FC76">
        <v>3</v>
      </c>
      <c r="FD76">
        <v>3</v>
      </c>
      <c r="FE76">
        <v>4</v>
      </c>
      <c r="FF76" s="17">
        <f t="shared" si="16"/>
        <v>2</v>
      </c>
      <c r="FG76">
        <v>2</v>
      </c>
      <c r="FH76">
        <v>4</v>
      </c>
      <c r="FI76" s="17">
        <f t="shared" si="17"/>
        <v>2</v>
      </c>
      <c r="FJ76">
        <v>2</v>
      </c>
      <c r="FK76" s="17">
        <f t="shared" si="18"/>
        <v>4</v>
      </c>
      <c r="FL76">
        <v>3</v>
      </c>
      <c r="FM76">
        <v>2</v>
      </c>
      <c r="FN76">
        <v>3</v>
      </c>
      <c r="FO76">
        <v>3</v>
      </c>
      <c r="FP76" s="17">
        <f t="shared" si="19"/>
        <v>3</v>
      </c>
      <c r="FQ76">
        <v>2</v>
      </c>
      <c r="FR76">
        <v>4</v>
      </c>
      <c r="FS76">
        <v>3</v>
      </c>
      <c r="FT76" s="17">
        <f t="shared" ref="FT76:FT139" si="30">IF(FS76=1,5,IF(FS76=2,4,IF(FS76=3,3,IF(FS76=4,2,IF(FS76=5,1)))))</f>
        <v>3</v>
      </c>
      <c r="FU76">
        <v>2</v>
      </c>
      <c r="FV76">
        <v>5</v>
      </c>
      <c r="FW76" s="17">
        <f t="shared" si="20"/>
        <v>1</v>
      </c>
      <c r="FX76">
        <v>3</v>
      </c>
      <c r="FY76" s="17">
        <f t="shared" si="21"/>
        <v>3</v>
      </c>
      <c r="FZ76">
        <v>2</v>
      </c>
      <c r="GA76">
        <v>4</v>
      </c>
      <c r="GB76" s="17">
        <f t="shared" si="22"/>
        <v>2</v>
      </c>
      <c r="GC76">
        <v>4</v>
      </c>
      <c r="GD76" s="17">
        <f t="shared" si="23"/>
        <v>2</v>
      </c>
      <c r="GE76">
        <v>3</v>
      </c>
      <c r="GF76" s="17">
        <f t="shared" si="24"/>
        <v>3</v>
      </c>
      <c r="GG76">
        <v>2</v>
      </c>
      <c r="GH76">
        <v>3</v>
      </c>
      <c r="GI76">
        <v>4</v>
      </c>
      <c r="GJ76">
        <v>4</v>
      </c>
      <c r="GK76" s="17">
        <f t="shared" si="25"/>
        <v>2</v>
      </c>
      <c r="GL76">
        <v>5</v>
      </c>
      <c r="GM76" s="17">
        <f t="shared" si="26"/>
        <v>1</v>
      </c>
      <c r="GN76">
        <v>3</v>
      </c>
      <c r="GO76" s="17">
        <f t="shared" si="27"/>
        <v>3</v>
      </c>
      <c r="GP76">
        <f t="shared" si="28"/>
        <v>66</v>
      </c>
      <c r="GQ76" s="19">
        <f t="shared" si="29"/>
        <v>2.5384615384615383</v>
      </c>
      <c r="GR76">
        <v>2</v>
      </c>
      <c r="GS76">
        <v>3</v>
      </c>
      <c r="GT76">
        <v>2</v>
      </c>
      <c r="GU76">
        <v>3</v>
      </c>
      <c r="GV76">
        <v>2</v>
      </c>
      <c r="GW76">
        <v>3</v>
      </c>
      <c r="GX76">
        <v>4</v>
      </c>
      <c r="GY76">
        <v>3</v>
      </c>
      <c r="GZ76">
        <v>2</v>
      </c>
      <c r="HA76">
        <v>3</v>
      </c>
      <c r="HB76">
        <v>3</v>
      </c>
      <c r="HC76">
        <v>3</v>
      </c>
      <c r="HD76">
        <v>1</v>
      </c>
      <c r="HE76">
        <v>4</v>
      </c>
      <c r="HF76">
        <v>2</v>
      </c>
      <c r="HG76">
        <v>5</v>
      </c>
      <c r="HH76">
        <v>2</v>
      </c>
      <c r="HI76">
        <v>2</v>
      </c>
      <c r="HJ76">
        <v>2</v>
      </c>
      <c r="HK76">
        <v>2</v>
      </c>
      <c r="HL76">
        <v>2</v>
      </c>
      <c r="HM76">
        <v>3</v>
      </c>
      <c r="HN76">
        <v>4</v>
      </c>
      <c r="HO76">
        <v>3</v>
      </c>
      <c r="HP76">
        <v>2</v>
      </c>
      <c r="HQ76">
        <v>5</v>
      </c>
      <c r="HR76">
        <v>2</v>
      </c>
      <c r="HS76">
        <v>3</v>
      </c>
      <c r="HT76">
        <v>2</v>
      </c>
      <c r="HU76">
        <v>2</v>
      </c>
      <c r="HV76">
        <v>2</v>
      </c>
      <c r="HW76">
        <v>4</v>
      </c>
      <c r="HX76">
        <v>4</v>
      </c>
      <c r="HY76">
        <v>3</v>
      </c>
      <c r="HZ76">
        <v>3</v>
      </c>
      <c r="IA76">
        <v>2</v>
      </c>
      <c r="IB76">
        <v>1</v>
      </c>
      <c r="IC76">
        <v>3</v>
      </c>
      <c r="ID76">
        <v>3</v>
      </c>
      <c r="IE76">
        <v>2</v>
      </c>
      <c r="IF76">
        <v>3</v>
      </c>
      <c r="IG76">
        <v>2</v>
      </c>
      <c r="IH76">
        <v>3</v>
      </c>
      <c r="II76">
        <v>2</v>
      </c>
      <c r="IJ76">
        <v>4</v>
      </c>
      <c r="IK76">
        <v>3</v>
      </c>
      <c r="IL76">
        <v>3</v>
      </c>
      <c r="IM76">
        <v>2</v>
      </c>
      <c r="IN76">
        <v>2</v>
      </c>
      <c r="IO76">
        <v>3</v>
      </c>
      <c r="IP76">
        <v>2</v>
      </c>
      <c r="IQ76">
        <v>3</v>
      </c>
      <c r="IR76">
        <v>3</v>
      </c>
      <c r="IS76">
        <v>2</v>
      </c>
      <c r="IU76">
        <v>44.310394287108998</v>
      </c>
      <c r="IV76">
        <v>-78.239601135254006</v>
      </c>
      <c r="IW76">
        <v>-1</v>
      </c>
    </row>
    <row r="77" spans="1:257" x14ac:dyDescent="0.3">
      <c r="A77" t="s">
        <v>1650</v>
      </c>
      <c r="B77" t="s">
        <v>1413</v>
      </c>
      <c r="C77" t="s">
        <v>1414</v>
      </c>
      <c r="F77" t="s">
        <v>1596</v>
      </c>
      <c r="G77">
        <v>0</v>
      </c>
      <c r="H77" s="1">
        <v>43087.551192129627</v>
      </c>
      <c r="I77" s="1">
        <v>43087.556770833333</v>
      </c>
      <c r="J77">
        <v>1</v>
      </c>
      <c r="K77">
        <v>22</v>
      </c>
      <c r="L77">
        <v>3.1428571428571002</v>
      </c>
      <c r="M77">
        <v>1.6761634196951001</v>
      </c>
      <c r="N77" t="s">
        <v>906</v>
      </c>
      <c r="O77" t="s">
        <v>1597</v>
      </c>
      <c r="P77" t="s">
        <v>908</v>
      </c>
      <c r="Q77">
        <v>19</v>
      </c>
      <c r="R77">
        <v>1</v>
      </c>
      <c r="S77" t="s">
        <v>1651</v>
      </c>
      <c r="T77" t="s">
        <v>1557</v>
      </c>
      <c r="U77">
        <v>3</v>
      </c>
      <c r="V77" t="s">
        <v>907</v>
      </c>
      <c r="W77">
        <v>2</v>
      </c>
      <c r="X77">
        <v>2</v>
      </c>
      <c r="Y77" t="s">
        <v>633</v>
      </c>
      <c r="Z77" t="s">
        <v>797</v>
      </c>
      <c r="AA77">
        <v>2</v>
      </c>
      <c r="AB77">
        <v>7</v>
      </c>
      <c r="AC77">
        <v>2</v>
      </c>
      <c r="AD77">
        <v>1</v>
      </c>
      <c r="AE77">
        <v>1</v>
      </c>
      <c r="AF77">
        <v>90</v>
      </c>
      <c r="AG77">
        <v>30</v>
      </c>
      <c r="AH77">
        <v>100</v>
      </c>
      <c r="AI77">
        <v>1</v>
      </c>
      <c r="AJ77">
        <v>3</v>
      </c>
      <c r="AK77">
        <v>5</v>
      </c>
      <c r="AL77">
        <v>2</v>
      </c>
      <c r="AM77">
        <v>1</v>
      </c>
      <c r="AN77">
        <v>1</v>
      </c>
      <c r="AO77">
        <v>1</v>
      </c>
      <c r="AQ77">
        <v>1</v>
      </c>
      <c r="AX77">
        <v>3</v>
      </c>
      <c r="AY77">
        <v>3</v>
      </c>
      <c r="AZ77">
        <v>5</v>
      </c>
      <c r="BA77">
        <v>1</v>
      </c>
      <c r="BB77">
        <v>4</v>
      </c>
      <c r="BC77">
        <v>1</v>
      </c>
      <c r="BD77">
        <v>5</v>
      </c>
      <c r="BE77">
        <v>1</v>
      </c>
      <c r="BF77">
        <v>4</v>
      </c>
      <c r="BG77">
        <v>2</v>
      </c>
      <c r="BH77">
        <v>5</v>
      </c>
      <c r="BI77">
        <v>4</v>
      </c>
      <c r="BJ77">
        <v>4</v>
      </c>
      <c r="BK77">
        <v>9</v>
      </c>
      <c r="BL77">
        <v>2</v>
      </c>
      <c r="BM77">
        <v>2</v>
      </c>
      <c r="BN77">
        <v>7</v>
      </c>
      <c r="BO77">
        <v>7</v>
      </c>
      <c r="BP77">
        <v>9</v>
      </c>
      <c r="BQ77">
        <v>9</v>
      </c>
      <c r="BR77">
        <v>4</v>
      </c>
      <c r="BS77">
        <v>5</v>
      </c>
      <c r="BT77">
        <v>5</v>
      </c>
      <c r="BU77">
        <v>4</v>
      </c>
      <c r="BV77">
        <v>4</v>
      </c>
      <c r="BW77">
        <v>4</v>
      </c>
      <c r="BX77">
        <v>4</v>
      </c>
      <c r="BY77">
        <v>4</v>
      </c>
      <c r="BZ77">
        <v>2</v>
      </c>
      <c r="CA77">
        <v>2</v>
      </c>
      <c r="CB77">
        <v>2</v>
      </c>
      <c r="CC77">
        <v>1</v>
      </c>
      <c r="CD77">
        <v>1</v>
      </c>
      <c r="CE77">
        <v>2</v>
      </c>
      <c r="CF77">
        <v>2</v>
      </c>
      <c r="CG77">
        <v>2</v>
      </c>
      <c r="CH77">
        <v>2</v>
      </c>
      <c r="CI77">
        <v>1</v>
      </c>
      <c r="CJ77">
        <v>2</v>
      </c>
      <c r="CK77">
        <v>5</v>
      </c>
      <c r="CL77">
        <v>5</v>
      </c>
      <c r="CM77">
        <v>5</v>
      </c>
      <c r="CN77">
        <v>5</v>
      </c>
      <c r="CO77">
        <v>5</v>
      </c>
      <c r="CP77">
        <v>5</v>
      </c>
      <c r="CQ77">
        <v>5</v>
      </c>
      <c r="CR77">
        <v>5</v>
      </c>
      <c r="CS77">
        <v>5</v>
      </c>
      <c r="CT77">
        <v>5</v>
      </c>
      <c r="CU77">
        <v>5</v>
      </c>
      <c r="CW77">
        <v>30</v>
      </c>
      <c r="CX77">
        <v>90</v>
      </c>
      <c r="CY77">
        <v>20</v>
      </c>
      <c r="CZ77">
        <v>40</v>
      </c>
      <c r="DA77">
        <v>50</v>
      </c>
      <c r="DB77">
        <v>0</v>
      </c>
      <c r="DC77">
        <v>100</v>
      </c>
      <c r="DD77">
        <v>50</v>
      </c>
      <c r="DE77">
        <v>70</v>
      </c>
      <c r="DF77">
        <v>80</v>
      </c>
      <c r="DG77">
        <v>100</v>
      </c>
      <c r="DH77">
        <v>100</v>
      </c>
      <c r="DI77">
        <v>40</v>
      </c>
      <c r="DJ77">
        <v>80</v>
      </c>
      <c r="DK77">
        <v>70</v>
      </c>
      <c r="DL77">
        <v>20</v>
      </c>
      <c r="DM77">
        <v>30</v>
      </c>
      <c r="DN77">
        <v>60</v>
      </c>
      <c r="DO77">
        <v>10</v>
      </c>
      <c r="DP77">
        <v>10</v>
      </c>
      <c r="DQ77" t="s">
        <v>906</v>
      </c>
      <c r="DR77" t="s">
        <v>736</v>
      </c>
      <c r="DS77" t="s">
        <v>908</v>
      </c>
      <c r="DT77">
        <v>1</v>
      </c>
      <c r="DU77">
        <v>1</v>
      </c>
      <c r="DV77">
        <v>1</v>
      </c>
      <c r="DW77">
        <v>1</v>
      </c>
      <c r="DX77">
        <v>1</v>
      </c>
      <c r="DY77">
        <v>5</v>
      </c>
      <c r="DZ77">
        <v>5</v>
      </c>
      <c r="EA77">
        <v>5</v>
      </c>
      <c r="EB77">
        <v>5</v>
      </c>
      <c r="EC77">
        <v>5</v>
      </c>
      <c r="ED77">
        <v>2</v>
      </c>
      <c r="EE77">
        <v>3</v>
      </c>
      <c r="EF77">
        <v>5</v>
      </c>
      <c r="EG77">
        <v>2</v>
      </c>
      <c r="EH77">
        <v>4</v>
      </c>
      <c r="EI77">
        <v>4</v>
      </c>
      <c r="EJ77">
        <v>4</v>
      </c>
      <c r="EK77">
        <v>5</v>
      </c>
      <c r="EL77">
        <v>5</v>
      </c>
      <c r="EM77">
        <v>3</v>
      </c>
      <c r="EN77">
        <v>2</v>
      </c>
      <c r="EO77">
        <v>4</v>
      </c>
      <c r="EP77">
        <v>4</v>
      </c>
      <c r="EQ77">
        <v>1</v>
      </c>
      <c r="ER77">
        <v>5</v>
      </c>
      <c r="ES77">
        <v>3</v>
      </c>
      <c r="ET77">
        <v>4</v>
      </c>
      <c r="EU77">
        <v>4</v>
      </c>
      <c r="EV77">
        <v>5</v>
      </c>
      <c r="EW77">
        <v>5</v>
      </c>
      <c r="EX77">
        <v>4</v>
      </c>
      <c r="EY77">
        <v>3</v>
      </c>
      <c r="EZ77" t="s">
        <v>910</v>
      </c>
      <c r="FA77" t="s">
        <v>911</v>
      </c>
      <c r="FB77" t="s">
        <v>912</v>
      </c>
      <c r="FC77">
        <v>5</v>
      </c>
      <c r="FD77">
        <v>5</v>
      </c>
      <c r="FE77">
        <v>5</v>
      </c>
      <c r="FF77" s="17">
        <f t="shared" si="16"/>
        <v>1</v>
      </c>
      <c r="FG77">
        <v>5</v>
      </c>
      <c r="FH77">
        <v>4</v>
      </c>
      <c r="FI77" s="17">
        <f t="shared" si="17"/>
        <v>2</v>
      </c>
      <c r="FJ77">
        <v>2</v>
      </c>
      <c r="FK77" s="17">
        <f t="shared" si="18"/>
        <v>4</v>
      </c>
      <c r="FL77">
        <v>4</v>
      </c>
      <c r="FM77">
        <v>1</v>
      </c>
      <c r="FN77">
        <v>3</v>
      </c>
      <c r="FO77">
        <v>4</v>
      </c>
      <c r="FP77" s="17">
        <f t="shared" si="19"/>
        <v>2</v>
      </c>
      <c r="FQ77">
        <v>5</v>
      </c>
      <c r="FR77">
        <v>4</v>
      </c>
      <c r="FS77">
        <v>1</v>
      </c>
      <c r="FT77" s="17">
        <f t="shared" si="30"/>
        <v>5</v>
      </c>
      <c r="FU77">
        <v>1</v>
      </c>
      <c r="FV77">
        <v>4</v>
      </c>
      <c r="FW77" s="17">
        <f t="shared" si="20"/>
        <v>2</v>
      </c>
      <c r="FX77">
        <v>1</v>
      </c>
      <c r="FY77" s="17">
        <f t="shared" si="21"/>
        <v>5</v>
      </c>
      <c r="FZ77">
        <v>2</v>
      </c>
      <c r="GA77">
        <v>4</v>
      </c>
      <c r="GB77" s="17">
        <f t="shared" si="22"/>
        <v>2</v>
      </c>
      <c r="GC77">
        <v>4</v>
      </c>
      <c r="GD77" s="17">
        <f t="shared" si="23"/>
        <v>2</v>
      </c>
      <c r="GE77">
        <v>2</v>
      </c>
      <c r="GF77" s="17">
        <f t="shared" si="24"/>
        <v>4</v>
      </c>
      <c r="GG77">
        <v>4</v>
      </c>
      <c r="GH77">
        <v>3</v>
      </c>
      <c r="GI77">
        <v>5</v>
      </c>
      <c r="GJ77">
        <v>3</v>
      </c>
      <c r="GK77" s="17">
        <f t="shared" si="25"/>
        <v>3</v>
      </c>
      <c r="GL77">
        <v>4</v>
      </c>
      <c r="GM77" s="17">
        <f t="shared" si="26"/>
        <v>2</v>
      </c>
      <c r="GN77">
        <v>1</v>
      </c>
      <c r="GO77" s="17">
        <f t="shared" si="27"/>
        <v>5</v>
      </c>
      <c r="GP77">
        <f t="shared" si="28"/>
        <v>86</v>
      </c>
      <c r="GQ77" s="19">
        <f t="shared" si="29"/>
        <v>3.3076923076923075</v>
      </c>
      <c r="GR77">
        <v>3</v>
      </c>
      <c r="GS77">
        <v>5</v>
      </c>
      <c r="GT77">
        <v>4</v>
      </c>
      <c r="GU77">
        <v>4</v>
      </c>
      <c r="GV77">
        <v>5</v>
      </c>
      <c r="GW77">
        <v>2</v>
      </c>
      <c r="GX77">
        <v>4</v>
      </c>
      <c r="GY77">
        <v>1</v>
      </c>
      <c r="GZ77">
        <v>4</v>
      </c>
      <c r="HA77">
        <v>2</v>
      </c>
      <c r="HB77">
        <v>4</v>
      </c>
      <c r="HC77">
        <v>1</v>
      </c>
      <c r="HD77">
        <v>5</v>
      </c>
      <c r="HE77">
        <v>4</v>
      </c>
      <c r="HF77">
        <v>2</v>
      </c>
      <c r="HG77">
        <v>5</v>
      </c>
      <c r="HH77">
        <v>1</v>
      </c>
      <c r="HI77">
        <v>5</v>
      </c>
      <c r="HJ77">
        <v>5</v>
      </c>
      <c r="HK77">
        <v>5</v>
      </c>
      <c r="HL77">
        <v>4</v>
      </c>
      <c r="HM77">
        <v>1</v>
      </c>
      <c r="HN77">
        <v>3</v>
      </c>
      <c r="HO77">
        <v>2</v>
      </c>
      <c r="HP77">
        <v>3</v>
      </c>
      <c r="HQ77">
        <v>5</v>
      </c>
      <c r="HR77">
        <v>5</v>
      </c>
      <c r="HS77">
        <v>4</v>
      </c>
      <c r="HT77">
        <v>2</v>
      </c>
      <c r="HU77">
        <v>4</v>
      </c>
      <c r="HV77">
        <v>1</v>
      </c>
      <c r="HW77">
        <v>4</v>
      </c>
      <c r="HX77">
        <v>4</v>
      </c>
      <c r="HY77">
        <v>3</v>
      </c>
      <c r="HZ77">
        <v>4</v>
      </c>
      <c r="IA77">
        <v>2</v>
      </c>
      <c r="IB77">
        <v>4</v>
      </c>
      <c r="IC77">
        <v>2</v>
      </c>
      <c r="ID77">
        <v>3</v>
      </c>
      <c r="IE77">
        <v>2</v>
      </c>
      <c r="IF77">
        <v>1</v>
      </c>
      <c r="IG77">
        <v>1</v>
      </c>
      <c r="IH77">
        <v>1</v>
      </c>
      <c r="II77">
        <v>4</v>
      </c>
      <c r="IJ77">
        <v>4</v>
      </c>
      <c r="IK77">
        <v>5</v>
      </c>
      <c r="IL77">
        <v>3</v>
      </c>
      <c r="IM77">
        <v>4</v>
      </c>
      <c r="IN77">
        <v>5</v>
      </c>
      <c r="IO77">
        <v>1</v>
      </c>
      <c r="IP77">
        <v>5</v>
      </c>
      <c r="IQ77">
        <v>5</v>
      </c>
      <c r="IR77">
        <v>3</v>
      </c>
      <c r="IS77">
        <v>2</v>
      </c>
      <c r="IU77">
        <v>44.310394287108998</v>
      </c>
      <c r="IV77">
        <v>-78.239601135254006</v>
      </c>
      <c r="IW77">
        <v>-1</v>
      </c>
    </row>
    <row r="78" spans="1:257" x14ac:dyDescent="0.3">
      <c r="A78" t="s">
        <v>1652</v>
      </c>
      <c r="B78" t="s">
        <v>1413</v>
      </c>
      <c r="C78" t="s">
        <v>1414</v>
      </c>
      <c r="F78" t="s">
        <v>1596</v>
      </c>
      <c r="G78">
        <v>0</v>
      </c>
      <c r="H78" s="1">
        <v>43087.55736111111</v>
      </c>
      <c r="I78" s="1">
        <v>43087.563923611109</v>
      </c>
      <c r="J78">
        <v>1</v>
      </c>
      <c r="K78">
        <v>17</v>
      </c>
      <c r="L78">
        <v>2.4285714285714</v>
      </c>
      <c r="M78">
        <v>1.1338934190276999</v>
      </c>
      <c r="N78" t="s">
        <v>913</v>
      </c>
      <c r="O78" t="s">
        <v>1653</v>
      </c>
      <c r="P78" t="s">
        <v>1654</v>
      </c>
      <c r="Q78">
        <v>20</v>
      </c>
      <c r="R78">
        <v>1</v>
      </c>
      <c r="S78" t="s">
        <v>1417</v>
      </c>
      <c r="T78" t="s">
        <v>1655</v>
      </c>
      <c r="U78">
        <v>2</v>
      </c>
      <c r="V78" t="s">
        <v>914</v>
      </c>
      <c r="W78">
        <v>3</v>
      </c>
      <c r="X78">
        <v>3</v>
      </c>
      <c r="Y78" t="s">
        <v>633</v>
      </c>
      <c r="Z78" t="s">
        <v>915</v>
      </c>
      <c r="AA78">
        <v>0</v>
      </c>
      <c r="AB78">
        <v>1</v>
      </c>
      <c r="AC78">
        <v>4</v>
      </c>
      <c r="AD78">
        <v>1</v>
      </c>
      <c r="AE78">
        <v>1</v>
      </c>
      <c r="AF78">
        <v>50</v>
      </c>
      <c r="AG78">
        <v>70</v>
      </c>
      <c r="AH78">
        <v>60</v>
      </c>
      <c r="AI78">
        <v>2</v>
      </c>
      <c r="AM78">
        <v>2</v>
      </c>
      <c r="AN78">
        <v>2</v>
      </c>
      <c r="AO78">
        <v>2</v>
      </c>
      <c r="AX78">
        <v>1</v>
      </c>
      <c r="AY78">
        <v>1</v>
      </c>
      <c r="AZ78">
        <v>4</v>
      </c>
      <c r="BA78">
        <v>3</v>
      </c>
      <c r="BB78">
        <v>3</v>
      </c>
      <c r="BC78">
        <v>3</v>
      </c>
      <c r="BD78">
        <v>2</v>
      </c>
      <c r="BE78">
        <v>3</v>
      </c>
      <c r="BF78">
        <v>4</v>
      </c>
      <c r="BG78">
        <v>3</v>
      </c>
      <c r="BH78">
        <v>4</v>
      </c>
      <c r="BI78">
        <v>5</v>
      </c>
      <c r="BJ78">
        <v>3</v>
      </c>
      <c r="BK78">
        <v>7</v>
      </c>
      <c r="BL78">
        <v>4</v>
      </c>
      <c r="BM78">
        <v>7</v>
      </c>
      <c r="BN78">
        <v>4</v>
      </c>
      <c r="BO78">
        <v>4</v>
      </c>
      <c r="BP78">
        <v>7</v>
      </c>
      <c r="BQ78">
        <v>7</v>
      </c>
      <c r="BR78">
        <v>3</v>
      </c>
      <c r="BS78">
        <v>2</v>
      </c>
      <c r="BT78">
        <v>4</v>
      </c>
      <c r="BU78">
        <v>5</v>
      </c>
      <c r="BV78">
        <v>4</v>
      </c>
      <c r="BW78">
        <v>3</v>
      </c>
      <c r="BX78">
        <v>4</v>
      </c>
      <c r="BY78">
        <v>4</v>
      </c>
      <c r="BZ78">
        <v>2</v>
      </c>
      <c r="CA78">
        <v>1</v>
      </c>
      <c r="CB78">
        <v>1</v>
      </c>
      <c r="CC78">
        <v>2</v>
      </c>
      <c r="CD78">
        <v>2</v>
      </c>
      <c r="CE78">
        <v>2</v>
      </c>
      <c r="CF78">
        <v>2</v>
      </c>
      <c r="CG78">
        <v>2</v>
      </c>
      <c r="CH78">
        <v>2</v>
      </c>
      <c r="CI78">
        <v>2</v>
      </c>
      <c r="CJ78">
        <v>1</v>
      </c>
      <c r="CK78">
        <v>3</v>
      </c>
      <c r="CL78">
        <v>3</v>
      </c>
      <c r="CM78">
        <v>3</v>
      </c>
      <c r="CN78">
        <v>2</v>
      </c>
      <c r="CO78">
        <v>4</v>
      </c>
      <c r="CP78">
        <v>4</v>
      </c>
      <c r="CQ78">
        <v>4</v>
      </c>
      <c r="CR78">
        <v>4</v>
      </c>
      <c r="CS78">
        <v>5</v>
      </c>
      <c r="CT78">
        <v>5</v>
      </c>
      <c r="CU78">
        <v>3</v>
      </c>
      <c r="CW78">
        <v>5</v>
      </c>
      <c r="CX78">
        <v>85</v>
      </c>
      <c r="CY78">
        <v>15</v>
      </c>
      <c r="CZ78">
        <v>15</v>
      </c>
      <c r="DA78">
        <v>65</v>
      </c>
      <c r="DB78">
        <v>15</v>
      </c>
      <c r="DC78">
        <v>85</v>
      </c>
      <c r="DD78">
        <v>75</v>
      </c>
      <c r="DE78">
        <v>45</v>
      </c>
      <c r="DF78">
        <v>75</v>
      </c>
      <c r="DG78">
        <v>15</v>
      </c>
      <c r="DH78">
        <v>55</v>
      </c>
      <c r="DI78">
        <v>5</v>
      </c>
      <c r="DJ78">
        <v>65</v>
      </c>
      <c r="DK78">
        <v>45</v>
      </c>
      <c r="DL78">
        <v>15</v>
      </c>
      <c r="DM78">
        <v>15</v>
      </c>
      <c r="DN78">
        <v>5</v>
      </c>
      <c r="DO78">
        <v>5</v>
      </c>
      <c r="DP78">
        <v>45</v>
      </c>
      <c r="DQ78" t="s">
        <v>913</v>
      </c>
      <c r="DR78" t="s">
        <v>736</v>
      </c>
      <c r="DS78" t="s">
        <v>916</v>
      </c>
      <c r="DT78">
        <v>2</v>
      </c>
      <c r="DU78">
        <v>1</v>
      </c>
      <c r="DV78">
        <v>3</v>
      </c>
      <c r="DW78">
        <v>2</v>
      </c>
      <c r="DX78">
        <v>2</v>
      </c>
      <c r="DY78">
        <v>1</v>
      </c>
      <c r="DZ78">
        <v>4</v>
      </c>
      <c r="EA78">
        <v>2</v>
      </c>
      <c r="EB78">
        <v>3</v>
      </c>
      <c r="EC78">
        <v>3</v>
      </c>
      <c r="ED78">
        <v>4</v>
      </c>
      <c r="EE78">
        <v>4</v>
      </c>
      <c r="EF78">
        <v>5</v>
      </c>
      <c r="EG78">
        <v>3</v>
      </c>
      <c r="EH78">
        <v>4</v>
      </c>
      <c r="EI78">
        <v>4</v>
      </c>
      <c r="EJ78">
        <v>4</v>
      </c>
      <c r="EK78">
        <v>5</v>
      </c>
      <c r="EL78">
        <v>4</v>
      </c>
      <c r="EM78">
        <v>4</v>
      </c>
      <c r="EN78">
        <v>2</v>
      </c>
      <c r="EO78">
        <v>4</v>
      </c>
      <c r="EP78">
        <v>4</v>
      </c>
      <c r="EQ78">
        <v>3</v>
      </c>
      <c r="ER78">
        <v>4</v>
      </c>
      <c r="ES78">
        <v>5</v>
      </c>
      <c r="ET78">
        <v>4</v>
      </c>
      <c r="EU78">
        <v>4</v>
      </c>
      <c r="EV78">
        <v>4</v>
      </c>
      <c r="EW78">
        <v>3</v>
      </c>
      <c r="EX78">
        <v>5</v>
      </c>
      <c r="EY78">
        <v>4</v>
      </c>
      <c r="EZ78" t="s">
        <v>533</v>
      </c>
      <c r="FA78" t="s">
        <v>598</v>
      </c>
      <c r="FB78" t="s">
        <v>918</v>
      </c>
      <c r="FC78">
        <v>4</v>
      </c>
      <c r="FD78">
        <v>4</v>
      </c>
      <c r="FE78">
        <v>2</v>
      </c>
      <c r="FF78" s="17">
        <f t="shared" si="16"/>
        <v>4</v>
      </c>
      <c r="FG78">
        <v>3</v>
      </c>
      <c r="FH78">
        <v>2</v>
      </c>
      <c r="FI78" s="17">
        <f t="shared" si="17"/>
        <v>4</v>
      </c>
      <c r="FJ78">
        <v>1</v>
      </c>
      <c r="FK78" s="17">
        <f t="shared" si="18"/>
        <v>5</v>
      </c>
      <c r="FL78">
        <v>4</v>
      </c>
      <c r="FM78">
        <v>4</v>
      </c>
      <c r="FN78">
        <v>5</v>
      </c>
      <c r="FO78">
        <v>5</v>
      </c>
      <c r="FP78" s="17">
        <f t="shared" si="19"/>
        <v>1</v>
      </c>
      <c r="FQ78">
        <v>3</v>
      </c>
      <c r="FR78">
        <v>3</v>
      </c>
      <c r="FS78">
        <v>2</v>
      </c>
      <c r="FT78" s="17">
        <f t="shared" si="30"/>
        <v>4</v>
      </c>
      <c r="FU78">
        <v>1</v>
      </c>
      <c r="FV78">
        <v>2</v>
      </c>
      <c r="FW78" s="17">
        <f t="shared" si="20"/>
        <v>4</v>
      </c>
      <c r="FX78">
        <v>3</v>
      </c>
      <c r="FY78" s="17">
        <f t="shared" si="21"/>
        <v>3</v>
      </c>
      <c r="FZ78">
        <v>2</v>
      </c>
      <c r="GA78">
        <v>2</v>
      </c>
      <c r="GB78" s="17">
        <f t="shared" si="22"/>
        <v>4</v>
      </c>
      <c r="GC78">
        <v>3</v>
      </c>
      <c r="GD78" s="17">
        <f t="shared" si="23"/>
        <v>3</v>
      </c>
      <c r="GE78">
        <v>1</v>
      </c>
      <c r="GF78" s="17">
        <f t="shared" si="24"/>
        <v>5</v>
      </c>
      <c r="GG78">
        <v>3</v>
      </c>
      <c r="GH78">
        <v>2</v>
      </c>
      <c r="GI78">
        <v>4</v>
      </c>
      <c r="GJ78">
        <v>4</v>
      </c>
      <c r="GK78" s="17">
        <f t="shared" si="25"/>
        <v>2</v>
      </c>
      <c r="GL78">
        <v>4</v>
      </c>
      <c r="GM78" s="17">
        <f t="shared" si="26"/>
        <v>2</v>
      </c>
      <c r="GN78">
        <v>3</v>
      </c>
      <c r="GO78" s="17">
        <f t="shared" si="27"/>
        <v>3</v>
      </c>
      <c r="GP78">
        <f t="shared" si="28"/>
        <v>86</v>
      </c>
      <c r="GQ78" s="19">
        <f t="shared" si="29"/>
        <v>3.3076923076923075</v>
      </c>
      <c r="GR78">
        <v>4</v>
      </c>
      <c r="GS78">
        <v>5</v>
      </c>
      <c r="GT78">
        <v>3</v>
      </c>
      <c r="GU78">
        <v>4</v>
      </c>
      <c r="GV78">
        <v>4</v>
      </c>
      <c r="GW78">
        <v>2</v>
      </c>
      <c r="GX78">
        <v>2</v>
      </c>
      <c r="GY78">
        <v>3</v>
      </c>
      <c r="GZ78">
        <v>4</v>
      </c>
      <c r="HA78">
        <v>4</v>
      </c>
      <c r="HB78">
        <v>4</v>
      </c>
      <c r="HC78">
        <v>3</v>
      </c>
      <c r="HD78">
        <v>2</v>
      </c>
      <c r="HE78">
        <v>3</v>
      </c>
      <c r="HF78">
        <v>2</v>
      </c>
      <c r="HG78">
        <v>5</v>
      </c>
      <c r="HH78">
        <v>2</v>
      </c>
      <c r="HI78">
        <v>3</v>
      </c>
      <c r="HJ78">
        <v>2</v>
      </c>
      <c r="HK78">
        <v>1</v>
      </c>
      <c r="HL78">
        <v>4</v>
      </c>
      <c r="HM78">
        <v>2</v>
      </c>
      <c r="HN78">
        <v>3</v>
      </c>
      <c r="HO78">
        <v>3</v>
      </c>
      <c r="HP78">
        <v>4</v>
      </c>
      <c r="HQ78">
        <v>5</v>
      </c>
      <c r="HR78">
        <v>4</v>
      </c>
      <c r="HS78">
        <v>3</v>
      </c>
      <c r="HT78">
        <v>3</v>
      </c>
      <c r="HU78">
        <v>1</v>
      </c>
      <c r="HV78">
        <v>2</v>
      </c>
      <c r="HW78">
        <v>4</v>
      </c>
      <c r="HX78">
        <v>3</v>
      </c>
      <c r="HY78">
        <v>4</v>
      </c>
      <c r="HZ78">
        <v>5</v>
      </c>
      <c r="IA78">
        <v>1</v>
      </c>
      <c r="IB78">
        <v>3</v>
      </c>
      <c r="IC78">
        <v>3</v>
      </c>
      <c r="ID78">
        <v>4</v>
      </c>
      <c r="IE78">
        <v>3</v>
      </c>
      <c r="IF78">
        <v>5</v>
      </c>
      <c r="IG78">
        <v>1</v>
      </c>
      <c r="IH78">
        <v>1</v>
      </c>
      <c r="II78">
        <v>5</v>
      </c>
      <c r="IJ78">
        <v>2</v>
      </c>
      <c r="IK78">
        <v>4</v>
      </c>
      <c r="IL78">
        <v>5</v>
      </c>
      <c r="IM78">
        <v>1</v>
      </c>
      <c r="IN78">
        <v>4</v>
      </c>
      <c r="IO78">
        <v>5</v>
      </c>
      <c r="IP78">
        <v>2</v>
      </c>
      <c r="IQ78">
        <v>3</v>
      </c>
      <c r="IR78">
        <v>4</v>
      </c>
      <c r="IS78">
        <v>3</v>
      </c>
      <c r="IU78">
        <v>44.310394287108998</v>
      </c>
      <c r="IV78">
        <v>-78.239601135254006</v>
      </c>
      <c r="IW78">
        <v>-1</v>
      </c>
    </row>
    <row r="79" spans="1:257" x14ac:dyDescent="0.3">
      <c r="A79" t="s">
        <v>1656</v>
      </c>
      <c r="B79" t="s">
        <v>1413</v>
      </c>
      <c r="C79" t="s">
        <v>1414</v>
      </c>
      <c r="F79" t="s">
        <v>1596</v>
      </c>
      <c r="G79">
        <v>0</v>
      </c>
      <c r="H79" s="1">
        <v>43087.564259259256</v>
      </c>
      <c r="I79" s="1">
        <v>43087.570219907408</v>
      </c>
      <c r="J79">
        <v>1</v>
      </c>
      <c r="K79">
        <v>22</v>
      </c>
      <c r="L79">
        <v>3.1428571428571002</v>
      </c>
      <c r="M79">
        <v>1.4638501094228</v>
      </c>
      <c r="N79" t="s">
        <v>919</v>
      </c>
      <c r="O79" t="s">
        <v>1620</v>
      </c>
      <c r="P79" t="s">
        <v>921</v>
      </c>
      <c r="Q79">
        <v>18</v>
      </c>
      <c r="R79">
        <v>1</v>
      </c>
      <c r="S79" t="s">
        <v>1490</v>
      </c>
      <c r="T79" t="s">
        <v>1657</v>
      </c>
      <c r="U79">
        <v>3</v>
      </c>
      <c r="V79" t="s">
        <v>920</v>
      </c>
      <c r="W79">
        <v>1</v>
      </c>
      <c r="X79">
        <v>1</v>
      </c>
      <c r="Y79" t="s">
        <v>633</v>
      </c>
      <c r="Z79">
        <v>10</v>
      </c>
      <c r="AA79">
        <v>0</v>
      </c>
      <c r="AB79">
        <v>5</v>
      </c>
      <c r="AC79">
        <v>6</v>
      </c>
      <c r="AD79">
        <v>1</v>
      </c>
      <c r="AE79">
        <v>1</v>
      </c>
      <c r="AF79">
        <v>40</v>
      </c>
      <c r="AG79">
        <v>20</v>
      </c>
      <c r="AH79">
        <v>70</v>
      </c>
      <c r="AI79">
        <v>2</v>
      </c>
      <c r="AN79">
        <v>1</v>
      </c>
      <c r="AO79">
        <v>1</v>
      </c>
      <c r="AQ79">
        <v>1</v>
      </c>
      <c r="AT79">
        <v>1</v>
      </c>
      <c r="AU79">
        <v>1</v>
      </c>
      <c r="AX79">
        <v>1</v>
      </c>
      <c r="AY79">
        <v>5</v>
      </c>
      <c r="AZ79">
        <v>4</v>
      </c>
      <c r="BA79">
        <v>2</v>
      </c>
      <c r="BB79">
        <v>4</v>
      </c>
      <c r="BC79">
        <v>2</v>
      </c>
      <c r="BD79">
        <v>4</v>
      </c>
      <c r="BE79">
        <v>3</v>
      </c>
      <c r="BF79">
        <v>5</v>
      </c>
      <c r="BG79">
        <v>2</v>
      </c>
      <c r="BH79">
        <v>5</v>
      </c>
      <c r="BI79">
        <v>2</v>
      </c>
      <c r="BJ79">
        <v>5</v>
      </c>
      <c r="BK79">
        <v>7</v>
      </c>
      <c r="BL79">
        <v>2</v>
      </c>
      <c r="BM79">
        <v>2</v>
      </c>
      <c r="BN79">
        <v>8</v>
      </c>
      <c r="BO79">
        <v>8</v>
      </c>
      <c r="BP79">
        <v>9</v>
      </c>
      <c r="BQ79">
        <v>8</v>
      </c>
      <c r="BR79">
        <v>2</v>
      </c>
      <c r="BS79">
        <v>2</v>
      </c>
      <c r="BT79">
        <v>1</v>
      </c>
      <c r="BU79">
        <v>1</v>
      </c>
      <c r="BV79">
        <v>1</v>
      </c>
      <c r="BW79">
        <v>2</v>
      </c>
      <c r="BX79">
        <v>4</v>
      </c>
      <c r="BY79">
        <v>4</v>
      </c>
      <c r="BZ79">
        <v>2</v>
      </c>
      <c r="CA79">
        <v>2</v>
      </c>
      <c r="CB79">
        <v>2</v>
      </c>
      <c r="CC79">
        <v>2</v>
      </c>
      <c r="CD79">
        <v>2</v>
      </c>
      <c r="CE79">
        <v>2</v>
      </c>
      <c r="CF79">
        <v>2</v>
      </c>
      <c r="CG79">
        <v>2</v>
      </c>
      <c r="CH79">
        <v>2</v>
      </c>
      <c r="CI79">
        <v>2</v>
      </c>
      <c r="CJ79">
        <v>2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W79">
        <v>50</v>
      </c>
      <c r="CX79">
        <v>70</v>
      </c>
      <c r="CY79">
        <v>40</v>
      </c>
      <c r="CZ79">
        <v>20</v>
      </c>
      <c r="DA79">
        <v>60</v>
      </c>
      <c r="DB79">
        <v>20</v>
      </c>
      <c r="DC79">
        <v>80</v>
      </c>
      <c r="DD79">
        <v>50</v>
      </c>
      <c r="DE79">
        <v>80</v>
      </c>
      <c r="DF79">
        <v>80</v>
      </c>
      <c r="DG79">
        <v>10</v>
      </c>
      <c r="DH79">
        <v>90</v>
      </c>
      <c r="DI79">
        <v>20</v>
      </c>
      <c r="DJ79">
        <v>50</v>
      </c>
      <c r="DK79">
        <v>40</v>
      </c>
      <c r="DL79">
        <v>20</v>
      </c>
      <c r="DM79">
        <v>20</v>
      </c>
      <c r="DN79">
        <v>20</v>
      </c>
      <c r="DO79">
        <v>10</v>
      </c>
      <c r="DP79">
        <v>40</v>
      </c>
      <c r="DQ79" t="s">
        <v>919</v>
      </c>
      <c r="DR79" t="s">
        <v>736</v>
      </c>
      <c r="DS79" t="s">
        <v>921</v>
      </c>
      <c r="DT79">
        <v>1</v>
      </c>
      <c r="DU79">
        <v>2</v>
      </c>
      <c r="DV79">
        <v>2</v>
      </c>
      <c r="DW79">
        <v>2</v>
      </c>
      <c r="DX79">
        <v>1</v>
      </c>
      <c r="DY79">
        <v>2</v>
      </c>
      <c r="DZ79">
        <v>3</v>
      </c>
      <c r="EA79">
        <v>2</v>
      </c>
      <c r="EB79">
        <v>4</v>
      </c>
      <c r="EC79">
        <v>3</v>
      </c>
      <c r="ED79">
        <v>2</v>
      </c>
      <c r="EE79">
        <v>4</v>
      </c>
      <c r="EF79">
        <v>4</v>
      </c>
      <c r="EG79">
        <v>1</v>
      </c>
      <c r="EH79">
        <v>5</v>
      </c>
      <c r="EI79">
        <v>2</v>
      </c>
      <c r="EJ79">
        <v>5</v>
      </c>
      <c r="EK79">
        <v>5</v>
      </c>
      <c r="EL79">
        <v>3</v>
      </c>
      <c r="EM79">
        <v>4</v>
      </c>
      <c r="EN79">
        <v>2</v>
      </c>
      <c r="EO79">
        <v>4</v>
      </c>
      <c r="EP79">
        <v>5</v>
      </c>
      <c r="EQ79">
        <v>3</v>
      </c>
      <c r="ER79">
        <v>4</v>
      </c>
      <c r="ES79">
        <v>4</v>
      </c>
      <c r="ET79">
        <v>1</v>
      </c>
      <c r="EU79">
        <v>3</v>
      </c>
      <c r="EV79">
        <v>4</v>
      </c>
      <c r="EW79">
        <v>3</v>
      </c>
      <c r="EX79">
        <v>5</v>
      </c>
      <c r="EY79">
        <v>4</v>
      </c>
      <c r="EZ79" t="s">
        <v>923</v>
      </c>
      <c r="FA79" t="s">
        <v>556</v>
      </c>
      <c r="FB79" t="s">
        <v>842</v>
      </c>
      <c r="FC79">
        <v>4</v>
      </c>
      <c r="FD79">
        <v>2</v>
      </c>
      <c r="FE79">
        <v>4</v>
      </c>
      <c r="FF79" s="17">
        <f t="shared" si="16"/>
        <v>2</v>
      </c>
      <c r="FG79">
        <v>3</v>
      </c>
      <c r="FH79">
        <v>4</v>
      </c>
      <c r="FI79" s="17">
        <f t="shared" si="17"/>
        <v>2</v>
      </c>
      <c r="FJ79">
        <v>2</v>
      </c>
      <c r="FK79" s="17">
        <f t="shared" si="18"/>
        <v>4</v>
      </c>
      <c r="FL79">
        <v>3</v>
      </c>
      <c r="FM79">
        <v>2</v>
      </c>
      <c r="FN79">
        <v>4</v>
      </c>
      <c r="FO79">
        <v>5</v>
      </c>
      <c r="FP79" s="17">
        <f t="shared" si="19"/>
        <v>1</v>
      </c>
      <c r="FQ79">
        <v>4</v>
      </c>
      <c r="FR79">
        <v>5</v>
      </c>
      <c r="FS79">
        <v>4</v>
      </c>
      <c r="FT79" s="17">
        <f t="shared" si="30"/>
        <v>2</v>
      </c>
      <c r="FU79">
        <v>2</v>
      </c>
      <c r="FV79">
        <v>5</v>
      </c>
      <c r="FW79" s="17">
        <f t="shared" si="20"/>
        <v>1</v>
      </c>
      <c r="FX79">
        <v>2</v>
      </c>
      <c r="FY79" s="17">
        <f t="shared" si="21"/>
        <v>4</v>
      </c>
      <c r="FZ79">
        <v>4</v>
      </c>
      <c r="GA79">
        <v>2</v>
      </c>
      <c r="GB79" s="17">
        <f t="shared" si="22"/>
        <v>4</v>
      </c>
      <c r="GC79">
        <v>4</v>
      </c>
      <c r="GD79" s="17">
        <f t="shared" si="23"/>
        <v>2</v>
      </c>
      <c r="GE79">
        <v>2</v>
      </c>
      <c r="GF79" s="17">
        <f t="shared" si="24"/>
        <v>4</v>
      </c>
      <c r="GG79">
        <v>3</v>
      </c>
      <c r="GH79">
        <v>4</v>
      </c>
      <c r="GI79">
        <v>4</v>
      </c>
      <c r="GJ79">
        <v>5</v>
      </c>
      <c r="GK79" s="17">
        <f t="shared" si="25"/>
        <v>1</v>
      </c>
      <c r="GL79">
        <v>5</v>
      </c>
      <c r="GM79" s="17">
        <f t="shared" si="26"/>
        <v>1</v>
      </c>
      <c r="GN79">
        <v>2</v>
      </c>
      <c r="GO79" s="17">
        <f t="shared" si="27"/>
        <v>4</v>
      </c>
      <c r="GP79">
        <f t="shared" si="28"/>
        <v>76</v>
      </c>
      <c r="GQ79" s="19">
        <f t="shared" si="29"/>
        <v>2.9230769230769229</v>
      </c>
      <c r="GR79">
        <v>2</v>
      </c>
      <c r="GS79">
        <v>5</v>
      </c>
      <c r="GT79">
        <v>1</v>
      </c>
      <c r="GU79">
        <v>5</v>
      </c>
      <c r="GV79">
        <v>2</v>
      </c>
      <c r="GW79">
        <v>1</v>
      </c>
      <c r="GX79">
        <v>4</v>
      </c>
      <c r="GY79">
        <v>2</v>
      </c>
      <c r="GZ79">
        <v>2</v>
      </c>
      <c r="HA79">
        <v>3</v>
      </c>
      <c r="HB79">
        <v>3</v>
      </c>
      <c r="HC79">
        <v>2</v>
      </c>
      <c r="HD79">
        <v>1</v>
      </c>
      <c r="HE79">
        <v>5</v>
      </c>
      <c r="HF79">
        <v>2</v>
      </c>
      <c r="HG79">
        <v>5</v>
      </c>
      <c r="HH79">
        <v>2</v>
      </c>
      <c r="HI79">
        <v>5</v>
      </c>
      <c r="HJ79">
        <v>4</v>
      </c>
      <c r="HK79">
        <v>4</v>
      </c>
      <c r="HL79">
        <v>4</v>
      </c>
      <c r="HM79">
        <v>3</v>
      </c>
      <c r="HN79">
        <v>4</v>
      </c>
      <c r="HO79">
        <v>1</v>
      </c>
      <c r="HP79">
        <v>2</v>
      </c>
      <c r="HQ79">
        <v>5</v>
      </c>
      <c r="HR79">
        <v>4</v>
      </c>
      <c r="HS79">
        <v>4</v>
      </c>
      <c r="HT79">
        <v>2</v>
      </c>
      <c r="HU79">
        <v>4</v>
      </c>
      <c r="HV79">
        <v>3</v>
      </c>
      <c r="HW79">
        <v>4</v>
      </c>
      <c r="HX79">
        <v>4</v>
      </c>
      <c r="HY79">
        <v>3</v>
      </c>
      <c r="HZ79">
        <v>3</v>
      </c>
      <c r="IA79">
        <v>3</v>
      </c>
      <c r="IB79">
        <v>2</v>
      </c>
      <c r="IC79">
        <v>2</v>
      </c>
      <c r="ID79">
        <v>2</v>
      </c>
      <c r="IE79">
        <v>4</v>
      </c>
      <c r="IF79">
        <v>2</v>
      </c>
      <c r="IG79">
        <v>2</v>
      </c>
      <c r="IH79">
        <v>3</v>
      </c>
      <c r="II79">
        <v>3</v>
      </c>
      <c r="IJ79">
        <v>4</v>
      </c>
      <c r="IK79">
        <v>5</v>
      </c>
      <c r="IL79">
        <v>4</v>
      </c>
      <c r="IM79">
        <v>3</v>
      </c>
      <c r="IN79">
        <v>4</v>
      </c>
      <c r="IO79">
        <v>4</v>
      </c>
      <c r="IP79">
        <v>4</v>
      </c>
      <c r="IQ79">
        <v>4</v>
      </c>
      <c r="IR79">
        <v>4</v>
      </c>
      <c r="IS79">
        <v>2</v>
      </c>
      <c r="IU79">
        <v>44.310394287108998</v>
      </c>
      <c r="IV79">
        <v>-78.239601135254006</v>
      </c>
      <c r="IW79">
        <v>-1</v>
      </c>
    </row>
    <row r="80" spans="1:257" x14ac:dyDescent="0.3">
      <c r="A80" t="s">
        <v>1658</v>
      </c>
      <c r="B80" t="s">
        <v>1413</v>
      </c>
      <c r="C80" t="s">
        <v>1414</v>
      </c>
      <c r="F80" t="s">
        <v>1596</v>
      </c>
      <c r="G80">
        <v>0</v>
      </c>
      <c r="H80" s="1">
        <v>43087.570567129631</v>
      </c>
      <c r="I80" s="1">
        <v>43087.576006944444</v>
      </c>
      <c r="J80">
        <v>1</v>
      </c>
      <c r="K80">
        <v>22</v>
      </c>
      <c r="L80">
        <v>3.1428571428571002</v>
      </c>
      <c r="M80">
        <v>1.4638501094228</v>
      </c>
      <c r="N80" t="s">
        <v>924</v>
      </c>
      <c r="O80" t="s">
        <v>1620</v>
      </c>
      <c r="P80" t="s">
        <v>1659</v>
      </c>
      <c r="Q80">
        <v>21</v>
      </c>
      <c r="R80">
        <v>1</v>
      </c>
      <c r="S80" t="s">
        <v>1495</v>
      </c>
      <c r="T80" t="s">
        <v>1491</v>
      </c>
      <c r="U80">
        <v>1</v>
      </c>
      <c r="V80" t="s">
        <v>925</v>
      </c>
      <c r="W80">
        <v>3</v>
      </c>
      <c r="X80">
        <v>3</v>
      </c>
      <c r="Y80" t="s">
        <v>633</v>
      </c>
      <c r="Z80" t="s">
        <v>726</v>
      </c>
      <c r="AA80">
        <v>2</v>
      </c>
      <c r="AB80">
        <v>2</v>
      </c>
      <c r="AC80">
        <v>2</v>
      </c>
      <c r="AD80">
        <v>1</v>
      </c>
      <c r="AE80">
        <v>1</v>
      </c>
      <c r="AF80">
        <v>0</v>
      </c>
      <c r="AG80">
        <v>0</v>
      </c>
      <c r="AH80">
        <v>0</v>
      </c>
      <c r="AI80">
        <v>2</v>
      </c>
      <c r="AN80">
        <v>1</v>
      </c>
      <c r="AO80">
        <v>1</v>
      </c>
      <c r="AT80">
        <v>1</v>
      </c>
      <c r="AU80">
        <v>1</v>
      </c>
      <c r="AX80">
        <v>1</v>
      </c>
      <c r="AY80">
        <v>3</v>
      </c>
      <c r="AZ80">
        <v>5</v>
      </c>
      <c r="BA80">
        <v>3</v>
      </c>
      <c r="BB80">
        <v>5</v>
      </c>
      <c r="BC80">
        <v>2</v>
      </c>
      <c r="BD80">
        <v>3</v>
      </c>
      <c r="BE80">
        <v>5</v>
      </c>
      <c r="BF80">
        <v>5</v>
      </c>
      <c r="BG80">
        <v>1</v>
      </c>
      <c r="BH80">
        <v>5</v>
      </c>
      <c r="BI80">
        <v>5</v>
      </c>
      <c r="BJ80">
        <v>5</v>
      </c>
      <c r="BK80">
        <v>2</v>
      </c>
      <c r="BL80">
        <v>2</v>
      </c>
      <c r="BM80">
        <v>7</v>
      </c>
      <c r="BN80">
        <v>7</v>
      </c>
      <c r="BO80">
        <v>7</v>
      </c>
      <c r="BP80">
        <v>9</v>
      </c>
      <c r="BQ80">
        <v>7</v>
      </c>
      <c r="BR80">
        <v>4</v>
      </c>
      <c r="BS80">
        <v>4</v>
      </c>
      <c r="BT80">
        <v>5</v>
      </c>
      <c r="BU80">
        <v>2</v>
      </c>
      <c r="BV80">
        <v>4</v>
      </c>
      <c r="BW80">
        <v>5</v>
      </c>
      <c r="BX80">
        <v>3</v>
      </c>
      <c r="BY80">
        <v>5</v>
      </c>
      <c r="BZ80">
        <v>2</v>
      </c>
      <c r="CA80">
        <v>2</v>
      </c>
      <c r="CB80">
        <v>2</v>
      </c>
      <c r="CC80">
        <v>2</v>
      </c>
      <c r="CD80">
        <v>2</v>
      </c>
      <c r="CE80">
        <v>2</v>
      </c>
      <c r="CF80">
        <v>2</v>
      </c>
      <c r="CG80">
        <v>2</v>
      </c>
      <c r="CH80">
        <v>2</v>
      </c>
      <c r="CI80">
        <v>2</v>
      </c>
      <c r="CJ80">
        <v>2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5</v>
      </c>
      <c r="CQ80">
        <v>3</v>
      </c>
      <c r="CR80">
        <v>5</v>
      </c>
      <c r="CS80">
        <v>5</v>
      </c>
      <c r="CT80">
        <v>5</v>
      </c>
      <c r="CU80">
        <v>3</v>
      </c>
      <c r="CW80">
        <v>50</v>
      </c>
      <c r="CX80">
        <v>70</v>
      </c>
      <c r="CY80">
        <v>20</v>
      </c>
      <c r="CZ80">
        <v>0</v>
      </c>
      <c r="DA80">
        <v>60</v>
      </c>
      <c r="DB80">
        <v>0</v>
      </c>
      <c r="DC80">
        <v>100</v>
      </c>
      <c r="DD80">
        <v>30</v>
      </c>
      <c r="DE80">
        <v>70</v>
      </c>
      <c r="DF80">
        <v>100</v>
      </c>
      <c r="DG80">
        <v>0</v>
      </c>
      <c r="DH80">
        <v>100</v>
      </c>
      <c r="DI80">
        <v>0</v>
      </c>
      <c r="DJ80">
        <v>30</v>
      </c>
      <c r="DK80">
        <v>80</v>
      </c>
      <c r="DL80">
        <v>40</v>
      </c>
      <c r="DM80">
        <v>40</v>
      </c>
      <c r="DN80">
        <v>20</v>
      </c>
      <c r="DO80">
        <v>0</v>
      </c>
      <c r="DP80">
        <v>70</v>
      </c>
      <c r="DQ80" t="s">
        <v>924</v>
      </c>
      <c r="DR80" t="s">
        <v>736</v>
      </c>
      <c r="DS80" t="s">
        <v>926</v>
      </c>
      <c r="DT80">
        <v>1</v>
      </c>
      <c r="DU80">
        <v>1</v>
      </c>
      <c r="DV80">
        <v>1</v>
      </c>
      <c r="DW80">
        <v>3</v>
      </c>
      <c r="DX80">
        <v>1</v>
      </c>
      <c r="DY80">
        <v>5</v>
      </c>
      <c r="DZ80">
        <v>3</v>
      </c>
      <c r="EA80">
        <v>5</v>
      </c>
      <c r="EB80">
        <v>5</v>
      </c>
      <c r="EC80">
        <v>5</v>
      </c>
      <c r="ED80">
        <v>5</v>
      </c>
      <c r="EE80">
        <v>5</v>
      </c>
      <c r="EF80">
        <v>5</v>
      </c>
      <c r="EG80">
        <v>1</v>
      </c>
      <c r="EH80">
        <v>3</v>
      </c>
      <c r="EI80">
        <v>5</v>
      </c>
      <c r="EJ80">
        <v>5</v>
      </c>
      <c r="EK80">
        <v>5</v>
      </c>
      <c r="EL80">
        <v>5</v>
      </c>
      <c r="EM80">
        <v>4</v>
      </c>
      <c r="EN80">
        <v>2</v>
      </c>
      <c r="EO80">
        <v>5</v>
      </c>
      <c r="EP80">
        <v>5</v>
      </c>
      <c r="EQ80">
        <v>3</v>
      </c>
      <c r="ER80">
        <v>5</v>
      </c>
      <c r="ES80">
        <v>3</v>
      </c>
      <c r="ET80">
        <v>1</v>
      </c>
      <c r="EU80">
        <v>5</v>
      </c>
      <c r="EV80">
        <v>5</v>
      </c>
      <c r="EW80">
        <v>2</v>
      </c>
      <c r="EX80">
        <v>5</v>
      </c>
      <c r="EY80">
        <v>5</v>
      </c>
      <c r="EZ80" t="s">
        <v>557</v>
      </c>
      <c r="FA80" t="s">
        <v>928</v>
      </c>
      <c r="FB80" t="s">
        <v>929</v>
      </c>
      <c r="FC80">
        <v>4</v>
      </c>
      <c r="FD80">
        <v>5</v>
      </c>
      <c r="FE80">
        <v>5</v>
      </c>
      <c r="FF80" s="17">
        <f t="shared" si="16"/>
        <v>1</v>
      </c>
      <c r="FG80">
        <v>5</v>
      </c>
      <c r="FH80">
        <v>1</v>
      </c>
      <c r="FI80" s="17">
        <f t="shared" si="17"/>
        <v>5</v>
      </c>
      <c r="FJ80">
        <v>3</v>
      </c>
      <c r="FK80" s="17">
        <f t="shared" si="18"/>
        <v>3</v>
      </c>
      <c r="FL80">
        <v>1</v>
      </c>
      <c r="FM80">
        <v>5</v>
      </c>
      <c r="FN80">
        <v>5</v>
      </c>
      <c r="FO80">
        <v>5</v>
      </c>
      <c r="FP80" s="17">
        <f t="shared" si="19"/>
        <v>1</v>
      </c>
      <c r="FQ80">
        <v>5</v>
      </c>
      <c r="FR80">
        <v>3</v>
      </c>
      <c r="FS80">
        <v>5</v>
      </c>
      <c r="FT80" s="17">
        <f t="shared" si="30"/>
        <v>1</v>
      </c>
      <c r="FU80">
        <v>4</v>
      </c>
      <c r="FV80">
        <v>4</v>
      </c>
      <c r="FW80" s="17">
        <f t="shared" si="20"/>
        <v>2</v>
      </c>
      <c r="FX80">
        <v>5</v>
      </c>
      <c r="FY80" s="17">
        <f t="shared" si="21"/>
        <v>1</v>
      </c>
      <c r="FZ80">
        <v>5</v>
      </c>
      <c r="GA80">
        <v>3</v>
      </c>
      <c r="GB80" s="17">
        <f t="shared" si="22"/>
        <v>3</v>
      </c>
      <c r="GC80">
        <v>3</v>
      </c>
      <c r="GD80" s="17">
        <f t="shared" si="23"/>
        <v>3</v>
      </c>
      <c r="GE80">
        <v>1</v>
      </c>
      <c r="GF80" s="17">
        <f t="shared" si="24"/>
        <v>5</v>
      </c>
      <c r="GG80">
        <v>1</v>
      </c>
      <c r="GH80">
        <v>3</v>
      </c>
      <c r="GI80">
        <v>5</v>
      </c>
      <c r="GJ80">
        <v>1</v>
      </c>
      <c r="GK80" s="17">
        <f t="shared" si="25"/>
        <v>5</v>
      </c>
      <c r="GL80">
        <v>3</v>
      </c>
      <c r="GM80" s="17">
        <f t="shared" si="26"/>
        <v>3</v>
      </c>
      <c r="GN80">
        <v>5</v>
      </c>
      <c r="GO80" s="17">
        <f t="shared" si="27"/>
        <v>1</v>
      </c>
      <c r="GP80">
        <f t="shared" si="28"/>
        <v>85</v>
      </c>
      <c r="GQ80" s="19">
        <f t="shared" si="29"/>
        <v>3.2692307692307692</v>
      </c>
      <c r="GR80">
        <v>5</v>
      </c>
      <c r="GS80">
        <v>5</v>
      </c>
      <c r="GT80">
        <v>1</v>
      </c>
      <c r="GU80">
        <v>3</v>
      </c>
      <c r="GV80">
        <v>3</v>
      </c>
      <c r="GW80">
        <v>3</v>
      </c>
      <c r="GX80">
        <v>5</v>
      </c>
      <c r="GY80">
        <v>2</v>
      </c>
      <c r="GZ80">
        <v>2</v>
      </c>
      <c r="HA80">
        <v>5</v>
      </c>
      <c r="HB80">
        <v>1</v>
      </c>
      <c r="HC80">
        <v>2</v>
      </c>
      <c r="HD80">
        <v>1</v>
      </c>
      <c r="HE80">
        <v>5</v>
      </c>
      <c r="HF80">
        <v>1</v>
      </c>
      <c r="HG80">
        <v>5</v>
      </c>
      <c r="HH80">
        <v>1</v>
      </c>
      <c r="HI80">
        <v>1</v>
      </c>
      <c r="HJ80">
        <v>1</v>
      </c>
      <c r="HK80">
        <v>1</v>
      </c>
      <c r="HL80">
        <v>1</v>
      </c>
      <c r="HM80">
        <v>2</v>
      </c>
      <c r="HN80">
        <v>1</v>
      </c>
      <c r="HO80">
        <v>1</v>
      </c>
      <c r="HP80">
        <v>1</v>
      </c>
      <c r="HQ80">
        <v>5</v>
      </c>
      <c r="HR80">
        <v>1</v>
      </c>
      <c r="HS80">
        <v>2</v>
      </c>
      <c r="HT80">
        <v>3</v>
      </c>
      <c r="HU80">
        <v>1</v>
      </c>
      <c r="HV80">
        <v>3</v>
      </c>
      <c r="HW80">
        <v>4</v>
      </c>
      <c r="HX80">
        <v>3</v>
      </c>
      <c r="HY80">
        <v>3</v>
      </c>
      <c r="HZ80">
        <v>5</v>
      </c>
      <c r="IA80">
        <v>2</v>
      </c>
      <c r="IB80">
        <v>1</v>
      </c>
      <c r="IC80">
        <v>1</v>
      </c>
      <c r="ID80">
        <v>5</v>
      </c>
      <c r="IE80">
        <v>2</v>
      </c>
      <c r="IF80">
        <v>4</v>
      </c>
      <c r="IG80">
        <v>2</v>
      </c>
      <c r="IH80">
        <v>1</v>
      </c>
      <c r="II80">
        <v>5</v>
      </c>
      <c r="IJ80">
        <v>4</v>
      </c>
      <c r="IK80">
        <v>5</v>
      </c>
      <c r="IL80">
        <v>5</v>
      </c>
      <c r="IM80">
        <v>1</v>
      </c>
      <c r="IN80">
        <v>4</v>
      </c>
      <c r="IO80">
        <v>5</v>
      </c>
      <c r="IP80">
        <v>4</v>
      </c>
      <c r="IQ80">
        <v>1</v>
      </c>
      <c r="IR80">
        <v>5</v>
      </c>
      <c r="IS80">
        <v>1</v>
      </c>
      <c r="IU80">
        <v>44.310394287108998</v>
      </c>
      <c r="IV80">
        <v>-78.239601135254006</v>
      </c>
      <c r="IW80">
        <v>-1</v>
      </c>
    </row>
    <row r="81" spans="1:257" x14ac:dyDescent="0.3">
      <c r="A81" t="s">
        <v>1660</v>
      </c>
      <c r="B81" t="s">
        <v>1413</v>
      </c>
      <c r="C81" t="s">
        <v>1414</v>
      </c>
      <c r="F81" t="s">
        <v>1596</v>
      </c>
      <c r="G81">
        <v>0</v>
      </c>
      <c r="H81" s="1">
        <v>43087.576296296298</v>
      </c>
      <c r="I81" s="1">
        <v>43087.581782407404</v>
      </c>
      <c r="J81">
        <v>1</v>
      </c>
      <c r="K81">
        <v>21</v>
      </c>
      <c r="L81">
        <v>3</v>
      </c>
      <c r="M81">
        <v>1.4142135623731</v>
      </c>
      <c r="N81" t="s">
        <v>930</v>
      </c>
      <c r="O81" t="s">
        <v>1597</v>
      </c>
      <c r="P81" t="s">
        <v>932</v>
      </c>
      <c r="Q81">
        <v>21</v>
      </c>
      <c r="R81">
        <v>1</v>
      </c>
      <c r="S81" t="s">
        <v>1509</v>
      </c>
      <c r="T81" t="s">
        <v>1479</v>
      </c>
      <c r="U81">
        <v>3</v>
      </c>
      <c r="V81" t="s">
        <v>759</v>
      </c>
      <c r="W81">
        <v>4</v>
      </c>
      <c r="X81">
        <v>4</v>
      </c>
      <c r="Y81" t="s">
        <v>633</v>
      </c>
      <c r="Z81" t="s">
        <v>931</v>
      </c>
      <c r="AA81">
        <v>3</v>
      </c>
      <c r="AB81">
        <v>8</v>
      </c>
      <c r="AC81">
        <v>3</v>
      </c>
      <c r="AD81">
        <v>1</v>
      </c>
      <c r="AE81">
        <v>1</v>
      </c>
      <c r="AF81">
        <v>55</v>
      </c>
      <c r="AG81">
        <v>40</v>
      </c>
      <c r="AH81">
        <v>40</v>
      </c>
      <c r="AI81">
        <v>1</v>
      </c>
      <c r="AJ81">
        <v>3</v>
      </c>
      <c r="AK81">
        <v>1</v>
      </c>
      <c r="AL81">
        <v>1</v>
      </c>
      <c r="AM81">
        <v>2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X81">
        <v>1</v>
      </c>
      <c r="AY81">
        <v>5</v>
      </c>
      <c r="AZ81">
        <v>4</v>
      </c>
      <c r="BA81">
        <v>3</v>
      </c>
      <c r="BB81">
        <v>4</v>
      </c>
      <c r="BC81">
        <v>2</v>
      </c>
      <c r="BD81">
        <v>2</v>
      </c>
      <c r="BE81">
        <v>2</v>
      </c>
      <c r="BF81">
        <v>4</v>
      </c>
      <c r="BG81">
        <v>3</v>
      </c>
      <c r="BH81">
        <v>3</v>
      </c>
      <c r="BI81">
        <v>3</v>
      </c>
      <c r="BJ81">
        <v>5</v>
      </c>
      <c r="BK81">
        <v>7</v>
      </c>
      <c r="BL81">
        <v>4</v>
      </c>
      <c r="BM81">
        <v>2</v>
      </c>
      <c r="BN81">
        <v>8</v>
      </c>
      <c r="BO81">
        <v>8</v>
      </c>
      <c r="BP81">
        <v>8</v>
      </c>
      <c r="BQ81">
        <v>7</v>
      </c>
      <c r="BR81">
        <v>4</v>
      </c>
      <c r="BS81">
        <v>5</v>
      </c>
      <c r="BT81">
        <v>4</v>
      </c>
      <c r="BU81">
        <v>4</v>
      </c>
      <c r="BV81">
        <v>4</v>
      </c>
      <c r="BW81">
        <v>3</v>
      </c>
      <c r="BX81">
        <v>4</v>
      </c>
      <c r="BY81">
        <v>5</v>
      </c>
      <c r="BZ81">
        <v>1</v>
      </c>
      <c r="CA81">
        <v>2</v>
      </c>
      <c r="CB81">
        <v>2</v>
      </c>
      <c r="CC81">
        <v>2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5</v>
      </c>
      <c r="CL81">
        <v>5</v>
      </c>
      <c r="CM81">
        <v>5</v>
      </c>
      <c r="CN81">
        <v>5</v>
      </c>
      <c r="CO81">
        <v>5</v>
      </c>
      <c r="CP81">
        <v>5</v>
      </c>
      <c r="CQ81">
        <v>5</v>
      </c>
      <c r="CR81">
        <v>5</v>
      </c>
      <c r="CS81">
        <v>5</v>
      </c>
      <c r="CT81">
        <v>5</v>
      </c>
      <c r="CU81">
        <v>5</v>
      </c>
      <c r="CW81">
        <v>80</v>
      </c>
      <c r="CX81">
        <v>84</v>
      </c>
      <c r="CY81">
        <v>55</v>
      </c>
      <c r="CZ81">
        <v>60</v>
      </c>
      <c r="DA81">
        <v>70</v>
      </c>
      <c r="DB81">
        <v>20</v>
      </c>
      <c r="DC81">
        <v>90</v>
      </c>
      <c r="DD81">
        <v>60</v>
      </c>
      <c r="DE81">
        <v>77</v>
      </c>
      <c r="DF81">
        <v>90</v>
      </c>
      <c r="DG81">
        <v>43</v>
      </c>
      <c r="DH81">
        <v>90</v>
      </c>
      <c r="DI81">
        <v>65</v>
      </c>
      <c r="DJ81">
        <v>90</v>
      </c>
      <c r="DK81">
        <v>45</v>
      </c>
      <c r="DL81">
        <v>23</v>
      </c>
      <c r="DM81">
        <v>87</v>
      </c>
      <c r="DN81">
        <v>73</v>
      </c>
      <c r="DO81">
        <v>43</v>
      </c>
      <c r="DP81">
        <v>78</v>
      </c>
      <c r="DQ81" t="s">
        <v>930</v>
      </c>
      <c r="DR81" t="s">
        <v>736</v>
      </c>
      <c r="DS81" t="s">
        <v>932</v>
      </c>
      <c r="DT81">
        <v>3</v>
      </c>
      <c r="DU81">
        <v>2</v>
      </c>
      <c r="DV81">
        <v>1</v>
      </c>
      <c r="DW81">
        <v>2</v>
      </c>
      <c r="DX81">
        <v>1</v>
      </c>
      <c r="DY81">
        <v>2</v>
      </c>
      <c r="DZ81">
        <v>2</v>
      </c>
      <c r="EA81">
        <v>4</v>
      </c>
      <c r="EB81">
        <v>4</v>
      </c>
      <c r="EC81">
        <v>3</v>
      </c>
      <c r="ED81">
        <v>4</v>
      </c>
      <c r="EE81">
        <v>3</v>
      </c>
      <c r="EF81">
        <v>4</v>
      </c>
      <c r="EG81">
        <v>4</v>
      </c>
      <c r="EH81">
        <v>3</v>
      </c>
      <c r="EI81">
        <v>4</v>
      </c>
      <c r="EJ81">
        <v>3</v>
      </c>
      <c r="EK81">
        <v>5</v>
      </c>
      <c r="EL81">
        <v>4</v>
      </c>
      <c r="EM81">
        <v>4</v>
      </c>
      <c r="EN81">
        <v>2</v>
      </c>
      <c r="EO81">
        <v>4</v>
      </c>
      <c r="EP81">
        <v>4</v>
      </c>
      <c r="EQ81">
        <v>4</v>
      </c>
      <c r="ER81">
        <v>4</v>
      </c>
      <c r="ES81">
        <v>4</v>
      </c>
      <c r="ET81">
        <v>5</v>
      </c>
      <c r="EU81">
        <v>4</v>
      </c>
      <c r="EV81">
        <v>4</v>
      </c>
      <c r="EW81">
        <v>4</v>
      </c>
      <c r="EX81">
        <v>4</v>
      </c>
      <c r="EY81">
        <v>4</v>
      </c>
      <c r="EZ81" t="s">
        <v>934</v>
      </c>
      <c r="FA81" t="s">
        <v>935</v>
      </c>
      <c r="FB81" t="s">
        <v>936</v>
      </c>
      <c r="FC81">
        <v>3</v>
      </c>
      <c r="FD81">
        <v>4</v>
      </c>
      <c r="FE81">
        <v>2</v>
      </c>
      <c r="FF81" s="17">
        <f t="shared" si="16"/>
        <v>4</v>
      </c>
      <c r="FG81">
        <v>2</v>
      </c>
      <c r="FH81">
        <v>2</v>
      </c>
      <c r="FI81" s="17">
        <f t="shared" si="17"/>
        <v>4</v>
      </c>
      <c r="FJ81">
        <v>2</v>
      </c>
      <c r="FK81" s="17">
        <f t="shared" si="18"/>
        <v>4</v>
      </c>
      <c r="FL81">
        <v>3</v>
      </c>
      <c r="FM81">
        <v>4</v>
      </c>
      <c r="FN81">
        <v>2</v>
      </c>
      <c r="FO81">
        <v>2</v>
      </c>
      <c r="FP81" s="17">
        <f t="shared" si="19"/>
        <v>4</v>
      </c>
      <c r="FQ81">
        <v>3</v>
      </c>
      <c r="FR81">
        <v>2</v>
      </c>
      <c r="FS81">
        <v>2</v>
      </c>
      <c r="FT81" s="17">
        <f t="shared" si="30"/>
        <v>4</v>
      </c>
      <c r="FU81">
        <v>3</v>
      </c>
      <c r="FV81">
        <v>2</v>
      </c>
      <c r="FW81" s="17">
        <f t="shared" si="20"/>
        <v>4</v>
      </c>
      <c r="FX81">
        <v>2</v>
      </c>
      <c r="FY81" s="17">
        <f t="shared" si="21"/>
        <v>4</v>
      </c>
      <c r="FZ81">
        <v>4</v>
      </c>
      <c r="GA81">
        <v>2</v>
      </c>
      <c r="GB81" s="17">
        <f t="shared" si="22"/>
        <v>4</v>
      </c>
      <c r="GC81">
        <v>3</v>
      </c>
      <c r="GD81" s="17">
        <f t="shared" si="23"/>
        <v>3</v>
      </c>
      <c r="GE81">
        <v>2</v>
      </c>
      <c r="GF81" s="17">
        <f t="shared" si="24"/>
        <v>4</v>
      </c>
      <c r="GG81">
        <v>2</v>
      </c>
      <c r="GH81">
        <v>3</v>
      </c>
      <c r="GI81">
        <v>4</v>
      </c>
      <c r="GJ81">
        <v>2</v>
      </c>
      <c r="GK81" s="17">
        <f t="shared" si="25"/>
        <v>4</v>
      </c>
      <c r="GL81">
        <v>4</v>
      </c>
      <c r="GM81" s="17">
        <f t="shared" si="26"/>
        <v>2</v>
      </c>
      <c r="GN81">
        <v>2</v>
      </c>
      <c r="GO81" s="17">
        <f t="shared" si="27"/>
        <v>4</v>
      </c>
      <c r="GP81">
        <f t="shared" si="28"/>
        <v>88</v>
      </c>
      <c r="GQ81" s="19">
        <f t="shared" si="29"/>
        <v>3.3846153846153846</v>
      </c>
      <c r="GR81">
        <v>4</v>
      </c>
      <c r="GT81">
        <v>2</v>
      </c>
      <c r="GU81">
        <v>4</v>
      </c>
      <c r="GV81">
        <v>4</v>
      </c>
      <c r="GW81">
        <v>5</v>
      </c>
      <c r="GX81">
        <v>4</v>
      </c>
      <c r="GY81">
        <v>2</v>
      </c>
      <c r="GZ81">
        <v>4</v>
      </c>
      <c r="HA81">
        <v>2</v>
      </c>
      <c r="HB81">
        <v>3</v>
      </c>
      <c r="HC81">
        <v>2</v>
      </c>
      <c r="HD81">
        <v>2</v>
      </c>
      <c r="HE81">
        <v>4</v>
      </c>
      <c r="HF81">
        <v>2</v>
      </c>
      <c r="HG81">
        <v>5</v>
      </c>
      <c r="HH81">
        <v>2</v>
      </c>
      <c r="HI81">
        <v>4</v>
      </c>
      <c r="HJ81">
        <v>3</v>
      </c>
      <c r="HK81">
        <v>2</v>
      </c>
      <c r="HL81">
        <v>4</v>
      </c>
      <c r="HM81">
        <v>2</v>
      </c>
      <c r="HN81">
        <v>4</v>
      </c>
      <c r="HO81">
        <v>2</v>
      </c>
      <c r="HP81">
        <v>4</v>
      </c>
      <c r="HQ81">
        <v>5</v>
      </c>
      <c r="HR81">
        <v>4</v>
      </c>
      <c r="HS81">
        <v>4</v>
      </c>
      <c r="HT81">
        <v>1</v>
      </c>
      <c r="HU81">
        <v>2</v>
      </c>
      <c r="HV81">
        <v>1</v>
      </c>
      <c r="HW81">
        <v>4</v>
      </c>
      <c r="HX81">
        <v>4</v>
      </c>
      <c r="HY81">
        <v>4</v>
      </c>
      <c r="HZ81">
        <v>4</v>
      </c>
      <c r="IA81">
        <v>2</v>
      </c>
      <c r="IB81">
        <v>2</v>
      </c>
      <c r="IC81">
        <v>2</v>
      </c>
      <c r="ID81">
        <v>3</v>
      </c>
      <c r="IE81">
        <v>2</v>
      </c>
      <c r="IF81">
        <v>2</v>
      </c>
      <c r="IG81">
        <v>1</v>
      </c>
      <c r="IH81">
        <v>2</v>
      </c>
      <c r="II81">
        <v>3</v>
      </c>
      <c r="IJ81">
        <v>2</v>
      </c>
      <c r="IK81">
        <v>4</v>
      </c>
      <c r="IL81">
        <v>3</v>
      </c>
      <c r="IM81">
        <v>2</v>
      </c>
      <c r="IN81">
        <v>5</v>
      </c>
      <c r="IO81">
        <v>1</v>
      </c>
      <c r="IP81">
        <v>4</v>
      </c>
      <c r="IQ81">
        <v>4</v>
      </c>
      <c r="IR81">
        <v>4</v>
      </c>
      <c r="IS81">
        <v>2</v>
      </c>
      <c r="IU81">
        <v>44.310394287108998</v>
      </c>
      <c r="IV81">
        <v>-78.239601135254006</v>
      </c>
      <c r="IW81">
        <v>-1</v>
      </c>
    </row>
    <row r="82" spans="1:257" x14ac:dyDescent="0.3">
      <c r="A82" t="s">
        <v>1661</v>
      </c>
      <c r="B82" t="s">
        <v>1413</v>
      </c>
      <c r="C82" t="s">
        <v>1414</v>
      </c>
      <c r="F82" t="s">
        <v>1596</v>
      </c>
      <c r="G82">
        <v>0</v>
      </c>
      <c r="H82" s="1">
        <v>43087.58221064815</v>
      </c>
      <c r="I82" s="1">
        <v>43087.587881944448</v>
      </c>
      <c r="J82">
        <v>1</v>
      </c>
      <c r="K82">
        <v>22</v>
      </c>
      <c r="L82">
        <v>3.1428571428571002</v>
      </c>
      <c r="M82">
        <v>1.7728105208558</v>
      </c>
      <c r="N82" t="s">
        <v>937</v>
      </c>
      <c r="O82" t="s">
        <v>1597</v>
      </c>
      <c r="P82" t="s">
        <v>938</v>
      </c>
      <c r="Q82">
        <v>19</v>
      </c>
      <c r="R82">
        <v>1</v>
      </c>
      <c r="S82" t="s">
        <v>1439</v>
      </c>
      <c r="T82" t="s">
        <v>1580</v>
      </c>
      <c r="U82">
        <v>3</v>
      </c>
      <c r="V82" t="s">
        <v>759</v>
      </c>
      <c r="W82">
        <v>1</v>
      </c>
      <c r="X82">
        <v>1</v>
      </c>
      <c r="Y82" t="s">
        <v>633</v>
      </c>
      <c r="Z82" t="s">
        <v>867</v>
      </c>
      <c r="AA82">
        <v>1</v>
      </c>
      <c r="AB82">
        <v>5</v>
      </c>
      <c r="AC82">
        <v>2</v>
      </c>
      <c r="AD82">
        <v>1</v>
      </c>
      <c r="AE82">
        <v>1</v>
      </c>
      <c r="AF82">
        <v>38</v>
      </c>
      <c r="AG82">
        <v>22</v>
      </c>
      <c r="AH82">
        <v>65</v>
      </c>
      <c r="AI82">
        <v>2</v>
      </c>
      <c r="AN82">
        <v>1</v>
      </c>
      <c r="AO82">
        <v>1</v>
      </c>
      <c r="AQ82">
        <v>1</v>
      </c>
      <c r="AR82">
        <v>1</v>
      </c>
      <c r="AS82">
        <v>1</v>
      </c>
      <c r="AU82">
        <v>1</v>
      </c>
      <c r="AX82">
        <v>1</v>
      </c>
      <c r="AY82">
        <v>4</v>
      </c>
      <c r="AZ82">
        <v>5</v>
      </c>
      <c r="BA82">
        <v>1</v>
      </c>
      <c r="BB82">
        <v>5</v>
      </c>
      <c r="BC82">
        <v>2</v>
      </c>
      <c r="BD82">
        <v>4</v>
      </c>
      <c r="BE82">
        <v>3</v>
      </c>
      <c r="BF82">
        <v>4</v>
      </c>
      <c r="BG82">
        <v>2</v>
      </c>
      <c r="BH82">
        <v>3</v>
      </c>
      <c r="BI82">
        <v>3</v>
      </c>
      <c r="BJ82">
        <v>2</v>
      </c>
      <c r="BK82">
        <v>9</v>
      </c>
      <c r="BL82">
        <v>7</v>
      </c>
      <c r="BM82">
        <v>2</v>
      </c>
      <c r="BN82">
        <v>8</v>
      </c>
      <c r="BO82">
        <v>8</v>
      </c>
      <c r="BP82">
        <v>8</v>
      </c>
      <c r="BQ82">
        <v>8</v>
      </c>
      <c r="BR82">
        <v>3</v>
      </c>
      <c r="BS82">
        <v>4</v>
      </c>
      <c r="BT82">
        <v>5</v>
      </c>
      <c r="BU82">
        <v>5</v>
      </c>
      <c r="BV82">
        <v>5</v>
      </c>
      <c r="BW82">
        <v>5</v>
      </c>
      <c r="BX82">
        <v>2</v>
      </c>
      <c r="BY82">
        <v>2</v>
      </c>
      <c r="BZ82">
        <v>2</v>
      </c>
      <c r="CA82">
        <v>2</v>
      </c>
      <c r="CB82">
        <v>2</v>
      </c>
      <c r="CC82">
        <v>2</v>
      </c>
      <c r="CD82">
        <v>2</v>
      </c>
      <c r="CE82">
        <v>2</v>
      </c>
      <c r="CF82">
        <v>2</v>
      </c>
      <c r="CG82">
        <v>2</v>
      </c>
      <c r="CH82">
        <v>2</v>
      </c>
      <c r="CI82">
        <v>2</v>
      </c>
      <c r="CJ82">
        <v>2</v>
      </c>
      <c r="CK82">
        <v>5</v>
      </c>
      <c r="CL82">
        <v>5</v>
      </c>
      <c r="CM82">
        <v>5</v>
      </c>
      <c r="CN82">
        <v>5</v>
      </c>
      <c r="CO82">
        <v>5</v>
      </c>
      <c r="CP82">
        <v>5</v>
      </c>
      <c r="CQ82">
        <v>5</v>
      </c>
      <c r="CR82">
        <v>5</v>
      </c>
      <c r="CS82">
        <v>5</v>
      </c>
      <c r="CT82">
        <v>5</v>
      </c>
      <c r="CU82">
        <v>5</v>
      </c>
      <c r="CW82">
        <v>11</v>
      </c>
      <c r="CX82">
        <v>77</v>
      </c>
      <c r="CY82">
        <v>45</v>
      </c>
      <c r="CZ82">
        <v>12</v>
      </c>
      <c r="DA82">
        <v>63</v>
      </c>
      <c r="DB82">
        <v>36</v>
      </c>
      <c r="DC82">
        <v>98</v>
      </c>
      <c r="DD82">
        <v>38</v>
      </c>
      <c r="DE82">
        <v>38</v>
      </c>
      <c r="DF82">
        <v>65</v>
      </c>
      <c r="DG82">
        <v>43</v>
      </c>
      <c r="DH82">
        <v>95</v>
      </c>
      <c r="DI82">
        <v>12</v>
      </c>
      <c r="DJ82">
        <v>77</v>
      </c>
      <c r="DK82">
        <v>45</v>
      </c>
      <c r="DL82">
        <v>44</v>
      </c>
      <c r="DM82">
        <v>46</v>
      </c>
      <c r="DN82">
        <v>35</v>
      </c>
      <c r="DO82">
        <v>25</v>
      </c>
      <c r="DP82">
        <v>29</v>
      </c>
      <c r="DQ82" t="s">
        <v>937</v>
      </c>
      <c r="DR82" t="s">
        <v>736</v>
      </c>
      <c r="DS82" t="s">
        <v>938</v>
      </c>
      <c r="DT82">
        <v>2</v>
      </c>
      <c r="DU82">
        <v>1</v>
      </c>
      <c r="DV82">
        <v>2</v>
      </c>
      <c r="DW82">
        <v>2</v>
      </c>
      <c r="DX82">
        <v>3</v>
      </c>
      <c r="DY82">
        <v>4</v>
      </c>
      <c r="DZ82">
        <v>5</v>
      </c>
      <c r="EA82">
        <v>5</v>
      </c>
      <c r="EB82">
        <v>3</v>
      </c>
      <c r="EC82">
        <v>2</v>
      </c>
      <c r="ED82">
        <v>4</v>
      </c>
      <c r="EE82">
        <v>5</v>
      </c>
      <c r="EF82">
        <v>4</v>
      </c>
      <c r="EG82">
        <v>4</v>
      </c>
      <c r="EH82">
        <v>3</v>
      </c>
      <c r="EI82">
        <v>4</v>
      </c>
      <c r="EJ82">
        <v>2</v>
      </c>
      <c r="EK82">
        <v>5</v>
      </c>
      <c r="EL82">
        <v>4</v>
      </c>
      <c r="EM82">
        <v>1</v>
      </c>
      <c r="EN82">
        <v>2</v>
      </c>
      <c r="EO82">
        <v>3</v>
      </c>
      <c r="EP82">
        <v>3</v>
      </c>
      <c r="EQ82">
        <v>2</v>
      </c>
      <c r="ER82">
        <v>4</v>
      </c>
      <c r="ES82">
        <v>4</v>
      </c>
      <c r="ET82">
        <v>3</v>
      </c>
      <c r="EU82">
        <v>2</v>
      </c>
      <c r="EV82">
        <v>4</v>
      </c>
      <c r="EW82">
        <v>3</v>
      </c>
      <c r="EX82">
        <v>2</v>
      </c>
      <c r="EY82">
        <v>2</v>
      </c>
      <c r="EZ82" t="s">
        <v>940</v>
      </c>
      <c r="FA82" t="s">
        <v>941</v>
      </c>
      <c r="FB82" t="s">
        <v>942</v>
      </c>
      <c r="FC82">
        <v>4</v>
      </c>
      <c r="FD82">
        <v>3</v>
      </c>
      <c r="FE82">
        <v>5</v>
      </c>
      <c r="FF82" s="17">
        <f t="shared" si="16"/>
        <v>1</v>
      </c>
      <c r="FG82">
        <v>2</v>
      </c>
      <c r="FH82">
        <v>1</v>
      </c>
      <c r="FI82" s="17">
        <f t="shared" si="17"/>
        <v>5</v>
      </c>
      <c r="FJ82">
        <v>4</v>
      </c>
      <c r="FK82" s="17">
        <f t="shared" si="18"/>
        <v>2</v>
      </c>
      <c r="FL82">
        <v>2</v>
      </c>
      <c r="FM82">
        <v>3</v>
      </c>
      <c r="FN82">
        <v>2</v>
      </c>
      <c r="FO82">
        <v>3</v>
      </c>
      <c r="FP82" s="17">
        <f t="shared" si="19"/>
        <v>3</v>
      </c>
      <c r="FQ82">
        <v>4</v>
      </c>
      <c r="FR82">
        <v>3</v>
      </c>
      <c r="FS82">
        <v>2</v>
      </c>
      <c r="FT82" s="17">
        <f t="shared" si="30"/>
        <v>4</v>
      </c>
      <c r="FU82">
        <v>4</v>
      </c>
      <c r="FV82">
        <v>5</v>
      </c>
      <c r="FW82" s="17">
        <f t="shared" si="20"/>
        <v>1</v>
      </c>
      <c r="FX82">
        <v>3</v>
      </c>
      <c r="FY82" s="17">
        <f t="shared" si="21"/>
        <v>3</v>
      </c>
      <c r="FZ82">
        <v>2</v>
      </c>
      <c r="GA82">
        <v>4</v>
      </c>
      <c r="GB82" s="17">
        <f t="shared" si="22"/>
        <v>2</v>
      </c>
      <c r="GC82">
        <v>4</v>
      </c>
      <c r="GD82" s="17">
        <f t="shared" si="23"/>
        <v>2</v>
      </c>
      <c r="GE82">
        <v>1</v>
      </c>
      <c r="GF82" s="17">
        <f t="shared" si="24"/>
        <v>5</v>
      </c>
      <c r="GG82">
        <v>3</v>
      </c>
      <c r="GH82">
        <v>4</v>
      </c>
      <c r="GI82">
        <v>5</v>
      </c>
      <c r="GJ82">
        <v>2</v>
      </c>
      <c r="GK82" s="17">
        <f t="shared" si="25"/>
        <v>4</v>
      </c>
      <c r="GL82">
        <v>3</v>
      </c>
      <c r="GM82" s="17">
        <f t="shared" si="26"/>
        <v>3</v>
      </c>
      <c r="GN82">
        <v>2</v>
      </c>
      <c r="GO82" s="17">
        <f t="shared" si="27"/>
        <v>4</v>
      </c>
      <c r="GP82">
        <f t="shared" si="28"/>
        <v>80</v>
      </c>
      <c r="GQ82" s="19">
        <f t="shared" si="29"/>
        <v>3.0769230769230771</v>
      </c>
      <c r="GR82">
        <v>4</v>
      </c>
      <c r="GS82">
        <v>5</v>
      </c>
      <c r="GT82">
        <v>2</v>
      </c>
      <c r="GU82">
        <v>5</v>
      </c>
      <c r="GV82">
        <v>5</v>
      </c>
      <c r="GW82">
        <v>1</v>
      </c>
      <c r="GX82">
        <v>5</v>
      </c>
      <c r="GY82">
        <v>2</v>
      </c>
      <c r="GZ82">
        <v>3</v>
      </c>
      <c r="HA82">
        <v>3</v>
      </c>
      <c r="HB82">
        <v>4</v>
      </c>
      <c r="HC82">
        <v>1</v>
      </c>
      <c r="HD82">
        <v>1</v>
      </c>
      <c r="HE82">
        <v>4</v>
      </c>
      <c r="HF82">
        <v>3</v>
      </c>
      <c r="HG82">
        <v>5</v>
      </c>
      <c r="HH82">
        <v>2</v>
      </c>
      <c r="HI82">
        <v>4</v>
      </c>
      <c r="HJ82">
        <v>3</v>
      </c>
      <c r="HK82">
        <v>4</v>
      </c>
      <c r="HL82">
        <v>4</v>
      </c>
      <c r="HM82">
        <v>2</v>
      </c>
      <c r="HN82">
        <v>5</v>
      </c>
      <c r="HO82">
        <v>1</v>
      </c>
      <c r="HP82">
        <v>2</v>
      </c>
      <c r="HQ82">
        <v>5</v>
      </c>
      <c r="HR82">
        <v>4</v>
      </c>
      <c r="HS82">
        <v>4</v>
      </c>
      <c r="HT82">
        <v>1</v>
      </c>
      <c r="HU82">
        <v>4</v>
      </c>
      <c r="HV82">
        <v>2</v>
      </c>
      <c r="HW82">
        <v>5</v>
      </c>
      <c r="HX82">
        <v>5</v>
      </c>
      <c r="HY82">
        <v>4</v>
      </c>
      <c r="HZ82">
        <v>3</v>
      </c>
      <c r="IA82">
        <v>2</v>
      </c>
      <c r="IB82">
        <v>4</v>
      </c>
      <c r="IC82">
        <v>1</v>
      </c>
      <c r="ID82">
        <v>2</v>
      </c>
      <c r="IE82">
        <v>1</v>
      </c>
      <c r="IF82">
        <v>2</v>
      </c>
      <c r="IG82">
        <v>1</v>
      </c>
      <c r="IH82">
        <v>3</v>
      </c>
      <c r="II82">
        <v>4</v>
      </c>
      <c r="IJ82">
        <v>4</v>
      </c>
      <c r="IK82">
        <v>4</v>
      </c>
      <c r="IL82">
        <v>4</v>
      </c>
      <c r="IM82">
        <v>3</v>
      </c>
      <c r="IN82">
        <v>4</v>
      </c>
      <c r="IO82">
        <v>4</v>
      </c>
      <c r="IP82">
        <v>5</v>
      </c>
      <c r="IQ82">
        <v>4</v>
      </c>
      <c r="IR82">
        <v>4</v>
      </c>
      <c r="IS82">
        <v>2</v>
      </c>
      <c r="IU82">
        <v>44.310394287108998</v>
      </c>
      <c r="IV82">
        <v>-78.239601135254006</v>
      </c>
      <c r="IW82">
        <v>-1</v>
      </c>
    </row>
    <row r="83" spans="1:257" x14ac:dyDescent="0.3">
      <c r="A83" t="s">
        <v>1662</v>
      </c>
      <c r="B83" t="s">
        <v>1413</v>
      </c>
      <c r="C83" t="s">
        <v>1414</v>
      </c>
      <c r="F83" t="s">
        <v>1596</v>
      </c>
      <c r="G83">
        <v>0</v>
      </c>
      <c r="H83" s="1">
        <v>43087.588194444441</v>
      </c>
      <c r="I83" s="1">
        <v>43087.593634259261</v>
      </c>
      <c r="J83">
        <v>1</v>
      </c>
      <c r="K83">
        <v>21</v>
      </c>
      <c r="L83">
        <v>3</v>
      </c>
      <c r="M83">
        <v>1.4142135623731</v>
      </c>
      <c r="N83" t="s">
        <v>1663</v>
      </c>
      <c r="O83" t="s">
        <v>1620</v>
      </c>
      <c r="P83" t="s">
        <v>1664</v>
      </c>
      <c r="Q83">
        <v>20</v>
      </c>
      <c r="R83">
        <v>1</v>
      </c>
      <c r="S83" t="s">
        <v>1617</v>
      </c>
      <c r="T83" t="s">
        <v>1665</v>
      </c>
      <c r="U83">
        <v>3</v>
      </c>
      <c r="V83" t="s">
        <v>817</v>
      </c>
      <c r="W83">
        <v>2</v>
      </c>
      <c r="X83">
        <v>2</v>
      </c>
      <c r="Y83" t="s">
        <v>633</v>
      </c>
      <c r="Z83" t="s">
        <v>1666</v>
      </c>
      <c r="AA83">
        <v>2</v>
      </c>
      <c r="AB83">
        <v>6</v>
      </c>
      <c r="AC83">
        <v>3</v>
      </c>
      <c r="AD83">
        <v>1</v>
      </c>
      <c r="AE83">
        <v>1</v>
      </c>
      <c r="AF83">
        <v>50</v>
      </c>
      <c r="AG83">
        <v>20</v>
      </c>
      <c r="AH83">
        <v>70</v>
      </c>
      <c r="AI83">
        <v>1</v>
      </c>
      <c r="AJ83">
        <v>1</v>
      </c>
      <c r="AK83">
        <v>3</v>
      </c>
      <c r="AL83">
        <v>1</v>
      </c>
      <c r="AM83">
        <v>2</v>
      </c>
      <c r="AN83">
        <v>1</v>
      </c>
      <c r="AO83">
        <v>1</v>
      </c>
      <c r="AP83">
        <v>1</v>
      </c>
      <c r="AQ83">
        <v>1</v>
      </c>
      <c r="AT83">
        <v>1</v>
      </c>
      <c r="AU83">
        <v>1</v>
      </c>
      <c r="AX83">
        <v>1</v>
      </c>
      <c r="AY83">
        <v>4</v>
      </c>
      <c r="AZ83">
        <v>5</v>
      </c>
      <c r="BA83">
        <v>2</v>
      </c>
      <c r="BB83">
        <v>4</v>
      </c>
      <c r="BC83">
        <v>2</v>
      </c>
      <c r="BD83">
        <v>3</v>
      </c>
      <c r="BE83">
        <v>2</v>
      </c>
      <c r="BF83">
        <v>4</v>
      </c>
      <c r="BG83">
        <v>2</v>
      </c>
      <c r="BH83">
        <v>4</v>
      </c>
      <c r="BI83">
        <v>5</v>
      </c>
      <c r="BJ83">
        <v>4</v>
      </c>
      <c r="BK83">
        <v>7</v>
      </c>
      <c r="BL83">
        <v>8</v>
      </c>
      <c r="BM83">
        <v>4</v>
      </c>
      <c r="BN83">
        <v>8</v>
      </c>
      <c r="BO83">
        <v>8</v>
      </c>
      <c r="BP83">
        <v>9</v>
      </c>
      <c r="BQ83">
        <v>8</v>
      </c>
      <c r="BR83">
        <v>4</v>
      </c>
      <c r="BS83">
        <v>5</v>
      </c>
      <c r="BT83">
        <v>4</v>
      </c>
      <c r="BU83">
        <v>4</v>
      </c>
      <c r="BV83">
        <v>3</v>
      </c>
      <c r="BW83">
        <v>3</v>
      </c>
      <c r="BX83">
        <v>4</v>
      </c>
      <c r="BY83">
        <v>4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5</v>
      </c>
      <c r="CL83">
        <v>5</v>
      </c>
      <c r="CM83">
        <v>5</v>
      </c>
      <c r="CN83">
        <v>5</v>
      </c>
      <c r="CO83">
        <v>5</v>
      </c>
      <c r="CP83">
        <v>5</v>
      </c>
      <c r="CQ83">
        <v>5</v>
      </c>
      <c r="CR83">
        <v>5</v>
      </c>
      <c r="CS83">
        <v>5</v>
      </c>
      <c r="CT83">
        <v>5</v>
      </c>
      <c r="CU83">
        <v>5</v>
      </c>
      <c r="CW83">
        <v>50</v>
      </c>
      <c r="CX83">
        <v>90</v>
      </c>
      <c r="CY83">
        <v>29</v>
      </c>
      <c r="CZ83">
        <v>50</v>
      </c>
      <c r="DA83">
        <v>60</v>
      </c>
      <c r="DB83">
        <v>20</v>
      </c>
      <c r="DC83">
        <v>90</v>
      </c>
      <c r="DD83">
        <v>50</v>
      </c>
      <c r="DE83">
        <v>60</v>
      </c>
      <c r="DF83">
        <v>90</v>
      </c>
      <c r="DG83">
        <v>20</v>
      </c>
      <c r="DH83">
        <v>100</v>
      </c>
      <c r="DI83">
        <v>50</v>
      </c>
      <c r="DJ83">
        <v>80</v>
      </c>
      <c r="DK83">
        <v>70</v>
      </c>
      <c r="DL83">
        <v>30</v>
      </c>
      <c r="DM83">
        <v>20</v>
      </c>
      <c r="DN83">
        <v>50</v>
      </c>
      <c r="DO83">
        <v>30</v>
      </c>
      <c r="DP83">
        <v>60</v>
      </c>
      <c r="DQ83" t="s">
        <v>1663</v>
      </c>
      <c r="DR83" t="s">
        <v>736</v>
      </c>
      <c r="DS83" t="s">
        <v>1664</v>
      </c>
      <c r="DT83">
        <v>1</v>
      </c>
      <c r="DU83">
        <v>1</v>
      </c>
      <c r="DV83">
        <v>1</v>
      </c>
      <c r="DW83">
        <v>1</v>
      </c>
      <c r="DX83">
        <v>3</v>
      </c>
      <c r="DY83">
        <v>5</v>
      </c>
      <c r="DZ83">
        <v>5</v>
      </c>
      <c r="EA83">
        <v>5</v>
      </c>
      <c r="EB83">
        <v>5</v>
      </c>
      <c r="EC83">
        <v>5</v>
      </c>
      <c r="ED83">
        <v>3</v>
      </c>
      <c r="EE83">
        <v>3</v>
      </c>
      <c r="EF83">
        <v>4</v>
      </c>
      <c r="EG83">
        <v>3</v>
      </c>
      <c r="EH83">
        <v>2</v>
      </c>
      <c r="EK83">
        <v>4</v>
      </c>
      <c r="EL83">
        <v>5</v>
      </c>
      <c r="EM83">
        <v>4</v>
      </c>
      <c r="EN83">
        <v>4</v>
      </c>
      <c r="EO83">
        <v>2</v>
      </c>
      <c r="EP83">
        <v>4</v>
      </c>
      <c r="EQ83">
        <v>4</v>
      </c>
      <c r="ER83">
        <v>2</v>
      </c>
      <c r="ES83">
        <v>4</v>
      </c>
      <c r="ET83">
        <v>4</v>
      </c>
      <c r="EU83">
        <v>5</v>
      </c>
      <c r="EV83">
        <v>4</v>
      </c>
      <c r="EW83">
        <v>4</v>
      </c>
      <c r="EX83">
        <v>4</v>
      </c>
      <c r="EY83">
        <v>3</v>
      </c>
      <c r="EZ83" t="s">
        <v>557</v>
      </c>
      <c r="FA83" t="s">
        <v>750</v>
      </c>
      <c r="FB83" t="s">
        <v>1667</v>
      </c>
      <c r="FC83">
        <v>4</v>
      </c>
      <c r="FD83">
        <v>3</v>
      </c>
      <c r="FE83">
        <v>2</v>
      </c>
      <c r="FF83" s="17">
        <f t="shared" si="16"/>
        <v>4</v>
      </c>
      <c r="FG83">
        <v>4</v>
      </c>
      <c r="FH83">
        <v>3</v>
      </c>
      <c r="FI83" s="17">
        <f t="shared" si="17"/>
        <v>3</v>
      </c>
      <c r="FJ83">
        <v>2</v>
      </c>
      <c r="FK83" s="17">
        <f t="shared" si="18"/>
        <v>4</v>
      </c>
      <c r="FL83">
        <v>4</v>
      </c>
      <c r="FM83">
        <v>3</v>
      </c>
      <c r="FN83">
        <v>2</v>
      </c>
      <c r="FO83">
        <v>3</v>
      </c>
      <c r="FP83" s="17">
        <f t="shared" si="19"/>
        <v>3</v>
      </c>
      <c r="FQ83">
        <v>4</v>
      </c>
      <c r="FR83">
        <v>3</v>
      </c>
      <c r="FS83">
        <v>4</v>
      </c>
      <c r="FT83" s="17">
        <f t="shared" si="30"/>
        <v>2</v>
      </c>
      <c r="FU83">
        <v>2</v>
      </c>
      <c r="FV83">
        <v>1</v>
      </c>
      <c r="FW83" s="17">
        <f t="shared" si="20"/>
        <v>5</v>
      </c>
      <c r="FX83">
        <v>3</v>
      </c>
      <c r="FY83" s="17">
        <f t="shared" si="21"/>
        <v>3</v>
      </c>
      <c r="FZ83">
        <v>2</v>
      </c>
      <c r="GA83">
        <v>3</v>
      </c>
      <c r="GB83" s="17">
        <f t="shared" si="22"/>
        <v>3</v>
      </c>
      <c r="GC83">
        <v>2</v>
      </c>
      <c r="GD83" s="17">
        <f t="shared" si="23"/>
        <v>4</v>
      </c>
      <c r="GE83">
        <v>2</v>
      </c>
      <c r="GF83" s="17">
        <f t="shared" si="24"/>
        <v>4</v>
      </c>
      <c r="GG83">
        <v>2</v>
      </c>
      <c r="GH83">
        <v>4</v>
      </c>
      <c r="GI83">
        <v>5</v>
      </c>
      <c r="GJ83">
        <v>3</v>
      </c>
      <c r="GK83" s="17">
        <f t="shared" si="25"/>
        <v>3</v>
      </c>
      <c r="GL83">
        <v>4</v>
      </c>
      <c r="GM83" s="17">
        <f t="shared" si="26"/>
        <v>2</v>
      </c>
      <c r="GN83">
        <v>3</v>
      </c>
      <c r="GO83" s="17">
        <f t="shared" si="27"/>
        <v>3</v>
      </c>
      <c r="GP83">
        <f t="shared" si="28"/>
        <v>85</v>
      </c>
      <c r="GQ83" s="19">
        <f t="shared" si="29"/>
        <v>3.2692307692307692</v>
      </c>
      <c r="GR83">
        <v>4</v>
      </c>
      <c r="GS83">
        <v>5</v>
      </c>
      <c r="GT83">
        <v>2</v>
      </c>
      <c r="GU83">
        <v>4</v>
      </c>
      <c r="GV83">
        <v>3</v>
      </c>
      <c r="GW83">
        <v>1</v>
      </c>
      <c r="GX83">
        <v>4</v>
      </c>
      <c r="GY83">
        <v>3</v>
      </c>
      <c r="GZ83">
        <v>2</v>
      </c>
      <c r="HA83">
        <v>2</v>
      </c>
      <c r="HB83">
        <v>3</v>
      </c>
      <c r="HC83">
        <v>1</v>
      </c>
      <c r="HD83">
        <v>1</v>
      </c>
      <c r="HE83">
        <v>5</v>
      </c>
      <c r="HF83">
        <v>2</v>
      </c>
      <c r="HG83">
        <v>5</v>
      </c>
      <c r="HH83">
        <v>2</v>
      </c>
      <c r="HI83">
        <v>4</v>
      </c>
      <c r="HJ83">
        <v>3</v>
      </c>
      <c r="HK83">
        <v>2</v>
      </c>
      <c r="HL83">
        <v>2</v>
      </c>
      <c r="HM83">
        <v>1</v>
      </c>
      <c r="HN83">
        <v>4</v>
      </c>
      <c r="HO83">
        <v>2</v>
      </c>
      <c r="HP83">
        <v>2</v>
      </c>
      <c r="HQ83">
        <v>5</v>
      </c>
      <c r="HR83">
        <v>2</v>
      </c>
      <c r="HS83">
        <v>3</v>
      </c>
      <c r="HT83">
        <v>2</v>
      </c>
      <c r="HU83">
        <v>2</v>
      </c>
      <c r="HV83">
        <v>2</v>
      </c>
      <c r="HW83">
        <v>4</v>
      </c>
      <c r="HX83">
        <v>4</v>
      </c>
      <c r="HY83">
        <v>3</v>
      </c>
      <c r="HZ83">
        <v>4</v>
      </c>
      <c r="IA83">
        <v>2</v>
      </c>
      <c r="IB83">
        <v>2</v>
      </c>
      <c r="IC83">
        <v>1</v>
      </c>
      <c r="ID83">
        <v>4</v>
      </c>
      <c r="IE83">
        <v>2</v>
      </c>
      <c r="IF83">
        <v>3</v>
      </c>
      <c r="IG83">
        <v>2</v>
      </c>
      <c r="IH83">
        <v>2</v>
      </c>
      <c r="II83">
        <v>4</v>
      </c>
      <c r="IJ83">
        <v>4</v>
      </c>
      <c r="IK83">
        <v>4</v>
      </c>
      <c r="IL83">
        <v>3</v>
      </c>
      <c r="IM83">
        <v>2</v>
      </c>
      <c r="IN83">
        <v>4</v>
      </c>
      <c r="IO83">
        <v>3</v>
      </c>
      <c r="IP83">
        <v>4</v>
      </c>
      <c r="IQ83">
        <v>2</v>
      </c>
      <c r="IR83">
        <v>4</v>
      </c>
      <c r="IS83">
        <v>3</v>
      </c>
      <c r="IU83">
        <v>44.310394287108998</v>
      </c>
      <c r="IV83">
        <v>-78.239601135254006</v>
      </c>
      <c r="IW83">
        <v>-1</v>
      </c>
    </row>
    <row r="84" spans="1:257" x14ac:dyDescent="0.3">
      <c r="A84" t="s">
        <v>1668</v>
      </c>
      <c r="B84" t="s">
        <v>1413</v>
      </c>
      <c r="C84" t="s">
        <v>1414</v>
      </c>
      <c r="F84" t="s">
        <v>1596</v>
      </c>
      <c r="G84">
        <v>0</v>
      </c>
      <c r="H84" s="1">
        <v>43087.593877314815</v>
      </c>
      <c r="I84" s="1">
        <v>43087.605995370373</v>
      </c>
      <c r="J84">
        <v>1</v>
      </c>
      <c r="K84">
        <v>22</v>
      </c>
      <c r="L84">
        <v>3.1428571428571002</v>
      </c>
      <c r="M84">
        <v>1.3451854182691001</v>
      </c>
      <c r="N84" t="s">
        <v>943</v>
      </c>
      <c r="O84" t="s">
        <v>1597</v>
      </c>
      <c r="P84" t="s">
        <v>945</v>
      </c>
      <c r="Q84">
        <v>20</v>
      </c>
      <c r="R84">
        <v>1</v>
      </c>
      <c r="S84" t="s">
        <v>1417</v>
      </c>
      <c r="T84" t="s">
        <v>1669</v>
      </c>
      <c r="U84">
        <v>3</v>
      </c>
      <c r="V84" t="s">
        <v>944</v>
      </c>
      <c r="W84">
        <v>2</v>
      </c>
      <c r="X84">
        <v>2</v>
      </c>
      <c r="Y84" t="s">
        <v>633</v>
      </c>
      <c r="Z84" t="s">
        <v>832</v>
      </c>
      <c r="AA84">
        <v>1</v>
      </c>
      <c r="AB84">
        <v>7</v>
      </c>
      <c r="AC84">
        <v>3</v>
      </c>
      <c r="AD84">
        <v>1</v>
      </c>
      <c r="AE84">
        <v>1</v>
      </c>
      <c r="AF84">
        <v>50</v>
      </c>
      <c r="AG84">
        <v>50</v>
      </c>
      <c r="AH84">
        <v>50</v>
      </c>
      <c r="AI84">
        <v>1</v>
      </c>
      <c r="AJ84">
        <v>1</v>
      </c>
      <c r="AK84">
        <v>4</v>
      </c>
      <c r="AL84">
        <v>1</v>
      </c>
      <c r="AM84">
        <v>1</v>
      </c>
      <c r="AN84">
        <v>1</v>
      </c>
      <c r="AO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X84">
        <v>1</v>
      </c>
      <c r="AY84">
        <v>5</v>
      </c>
      <c r="AZ84">
        <v>4</v>
      </c>
      <c r="BA84">
        <v>2</v>
      </c>
      <c r="BB84">
        <v>4</v>
      </c>
      <c r="BC84">
        <v>3</v>
      </c>
      <c r="BD84">
        <v>3</v>
      </c>
      <c r="BE84">
        <v>3</v>
      </c>
      <c r="BF84">
        <v>5</v>
      </c>
      <c r="BG84">
        <v>2</v>
      </c>
      <c r="BH84">
        <v>4</v>
      </c>
      <c r="BI84">
        <v>4</v>
      </c>
      <c r="BJ84">
        <v>4</v>
      </c>
      <c r="BK84">
        <v>2</v>
      </c>
      <c r="BL84">
        <v>9</v>
      </c>
      <c r="BM84">
        <v>2</v>
      </c>
      <c r="BN84">
        <v>7</v>
      </c>
      <c r="BO84">
        <v>9</v>
      </c>
      <c r="BP84">
        <v>8</v>
      </c>
      <c r="BQ84">
        <v>7</v>
      </c>
      <c r="BR84">
        <v>3</v>
      </c>
      <c r="BS84">
        <v>4</v>
      </c>
      <c r="BT84">
        <v>4</v>
      </c>
      <c r="BU84">
        <v>5</v>
      </c>
      <c r="BV84">
        <v>5</v>
      </c>
      <c r="BW84">
        <v>3</v>
      </c>
      <c r="BX84">
        <v>3</v>
      </c>
      <c r="BY84">
        <v>4</v>
      </c>
      <c r="BZ84">
        <v>2</v>
      </c>
      <c r="CA84">
        <v>2</v>
      </c>
      <c r="CB84">
        <v>2</v>
      </c>
      <c r="CC84">
        <v>2</v>
      </c>
      <c r="CD84">
        <v>2</v>
      </c>
      <c r="CE84">
        <v>2</v>
      </c>
      <c r="CF84">
        <v>2</v>
      </c>
      <c r="CG84">
        <v>2</v>
      </c>
      <c r="CH84">
        <v>2</v>
      </c>
      <c r="CI84">
        <v>2</v>
      </c>
      <c r="CJ84">
        <v>2</v>
      </c>
      <c r="CK84">
        <v>3</v>
      </c>
      <c r="CL84">
        <v>3</v>
      </c>
      <c r="CM84">
        <v>3</v>
      </c>
      <c r="CN84">
        <v>3</v>
      </c>
      <c r="CO84">
        <v>4</v>
      </c>
      <c r="CP84">
        <v>3</v>
      </c>
      <c r="CQ84">
        <v>3</v>
      </c>
      <c r="CR84">
        <v>3</v>
      </c>
      <c r="CS84">
        <v>3</v>
      </c>
      <c r="CT84">
        <v>4</v>
      </c>
      <c r="CU84">
        <v>3</v>
      </c>
      <c r="CW84">
        <v>20</v>
      </c>
      <c r="CX84">
        <v>80</v>
      </c>
      <c r="CY84">
        <v>30</v>
      </c>
      <c r="CZ84">
        <v>10</v>
      </c>
      <c r="DA84">
        <v>50</v>
      </c>
      <c r="DB84">
        <v>10</v>
      </c>
      <c r="DC84">
        <v>80</v>
      </c>
      <c r="DD84">
        <v>40</v>
      </c>
      <c r="DE84">
        <v>80</v>
      </c>
      <c r="DF84">
        <v>70</v>
      </c>
      <c r="DG84">
        <v>30</v>
      </c>
      <c r="DH84">
        <v>100</v>
      </c>
      <c r="DI84">
        <v>30</v>
      </c>
      <c r="DJ84">
        <v>70</v>
      </c>
      <c r="DK84">
        <v>50</v>
      </c>
      <c r="DL84">
        <v>40</v>
      </c>
      <c r="DM84">
        <v>40</v>
      </c>
      <c r="DN84">
        <v>30</v>
      </c>
      <c r="DO84">
        <v>30</v>
      </c>
      <c r="DP84">
        <v>30</v>
      </c>
      <c r="DQ84" t="s">
        <v>943</v>
      </c>
      <c r="DR84" t="s">
        <v>736</v>
      </c>
      <c r="DS84" t="s">
        <v>945</v>
      </c>
      <c r="DT84">
        <v>1</v>
      </c>
      <c r="DU84">
        <v>1</v>
      </c>
      <c r="DV84">
        <v>1</v>
      </c>
      <c r="DW84">
        <v>1</v>
      </c>
      <c r="DX84">
        <v>3</v>
      </c>
      <c r="DY84">
        <v>5</v>
      </c>
      <c r="DZ84">
        <v>5</v>
      </c>
      <c r="EA84">
        <v>5</v>
      </c>
      <c r="EB84">
        <v>5</v>
      </c>
      <c r="EC84">
        <v>4</v>
      </c>
      <c r="ED84">
        <v>1</v>
      </c>
      <c r="EE84">
        <v>3</v>
      </c>
      <c r="EF84">
        <v>3</v>
      </c>
      <c r="EG84">
        <v>2</v>
      </c>
      <c r="EH84">
        <v>3</v>
      </c>
      <c r="EI84">
        <v>3</v>
      </c>
      <c r="EJ84">
        <v>3</v>
      </c>
      <c r="EK84">
        <v>4</v>
      </c>
      <c r="EL84">
        <v>2</v>
      </c>
      <c r="EM84">
        <v>4</v>
      </c>
      <c r="EN84">
        <v>2</v>
      </c>
      <c r="EO84">
        <v>3</v>
      </c>
      <c r="EP84">
        <v>4</v>
      </c>
      <c r="EQ84">
        <v>2</v>
      </c>
      <c r="ER84">
        <v>4</v>
      </c>
      <c r="ES84">
        <v>4</v>
      </c>
      <c r="ET84">
        <v>3</v>
      </c>
      <c r="EU84">
        <v>4</v>
      </c>
      <c r="EV84">
        <v>4</v>
      </c>
      <c r="EW84">
        <v>4</v>
      </c>
      <c r="EX84">
        <v>4</v>
      </c>
      <c r="EY84">
        <v>4</v>
      </c>
      <c r="EZ84" t="s">
        <v>947</v>
      </c>
      <c r="FA84" t="s">
        <v>603</v>
      </c>
      <c r="FB84" t="s">
        <v>948</v>
      </c>
      <c r="FC84">
        <v>5</v>
      </c>
      <c r="FD84">
        <v>3</v>
      </c>
      <c r="FE84">
        <v>3</v>
      </c>
      <c r="FF84" s="17">
        <f t="shared" si="16"/>
        <v>3</v>
      </c>
      <c r="FG84">
        <v>3</v>
      </c>
      <c r="FH84">
        <v>2</v>
      </c>
      <c r="FI84" s="17">
        <f t="shared" si="17"/>
        <v>4</v>
      </c>
      <c r="FJ84">
        <v>2</v>
      </c>
      <c r="FK84" s="17">
        <f t="shared" si="18"/>
        <v>4</v>
      </c>
      <c r="FL84">
        <v>3</v>
      </c>
      <c r="FM84">
        <v>3</v>
      </c>
      <c r="FN84">
        <v>4</v>
      </c>
      <c r="FO84">
        <v>3</v>
      </c>
      <c r="FP84" s="17">
        <f t="shared" si="19"/>
        <v>3</v>
      </c>
      <c r="FQ84">
        <v>2</v>
      </c>
      <c r="FR84">
        <v>3</v>
      </c>
      <c r="FS84">
        <v>3</v>
      </c>
      <c r="FT84" s="17">
        <f t="shared" si="30"/>
        <v>3</v>
      </c>
      <c r="FU84">
        <v>3</v>
      </c>
      <c r="FV84">
        <v>3</v>
      </c>
      <c r="FW84" s="17">
        <f t="shared" si="20"/>
        <v>3</v>
      </c>
      <c r="FX84">
        <v>2</v>
      </c>
      <c r="FY84" s="17">
        <f t="shared" si="21"/>
        <v>4</v>
      </c>
      <c r="FZ84">
        <v>3</v>
      </c>
      <c r="GA84">
        <v>2</v>
      </c>
      <c r="GB84" s="17">
        <f t="shared" si="22"/>
        <v>4</v>
      </c>
      <c r="GC84">
        <v>3</v>
      </c>
      <c r="GD84" s="17">
        <f t="shared" si="23"/>
        <v>3</v>
      </c>
      <c r="GE84">
        <v>2</v>
      </c>
      <c r="GF84" s="17">
        <f t="shared" si="24"/>
        <v>4</v>
      </c>
      <c r="GG84">
        <v>4</v>
      </c>
      <c r="GH84">
        <v>4</v>
      </c>
      <c r="GI84">
        <v>4</v>
      </c>
      <c r="GJ84">
        <v>3</v>
      </c>
      <c r="GK84" s="17">
        <f t="shared" si="25"/>
        <v>3</v>
      </c>
      <c r="GL84">
        <v>5</v>
      </c>
      <c r="GM84" s="17">
        <f t="shared" si="26"/>
        <v>1</v>
      </c>
      <c r="GN84">
        <v>3</v>
      </c>
      <c r="GO84" s="17">
        <f t="shared" si="27"/>
        <v>3</v>
      </c>
      <c r="GP84">
        <f t="shared" si="28"/>
        <v>86</v>
      </c>
      <c r="GQ84" s="19">
        <f t="shared" si="29"/>
        <v>3.3076923076923075</v>
      </c>
      <c r="GR84">
        <v>4</v>
      </c>
      <c r="GS84">
        <v>5</v>
      </c>
      <c r="GT84">
        <v>3</v>
      </c>
      <c r="GU84">
        <v>5</v>
      </c>
      <c r="GV84">
        <v>4</v>
      </c>
      <c r="GW84">
        <v>1</v>
      </c>
      <c r="GX84">
        <v>5</v>
      </c>
      <c r="GY84">
        <v>1</v>
      </c>
      <c r="GZ84">
        <v>5</v>
      </c>
      <c r="HA84">
        <v>3</v>
      </c>
      <c r="HB84">
        <v>3</v>
      </c>
      <c r="HC84">
        <v>1</v>
      </c>
      <c r="HD84">
        <v>1</v>
      </c>
      <c r="HE84">
        <v>4</v>
      </c>
      <c r="HF84">
        <v>2</v>
      </c>
      <c r="HG84">
        <v>5</v>
      </c>
      <c r="HH84">
        <v>1</v>
      </c>
      <c r="HI84">
        <v>5</v>
      </c>
      <c r="HJ84">
        <v>5</v>
      </c>
      <c r="HK84">
        <v>5</v>
      </c>
      <c r="HL84">
        <v>4</v>
      </c>
      <c r="HM84">
        <v>1</v>
      </c>
      <c r="HN84">
        <v>4</v>
      </c>
      <c r="HO84">
        <v>1</v>
      </c>
      <c r="HP84">
        <v>3</v>
      </c>
      <c r="HQ84">
        <v>5</v>
      </c>
      <c r="HR84">
        <v>5</v>
      </c>
      <c r="HS84">
        <v>5</v>
      </c>
      <c r="HT84">
        <v>1</v>
      </c>
      <c r="HU84">
        <v>3</v>
      </c>
      <c r="HV84">
        <v>1</v>
      </c>
      <c r="HW84">
        <v>4</v>
      </c>
      <c r="HX84">
        <v>5</v>
      </c>
      <c r="HY84">
        <v>3</v>
      </c>
      <c r="HZ84">
        <v>4</v>
      </c>
      <c r="IA84">
        <v>2</v>
      </c>
      <c r="IB84">
        <v>2</v>
      </c>
      <c r="IC84">
        <v>1</v>
      </c>
      <c r="ID84">
        <v>3</v>
      </c>
      <c r="IE84">
        <v>1</v>
      </c>
      <c r="IF84">
        <v>2</v>
      </c>
      <c r="IG84">
        <v>1</v>
      </c>
      <c r="IH84">
        <v>1</v>
      </c>
      <c r="II84">
        <v>3</v>
      </c>
      <c r="IJ84">
        <v>2</v>
      </c>
      <c r="IK84">
        <v>4</v>
      </c>
      <c r="IL84">
        <v>3</v>
      </c>
      <c r="IM84">
        <v>2</v>
      </c>
      <c r="IN84">
        <v>5</v>
      </c>
      <c r="IO84">
        <v>2</v>
      </c>
      <c r="IP84">
        <v>5</v>
      </c>
      <c r="IQ84">
        <v>4</v>
      </c>
      <c r="IR84">
        <v>4</v>
      </c>
      <c r="IS84">
        <v>2</v>
      </c>
      <c r="IU84">
        <v>44.310394287108998</v>
      </c>
      <c r="IV84">
        <v>-78.239601135254006</v>
      </c>
      <c r="IW84">
        <v>-1</v>
      </c>
    </row>
    <row r="85" spans="1:257" x14ac:dyDescent="0.3">
      <c r="A85" t="s">
        <v>1670</v>
      </c>
      <c r="B85" t="s">
        <v>1413</v>
      </c>
      <c r="C85" t="s">
        <v>1414</v>
      </c>
      <c r="F85" t="s">
        <v>1596</v>
      </c>
      <c r="G85">
        <v>0</v>
      </c>
      <c r="H85" s="1">
        <v>43087.612141203703</v>
      </c>
      <c r="I85" s="1">
        <v>43087.619328703702</v>
      </c>
      <c r="J85">
        <v>1</v>
      </c>
      <c r="K85">
        <v>18</v>
      </c>
      <c r="L85">
        <v>2.5714285714286</v>
      </c>
      <c r="M85">
        <v>1.5118578920368999</v>
      </c>
      <c r="N85" t="s">
        <v>949</v>
      </c>
      <c r="O85" t="s">
        <v>1548</v>
      </c>
      <c r="P85" t="s">
        <v>954</v>
      </c>
      <c r="Q85">
        <v>19</v>
      </c>
      <c r="R85">
        <v>1</v>
      </c>
      <c r="S85" t="s">
        <v>1671</v>
      </c>
      <c r="T85" t="s">
        <v>1672</v>
      </c>
      <c r="U85">
        <v>3</v>
      </c>
      <c r="V85" t="s">
        <v>950</v>
      </c>
      <c r="W85">
        <v>1</v>
      </c>
      <c r="X85">
        <v>1</v>
      </c>
      <c r="Y85" t="s">
        <v>951</v>
      </c>
      <c r="Z85" t="s">
        <v>614</v>
      </c>
      <c r="AA85">
        <v>0</v>
      </c>
      <c r="AB85">
        <v>17</v>
      </c>
      <c r="AC85">
        <v>3</v>
      </c>
      <c r="AD85">
        <v>1</v>
      </c>
      <c r="AE85">
        <v>1</v>
      </c>
      <c r="AF85">
        <v>30</v>
      </c>
      <c r="AG85">
        <v>15</v>
      </c>
      <c r="AH85">
        <v>30</v>
      </c>
      <c r="AI85">
        <v>1</v>
      </c>
      <c r="AJ85">
        <v>1</v>
      </c>
      <c r="AK85">
        <v>4</v>
      </c>
      <c r="AL85">
        <v>1</v>
      </c>
      <c r="AM85">
        <v>1</v>
      </c>
      <c r="AN85">
        <v>1</v>
      </c>
      <c r="AO85">
        <v>1</v>
      </c>
      <c r="AS85">
        <v>1</v>
      </c>
      <c r="AT85">
        <v>1</v>
      </c>
      <c r="AU85">
        <v>1</v>
      </c>
      <c r="AV85">
        <v>1</v>
      </c>
      <c r="AW85" t="s">
        <v>952</v>
      </c>
      <c r="AX85">
        <v>1</v>
      </c>
      <c r="AY85">
        <v>1</v>
      </c>
      <c r="AZ85">
        <v>5</v>
      </c>
      <c r="BA85">
        <v>2</v>
      </c>
      <c r="BB85">
        <v>3</v>
      </c>
      <c r="BC85">
        <v>4</v>
      </c>
      <c r="BD85">
        <v>2</v>
      </c>
      <c r="BE85">
        <v>2</v>
      </c>
      <c r="BF85">
        <v>5</v>
      </c>
      <c r="BG85">
        <v>1</v>
      </c>
      <c r="BH85">
        <v>5</v>
      </c>
      <c r="BI85">
        <v>3</v>
      </c>
      <c r="BJ85">
        <v>5</v>
      </c>
      <c r="BK85">
        <v>7</v>
      </c>
      <c r="BL85">
        <v>7</v>
      </c>
      <c r="BM85">
        <v>2</v>
      </c>
      <c r="BN85">
        <v>2</v>
      </c>
      <c r="BO85">
        <v>7</v>
      </c>
      <c r="BP85">
        <v>9</v>
      </c>
      <c r="BQ85">
        <v>7</v>
      </c>
      <c r="BR85">
        <v>3</v>
      </c>
      <c r="BS85">
        <v>4</v>
      </c>
      <c r="BT85">
        <v>4</v>
      </c>
      <c r="BU85">
        <v>3</v>
      </c>
      <c r="BV85">
        <v>4</v>
      </c>
      <c r="BW85">
        <v>4</v>
      </c>
      <c r="BX85">
        <v>3</v>
      </c>
      <c r="BY85">
        <v>4</v>
      </c>
      <c r="BZ85">
        <v>1</v>
      </c>
      <c r="CA85">
        <v>2</v>
      </c>
      <c r="CB85">
        <v>2</v>
      </c>
      <c r="CC85">
        <v>2</v>
      </c>
      <c r="CD85">
        <v>2</v>
      </c>
      <c r="CE85">
        <v>2</v>
      </c>
      <c r="CF85">
        <v>2</v>
      </c>
      <c r="CG85">
        <v>2</v>
      </c>
      <c r="CH85">
        <v>2</v>
      </c>
      <c r="CI85">
        <v>2</v>
      </c>
      <c r="CJ85">
        <v>2</v>
      </c>
      <c r="CK85">
        <v>3</v>
      </c>
      <c r="CL85">
        <v>4</v>
      </c>
      <c r="CM85">
        <v>3</v>
      </c>
      <c r="CN85">
        <v>4</v>
      </c>
      <c r="CO85">
        <v>3</v>
      </c>
      <c r="CP85">
        <v>5</v>
      </c>
      <c r="CQ85">
        <v>3</v>
      </c>
      <c r="CR85">
        <v>5</v>
      </c>
      <c r="CS85">
        <v>4</v>
      </c>
      <c r="CT85">
        <v>5</v>
      </c>
      <c r="CU85">
        <v>2</v>
      </c>
      <c r="CW85">
        <v>50</v>
      </c>
      <c r="CX85">
        <v>70</v>
      </c>
      <c r="CY85">
        <v>50</v>
      </c>
      <c r="CZ85">
        <v>50</v>
      </c>
      <c r="DA85">
        <v>70</v>
      </c>
      <c r="DB85">
        <v>10</v>
      </c>
      <c r="DC85">
        <v>90</v>
      </c>
      <c r="DD85">
        <v>50</v>
      </c>
      <c r="DE85">
        <v>70</v>
      </c>
      <c r="DF85">
        <v>70</v>
      </c>
      <c r="DG85">
        <v>30</v>
      </c>
      <c r="DH85">
        <v>70</v>
      </c>
      <c r="DI85">
        <v>20</v>
      </c>
      <c r="DJ85">
        <v>20</v>
      </c>
      <c r="DK85">
        <v>20</v>
      </c>
      <c r="DL85">
        <v>20</v>
      </c>
      <c r="DM85">
        <v>20</v>
      </c>
      <c r="DN85">
        <v>20</v>
      </c>
      <c r="DO85">
        <v>20</v>
      </c>
      <c r="DP85">
        <v>20</v>
      </c>
      <c r="DQ85" t="s">
        <v>949</v>
      </c>
      <c r="DR85" t="s">
        <v>953</v>
      </c>
      <c r="DS85" t="s">
        <v>954</v>
      </c>
      <c r="DT85">
        <v>2</v>
      </c>
      <c r="DU85">
        <v>2</v>
      </c>
      <c r="DV85">
        <v>1</v>
      </c>
      <c r="DW85">
        <v>1</v>
      </c>
      <c r="DX85">
        <v>2</v>
      </c>
      <c r="DY85">
        <v>3</v>
      </c>
      <c r="DZ85">
        <v>3</v>
      </c>
      <c r="EA85">
        <v>3</v>
      </c>
      <c r="EB85">
        <v>3</v>
      </c>
      <c r="EC85">
        <v>3</v>
      </c>
      <c r="ED85">
        <v>4</v>
      </c>
      <c r="EE85">
        <v>3</v>
      </c>
      <c r="EF85">
        <v>4</v>
      </c>
      <c r="EG85">
        <v>2</v>
      </c>
      <c r="EH85">
        <v>4</v>
      </c>
      <c r="EI85">
        <v>3</v>
      </c>
      <c r="EJ85">
        <v>3</v>
      </c>
      <c r="EK85">
        <v>4</v>
      </c>
      <c r="EL85">
        <v>4</v>
      </c>
      <c r="EM85">
        <v>2</v>
      </c>
      <c r="EN85">
        <v>2</v>
      </c>
      <c r="EO85">
        <v>4</v>
      </c>
      <c r="EP85">
        <v>4</v>
      </c>
      <c r="EQ85">
        <v>4</v>
      </c>
      <c r="ER85">
        <v>4</v>
      </c>
      <c r="ES85">
        <v>4</v>
      </c>
      <c r="ET85">
        <v>3</v>
      </c>
      <c r="EU85">
        <v>4</v>
      </c>
      <c r="EV85">
        <v>4</v>
      </c>
      <c r="EW85">
        <v>3</v>
      </c>
      <c r="EX85">
        <v>4</v>
      </c>
      <c r="EY85">
        <v>4</v>
      </c>
      <c r="EZ85" t="s">
        <v>567</v>
      </c>
      <c r="FA85" t="s">
        <v>956</v>
      </c>
      <c r="FB85" t="s">
        <v>540</v>
      </c>
      <c r="FC85">
        <v>2</v>
      </c>
      <c r="FD85">
        <v>2</v>
      </c>
      <c r="FE85">
        <v>3</v>
      </c>
      <c r="FF85" s="17">
        <f t="shared" si="16"/>
        <v>3</v>
      </c>
      <c r="FG85">
        <v>1</v>
      </c>
      <c r="FH85">
        <v>3</v>
      </c>
      <c r="FI85" s="17">
        <f t="shared" si="17"/>
        <v>3</v>
      </c>
      <c r="FJ85">
        <v>3</v>
      </c>
      <c r="FK85" s="17">
        <f t="shared" si="18"/>
        <v>3</v>
      </c>
      <c r="FL85">
        <v>2</v>
      </c>
      <c r="FM85">
        <v>1</v>
      </c>
      <c r="FN85">
        <v>1</v>
      </c>
      <c r="FO85">
        <v>5</v>
      </c>
      <c r="FP85" s="17">
        <f t="shared" si="19"/>
        <v>1</v>
      </c>
      <c r="FQ85">
        <v>3</v>
      </c>
      <c r="FR85">
        <v>3</v>
      </c>
      <c r="FS85">
        <v>4</v>
      </c>
      <c r="FT85" s="17">
        <f t="shared" si="30"/>
        <v>2</v>
      </c>
      <c r="FU85">
        <v>1</v>
      </c>
      <c r="FV85">
        <v>5</v>
      </c>
      <c r="FW85" s="17">
        <f t="shared" si="20"/>
        <v>1</v>
      </c>
      <c r="FX85">
        <v>5</v>
      </c>
      <c r="FY85" s="17">
        <f t="shared" si="21"/>
        <v>1</v>
      </c>
      <c r="FZ85">
        <v>2</v>
      </c>
      <c r="GA85">
        <v>2</v>
      </c>
      <c r="GB85" s="17">
        <f t="shared" si="22"/>
        <v>4</v>
      </c>
      <c r="GC85">
        <v>3</v>
      </c>
      <c r="GD85" s="17">
        <f t="shared" si="23"/>
        <v>3</v>
      </c>
      <c r="GE85">
        <v>3</v>
      </c>
      <c r="GF85" s="17">
        <f t="shared" si="24"/>
        <v>3</v>
      </c>
      <c r="GG85">
        <v>2</v>
      </c>
      <c r="GH85">
        <v>3</v>
      </c>
      <c r="GI85">
        <v>4</v>
      </c>
      <c r="GJ85">
        <v>2</v>
      </c>
      <c r="GK85" s="17">
        <f t="shared" si="25"/>
        <v>4</v>
      </c>
      <c r="GL85">
        <v>2</v>
      </c>
      <c r="GM85" s="17">
        <f t="shared" si="26"/>
        <v>4</v>
      </c>
      <c r="GN85">
        <v>3</v>
      </c>
      <c r="GO85" s="17">
        <f t="shared" si="27"/>
        <v>3</v>
      </c>
      <c r="GP85">
        <f t="shared" si="28"/>
        <v>62</v>
      </c>
      <c r="GQ85" s="19">
        <f t="shared" si="29"/>
        <v>2.3846153846153846</v>
      </c>
      <c r="GR85">
        <v>3</v>
      </c>
      <c r="GS85">
        <v>4</v>
      </c>
      <c r="GT85">
        <v>4</v>
      </c>
      <c r="GU85">
        <v>4</v>
      </c>
      <c r="GV85">
        <v>2</v>
      </c>
      <c r="GW85">
        <v>1</v>
      </c>
      <c r="GX85">
        <v>5</v>
      </c>
      <c r="GY85">
        <v>2</v>
      </c>
      <c r="GZ85">
        <v>2</v>
      </c>
      <c r="HA85">
        <v>4</v>
      </c>
      <c r="HB85">
        <v>3</v>
      </c>
      <c r="HC85">
        <v>1</v>
      </c>
      <c r="HD85">
        <v>1</v>
      </c>
      <c r="HE85">
        <v>5</v>
      </c>
      <c r="HF85">
        <v>2</v>
      </c>
      <c r="HG85">
        <v>5</v>
      </c>
      <c r="HH85">
        <v>2</v>
      </c>
      <c r="HI85">
        <v>5</v>
      </c>
      <c r="HJ85">
        <v>5</v>
      </c>
      <c r="HK85">
        <v>5</v>
      </c>
      <c r="HL85">
        <v>4</v>
      </c>
      <c r="HM85">
        <v>3</v>
      </c>
      <c r="HO85">
        <v>3</v>
      </c>
      <c r="HP85">
        <v>2</v>
      </c>
      <c r="HQ85">
        <v>4</v>
      </c>
      <c r="HR85">
        <v>2</v>
      </c>
      <c r="HS85">
        <v>4</v>
      </c>
      <c r="HT85">
        <v>3</v>
      </c>
      <c r="HU85">
        <v>2</v>
      </c>
      <c r="HV85">
        <v>2</v>
      </c>
      <c r="HW85">
        <v>5</v>
      </c>
      <c r="HX85">
        <v>5</v>
      </c>
      <c r="HY85">
        <v>2</v>
      </c>
      <c r="HZ85">
        <v>4</v>
      </c>
      <c r="IA85">
        <v>4</v>
      </c>
      <c r="IB85">
        <v>2</v>
      </c>
      <c r="IC85">
        <v>4</v>
      </c>
      <c r="ID85">
        <v>2</v>
      </c>
      <c r="IE85">
        <v>3</v>
      </c>
      <c r="IF85">
        <v>3</v>
      </c>
      <c r="IG85">
        <v>3</v>
      </c>
      <c r="IH85">
        <v>3</v>
      </c>
      <c r="II85">
        <v>4</v>
      </c>
      <c r="IJ85">
        <v>2</v>
      </c>
      <c r="IK85">
        <v>3</v>
      </c>
      <c r="IL85">
        <v>4</v>
      </c>
      <c r="IM85">
        <v>2</v>
      </c>
      <c r="IN85">
        <v>2</v>
      </c>
      <c r="IO85">
        <v>3</v>
      </c>
      <c r="IP85">
        <v>4</v>
      </c>
      <c r="IQ85">
        <v>2</v>
      </c>
      <c r="IR85">
        <v>4</v>
      </c>
      <c r="IS85">
        <v>3</v>
      </c>
      <c r="IU85">
        <v>44.310394287108998</v>
      </c>
      <c r="IV85">
        <v>-78.239601135254006</v>
      </c>
      <c r="IW85">
        <v>-1</v>
      </c>
    </row>
    <row r="86" spans="1:257" x14ac:dyDescent="0.3">
      <c r="A86" t="s">
        <v>1673</v>
      </c>
      <c r="B86" t="s">
        <v>1413</v>
      </c>
      <c r="C86" t="s">
        <v>1414</v>
      </c>
      <c r="F86" t="s">
        <v>1596</v>
      </c>
      <c r="G86">
        <v>0</v>
      </c>
      <c r="H86" s="1">
        <v>43087.619791666664</v>
      </c>
      <c r="I86" s="1">
        <v>43087.625694444447</v>
      </c>
      <c r="J86">
        <v>1</v>
      </c>
      <c r="K86">
        <v>14</v>
      </c>
      <c r="L86">
        <v>2</v>
      </c>
      <c r="M86">
        <v>1.1547005383793001</v>
      </c>
      <c r="N86" t="s">
        <v>957</v>
      </c>
      <c r="O86" t="s">
        <v>1674</v>
      </c>
      <c r="P86" t="s">
        <v>960</v>
      </c>
      <c r="Q86">
        <v>18</v>
      </c>
      <c r="R86">
        <v>1</v>
      </c>
      <c r="S86" t="s">
        <v>1490</v>
      </c>
      <c r="T86" t="s">
        <v>1648</v>
      </c>
      <c r="U86">
        <v>3</v>
      </c>
      <c r="V86" t="s">
        <v>741</v>
      </c>
      <c r="W86">
        <v>1</v>
      </c>
      <c r="X86">
        <v>1</v>
      </c>
      <c r="Y86" t="s">
        <v>951</v>
      </c>
      <c r="Z86" t="s">
        <v>958</v>
      </c>
      <c r="AA86">
        <v>1</v>
      </c>
      <c r="AB86">
        <v>14</v>
      </c>
      <c r="AC86">
        <v>2</v>
      </c>
      <c r="AD86">
        <v>1</v>
      </c>
      <c r="AE86">
        <v>1</v>
      </c>
      <c r="AF86">
        <v>20</v>
      </c>
      <c r="AG86">
        <v>10</v>
      </c>
      <c r="AH86">
        <v>30</v>
      </c>
      <c r="AI86">
        <v>2</v>
      </c>
      <c r="AN86">
        <v>1</v>
      </c>
      <c r="AO86">
        <v>1</v>
      </c>
      <c r="AV86">
        <v>1</v>
      </c>
      <c r="AW86" t="s">
        <v>959</v>
      </c>
      <c r="AX86">
        <v>1</v>
      </c>
      <c r="AY86">
        <v>1</v>
      </c>
      <c r="AZ86">
        <v>4</v>
      </c>
      <c r="BA86">
        <v>2</v>
      </c>
      <c r="BB86">
        <v>2</v>
      </c>
      <c r="BC86">
        <v>1</v>
      </c>
      <c r="BD86">
        <v>3</v>
      </c>
      <c r="BE86">
        <v>2</v>
      </c>
      <c r="BF86">
        <v>4</v>
      </c>
      <c r="BG86">
        <v>2</v>
      </c>
      <c r="BH86">
        <v>4</v>
      </c>
      <c r="BI86">
        <v>3</v>
      </c>
      <c r="BJ86">
        <v>4</v>
      </c>
      <c r="BK86">
        <v>7</v>
      </c>
      <c r="BL86">
        <v>8</v>
      </c>
      <c r="BM86">
        <v>4</v>
      </c>
      <c r="BN86">
        <v>7</v>
      </c>
      <c r="BO86">
        <v>7</v>
      </c>
      <c r="BP86">
        <v>9</v>
      </c>
      <c r="BQ86">
        <v>7</v>
      </c>
      <c r="BR86">
        <v>4</v>
      </c>
      <c r="BS86">
        <v>4</v>
      </c>
      <c r="BT86">
        <v>5</v>
      </c>
      <c r="BU86">
        <v>4</v>
      </c>
      <c r="BV86">
        <v>4</v>
      </c>
      <c r="BW86">
        <v>3</v>
      </c>
      <c r="BX86">
        <v>3</v>
      </c>
      <c r="BY86">
        <v>4</v>
      </c>
      <c r="BZ86">
        <v>2</v>
      </c>
      <c r="CA86">
        <v>2</v>
      </c>
      <c r="CB86">
        <v>2</v>
      </c>
      <c r="CC86">
        <v>2</v>
      </c>
      <c r="CD86">
        <v>2</v>
      </c>
      <c r="CE86">
        <v>2</v>
      </c>
      <c r="CF86">
        <v>2</v>
      </c>
      <c r="CG86">
        <v>2</v>
      </c>
      <c r="CH86">
        <v>2</v>
      </c>
      <c r="CI86">
        <v>2</v>
      </c>
      <c r="CJ86">
        <v>2</v>
      </c>
      <c r="CK86">
        <v>5</v>
      </c>
      <c r="CL86">
        <v>5</v>
      </c>
      <c r="CM86">
        <v>4</v>
      </c>
      <c r="CN86">
        <v>5</v>
      </c>
      <c r="CO86">
        <v>5</v>
      </c>
      <c r="CP86">
        <v>4</v>
      </c>
      <c r="CQ86">
        <v>3</v>
      </c>
      <c r="CR86">
        <v>5</v>
      </c>
      <c r="CS86">
        <v>3</v>
      </c>
      <c r="CT86">
        <v>4</v>
      </c>
      <c r="CU86">
        <v>3</v>
      </c>
      <c r="CW86">
        <v>25</v>
      </c>
      <c r="CX86">
        <v>80</v>
      </c>
      <c r="CY86">
        <v>28</v>
      </c>
      <c r="CZ86">
        <v>28</v>
      </c>
      <c r="DA86">
        <v>50</v>
      </c>
      <c r="DB86">
        <v>1</v>
      </c>
      <c r="DC86">
        <v>85</v>
      </c>
      <c r="DD86">
        <v>48</v>
      </c>
      <c r="DE86">
        <v>65</v>
      </c>
      <c r="DF86">
        <v>73</v>
      </c>
      <c r="DG86">
        <v>25</v>
      </c>
      <c r="DH86">
        <v>92</v>
      </c>
      <c r="DI86">
        <v>38</v>
      </c>
      <c r="DJ86">
        <v>65</v>
      </c>
      <c r="DK86">
        <v>45</v>
      </c>
      <c r="DL86">
        <v>38</v>
      </c>
      <c r="DM86">
        <v>48</v>
      </c>
      <c r="DN86">
        <v>50</v>
      </c>
      <c r="DO86">
        <v>55</v>
      </c>
      <c r="DP86">
        <v>43</v>
      </c>
      <c r="DQ86" t="s">
        <v>957</v>
      </c>
      <c r="DR86" t="s">
        <v>953</v>
      </c>
      <c r="DS86" t="s">
        <v>960</v>
      </c>
      <c r="DT86">
        <v>4</v>
      </c>
      <c r="DU86">
        <v>4</v>
      </c>
      <c r="DV86">
        <v>5</v>
      </c>
      <c r="DW86">
        <v>4</v>
      </c>
      <c r="DX86">
        <v>2</v>
      </c>
      <c r="DY86">
        <v>4</v>
      </c>
      <c r="DZ86">
        <v>4</v>
      </c>
      <c r="EA86">
        <v>2</v>
      </c>
      <c r="EB86">
        <v>4</v>
      </c>
      <c r="EC86">
        <v>3</v>
      </c>
      <c r="ED86">
        <v>4</v>
      </c>
      <c r="EE86">
        <v>5</v>
      </c>
      <c r="EF86">
        <v>4</v>
      </c>
      <c r="EG86">
        <v>4</v>
      </c>
      <c r="EH86">
        <v>4</v>
      </c>
      <c r="EI86">
        <v>4</v>
      </c>
      <c r="EJ86">
        <v>4</v>
      </c>
      <c r="EK86">
        <v>5</v>
      </c>
      <c r="EL86">
        <v>4</v>
      </c>
      <c r="EM86">
        <v>4</v>
      </c>
      <c r="EN86">
        <v>2</v>
      </c>
      <c r="EO86">
        <v>4</v>
      </c>
      <c r="EP86">
        <v>5</v>
      </c>
      <c r="EQ86">
        <v>3</v>
      </c>
      <c r="ER86">
        <v>4</v>
      </c>
      <c r="ES86">
        <v>4</v>
      </c>
      <c r="ET86">
        <v>3</v>
      </c>
      <c r="EU86">
        <v>4</v>
      </c>
      <c r="EV86">
        <v>4</v>
      </c>
      <c r="EW86">
        <v>4</v>
      </c>
      <c r="EX86">
        <v>4</v>
      </c>
      <c r="EY86">
        <v>4</v>
      </c>
      <c r="EZ86" t="s">
        <v>962</v>
      </c>
      <c r="FA86" t="s">
        <v>963</v>
      </c>
      <c r="FB86" t="s">
        <v>603</v>
      </c>
      <c r="FC86">
        <v>4</v>
      </c>
      <c r="FD86">
        <v>3</v>
      </c>
      <c r="FE86">
        <v>3</v>
      </c>
      <c r="FF86" s="17">
        <f t="shared" si="16"/>
        <v>3</v>
      </c>
      <c r="FG86">
        <v>3</v>
      </c>
      <c r="FH86">
        <v>3</v>
      </c>
      <c r="FI86" s="17">
        <f t="shared" si="17"/>
        <v>3</v>
      </c>
      <c r="FJ86">
        <v>4</v>
      </c>
      <c r="FK86" s="17">
        <f t="shared" si="18"/>
        <v>2</v>
      </c>
      <c r="FL86">
        <v>3</v>
      </c>
      <c r="FM86">
        <v>3</v>
      </c>
      <c r="FN86">
        <v>3</v>
      </c>
      <c r="FO86">
        <v>4</v>
      </c>
      <c r="FP86" s="17">
        <f t="shared" si="19"/>
        <v>2</v>
      </c>
      <c r="FQ86">
        <v>2</v>
      </c>
      <c r="FR86">
        <v>4</v>
      </c>
      <c r="FS86">
        <v>3</v>
      </c>
      <c r="FT86" s="17">
        <f t="shared" si="30"/>
        <v>3</v>
      </c>
      <c r="FU86">
        <v>3</v>
      </c>
      <c r="FV86">
        <v>2</v>
      </c>
      <c r="FW86" s="17">
        <f t="shared" si="20"/>
        <v>4</v>
      </c>
      <c r="FX86">
        <v>3</v>
      </c>
      <c r="FY86" s="17">
        <f t="shared" si="21"/>
        <v>3</v>
      </c>
      <c r="FZ86">
        <v>3</v>
      </c>
      <c r="GA86">
        <v>3</v>
      </c>
      <c r="GB86" s="17">
        <f t="shared" si="22"/>
        <v>3</v>
      </c>
      <c r="GC86">
        <v>2</v>
      </c>
      <c r="GD86" s="17">
        <f t="shared" si="23"/>
        <v>4</v>
      </c>
      <c r="GE86">
        <v>2</v>
      </c>
      <c r="GF86" s="17">
        <f t="shared" si="24"/>
        <v>4</v>
      </c>
      <c r="GG86">
        <v>3</v>
      </c>
      <c r="GH86">
        <v>3</v>
      </c>
      <c r="GI86">
        <v>4</v>
      </c>
      <c r="GJ86">
        <v>3</v>
      </c>
      <c r="GK86" s="17">
        <f t="shared" si="25"/>
        <v>3</v>
      </c>
      <c r="GL86">
        <v>4</v>
      </c>
      <c r="GM86" s="17">
        <f t="shared" si="26"/>
        <v>2</v>
      </c>
      <c r="GN86">
        <v>3</v>
      </c>
      <c r="GO86" s="17">
        <f t="shared" si="27"/>
        <v>3</v>
      </c>
      <c r="GP86">
        <f t="shared" si="28"/>
        <v>80</v>
      </c>
      <c r="GQ86" s="19">
        <f t="shared" si="29"/>
        <v>3.0769230769230771</v>
      </c>
      <c r="GR86">
        <v>3</v>
      </c>
      <c r="GS86">
        <v>5</v>
      </c>
      <c r="GT86">
        <v>3</v>
      </c>
      <c r="GU86">
        <v>5</v>
      </c>
      <c r="GV86">
        <v>4</v>
      </c>
      <c r="GW86">
        <v>2</v>
      </c>
      <c r="GX86">
        <v>4</v>
      </c>
      <c r="GY86">
        <v>2</v>
      </c>
      <c r="GZ86">
        <v>3</v>
      </c>
      <c r="HA86">
        <v>3</v>
      </c>
      <c r="HB86">
        <v>4</v>
      </c>
      <c r="HC86">
        <v>2</v>
      </c>
      <c r="HD86">
        <v>2</v>
      </c>
      <c r="HE86">
        <v>3</v>
      </c>
      <c r="HF86">
        <v>2</v>
      </c>
      <c r="HG86">
        <v>5</v>
      </c>
      <c r="HH86">
        <v>2</v>
      </c>
      <c r="HI86">
        <v>4</v>
      </c>
      <c r="HJ86">
        <v>3</v>
      </c>
      <c r="HK86">
        <v>3</v>
      </c>
      <c r="HL86">
        <v>3</v>
      </c>
      <c r="HM86">
        <v>2</v>
      </c>
      <c r="HN86">
        <v>3</v>
      </c>
      <c r="HO86">
        <v>3</v>
      </c>
      <c r="HP86">
        <v>2</v>
      </c>
      <c r="HQ86">
        <v>4</v>
      </c>
      <c r="HR86">
        <v>3</v>
      </c>
      <c r="HS86">
        <v>4</v>
      </c>
      <c r="HT86">
        <v>3</v>
      </c>
      <c r="HU86">
        <v>2</v>
      </c>
      <c r="HV86">
        <v>2</v>
      </c>
      <c r="HW86">
        <v>3</v>
      </c>
      <c r="HX86">
        <v>3</v>
      </c>
      <c r="HY86">
        <v>3</v>
      </c>
      <c r="HZ86">
        <v>3</v>
      </c>
      <c r="IA86">
        <v>2</v>
      </c>
      <c r="IB86">
        <v>2</v>
      </c>
      <c r="IC86">
        <v>2</v>
      </c>
      <c r="ID86">
        <v>3</v>
      </c>
      <c r="IE86">
        <v>3</v>
      </c>
      <c r="IF86">
        <v>3</v>
      </c>
      <c r="IG86">
        <v>3</v>
      </c>
      <c r="IH86">
        <v>2</v>
      </c>
      <c r="II86">
        <v>3</v>
      </c>
      <c r="IJ86">
        <v>2</v>
      </c>
      <c r="IK86">
        <v>2</v>
      </c>
      <c r="IL86">
        <v>4</v>
      </c>
      <c r="IM86">
        <v>2</v>
      </c>
      <c r="IN86">
        <v>4</v>
      </c>
      <c r="IO86">
        <v>4</v>
      </c>
      <c r="IP86">
        <v>4</v>
      </c>
      <c r="IQ86">
        <v>3</v>
      </c>
      <c r="IR86">
        <v>4</v>
      </c>
      <c r="IS86">
        <v>2</v>
      </c>
      <c r="IU86">
        <v>44.310394287108998</v>
      </c>
      <c r="IV86">
        <v>-78.239601135254006</v>
      </c>
      <c r="IW86">
        <v>-1</v>
      </c>
    </row>
    <row r="87" spans="1:257" x14ac:dyDescent="0.3">
      <c r="A87" t="s">
        <v>1675</v>
      </c>
      <c r="B87" t="s">
        <v>1413</v>
      </c>
      <c r="C87" t="s">
        <v>1414</v>
      </c>
      <c r="F87" t="s">
        <v>1596</v>
      </c>
      <c r="G87">
        <v>0</v>
      </c>
      <c r="H87" s="1">
        <v>43087.626122685186</v>
      </c>
      <c r="I87" s="1">
        <v>43087.631458333337</v>
      </c>
      <c r="J87">
        <v>1</v>
      </c>
      <c r="K87">
        <v>11</v>
      </c>
      <c r="L87">
        <v>1.5714285714286</v>
      </c>
      <c r="M87">
        <v>0.78679579246943998</v>
      </c>
      <c r="N87" t="s">
        <v>964</v>
      </c>
      <c r="O87" t="s">
        <v>1548</v>
      </c>
      <c r="P87" t="s">
        <v>967</v>
      </c>
      <c r="Q87">
        <v>22</v>
      </c>
      <c r="R87">
        <v>1</v>
      </c>
      <c r="S87" t="s">
        <v>1676</v>
      </c>
      <c r="T87" t="s">
        <v>1677</v>
      </c>
      <c r="U87">
        <v>3</v>
      </c>
      <c r="V87" t="s">
        <v>965</v>
      </c>
      <c r="W87">
        <v>4</v>
      </c>
      <c r="X87">
        <v>4</v>
      </c>
      <c r="Y87" t="s">
        <v>951</v>
      </c>
      <c r="Z87" t="s">
        <v>966</v>
      </c>
      <c r="AA87">
        <v>3</v>
      </c>
      <c r="AB87">
        <v>16</v>
      </c>
      <c r="AC87">
        <v>2</v>
      </c>
      <c r="AD87">
        <v>1</v>
      </c>
      <c r="AE87">
        <v>4</v>
      </c>
      <c r="AF87">
        <v>30</v>
      </c>
      <c r="AG87">
        <v>30</v>
      </c>
      <c r="AH87">
        <v>30</v>
      </c>
      <c r="AO87">
        <v>1</v>
      </c>
      <c r="AP87">
        <v>1</v>
      </c>
      <c r="AR87">
        <v>1</v>
      </c>
      <c r="AT87">
        <v>1</v>
      </c>
      <c r="AU87">
        <v>1</v>
      </c>
      <c r="AX87">
        <v>1</v>
      </c>
      <c r="AY87">
        <v>1</v>
      </c>
      <c r="AZ87">
        <v>3</v>
      </c>
      <c r="BA87">
        <v>1</v>
      </c>
      <c r="BB87">
        <v>1</v>
      </c>
      <c r="BC87">
        <v>2</v>
      </c>
      <c r="BD87">
        <v>2</v>
      </c>
      <c r="BE87">
        <v>1</v>
      </c>
      <c r="BF87">
        <v>4</v>
      </c>
      <c r="BG87">
        <v>1</v>
      </c>
      <c r="BH87">
        <v>5</v>
      </c>
      <c r="BI87">
        <v>5</v>
      </c>
      <c r="BJ87">
        <v>5</v>
      </c>
      <c r="BK87">
        <v>7</v>
      </c>
      <c r="BL87">
        <v>7</v>
      </c>
      <c r="BM87">
        <v>7</v>
      </c>
      <c r="BN87">
        <v>9</v>
      </c>
      <c r="BO87">
        <v>8</v>
      </c>
      <c r="BP87">
        <v>7</v>
      </c>
      <c r="BQ87">
        <v>7</v>
      </c>
      <c r="BR87">
        <v>3</v>
      </c>
      <c r="BS87">
        <v>3</v>
      </c>
      <c r="BT87">
        <v>1</v>
      </c>
      <c r="BU87">
        <v>2</v>
      </c>
      <c r="BV87">
        <v>2</v>
      </c>
      <c r="BW87">
        <v>4</v>
      </c>
      <c r="BX87">
        <v>4</v>
      </c>
      <c r="BY87">
        <v>4</v>
      </c>
      <c r="BZ87">
        <v>2</v>
      </c>
      <c r="CA87">
        <v>2</v>
      </c>
      <c r="CB87">
        <v>2</v>
      </c>
      <c r="CC87">
        <v>2</v>
      </c>
      <c r="CD87">
        <v>2</v>
      </c>
      <c r="CE87">
        <v>2</v>
      </c>
      <c r="CF87">
        <v>2</v>
      </c>
      <c r="CG87">
        <v>2</v>
      </c>
      <c r="CH87">
        <v>2</v>
      </c>
      <c r="CI87">
        <v>2</v>
      </c>
      <c r="CJ87">
        <v>2</v>
      </c>
      <c r="CK87">
        <v>4</v>
      </c>
      <c r="CL87">
        <v>4</v>
      </c>
      <c r="CM87">
        <v>3</v>
      </c>
      <c r="CN87">
        <v>3</v>
      </c>
      <c r="CO87">
        <v>4</v>
      </c>
      <c r="CP87">
        <v>5</v>
      </c>
      <c r="CQ87">
        <v>5</v>
      </c>
      <c r="CR87">
        <v>5</v>
      </c>
      <c r="CS87">
        <v>5</v>
      </c>
      <c r="CT87">
        <v>5</v>
      </c>
      <c r="CU87">
        <v>4</v>
      </c>
      <c r="CW87">
        <v>60</v>
      </c>
      <c r="CX87">
        <v>90</v>
      </c>
      <c r="CY87">
        <v>60</v>
      </c>
      <c r="CZ87">
        <v>30</v>
      </c>
      <c r="DA87">
        <v>60</v>
      </c>
      <c r="DB87">
        <v>10</v>
      </c>
      <c r="DC87">
        <v>90</v>
      </c>
      <c r="DD87">
        <v>30</v>
      </c>
      <c r="DE87">
        <v>80</v>
      </c>
      <c r="DF87">
        <v>80</v>
      </c>
      <c r="DG87">
        <v>40</v>
      </c>
      <c r="DH87">
        <v>90</v>
      </c>
      <c r="DI87">
        <v>30</v>
      </c>
      <c r="DJ87">
        <v>60</v>
      </c>
      <c r="DK87">
        <v>60</v>
      </c>
      <c r="DL87">
        <v>30</v>
      </c>
      <c r="DM87">
        <v>30</v>
      </c>
      <c r="DN87">
        <v>60</v>
      </c>
      <c r="DO87">
        <v>30</v>
      </c>
      <c r="DP87">
        <v>30</v>
      </c>
      <c r="DQ87" t="s">
        <v>964</v>
      </c>
      <c r="DR87" t="s">
        <v>953</v>
      </c>
      <c r="DS87" t="s">
        <v>967</v>
      </c>
      <c r="DT87">
        <v>3</v>
      </c>
      <c r="DU87">
        <v>3</v>
      </c>
      <c r="DV87">
        <v>3</v>
      </c>
      <c r="DW87">
        <v>3</v>
      </c>
      <c r="DX87">
        <v>3</v>
      </c>
      <c r="DY87">
        <v>3</v>
      </c>
      <c r="DZ87">
        <v>3</v>
      </c>
      <c r="EA87">
        <v>3</v>
      </c>
      <c r="EB87">
        <v>3</v>
      </c>
      <c r="EC87">
        <v>3</v>
      </c>
      <c r="ED87">
        <v>4</v>
      </c>
      <c r="EE87">
        <v>4</v>
      </c>
      <c r="EF87">
        <v>4</v>
      </c>
      <c r="EG87">
        <v>3</v>
      </c>
      <c r="EH87">
        <v>4</v>
      </c>
      <c r="EI87">
        <v>3</v>
      </c>
      <c r="EJ87">
        <v>4</v>
      </c>
      <c r="EK87">
        <v>5</v>
      </c>
      <c r="EL87">
        <v>4</v>
      </c>
      <c r="EM87">
        <v>3</v>
      </c>
      <c r="EN87">
        <v>2</v>
      </c>
      <c r="EO87">
        <v>4</v>
      </c>
      <c r="EP87">
        <v>4</v>
      </c>
      <c r="EQ87">
        <v>2</v>
      </c>
      <c r="ER87">
        <v>4</v>
      </c>
      <c r="ES87">
        <v>4</v>
      </c>
      <c r="ET87">
        <v>4</v>
      </c>
      <c r="EU87">
        <v>3</v>
      </c>
      <c r="EV87">
        <v>4</v>
      </c>
      <c r="EW87">
        <v>4</v>
      </c>
      <c r="EX87">
        <v>4</v>
      </c>
      <c r="EY87">
        <v>4</v>
      </c>
      <c r="EZ87" t="s">
        <v>808</v>
      </c>
      <c r="FA87" t="s">
        <v>762</v>
      </c>
      <c r="FB87" t="s">
        <v>556</v>
      </c>
      <c r="FC87">
        <v>2</v>
      </c>
      <c r="FD87">
        <v>2</v>
      </c>
      <c r="FE87">
        <v>3</v>
      </c>
      <c r="FF87" s="17">
        <f t="shared" si="16"/>
        <v>3</v>
      </c>
      <c r="FG87">
        <v>1</v>
      </c>
      <c r="FH87">
        <v>1</v>
      </c>
      <c r="FI87" s="17">
        <f t="shared" si="17"/>
        <v>5</v>
      </c>
      <c r="FJ87">
        <v>1</v>
      </c>
      <c r="FK87" s="17">
        <f t="shared" si="18"/>
        <v>5</v>
      </c>
      <c r="FL87">
        <v>1</v>
      </c>
      <c r="FM87">
        <v>1</v>
      </c>
      <c r="FN87">
        <v>1</v>
      </c>
      <c r="FO87">
        <v>3</v>
      </c>
      <c r="FP87" s="17">
        <f t="shared" si="19"/>
        <v>3</v>
      </c>
      <c r="FQ87">
        <v>1</v>
      </c>
      <c r="FR87">
        <v>4</v>
      </c>
      <c r="FS87">
        <v>2</v>
      </c>
      <c r="FT87" s="17">
        <f t="shared" si="30"/>
        <v>4</v>
      </c>
      <c r="FU87">
        <v>1</v>
      </c>
      <c r="FV87">
        <v>1</v>
      </c>
      <c r="FW87" s="17">
        <f t="shared" si="20"/>
        <v>5</v>
      </c>
      <c r="FX87">
        <v>2</v>
      </c>
      <c r="FY87" s="17">
        <f t="shared" si="21"/>
        <v>4</v>
      </c>
      <c r="FZ87">
        <v>1</v>
      </c>
      <c r="GA87">
        <v>3</v>
      </c>
      <c r="GB87" s="17">
        <f t="shared" si="22"/>
        <v>3</v>
      </c>
      <c r="GC87">
        <v>3</v>
      </c>
      <c r="GD87" s="17">
        <f t="shared" si="23"/>
        <v>3</v>
      </c>
      <c r="GE87">
        <v>3</v>
      </c>
      <c r="GF87" s="17">
        <f t="shared" si="24"/>
        <v>3</v>
      </c>
      <c r="GG87">
        <v>2</v>
      </c>
      <c r="GH87">
        <v>4</v>
      </c>
      <c r="GI87">
        <v>4</v>
      </c>
      <c r="GJ87">
        <v>2</v>
      </c>
      <c r="GK87" s="17">
        <f t="shared" si="25"/>
        <v>4</v>
      </c>
      <c r="GL87">
        <v>4</v>
      </c>
      <c r="GM87" s="17">
        <f t="shared" si="26"/>
        <v>2</v>
      </c>
      <c r="GN87">
        <v>4</v>
      </c>
      <c r="GO87" s="17">
        <f t="shared" si="27"/>
        <v>2</v>
      </c>
      <c r="GP87">
        <f t="shared" si="28"/>
        <v>71</v>
      </c>
      <c r="GQ87" s="19">
        <f t="shared" si="29"/>
        <v>2.7307692307692308</v>
      </c>
      <c r="GR87">
        <v>4</v>
      </c>
      <c r="GS87">
        <v>4</v>
      </c>
      <c r="GT87">
        <v>4</v>
      </c>
      <c r="GU87">
        <v>4</v>
      </c>
      <c r="GV87">
        <v>4</v>
      </c>
      <c r="GW87">
        <v>4</v>
      </c>
      <c r="GX87">
        <v>3</v>
      </c>
      <c r="GY87">
        <v>3</v>
      </c>
      <c r="GZ87">
        <v>4</v>
      </c>
      <c r="HA87">
        <v>3</v>
      </c>
      <c r="HB87">
        <v>3</v>
      </c>
      <c r="HC87">
        <v>2</v>
      </c>
      <c r="HD87">
        <v>2</v>
      </c>
      <c r="HE87">
        <v>4</v>
      </c>
      <c r="HF87">
        <v>3</v>
      </c>
      <c r="HG87">
        <v>5</v>
      </c>
      <c r="HH87">
        <v>3</v>
      </c>
      <c r="HI87">
        <v>4</v>
      </c>
      <c r="HJ87">
        <v>4</v>
      </c>
      <c r="HK87">
        <v>3</v>
      </c>
      <c r="HL87">
        <v>3</v>
      </c>
      <c r="HM87">
        <v>2</v>
      </c>
      <c r="HN87">
        <v>3</v>
      </c>
      <c r="HO87">
        <v>3</v>
      </c>
      <c r="HP87">
        <v>4</v>
      </c>
      <c r="HQ87">
        <v>4</v>
      </c>
      <c r="HR87">
        <v>4</v>
      </c>
      <c r="HS87">
        <v>3</v>
      </c>
      <c r="HT87">
        <v>3</v>
      </c>
      <c r="HU87">
        <v>3</v>
      </c>
      <c r="HV87">
        <v>2</v>
      </c>
      <c r="HW87">
        <v>4</v>
      </c>
      <c r="HX87">
        <v>4</v>
      </c>
      <c r="HY87">
        <v>4</v>
      </c>
      <c r="HZ87">
        <v>4</v>
      </c>
      <c r="IA87">
        <v>2</v>
      </c>
      <c r="IB87">
        <v>2</v>
      </c>
      <c r="IC87">
        <v>3</v>
      </c>
      <c r="ID87">
        <v>4</v>
      </c>
      <c r="IE87">
        <v>3</v>
      </c>
      <c r="IF87">
        <v>3</v>
      </c>
      <c r="IG87">
        <v>3</v>
      </c>
      <c r="IH87">
        <v>3</v>
      </c>
      <c r="II87">
        <v>4</v>
      </c>
      <c r="IJ87">
        <v>4</v>
      </c>
      <c r="IK87">
        <v>4</v>
      </c>
      <c r="IL87">
        <v>3</v>
      </c>
      <c r="IM87">
        <v>4</v>
      </c>
      <c r="IN87">
        <v>4</v>
      </c>
      <c r="IO87">
        <v>3</v>
      </c>
      <c r="IP87">
        <v>4</v>
      </c>
      <c r="IQ87">
        <v>3</v>
      </c>
      <c r="IR87">
        <v>3</v>
      </c>
      <c r="IS87">
        <v>3</v>
      </c>
      <c r="IU87">
        <v>44.310394287108998</v>
      </c>
      <c r="IV87">
        <v>-78.239601135254006</v>
      </c>
      <c r="IW87">
        <v>-1</v>
      </c>
    </row>
    <row r="88" spans="1:257" x14ac:dyDescent="0.3">
      <c r="A88" t="s">
        <v>1678</v>
      </c>
      <c r="B88" t="s">
        <v>1413</v>
      </c>
      <c r="C88" t="s">
        <v>1414</v>
      </c>
      <c r="F88" t="s">
        <v>1596</v>
      </c>
      <c r="G88">
        <v>0</v>
      </c>
      <c r="H88" s="1">
        <v>43087.660509259258</v>
      </c>
      <c r="I88" s="1">
        <v>43087.666979166665</v>
      </c>
      <c r="J88">
        <v>1</v>
      </c>
      <c r="K88">
        <v>15</v>
      </c>
      <c r="L88">
        <v>2.1428571428571002</v>
      </c>
      <c r="M88">
        <v>1.0690449676497</v>
      </c>
      <c r="N88" t="s">
        <v>969</v>
      </c>
      <c r="O88" t="s">
        <v>1548</v>
      </c>
      <c r="P88" t="s">
        <v>970</v>
      </c>
      <c r="Q88">
        <v>18</v>
      </c>
      <c r="R88">
        <v>1</v>
      </c>
      <c r="S88" t="s">
        <v>1417</v>
      </c>
      <c r="T88" t="s">
        <v>1440</v>
      </c>
      <c r="U88">
        <v>3</v>
      </c>
      <c r="V88" t="s">
        <v>741</v>
      </c>
      <c r="W88">
        <v>1</v>
      </c>
      <c r="X88">
        <v>1</v>
      </c>
      <c r="Y88" t="s">
        <v>951</v>
      </c>
      <c r="Z88" t="s">
        <v>614</v>
      </c>
      <c r="AA88">
        <v>1</v>
      </c>
      <c r="AB88">
        <v>14</v>
      </c>
      <c r="AC88">
        <v>2</v>
      </c>
      <c r="AD88">
        <v>1</v>
      </c>
      <c r="AE88">
        <v>1</v>
      </c>
      <c r="AF88">
        <v>20</v>
      </c>
      <c r="AG88">
        <v>5</v>
      </c>
      <c r="AH88">
        <v>40</v>
      </c>
      <c r="AI88">
        <v>2</v>
      </c>
      <c r="AN88">
        <v>1</v>
      </c>
      <c r="AO88">
        <v>1</v>
      </c>
      <c r="AS88">
        <v>1</v>
      </c>
      <c r="AT88">
        <v>1</v>
      </c>
      <c r="AX88">
        <v>1</v>
      </c>
      <c r="AY88">
        <v>1</v>
      </c>
      <c r="AZ88">
        <v>4</v>
      </c>
      <c r="BA88">
        <v>2</v>
      </c>
      <c r="BB88">
        <v>2</v>
      </c>
      <c r="BC88">
        <v>2</v>
      </c>
      <c r="BD88">
        <v>3</v>
      </c>
      <c r="BE88">
        <v>2</v>
      </c>
      <c r="BF88">
        <v>4</v>
      </c>
      <c r="BG88">
        <v>2</v>
      </c>
      <c r="BH88">
        <v>4</v>
      </c>
      <c r="BI88">
        <v>5</v>
      </c>
      <c r="BJ88">
        <v>4</v>
      </c>
      <c r="BK88">
        <v>8</v>
      </c>
      <c r="BL88">
        <v>4</v>
      </c>
      <c r="BM88">
        <v>2</v>
      </c>
      <c r="BN88">
        <v>7</v>
      </c>
      <c r="BO88">
        <v>8</v>
      </c>
      <c r="BP88">
        <v>8</v>
      </c>
      <c r="BQ88">
        <v>7</v>
      </c>
      <c r="BR88">
        <v>4</v>
      </c>
      <c r="BS88">
        <v>2</v>
      </c>
      <c r="BT88">
        <v>4</v>
      </c>
      <c r="BU88">
        <v>2</v>
      </c>
      <c r="BV88">
        <v>2</v>
      </c>
      <c r="BW88">
        <v>3</v>
      </c>
      <c r="BX88">
        <v>5</v>
      </c>
      <c r="BY88">
        <v>5</v>
      </c>
      <c r="BZ88">
        <v>1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2</v>
      </c>
      <c r="CG88">
        <v>2</v>
      </c>
      <c r="CH88">
        <v>2</v>
      </c>
      <c r="CI88">
        <v>2</v>
      </c>
      <c r="CJ88">
        <v>2</v>
      </c>
      <c r="CK88">
        <v>4</v>
      </c>
      <c r="CL88">
        <v>4</v>
      </c>
      <c r="CM88">
        <v>4</v>
      </c>
      <c r="CN88">
        <v>5</v>
      </c>
      <c r="CO88">
        <v>4</v>
      </c>
      <c r="CP88">
        <v>3</v>
      </c>
      <c r="CQ88">
        <v>2</v>
      </c>
      <c r="CR88">
        <v>5</v>
      </c>
      <c r="CS88">
        <v>3</v>
      </c>
      <c r="CT88">
        <v>5</v>
      </c>
      <c r="CU88">
        <v>2</v>
      </c>
      <c r="CW88">
        <v>0</v>
      </c>
      <c r="CX88">
        <v>70</v>
      </c>
      <c r="CY88">
        <v>50</v>
      </c>
      <c r="CZ88">
        <v>30</v>
      </c>
      <c r="DA88">
        <v>60</v>
      </c>
      <c r="DB88">
        <v>0</v>
      </c>
      <c r="DC88">
        <v>90</v>
      </c>
      <c r="DD88">
        <v>50</v>
      </c>
      <c r="DE88">
        <v>40</v>
      </c>
      <c r="DF88">
        <v>80</v>
      </c>
      <c r="DG88">
        <v>20</v>
      </c>
      <c r="DH88">
        <v>80</v>
      </c>
      <c r="DI88">
        <v>20</v>
      </c>
      <c r="DJ88">
        <v>10</v>
      </c>
      <c r="DK88">
        <v>40</v>
      </c>
      <c r="DL88">
        <v>10</v>
      </c>
      <c r="DM88">
        <v>30</v>
      </c>
      <c r="DN88">
        <v>20</v>
      </c>
      <c r="DO88">
        <v>10</v>
      </c>
      <c r="DP88">
        <v>0</v>
      </c>
      <c r="DQ88" t="s">
        <v>969</v>
      </c>
      <c r="DR88" t="s">
        <v>953</v>
      </c>
      <c r="DS88" t="s">
        <v>970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2</v>
      </c>
      <c r="DZ88">
        <v>1</v>
      </c>
      <c r="EA88">
        <v>1</v>
      </c>
      <c r="EB88">
        <v>2</v>
      </c>
      <c r="EC88">
        <v>2</v>
      </c>
      <c r="ED88">
        <v>4</v>
      </c>
      <c r="EE88">
        <v>5</v>
      </c>
      <c r="EF88">
        <v>2</v>
      </c>
      <c r="EG88">
        <v>2</v>
      </c>
      <c r="EH88">
        <v>2</v>
      </c>
      <c r="EI88">
        <v>4</v>
      </c>
      <c r="EJ88">
        <v>3</v>
      </c>
      <c r="EK88">
        <v>4</v>
      </c>
      <c r="EL88">
        <v>2</v>
      </c>
      <c r="EM88">
        <v>4</v>
      </c>
      <c r="EN88">
        <v>2</v>
      </c>
      <c r="EO88">
        <v>4</v>
      </c>
      <c r="EP88">
        <v>2</v>
      </c>
      <c r="EQ88">
        <v>2</v>
      </c>
      <c r="ER88">
        <v>5</v>
      </c>
      <c r="ES88">
        <v>5</v>
      </c>
      <c r="ET88">
        <v>3</v>
      </c>
      <c r="EU88">
        <v>2</v>
      </c>
      <c r="EV88">
        <v>2</v>
      </c>
      <c r="EW88">
        <v>4</v>
      </c>
      <c r="EX88">
        <v>2</v>
      </c>
      <c r="EY88">
        <v>2</v>
      </c>
      <c r="EZ88" t="s">
        <v>972</v>
      </c>
      <c r="FC88">
        <v>4</v>
      </c>
      <c r="FD88">
        <v>2</v>
      </c>
      <c r="FE88">
        <v>2</v>
      </c>
      <c r="FF88" s="17">
        <f t="shared" si="16"/>
        <v>4</v>
      </c>
      <c r="FG88">
        <v>1</v>
      </c>
      <c r="FH88">
        <v>1</v>
      </c>
      <c r="FI88" s="17">
        <f t="shared" si="17"/>
        <v>5</v>
      </c>
      <c r="FJ88">
        <v>2</v>
      </c>
      <c r="FK88" s="17">
        <f t="shared" si="18"/>
        <v>4</v>
      </c>
      <c r="FL88">
        <v>3</v>
      </c>
      <c r="FM88">
        <v>1</v>
      </c>
      <c r="FN88">
        <v>2</v>
      </c>
      <c r="FO88">
        <v>2</v>
      </c>
      <c r="FP88" s="17">
        <f t="shared" si="19"/>
        <v>4</v>
      </c>
      <c r="FQ88">
        <v>3</v>
      </c>
      <c r="FR88">
        <v>4</v>
      </c>
      <c r="FS88">
        <v>3</v>
      </c>
      <c r="FT88" s="17">
        <f t="shared" si="30"/>
        <v>3</v>
      </c>
      <c r="FU88">
        <v>2</v>
      </c>
      <c r="FV88">
        <v>3</v>
      </c>
      <c r="FW88" s="17">
        <f t="shared" si="20"/>
        <v>3</v>
      </c>
      <c r="FX88">
        <v>2</v>
      </c>
      <c r="FY88" s="17">
        <f t="shared" si="21"/>
        <v>4</v>
      </c>
      <c r="FZ88">
        <v>3</v>
      </c>
      <c r="GA88">
        <v>4</v>
      </c>
      <c r="GB88" s="17">
        <f t="shared" si="22"/>
        <v>2</v>
      </c>
      <c r="GC88">
        <v>2</v>
      </c>
      <c r="GD88" s="17">
        <f t="shared" si="23"/>
        <v>4</v>
      </c>
      <c r="GE88">
        <v>2</v>
      </c>
      <c r="GF88" s="17">
        <f t="shared" si="24"/>
        <v>4</v>
      </c>
      <c r="GG88">
        <v>3</v>
      </c>
      <c r="GH88">
        <v>2</v>
      </c>
      <c r="GI88">
        <v>5</v>
      </c>
      <c r="GJ88">
        <v>3</v>
      </c>
      <c r="GK88" s="17">
        <f t="shared" si="25"/>
        <v>3</v>
      </c>
      <c r="GL88">
        <v>3</v>
      </c>
      <c r="GM88" s="17">
        <f t="shared" si="26"/>
        <v>3</v>
      </c>
      <c r="GN88">
        <v>3</v>
      </c>
      <c r="GO88" s="17">
        <f t="shared" si="27"/>
        <v>3</v>
      </c>
      <c r="GP88">
        <f t="shared" si="28"/>
        <v>81</v>
      </c>
      <c r="GQ88" s="19">
        <f t="shared" si="29"/>
        <v>3.1153846153846154</v>
      </c>
      <c r="GR88">
        <v>3</v>
      </c>
      <c r="GS88">
        <v>4</v>
      </c>
      <c r="GT88">
        <v>2</v>
      </c>
      <c r="GU88">
        <v>4</v>
      </c>
      <c r="GV88">
        <v>1</v>
      </c>
      <c r="GW88">
        <v>4</v>
      </c>
      <c r="GX88">
        <v>5</v>
      </c>
      <c r="GY88">
        <v>2</v>
      </c>
      <c r="GZ88">
        <v>4</v>
      </c>
      <c r="HA88">
        <v>2</v>
      </c>
      <c r="HB88">
        <v>3</v>
      </c>
      <c r="HC88">
        <v>1</v>
      </c>
      <c r="HD88">
        <v>1</v>
      </c>
      <c r="HE88">
        <v>1</v>
      </c>
      <c r="HF88">
        <v>2</v>
      </c>
      <c r="HG88">
        <v>5</v>
      </c>
      <c r="HH88">
        <v>2</v>
      </c>
      <c r="HI88">
        <v>2</v>
      </c>
      <c r="HJ88">
        <v>1</v>
      </c>
      <c r="HK88">
        <v>1</v>
      </c>
      <c r="HL88">
        <v>3</v>
      </c>
      <c r="HM88">
        <v>2</v>
      </c>
      <c r="HN88">
        <v>5</v>
      </c>
      <c r="HO88">
        <v>1</v>
      </c>
      <c r="HP88">
        <v>4</v>
      </c>
      <c r="HQ88">
        <v>5</v>
      </c>
      <c r="HR88">
        <v>3</v>
      </c>
      <c r="HS88">
        <v>4</v>
      </c>
      <c r="HT88">
        <v>1</v>
      </c>
      <c r="HU88">
        <v>1</v>
      </c>
      <c r="HV88">
        <v>2</v>
      </c>
      <c r="HW88">
        <v>4</v>
      </c>
      <c r="HX88">
        <v>4</v>
      </c>
      <c r="HY88">
        <v>5</v>
      </c>
      <c r="HZ88">
        <v>2</v>
      </c>
      <c r="IA88">
        <v>1</v>
      </c>
      <c r="IB88">
        <v>1</v>
      </c>
      <c r="IC88">
        <v>1</v>
      </c>
      <c r="ID88">
        <v>2</v>
      </c>
      <c r="IE88">
        <v>1</v>
      </c>
      <c r="IF88">
        <v>4</v>
      </c>
      <c r="IG88">
        <v>1</v>
      </c>
      <c r="IH88">
        <v>1</v>
      </c>
      <c r="II88">
        <v>1</v>
      </c>
      <c r="IJ88">
        <v>3</v>
      </c>
      <c r="IK88">
        <v>3</v>
      </c>
      <c r="IL88">
        <v>4</v>
      </c>
      <c r="IM88">
        <v>1</v>
      </c>
      <c r="IN88">
        <v>4</v>
      </c>
      <c r="IO88">
        <v>3</v>
      </c>
      <c r="IP88">
        <v>4</v>
      </c>
      <c r="IQ88">
        <v>3</v>
      </c>
      <c r="IR88">
        <v>3</v>
      </c>
      <c r="IS88">
        <v>1</v>
      </c>
      <c r="IU88">
        <v>44.310394287108998</v>
      </c>
      <c r="IV88">
        <v>-78.239601135254006</v>
      </c>
      <c r="IW88">
        <v>-1</v>
      </c>
    </row>
    <row r="89" spans="1:257" x14ac:dyDescent="0.3">
      <c r="A89" t="s">
        <v>1679</v>
      </c>
      <c r="B89" t="s">
        <v>1413</v>
      </c>
      <c r="C89" t="s">
        <v>1414</v>
      </c>
      <c r="F89" t="s">
        <v>1596</v>
      </c>
      <c r="G89">
        <v>0</v>
      </c>
      <c r="H89" s="1">
        <v>43087.667337962965</v>
      </c>
      <c r="I89" s="1">
        <v>43087.673159722224</v>
      </c>
      <c r="J89">
        <v>1</v>
      </c>
      <c r="K89">
        <v>11</v>
      </c>
      <c r="L89">
        <v>1.5714285714286</v>
      </c>
      <c r="M89">
        <v>1.1338934190276999</v>
      </c>
      <c r="N89" t="s">
        <v>973</v>
      </c>
      <c r="O89" t="s">
        <v>1548</v>
      </c>
      <c r="P89" t="s">
        <v>1680</v>
      </c>
      <c r="Q89">
        <v>18</v>
      </c>
      <c r="R89">
        <v>1</v>
      </c>
      <c r="S89" t="s">
        <v>1490</v>
      </c>
      <c r="T89" t="s">
        <v>1681</v>
      </c>
      <c r="U89">
        <v>3</v>
      </c>
      <c r="V89" t="s">
        <v>974</v>
      </c>
      <c r="W89">
        <v>2</v>
      </c>
      <c r="X89">
        <v>2</v>
      </c>
      <c r="Y89" t="s">
        <v>951</v>
      </c>
      <c r="Z89" t="s">
        <v>975</v>
      </c>
      <c r="AA89">
        <v>2</v>
      </c>
      <c r="AB89">
        <v>15</v>
      </c>
      <c r="AC89">
        <v>4</v>
      </c>
      <c r="AD89">
        <v>1</v>
      </c>
      <c r="AE89">
        <v>1</v>
      </c>
      <c r="AF89">
        <v>15</v>
      </c>
      <c r="AG89">
        <v>1</v>
      </c>
      <c r="AH89">
        <v>30</v>
      </c>
      <c r="AI89">
        <v>1</v>
      </c>
      <c r="AK89">
        <v>4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U89">
        <v>1</v>
      </c>
      <c r="AX89">
        <v>1</v>
      </c>
      <c r="AY89">
        <v>1</v>
      </c>
      <c r="AZ89">
        <v>4</v>
      </c>
      <c r="BA89">
        <v>1</v>
      </c>
      <c r="BB89">
        <v>1</v>
      </c>
      <c r="BC89">
        <v>1</v>
      </c>
      <c r="BD89">
        <v>2</v>
      </c>
      <c r="BE89">
        <v>1</v>
      </c>
      <c r="BF89">
        <v>4</v>
      </c>
      <c r="BG89">
        <v>3</v>
      </c>
      <c r="BH89">
        <v>4</v>
      </c>
      <c r="BI89">
        <v>1</v>
      </c>
      <c r="BJ89">
        <v>4</v>
      </c>
      <c r="BK89">
        <v>4</v>
      </c>
      <c r="BL89">
        <v>8</v>
      </c>
      <c r="BM89">
        <v>4</v>
      </c>
      <c r="BN89">
        <v>7</v>
      </c>
      <c r="BO89">
        <v>8</v>
      </c>
      <c r="BP89">
        <v>8</v>
      </c>
      <c r="BQ89">
        <v>9</v>
      </c>
      <c r="BR89">
        <v>4</v>
      </c>
      <c r="BS89">
        <v>4</v>
      </c>
      <c r="BT89">
        <v>5</v>
      </c>
      <c r="BU89">
        <v>2</v>
      </c>
      <c r="BV89">
        <v>3</v>
      </c>
      <c r="BW89">
        <v>3</v>
      </c>
      <c r="BX89">
        <v>4</v>
      </c>
      <c r="BY89">
        <v>5</v>
      </c>
      <c r="BZ89">
        <v>2</v>
      </c>
      <c r="CA89">
        <v>2</v>
      </c>
      <c r="CB89">
        <v>1</v>
      </c>
      <c r="CC89">
        <v>2</v>
      </c>
      <c r="CD89">
        <v>1</v>
      </c>
      <c r="CE89">
        <v>2</v>
      </c>
      <c r="CF89">
        <v>2</v>
      </c>
      <c r="CG89">
        <v>2</v>
      </c>
      <c r="CH89">
        <v>2</v>
      </c>
      <c r="CI89">
        <v>2</v>
      </c>
      <c r="CJ89">
        <v>2</v>
      </c>
      <c r="CK89">
        <v>4</v>
      </c>
      <c r="CL89">
        <v>4</v>
      </c>
      <c r="CM89">
        <v>3</v>
      </c>
      <c r="CN89">
        <v>4</v>
      </c>
      <c r="CO89">
        <v>5</v>
      </c>
      <c r="CP89">
        <v>4</v>
      </c>
      <c r="CQ89">
        <v>3</v>
      </c>
      <c r="CR89">
        <v>3</v>
      </c>
      <c r="CS89">
        <v>5</v>
      </c>
      <c r="CT89">
        <v>3</v>
      </c>
      <c r="CU89">
        <v>5</v>
      </c>
      <c r="CW89">
        <v>25</v>
      </c>
      <c r="CX89">
        <v>60</v>
      </c>
      <c r="CY89">
        <v>40</v>
      </c>
      <c r="CZ89">
        <v>25</v>
      </c>
      <c r="DA89">
        <v>60</v>
      </c>
      <c r="DB89">
        <v>10</v>
      </c>
      <c r="DC89">
        <v>60</v>
      </c>
      <c r="DD89">
        <v>50</v>
      </c>
      <c r="DE89">
        <v>20</v>
      </c>
      <c r="DF89">
        <v>40</v>
      </c>
      <c r="DG89">
        <v>20</v>
      </c>
      <c r="DH89">
        <v>75</v>
      </c>
      <c r="DI89">
        <v>15</v>
      </c>
      <c r="DJ89">
        <v>20</v>
      </c>
      <c r="DK89">
        <v>25</v>
      </c>
      <c r="DL89">
        <v>10</v>
      </c>
      <c r="DM89">
        <v>10</v>
      </c>
      <c r="DN89">
        <v>15</v>
      </c>
      <c r="DO89">
        <v>10</v>
      </c>
      <c r="DP89">
        <v>10</v>
      </c>
      <c r="DQ89" t="s">
        <v>973</v>
      </c>
      <c r="DR89" t="s">
        <v>953</v>
      </c>
      <c r="DS89" t="s">
        <v>976</v>
      </c>
      <c r="DT89">
        <v>4</v>
      </c>
      <c r="DU89">
        <v>4</v>
      </c>
      <c r="DV89">
        <v>5</v>
      </c>
      <c r="DW89">
        <v>2</v>
      </c>
      <c r="DX89">
        <v>4</v>
      </c>
      <c r="DY89">
        <v>4</v>
      </c>
      <c r="DZ89">
        <v>4</v>
      </c>
      <c r="EA89">
        <v>4</v>
      </c>
      <c r="EB89">
        <v>4</v>
      </c>
      <c r="EC89">
        <v>4</v>
      </c>
      <c r="ED89">
        <v>2</v>
      </c>
      <c r="EE89">
        <v>3</v>
      </c>
      <c r="EF89">
        <v>2</v>
      </c>
      <c r="EG89">
        <v>2</v>
      </c>
      <c r="EH89">
        <v>4</v>
      </c>
      <c r="EI89">
        <v>2</v>
      </c>
      <c r="EJ89">
        <v>4</v>
      </c>
      <c r="EK89">
        <v>4</v>
      </c>
      <c r="EL89">
        <v>3</v>
      </c>
      <c r="EM89">
        <v>4</v>
      </c>
      <c r="EN89">
        <v>2</v>
      </c>
      <c r="EO89">
        <v>1</v>
      </c>
      <c r="EP89">
        <v>2</v>
      </c>
      <c r="EQ89">
        <v>3</v>
      </c>
      <c r="ER89">
        <v>4</v>
      </c>
      <c r="ES89">
        <v>4</v>
      </c>
      <c r="ET89">
        <v>3</v>
      </c>
      <c r="EU89">
        <v>2</v>
      </c>
      <c r="EV89">
        <v>2</v>
      </c>
      <c r="EW89">
        <v>4</v>
      </c>
      <c r="EX89">
        <v>2</v>
      </c>
      <c r="EY89">
        <v>2</v>
      </c>
      <c r="EZ89" t="s">
        <v>630</v>
      </c>
      <c r="FA89" t="s">
        <v>978</v>
      </c>
      <c r="FB89" t="s">
        <v>557</v>
      </c>
      <c r="FC89">
        <v>4</v>
      </c>
      <c r="FD89">
        <v>4</v>
      </c>
      <c r="FE89">
        <v>4</v>
      </c>
      <c r="FF89" s="17">
        <f t="shared" si="16"/>
        <v>2</v>
      </c>
      <c r="FG89">
        <v>3</v>
      </c>
      <c r="FH89">
        <v>2</v>
      </c>
      <c r="FI89" s="17">
        <f t="shared" si="17"/>
        <v>4</v>
      </c>
      <c r="FJ89">
        <v>4</v>
      </c>
      <c r="FK89" s="17">
        <f t="shared" si="18"/>
        <v>2</v>
      </c>
      <c r="FL89">
        <v>2</v>
      </c>
      <c r="FM89">
        <v>3</v>
      </c>
      <c r="FN89">
        <v>2</v>
      </c>
      <c r="FO89">
        <v>4</v>
      </c>
      <c r="FP89" s="17">
        <f t="shared" si="19"/>
        <v>2</v>
      </c>
      <c r="FQ89">
        <v>4</v>
      </c>
      <c r="FR89">
        <v>4</v>
      </c>
      <c r="FS89">
        <v>4</v>
      </c>
      <c r="FT89" s="17">
        <f t="shared" si="30"/>
        <v>2</v>
      </c>
      <c r="FU89">
        <v>1</v>
      </c>
      <c r="FV89">
        <v>4</v>
      </c>
      <c r="FW89" s="17">
        <f t="shared" si="20"/>
        <v>2</v>
      </c>
      <c r="FX89">
        <v>4</v>
      </c>
      <c r="FY89" s="17">
        <f t="shared" si="21"/>
        <v>2</v>
      </c>
      <c r="FZ89">
        <v>2</v>
      </c>
      <c r="GA89">
        <v>2</v>
      </c>
      <c r="GB89" s="17">
        <f t="shared" si="22"/>
        <v>4</v>
      </c>
      <c r="GC89">
        <v>4</v>
      </c>
      <c r="GD89" s="17">
        <f t="shared" si="23"/>
        <v>2</v>
      </c>
      <c r="GE89">
        <v>2</v>
      </c>
      <c r="GF89" s="17">
        <f t="shared" si="24"/>
        <v>4</v>
      </c>
      <c r="GG89">
        <v>3</v>
      </c>
      <c r="GH89">
        <v>3</v>
      </c>
      <c r="GI89">
        <v>5</v>
      </c>
      <c r="GJ89">
        <v>2</v>
      </c>
      <c r="GK89" s="17">
        <f t="shared" si="25"/>
        <v>4</v>
      </c>
      <c r="GL89">
        <v>5</v>
      </c>
      <c r="GM89" s="17">
        <f t="shared" si="26"/>
        <v>1</v>
      </c>
      <c r="GN89">
        <v>4</v>
      </c>
      <c r="GO89" s="17">
        <f t="shared" si="27"/>
        <v>2</v>
      </c>
      <c r="GP89">
        <f t="shared" si="28"/>
        <v>73</v>
      </c>
      <c r="GQ89" s="19">
        <f t="shared" si="29"/>
        <v>2.8076923076923075</v>
      </c>
      <c r="GR89">
        <v>3</v>
      </c>
      <c r="GS89">
        <v>5</v>
      </c>
      <c r="GT89">
        <v>2</v>
      </c>
      <c r="GU89">
        <v>2</v>
      </c>
      <c r="GV89">
        <v>2</v>
      </c>
      <c r="GW89">
        <v>2</v>
      </c>
      <c r="GX89">
        <v>4</v>
      </c>
      <c r="GY89">
        <v>3</v>
      </c>
      <c r="GZ89">
        <v>3</v>
      </c>
      <c r="HA89">
        <v>4</v>
      </c>
      <c r="HB89">
        <v>4</v>
      </c>
      <c r="HC89">
        <v>1</v>
      </c>
      <c r="HD89">
        <v>3</v>
      </c>
      <c r="HE89">
        <v>4</v>
      </c>
      <c r="HF89">
        <v>1</v>
      </c>
      <c r="HG89">
        <v>5</v>
      </c>
      <c r="HI89">
        <v>2</v>
      </c>
      <c r="HJ89">
        <v>2</v>
      </c>
      <c r="HK89">
        <v>2</v>
      </c>
      <c r="HL89">
        <v>3</v>
      </c>
      <c r="HM89">
        <v>2</v>
      </c>
      <c r="HN89">
        <v>4</v>
      </c>
      <c r="HO89">
        <v>2</v>
      </c>
      <c r="HP89">
        <v>2</v>
      </c>
      <c r="HQ89">
        <v>5</v>
      </c>
      <c r="HR89">
        <v>1</v>
      </c>
      <c r="HS89">
        <v>4</v>
      </c>
      <c r="HT89">
        <v>2</v>
      </c>
      <c r="HU89">
        <v>2</v>
      </c>
      <c r="HV89">
        <v>2</v>
      </c>
      <c r="HW89">
        <v>4</v>
      </c>
      <c r="HX89">
        <v>4</v>
      </c>
      <c r="HY89">
        <v>4</v>
      </c>
      <c r="HZ89">
        <v>3</v>
      </c>
      <c r="IA89">
        <v>2</v>
      </c>
      <c r="IB89">
        <v>2</v>
      </c>
      <c r="IC89">
        <v>3</v>
      </c>
      <c r="ID89">
        <v>2</v>
      </c>
      <c r="IE89">
        <v>2</v>
      </c>
      <c r="IG89">
        <v>1</v>
      </c>
      <c r="IH89">
        <v>2</v>
      </c>
      <c r="II89">
        <v>2</v>
      </c>
      <c r="IJ89">
        <v>4</v>
      </c>
      <c r="IK89">
        <v>3</v>
      </c>
      <c r="IL89">
        <v>4</v>
      </c>
      <c r="IM89">
        <v>2</v>
      </c>
      <c r="IN89">
        <v>4</v>
      </c>
      <c r="IO89">
        <v>3</v>
      </c>
      <c r="IP89">
        <v>2</v>
      </c>
      <c r="IQ89">
        <v>2</v>
      </c>
      <c r="IR89">
        <v>3</v>
      </c>
      <c r="IS89">
        <v>2</v>
      </c>
      <c r="IU89">
        <v>44.310394287108998</v>
      </c>
      <c r="IV89">
        <v>-78.239601135254006</v>
      </c>
      <c r="IW89">
        <v>-1</v>
      </c>
    </row>
    <row r="90" spans="1:257" x14ac:dyDescent="0.3">
      <c r="A90" t="s">
        <v>1682</v>
      </c>
      <c r="B90" t="s">
        <v>1413</v>
      </c>
      <c r="C90" t="s">
        <v>1414</v>
      </c>
      <c r="F90" t="s">
        <v>1596</v>
      </c>
      <c r="G90">
        <v>0</v>
      </c>
      <c r="H90" s="1">
        <v>43087.677615740744</v>
      </c>
      <c r="I90" s="1">
        <v>43087.686296296299</v>
      </c>
      <c r="J90">
        <v>1</v>
      </c>
      <c r="K90">
        <v>16</v>
      </c>
      <c r="L90">
        <v>2.2857142857142998</v>
      </c>
      <c r="M90">
        <v>1.7043362064926999</v>
      </c>
      <c r="N90" t="s">
        <v>979</v>
      </c>
      <c r="O90" t="s">
        <v>1683</v>
      </c>
      <c r="P90" t="s">
        <v>1684</v>
      </c>
      <c r="Q90">
        <v>18</v>
      </c>
      <c r="R90">
        <v>1</v>
      </c>
      <c r="S90" t="s">
        <v>1450</v>
      </c>
      <c r="T90" t="s">
        <v>1580</v>
      </c>
      <c r="U90">
        <v>3</v>
      </c>
      <c r="V90" t="s">
        <v>980</v>
      </c>
      <c r="W90">
        <v>1</v>
      </c>
      <c r="X90">
        <v>1</v>
      </c>
      <c r="Y90" t="s">
        <v>951</v>
      </c>
      <c r="Z90" t="s">
        <v>915</v>
      </c>
      <c r="AA90">
        <v>1</v>
      </c>
      <c r="AB90">
        <v>14</v>
      </c>
      <c r="AC90">
        <v>2</v>
      </c>
      <c r="AD90">
        <v>1</v>
      </c>
      <c r="AE90">
        <v>1</v>
      </c>
      <c r="AF90">
        <v>20</v>
      </c>
      <c r="AG90">
        <v>20</v>
      </c>
      <c r="AH90">
        <v>40</v>
      </c>
      <c r="AI90">
        <v>2</v>
      </c>
      <c r="AN90">
        <v>1</v>
      </c>
      <c r="AO90">
        <v>1</v>
      </c>
      <c r="AQ90">
        <v>1</v>
      </c>
      <c r="AX90">
        <v>1</v>
      </c>
      <c r="AY90">
        <v>1</v>
      </c>
      <c r="AZ90">
        <v>5</v>
      </c>
      <c r="BA90">
        <v>1</v>
      </c>
      <c r="BB90">
        <v>3</v>
      </c>
      <c r="BC90">
        <v>1</v>
      </c>
      <c r="BD90">
        <v>4</v>
      </c>
      <c r="BE90">
        <v>3</v>
      </c>
      <c r="BF90">
        <v>4</v>
      </c>
      <c r="BG90">
        <v>1</v>
      </c>
      <c r="BH90">
        <v>4</v>
      </c>
      <c r="BI90">
        <v>4</v>
      </c>
      <c r="BJ90">
        <v>5</v>
      </c>
      <c r="BK90">
        <v>7</v>
      </c>
      <c r="BL90">
        <v>4</v>
      </c>
      <c r="BM90">
        <v>4</v>
      </c>
      <c r="BN90">
        <v>4</v>
      </c>
      <c r="BO90">
        <v>8</v>
      </c>
      <c r="BP90">
        <v>9</v>
      </c>
      <c r="BQ90">
        <v>9</v>
      </c>
      <c r="BR90">
        <v>4</v>
      </c>
      <c r="BS90">
        <v>4</v>
      </c>
      <c r="BT90">
        <v>5</v>
      </c>
      <c r="BU90">
        <v>3</v>
      </c>
      <c r="BV90">
        <v>4</v>
      </c>
      <c r="BW90">
        <v>3</v>
      </c>
      <c r="BX90">
        <v>4</v>
      </c>
      <c r="BY90">
        <v>5</v>
      </c>
      <c r="BZ90">
        <v>2</v>
      </c>
      <c r="CA90">
        <v>2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2</v>
      </c>
      <c r="CH90">
        <v>2</v>
      </c>
      <c r="CI90">
        <v>2</v>
      </c>
      <c r="CJ90">
        <v>2</v>
      </c>
      <c r="CK90">
        <v>5</v>
      </c>
      <c r="CL90">
        <v>5</v>
      </c>
      <c r="CM90">
        <v>3</v>
      </c>
      <c r="CN90">
        <v>4</v>
      </c>
      <c r="CO90">
        <v>4</v>
      </c>
      <c r="CP90">
        <v>5</v>
      </c>
      <c r="CQ90">
        <v>4</v>
      </c>
      <c r="CR90">
        <v>5</v>
      </c>
      <c r="CS90">
        <v>5</v>
      </c>
      <c r="CT90">
        <v>5</v>
      </c>
      <c r="CU90">
        <v>3</v>
      </c>
      <c r="CW90">
        <v>20</v>
      </c>
      <c r="CX90">
        <v>95</v>
      </c>
      <c r="CY90">
        <v>55</v>
      </c>
      <c r="CZ90">
        <v>35</v>
      </c>
      <c r="DA90">
        <v>75</v>
      </c>
      <c r="DB90">
        <v>5</v>
      </c>
      <c r="DC90">
        <v>95</v>
      </c>
      <c r="DD90">
        <v>65</v>
      </c>
      <c r="DE90">
        <v>85</v>
      </c>
      <c r="DF90">
        <v>85</v>
      </c>
      <c r="DG90">
        <v>25</v>
      </c>
      <c r="DH90">
        <v>95</v>
      </c>
      <c r="DI90">
        <v>5</v>
      </c>
      <c r="DJ90">
        <v>65</v>
      </c>
      <c r="DK90">
        <v>25</v>
      </c>
      <c r="DL90">
        <v>25</v>
      </c>
      <c r="DM90">
        <v>25</v>
      </c>
      <c r="DN90">
        <v>25</v>
      </c>
      <c r="DO90">
        <v>5</v>
      </c>
      <c r="DP90">
        <v>45</v>
      </c>
      <c r="DQ90" t="s">
        <v>979</v>
      </c>
      <c r="DR90" t="s">
        <v>953</v>
      </c>
      <c r="DS90" t="s">
        <v>981</v>
      </c>
      <c r="DT90">
        <v>1</v>
      </c>
      <c r="DU90">
        <v>2</v>
      </c>
      <c r="DV90">
        <v>1</v>
      </c>
      <c r="DW90">
        <v>1</v>
      </c>
      <c r="DX90">
        <v>1</v>
      </c>
      <c r="DY90">
        <v>3</v>
      </c>
      <c r="DZ90">
        <v>3</v>
      </c>
      <c r="EA90">
        <v>3</v>
      </c>
      <c r="EB90">
        <v>3</v>
      </c>
      <c r="EC90">
        <v>3</v>
      </c>
      <c r="ED90">
        <v>4</v>
      </c>
      <c r="EE90">
        <v>3</v>
      </c>
      <c r="EF90">
        <v>3</v>
      </c>
      <c r="EG90">
        <v>3</v>
      </c>
      <c r="EH90">
        <v>4</v>
      </c>
      <c r="EI90">
        <v>4</v>
      </c>
      <c r="EJ90">
        <v>4</v>
      </c>
      <c r="EK90">
        <v>4</v>
      </c>
      <c r="EL90">
        <v>2</v>
      </c>
      <c r="EM90">
        <v>4</v>
      </c>
      <c r="EN90">
        <v>2</v>
      </c>
      <c r="EO90">
        <v>4</v>
      </c>
      <c r="EP90">
        <v>4</v>
      </c>
      <c r="EQ90">
        <v>3</v>
      </c>
      <c r="ER90">
        <v>4</v>
      </c>
      <c r="ES90">
        <v>5</v>
      </c>
      <c r="ET90">
        <v>4</v>
      </c>
      <c r="EU90">
        <v>4</v>
      </c>
      <c r="EV90">
        <v>4</v>
      </c>
      <c r="EW90">
        <v>5</v>
      </c>
      <c r="EX90">
        <v>5</v>
      </c>
      <c r="EY90">
        <v>5</v>
      </c>
      <c r="EZ90" t="s">
        <v>879</v>
      </c>
      <c r="FA90" t="s">
        <v>983</v>
      </c>
      <c r="FB90" t="s">
        <v>984</v>
      </c>
      <c r="FC90">
        <v>5</v>
      </c>
      <c r="FD90">
        <v>5</v>
      </c>
      <c r="FE90">
        <v>4</v>
      </c>
      <c r="FF90" s="17">
        <f t="shared" si="16"/>
        <v>2</v>
      </c>
      <c r="FG90">
        <v>2</v>
      </c>
      <c r="FH90">
        <v>2</v>
      </c>
      <c r="FI90" s="17">
        <f t="shared" si="17"/>
        <v>4</v>
      </c>
      <c r="FJ90">
        <v>2</v>
      </c>
      <c r="FK90" s="17">
        <f t="shared" si="18"/>
        <v>4</v>
      </c>
      <c r="FL90">
        <v>5</v>
      </c>
      <c r="FM90">
        <v>2</v>
      </c>
      <c r="FN90">
        <v>2</v>
      </c>
      <c r="FO90">
        <v>3</v>
      </c>
      <c r="FP90" s="17">
        <f t="shared" si="19"/>
        <v>3</v>
      </c>
      <c r="FQ90">
        <v>4</v>
      </c>
      <c r="FR90">
        <v>4</v>
      </c>
      <c r="FS90">
        <v>4</v>
      </c>
      <c r="FT90" s="17">
        <f t="shared" si="30"/>
        <v>2</v>
      </c>
      <c r="FU90">
        <v>4</v>
      </c>
      <c r="FV90">
        <v>4</v>
      </c>
      <c r="FW90" s="17">
        <f t="shared" si="20"/>
        <v>2</v>
      </c>
      <c r="FX90">
        <v>4</v>
      </c>
      <c r="FY90" s="17">
        <f t="shared" si="21"/>
        <v>2</v>
      </c>
      <c r="FZ90">
        <v>4</v>
      </c>
      <c r="GA90">
        <v>2</v>
      </c>
      <c r="GB90" s="17">
        <f t="shared" si="22"/>
        <v>4</v>
      </c>
      <c r="GC90">
        <v>3</v>
      </c>
      <c r="GD90" s="17">
        <f t="shared" si="23"/>
        <v>3</v>
      </c>
      <c r="GE90">
        <v>2</v>
      </c>
      <c r="GF90" s="17">
        <f t="shared" si="24"/>
        <v>4</v>
      </c>
      <c r="GG90">
        <v>2</v>
      </c>
      <c r="GH90">
        <v>4</v>
      </c>
      <c r="GI90">
        <v>3</v>
      </c>
      <c r="GJ90">
        <v>3</v>
      </c>
      <c r="GK90" s="17">
        <f t="shared" si="25"/>
        <v>3</v>
      </c>
      <c r="GL90">
        <v>4</v>
      </c>
      <c r="GM90" s="17">
        <f t="shared" si="26"/>
        <v>2</v>
      </c>
      <c r="GN90">
        <v>2</v>
      </c>
      <c r="GO90" s="17">
        <f t="shared" si="27"/>
        <v>4</v>
      </c>
      <c r="GP90">
        <f t="shared" si="28"/>
        <v>85</v>
      </c>
      <c r="GQ90" s="19">
        <f t="shared" si="29"/>
        <v>3.2692307692307692</v>
      </c>
      <c r="GR90">
        <v>4</v>
      </c>
      <c r="GS90">
        <v>5</v>
      </c>
      <c r="GT90">
        <v>2</v>
      </c>
      <c r="GU90">
        <v>5</v>
      </c>
      <c r="GV90">
        <v>5</v>
      </c>
      <c r="GW90">
        <v>5</v>
      </c>
      <c r="GX90">
        <v>4</v>
      </c>
      <c r="GY90">
        <v>5</v>
      </c>
      <c r="GZ90">
        <v>5</v>
      </c>
      <c r="HB90">
        <v>4</v>
      </c>
      <c r="HC90">
        <v>2</v>
      </c>
      <c r="HE90">
        <v>3</v>
      </c>
      <c r="HF90">
        <v>3</v>
      </c>
      <c r="HG90">
        <v>5</v>
      </c>
      <c r="HH90">
        <v>2</v>
      </c>
      <c r="HI90">
        <v>5</v>
      </c>
      <c r="HJ90">
        <v>3</v>
      </c>
      <c r="HK90">
        <v>4</v>
      </c>
      <c r="HL90">
        <v>3</v>
      </c>
      <c r="HM90">
        <v>2</v>
      </c>
      <c r="HN90">
        <v>4</v>
      </c>
      <c r="HO90">
        <v>4</v>
      </c>
      <c r="HP90">
        <v>3</v>
      </c>
      <c r="HQ90">
        <v>5</v>
      </c>
      <c r="HR90">
        <v>4</v>
      </c>
      <c r="HS90">
        <v>5</v>
      </c>
      <c r="HT90">
        <v>2</v>
      </c>
      <c r="HU90">
        <v>2</v>
      </c>
      <c r="HV90">
        <v>2</v>
      </c>
      <c r="HW90">
        <v>4</v>
      </c>
      <c r="HX90">
        <v>4</v>
      </c>
      <c r="HY90">
        <v>3</v>
      </c>
      <c r="HZ90">
        <v>3</v>
      </c>
      <c r="IA90">
        <v>3</v>
      </c>
      <c r="IB90">
        <v>2</v>
      </c>
      <c r="IC90">
        <v>1</v>
      </c>
      <c r="ID90">
        <v>1</v>
      </c>
      <c r="IE90">
        <v>3</v>
      </c>
      <c r="IF90">
        <v>4</v>
      </c>
      <c r="IG90">
        <v>1</v>
      </c>
      <c r="IH90">
        <v>2</v>
      </c>
      <c r="II90">
        <v>2</v>
      </c>
      <c r="IJ90">
        <v>3</v>
      </c>
      <c r="IK90">
        <v>3</v>
      </c>
      <c r="IL90">
        <v>4</v>
      </c>
      <c r="IM90">
        <v>3</v>
      </c>
      <c r="IN90">
        <v>4</v>
      </c>
      <c r="IO90">
        <v>4</v>
      </c>
      <c r="IP90">
        <v>5</v>
      </c>
      <c r="IQ90">
        <v>3</v>
      </c>
      <c r="IR90">
        <v>5</v>
      </c>
      <c r="IS90">
        <v>4</v>
      </c>
      <c r="IU90">
        <v>44.310394287108998</v>
      </c>
      <c r="IV90">
        <v>-78.239601135254006</v>
      </c>
      <c r="IW90">
        <v>-1</v>
      </c>
    </row>
    <row r="91" spans="1:257" x14ac:dyDescent="0.3">
      <c r="A91" t="s">
        <v>1685</v>
      </c>
      <c r="B91" t="s">
        <v>1413</v>
      </c>
      <c r="C91" t="s">
        <v>1414</v>
      </c>
      <c r="F91" t="s">
        <v>1596</v>
      </c>
      <c r="G91">
        <v>0</v>
      </c>
      <c r="H91" s="1">
        <v>43087.686689814815</v>
      </c>
      <c r="I91" s="1">
        <v>43087.69321759259</v>
      </c>
      <c r="J91">
        <v>1</v>
      </c>
      <c r="K91">
        <v>9</v>
      </c>
      <c r="L91">
        <v>1.5</v>
      </c>
      <c r="M91">
        <v>0.54772255750516996</v>
      </c>
      <c r="N91" t="s">
        <v>1686</v>
      </c>
      <c r="O91" t="s">
        <v>1548</v>
      </c>
      <c r="P91" t="s">
        <v>1687</v>
      </c>
      <c r="Q91">
        <v>20</v>
      </c>
      <c r="R91">
        <v>1</v>
      </c>
      <c r="S91" t="s">
        <v>1495</v>
      </c>
      <c r="T91" t="s">
        <v>1440</v>
      </c>
      <c r="U91">
        <v>3</v>
      </c>
      <c r="V91" t="s">
        <v>1688</v>
      </c>
      <c r="W91">
        <v>2</v>
      </c>
      <c r="X91">
        <v>2</v>
      </c>
      <c r="Y91" t="s">
        <v>951</v>
      </c>
      <c r="Z91" t="s">
        <v>1689</v>
      </c>
      <c r="AA91">
        <v>2</v>
      </c>
      <c r="AB91">
        <v>14</v>
      </c>
      <c r="AC91">
        <v>2</v>
      </c>
      <c r="AD91">
        <v>1</v>
      </c>
      <c r="AE91">
        <v>1</v>
      </c>
      <c r="AF91">
        <v>20</v>
      </c>
      <c r="AG91">
        <v>10</v>
      </c>
      <c r="AH91">
        <v>20</v>
      </c>
      <c r="AI91">
        <v>2</v>
      </c>
      <c r="AN91">
        <v>1</v>
      </c>
      <c r="AO91">
        <v>1</v>
      </c>
      <c r="AP91">
        <v>1</v>
      </c>
      <c r="AR91">
        <v>1</v>
      </c>
      <c r="AS91">
        <v>1</v>
      </c>
      <c r="AT91">
        <v>1</v>
      </c>
      <c r="AU91">
        <v>1</v>
      </c>
      <c r="AX91">
        <v>1</v>
      </c>
      <c r="AY91">
        <v>1</v>
      </c>
      <c r="BA91">
        <v>2</v>
      </c>
      <c r="BB91">
        <v>1</v>
      </c>
      <c r="BC91">
        <v>2</v>
      </c>
      <c r="BD91">
        <v>2</v>
      </c>
      <c r="BE91">
        <v>2</v>
      </c>
      <c r="BF91">
        <v>5</v>
      </c>
      <c r="BG91">
        <v>1</v>
      </c>
      <c r="BH91">
        <v>5</v>
      </c>
      <c r="BI91">
        <v>4</v>
      </c>
      <c r="BJ91">
        <v>5</v>
      </c>
      <c r="BK91">
        <v>8</v>
      </c>
      <c r="BL91">
        <v>7</v>
      </c>
      <c r="BM91">
        <v>2</v>
      </c>
      <c r="BN91">
        <v>7</v>
      </c>
      <c r="BO91">
        <v>8</v>
      </c>
      <c r="BP91">
        <v>8</v>
      </c>
      <c r="BQ91">
        <v>4</v>
      </c>
      <c r="BR91">
        <v>4</v>
      </c>
      <c r="BS91">
        <v>4</v>
      </c>
      <c r="BT91">
        <v>5</v>
      </c>
      <c r="BU91">
        <v>4</v>
      </c>
      <c r="BV91">
        <v>4</v>
      </c>
      <c r="BW91">
        <v>3</v>
      </c>
      <c r="BX91">
        <v>4</v>
      </c>
      <c r="BY91">
        <v>5</v>
      </c>
      <c r="BZ91">
        <v>2</v>
      </c>
      <c r="CA91">
        <v>2</v>
      </c>
      <c r="CB91">
        <v>2</v>
      </c>
      <c r="CC91">
        <v>2</v>
      </c>
      <c r="CD91">
        <v>2</v>
      </c>
      <c r="CE91">
        <v>2</v>
      </c>
      <c r="CF91">
        <v>2</v>
      </c>
      <c r="CG91">
        <v>2</v>
      </c>
      <c r="CH91">
        <v>2</v>
      </c>
      <c r="CI91">
        <v>2</v>
      </c>
      <c r="CJ91">
        <v>2</v>
      </c>
      <c r="CK91">
        <v>5</v>
      </c>
      <c r="CL91">
        <v>5</v>
      </c>
      <c r="CM91">
        <v>3</v>
      </c>
      <c r="CN91">
        <v>5</v>
      </c>
      <c r="CO91">
        <v>5</v>
      </c>
      <c r="CP91">
        <v>5</v>
      </c>
      <c r="CQ91">
        <v>5</v>
      </c>
      <c r="CR91">
        <v>5</v>
      </c>
      <c r="CS91">
        <v>5</v>
      </c>
      <c r="CT91">
        <v>5</v>
      </c>
      <c r="CU91">
        <v>3</v>
      </c>
      <c r="CW91">
        <v>0</v>
      </c>
      <c r="CX91">
        <v>90</v>
      </c>
      <c r="CY91">
        <v>40</v>
      </c>
      <c r="CZ91">
        <v>40</v>
      </c>
      <c r="DA91">
        <v>70</v>
      </c>
      <c r="DB91">
        <v>20</v>
      </c>
      <c r="DC91">
        <v>93</v>
      </c>
      <c r="DD91">
        <v>80</v>
      </c>
      <c r="DE91">
        <v>90</v>
      </c>
      <c r="DF91">
        <v>90</v>
      </c>
      <c r="DG91">
        <v>20</v>
      </c>
      <c r="DH91">
        <v>92</v>
      </c>
      <c r="DI91">
        <v>10</v>
      </c>
      <c r="DJ91">
        <v>88</v>
      </c>
      <c r="DK91">
        <v>88</v>
      </c>
      <c r="DL91">
        <v>20</v>
      </c>
      <c r="DM91">
        <v>20</v>
      </c>
      <c r="DN91">
        <v>30</v>
      </c>
      <c r="DO91">
        <v>20</v>
      </c>
      <c r="DP91">
        <v>47</v>
      </c>
      <c r="DQ91" t="s">
        <v>1686</v>
      </c>
      <c r="DR91" t="s">
        <v>1009</v>
      </c>
      <c r="DS91" t="s">
        <v>1687</v>
      </c>
      <c r="DT91">
        <v>3</v>
      </c>
      <c r="DU91">
        <v>2</v>
      </c>
      <c r="DV91">
        <v>2</v>
      </c>
      <c r="DW91">
        <v>2</v>
      </c>
      <c r="DX91">
        <v>2</v>
      </c>
      <c r="DY91">
        <v>4</v>
      </c>
      <c r="DZ91">
        <v>4</v>
      </c>
      <c r="EA91">
        <v>4</v>
      </c>
      <c r="EB91">
        <v>4</v>
      </c>
      <c r="EC91">
        <v>4</v>
      </c>
      <c r="ED91">
        <v>4</v>
      </c>
      <c r="EE91">
        <v>4</v>
      </c>
      <c r="EF91">
        <v>3</v>
      </c>
      <c r="EG91">
        <v>2</v>
      </c>
      <c r="EH91">
        <v>5</v>
      </c>
      <c r="EI91">
        <v>4</v>
      </c>
      <c r="EJ91">
        <v>4</v>
      </c>
      <c r="EK91">
        <v>5</v>
      </c>
      <c r="EL91">
        <v>4</v>
      </c>
      <c r="EM91">
        <v>3</v>
      </c>
      <c r="EN91">
        <v>2</v>
      </c>
      <c r="EO91">
        <v>4</v>
      </c>
      <c r="EP91">
        <v>4</v>
      </c>
      <c r="EQ91">
        <v>3</v>
      </c>
      <c r="ER91">
        <v>4</v>
      </c>
      <c r="ES91">
        <v>5</v>
      </c>
      <c r="ET91">
        <v>4</v>
      </c>
      <c r="EU91">
        <v>4</v>
      </c>
      <c r="EV91">
        <v>4</v>
      </c>
      <c r="EW91">
        <v>4</v>
      </c>
      <c r="EX91">
        <v>5</v>
      </c>
      <c r="EY91">
        <v>4</v>
      </c>
      <c r="EZ91" t="s">
        <v>778</v>
      </c>
      <c r="FA91" t="s">
        <v>1690</v>
      </c>
      <c r="FB91" t="s">
        <v>630</v>
      </c>
      <c r="FC91">
        <v>4</v>
      </c>
      <c r="FD91">
        <v>4</v>
      </c>
      <c r="FE91">
        <v>2</v>
      </c>
      <c r="FF91" s="17">
        <f t="shared" si="16"/>
        <v>4</v>
      </c>
      <c r="FG91">
        <v>2</v>
      </c>
      <c r="FH91">
        <v>3</v>
      </c>
      <c r="FI91" s="17">
        <f t="shared" si="17"/>
        <v>3</v>
      </c>
      <c r="FJ91">
        <v>2</v>
      </c>
      <c r="FK91" s="17">
        <f t="shared" si="18"/>
        <v>4</v>
      </c>
      <c r="FL91">
        <v>2</v>
      </c>
      <c r="FM91">
        <v>3</v>
      </c>
      <c r="FN91">
        <v>2</v>
      </c>
      <c r="FO91">
        <v>3</v>
      </c>
      <c r="FP91" s="17">
        <f t="shared" si="19"/>
        <v>3</v>
      </c>
      <c r="FQ91">
        <v>2</v>
      </c>
      <c r="FR91">
        <v>5</v>
      </c>
      <c r="FS91">
        <v>3</v>
      </c>
      <c r="FT91" s="17">
        <f t="shared" si="30"/>
        <v>3</v>
      </c>
      <c r="FU91">
        <v>3</v>
      </c>
      <c r="FV91">
        <v>2</v>
      </c>
      <c r="FW91" s="17">
        <f t="shared" si="20"/>
        <v>4</v>
      </c>
      <c r="FX91">
        <v>3</v>
      </c>
      <c r="FY91" s="17">
        <f t="shared" si="21"/>
        <v>3</v>
      </c>
      <c r="FZ91">
        <v>4</v>
      </c>
      <c r="GA91">
        <v>3</v>
      </c>
      <c r="GB91" s="17">
        <f t="shared" si="22"/>
        <v>3</v>
      </c>
      <c r="GC91">
        <v>2</v>
      </c>
      <c r="GD91" s="17">
        <f t="shared" si="23"/>
        <v>4</v>
      </c>
      <c r="GE91">
        <v>1</v>
      </c>
      <c r="GF91" s="17">
        <f t="shared" si="24"/>
        <v>5</v>
      </c>
      <c r="GG91">
        <v>2</v>
      </c>
      <c r="GH91">
        <v>1</v>
      </c>
      <c r="GI91">
        <v>4</v>
      </c>
      <c r="GJ91">
        <v>3</v>
      </c>
      <c r="GK91" s="17">
        <f t="shared" si="25"/>
        <v>3</v>
      </c>
      <c r="GL91">
        <v>4</v>
      </c>
      <c r="GM91" s="17">
        <f t="shared" si="26"/>
        <v>2</v>
      </c>
      <c r="GN91">
        <v>4</v>
      </c>
      <c r="GO91" s="17">
        <f t="shared" si="27"/>
        <v>2</v>
      </c>
      <c r="GP91">
        <f t="shared" si="28"/>
        <v>81</v>
      </c>
      <c r="GQ91" s="19">
        <f t="shared" si="29"/>
        <v>3.1153846153846154</v>
      </c>
      <c r="GR91">
        <v>4</v>
      </c>
      <c r="GS91">
        <v>4</v>
      </c>
      <c r="GT91">
        <v>3</v>
      </c>
      <c r="GU91">
        <v>3</v>
      </c>
      <c r="GV91">
        <v>2</v>
      </c>
      <c r="GX91">
        <v>2</v>
      </c>
      <c r="GY91">
        <v>4</v>
      </c>
      <c r="GZ91">
        <v>1</v>
      </c>
      <c r="HA91">
        <v>1</v>
      </c>
      <c r="HB91">
        <v>2</v>
      </c>
      <c r="HC91">
        <v>2</v>
      </c>
      <c r="HD91">
        <v>2</v>
      </c>
      <c r="HE91">
        <v>2</v>
      </c>
      <c r="HF91">
        <v>2</v>
      </c>
      <c r="HG91">
        <v>4</v>
      </c>
      <c r="HH91">
        <v>5</v>
      </c>
      <c r="HI91">
        <v>2</v>
      </c>
      <c r="HJ91">
        <v>4</v>
      </c>
      <c r="HK91">
        <v>3</v>
      </c>
      <c r="HL91">
        <v>3</v>
      </c>
      <c r="HM91">
        <v>2</v>
      </c>
      <c r="HN91">
        <v>2</v>
      </c>
      <c r="HO91">
        <v>4</v>
      </c>
      <c r="HP91">
        <v>2</v>
      </c>
      <c r="HQ91">
        <v>1</v>
      </c>
      <c r="HR91">
        <v>2</v>
      </c>
      <c r="HS91">
        <v>4</v>
      </c>
      <c r="HT91">
        <v>2</v>
      </c>
      <c r="HU91">
        <v>1</v>
      </c>
      <c r="HV91">
        <v>2</v>
      </c>
      <c r="HW91">
        <v>4</v>
      </c>
      <c r="HX91">
        <v>4</v>
      </c>
      <c r="HY91">
        <v>4</v>
      </c>
      <c r="HZ91">
        <v>4</v>
      </c>
      <c r="IA91">
        <v>2</v>
      </c>
      <c r="IB91">
        <v>1</v>
      </c>
      <c r="IC91">
        <v>2</v>
      </c>
      <c r="ID91">
        <v>2</v>
      </c>
      <c r="IE91">
        <v>2</v>
      </c>
      <c r="IF91">
        <v>2</v>
      </c>
      <c r="IG91">
        <v>2</v>
      </c>
      <c r="IH91">
        <v>2</v>
      </c>
      <c r="II91">
        <v>2</v>
      </c>
      <c r="IJ91">
        <v>5</v>
      </c>
      <c r="IK91">
        <v>4</v>
      </c>
      <c r="IL91">
        <v>4</v>
      </c>
      <c r="IM91">
        <v>2</v>
      </c>
      <c r="IN91">
        <v>4</v>
      </c>
      <c r="IO91">
        <v>4</v>
      </c>
      <c r="IP91">
        <v>4</v>
      </c>
      <c r="IQ91">
        <v>4</v>
      </c>
      <c r="IR91">
        <v>4</v>
      </c>
      <c r="IS91">
        <v>2</v>
      </c>
      <c r="IU91">
        <v>44.310394287108998</v>
      </c>
      <c r="IV91">
        <v>-78.239601135254006</v>
      </c>
      <c r="IW91">
        <v>-1</v>
      </c>
    </row>
    <row r="92" spans="1:257" x14ac:dyDescent="0.3">
      <c r="A92" t="s">
        <v>1691</v>
      </c>
      <c r="B92" t="s">
        <v>1413</v>
      </c>
      <c r="C92" t="s">
        <v>1414</v>
      </c>
      <c r="F92" t="s">
        <v>1596</v>
      </c>
      <c r="G92">
        <v>0</v>
      </c>
      <c r="H92" s="1">
        <v>43087.734363425923</v>
      </c>
      <c r="I92" s="1">
        <v>43087.741238425922</v>
      </c>
      <c r="J92">
        <v>1</v>
      </c>
      <c r="K92">
        <v>13</v>
      </c>
      <c r="L92">
        <v>1.8571428571429001</v>
      </c>
      <c r="M92">
        <v>0.69006555934235003</v>
      </c>
      <c r="N92" t="s">
        <v>985</v>
      </c>
      <c r="O92" t="s">
        <v>1548</v>
      </c>
      <c r="P92" t="s">
        <v>988</v>
      </c>
      <c r="Q92">
        <v>19</v>
      </c>
      <c r="R92">
        <v>1</v>
      </c>
      <c r="S92" t="s">
        <v>1442</v>
      </c>
      <c r="T92" t="s">
        <v>1557</v>
      </c>
      <c r="U92">
        <v>1</v>
      </c>
      <c r="V92" t="s">
        <v>986</v>
      </c>
      <c r="W92">
        <v>2</v>
      </c>
      <c r="X92">
        <v>2</v>
      </c>
      <c r="Y92" t="s">
        <v>951</v>
      </c>
      <c r="Z92" t="s">
        <v>987</v>
      </c>
      <c r="AA92">
        <v>1</v>
      </c>
      <c r="AB92">
        <v>15</v>
      </c>
      <c r="AC92">
        <v>2</v>
      </c>
      <c r="AD92">
        <v>2</v>
      </c>
      <c r="AF92">
        <v>30</v>
      </c>
      <c r="AG92">
        <v>20</v>
      </c>
      <c r="AH92">
        <v>40</v>
      </c>
      <c r="AI92">
        <v>2</v>
      </c>
      <c r="AN92">
        <v>2</v>
      </c>
      <c r="AO92">
        <v>1</v>
      </c>
      <c r="AP92">
        <v>1</v>
      </c>
      <c r="AX92">
        <v>1</v>
      </c>
      <c r="AY92">
        <v>1</v>
      </c>
      <c r="AZ92">
        <v>2</v>
      </c>
      <c r="BA92">
        <v>2</v>
      </c>
      <c r="BB92">
        <v>3</v>
      </c>
      <c r="BC92">
        <v>2</v>
      </c>
      <c r="BD92">
        <v>2</v>
      </c>
      <c r="BE92">
        <v>3</v>
      </c>
      <c r="BF92">
        <v>4</v>
      </c>
      <c r="BG92">
        <v>1</v>
      </c>
      <c r="BH92">
        <v>5</v>
      </c>
      <c r="BI92">
        <v>5</v>
      </c>
      <c r="BJ92">
        <v>5</v>
      </c>
      <c r="BK92">
        <v>9</v>
      </c>
      <c r="BL92">
        <v>7</v>
      </c>
      <c r="BM92">
        <v>7</v>
      </c>
      <c r="BN92">
        <v>7</v>
      </c>
      <c r="BO92">
        <v>7</v>
      </c>
      <c r="BP92">
        <v>8</v>
      </c>
      <c r="BQ92">
        <v>9</v>
      </c>
      <c r="BR92">
        <v>4</v>
      </c>
      <c r="BS92">
        <v>4</v>
      </c>
      <c r="BT92">
        <v>4</v>
      </c>
      <c r="BU92">
        <v>2</v>
      </c>
      <c r="BV92">
        <v>2</v>
      </c>
      <c r="BW92">
        <v>3</v>
      </c>
      <c r="BX92">
        <v>3</v>
      </c>
      <c r="BY92">
        <v>3</v>
      </c>
      <c r="BZ92">
        <v>2</v>
      </c>
      <c r="CA92">
        <v>2</v>
      </c>
      <c r="CB92">
        <v>2</v>
      </c>
      <c r="CC92">
        <v>2</v>
      </c>
      <c r="CD92">
        <v>2</v>
      </c>
      <c r="CE92">
        <v>2</v>
      </c>
      <c r="CF92">
        <v>2</v>
      </c>
      <c r="CG92">
        <v>2</v>
      </c>
      <c r="CH92">
        <v>2</v>
      </c>
      <c r="CI92">
        <v>2</v>
      </c>
      <c r="CJ92">
        <v>2</v>
      </c>
      <c r="CK92">
        <v>3</v>
      </c>
      <c r="CL92">
        <v>4</v>
      </c>
      <c r="CM92">
        <v>2</v>
      </c>
      <c r="CN92">
        <v>2</v>
      </c>
      <c r="CO92">
        <v>3</v>
      </c>
      <c r="CP92">
        <v>3</v>
      </c>
      <c r="CQ92">
        <v>3</v>
      </c>
      <c r="CR92">
        <v>4</v>
      </c>
      <c r="CS92">
        <v>4</v>
      </c>
      <c r="CT92">
        <v>5</v>
      </c>
      <c r="CU92">
        <v>3</v>
      </c>
      <c r="CW92">
        <v>40</v>
      </c>
      <c r="CX92">
        <v>80</v>
      </c>
      <c r="CY92">
        <v>30</v>
      </c>
      <c r="CZ92">
        <v>20</v>
      </c>
      <c r="DA92">
        <v>20</v>
      </c>
      <c r="DB92">
        <v>20</v>
      </c>
      <c r="DC92">
        <v>80</v>
      </c>
      <c r="DD92">
        <v>40</v>
      </c>
      <c r="DE92">
        <v>70</v>
      </c>
      <c r="DF92">
        <v>70</v>
      </c>
      <c r="DG92">
        <v>10</v>
      </c>
      <c r="DH92">
        <v>90</v>
      </c>
      <c r="DI92">
        <v>30</v>
      </c>
      <c r="DJ92">
        <v>30</v>
      </c>
      <c r="DK92">
        <v>40</v>
      </c>
      <c r="DL92">
        <v>30</v>
      </c>
      <c r="DM92">
        <v>30</v>
      </c>
      <c r="DN92">
        <v>20</v>
      </c>
      <c r="DO92">
        <v>40</v>
      </c>
      <c r="DP92">
        <v>20</v>
      </c>
      <c r="DQ92" t="s">
        <v>985</v>
      </c>
      <c r="DR92" t="s">
        <v>953</v>
      </c>
      <c r="DS92" t="s">
        <v>988</v>
      </c>
      <c r="DT92">
        <v>3</v>
      </c>
      <c r="DU92">
        <v>1</v>
      </c>
      <c r="DV92">
        <v>2</v>
      </c>
      <c r="DW92">
        <v>1</v>
      </c>
      <c r="DX92">
        <v>2</v>
      </c>
      <c r="DY92">
        <v>3</v>
      </c>
      <c r="DZ92">
        <v>2</v>
      </c>
      <c r="EA92">
        <v>3</v>
      </c>
      <c r="EB92">
        <v>5</v>
      </c>
      <c r="EC92">
        <v>2</v>
      </c>
      <c r="ED92">
        <v>3</v>
      </c>
      <c r="EE92">
        <v>4</v>
      </c>
      <c r="EF92">
        <v>3</v>
      </c>
      <c r="EG92">
        <v>3</v>
      </c>
      <c r="EH92">
        <v>2</v>
      </c>
      <c r="EI92">
        <v>3</v>
      </c>
      <c r="EJ92">
        <v>2</v>
      </c>
      <c r="EK92">
        <v>4</v>
      </c>
      <c r="EL92">
        <v>4</v>
      </c>
      <c r="EM92">
        <v>4</v>
      </c>
      <c r="EN92">
        <v>2</v>
      </c>
      <c r="EO92">
        <v>3</v>
      </c>
      <c r="EP92">
        <v>3</v>
      </c>
      <c r="EQ92">
        <v>4</v>
      </c>
      <c r="ER92">
        <v>4</v>
      </c>
      <c r="ES92">
        <v>3</v>
      </c>
      <c r="ET92">
        <v>3</v>
      </c>
      <c r="EU92">
        <v>5</v>
      </c>
      <c r="EV92">
        <v>5</v>
      </c>
      <c r="EW92">
        <v>3</v>
      </c>
      <c r="EX92">
        <v>4</v>
      </c>
      <c r="EY92">
        <v>5</v>
      </c>
      <c r="EZ92" t="s">
        <v>670</v>
      </c>
      <c r="FA92" t="s">
        <v>990</v>
      </c>
      <c r="FB92" t="s">
        <v>749</v>
      </c>
      <c r="FC92">
        <v>4</v>
      </c>
      <c r="FD92">
        <v>4</v>
      </c>
      <c r="FE92">
        <v>4</v>
      </c>
      <c r="FF92" s="17">
        <f t="shared" si="16"/>
        <v>2</v>
      </c>
      <c r="FG92">
        <v>4</v>
      </c>
      <c r="FH92">
        <v>3</v>
      </c>
      <c r="FI92" s="17">
        <f t="shared" si="17"/>
        <v>3</v>
      </c>
      <c r="FJ92">
        <v>2</v>
      </c>
      <c r="FK92" s="17">
        <f t="shared" si="18"/>
        <v>4</v>
      </c>
      <c r="FL92">
        <v>2</v>
      </c>
      <c r="FM92">
        <v>2</v>
      </c>
      <c r="FN92">
        <v>2</v>
      </c>
      <c r="FO92">
        <v>2</v>
      </c>
      <c r="FP92" s="17">
        <f t="shared" si="19"/>
        <v>4</v>
      </c>
      <c r="FQ92">
        <v>1</v>
      </c>
      <c r="FR92">
        <v>2</v>
      </c>
      <c r="FS92">
        <v>2</v>
      </c>
      <c r="FT92" s="17">
        <f t="shared" si="30"/>
        <v>4</v>
      </c>
      <c r="FU92">
        <v>1</v>
      </c>
      <c r="FV92">
        <v>3</v>
      </c>
      <c r="FW92" s="17">
        <f t="shared" si="20"/>
        <v>3</v>
      </c>
      <c r="FX92">
        <v>5</v>
      </c>
      <c r="FY92" s="17">
        <f t="shared" si="21"/>
        <v>1</v>
      </c>
      <c r="FZ92">
        <v>3</v>
      </c>
      <c r="GA92">
        <v>4</v>
      </c>
      <c r="GB92" s="17">
        <f t="shared" si="22"/>
        <v>2</v>
      </c>
      <c r="GC92">
        <v>4</v>
      </c>
      <c r="GD92" s="17">
        <f t="shared" si="23"/>
        <v>2</v>
      </c>
      <c r="GE92">
        <v>3</v>
      </c>
      <c r="GF92" s="17">
        <f t="shared" si="24"/>
        <v>3</v>
      </c>
      <c r="GG92">
        <v>3</v>
      </c>
      <c r="GH92">
        <v>4</v>
      </c>
      <c r="GI92">
        <v>4</v>
      </c>
      <c r="GJ92">
        <v>2</v>
      </c>
      <c r="GK92" s="17">
        <f t="shared" si="25"/>
        <v>4</v>
      </c>
      <c r="GL92">
        <v>2</v>
      </c>
      <c r="GM92" s="17">
        <f t="shared" si="26"/>
        <v>4</v>
      </c>
      <c r="GN92">
        <v>2</v>
      </c>
      <c r="GO92" s="17">
        <f t="shared" si="27"/>
        <v>4</v>
      </c>
      <c r="GP92">
        <f t="shared" si="28"/>
        <v>76</v>
      </c>
      <c r="GQ92" s="19">
        <f t="shared" si="29"/>
        <v>2.9230769230769229</v>
      </c>
      <c r="GR92">
        <v>4</v>
      </c>
      <c r="GS92">
        <v>5</v>
      </c>
      <c r="GT92">
        <v>1</v>
      </c>
      <c r="GU92">
        <v>2</v>
      </c>
      <c r="GV92">
        <v>3</v>
      </c>
      <c r="GW92">
        <v>2</v>
      </c>
      <c r="GX92">
        <v>2</v>
      </c>
      <c r="GY92">
        <v>4</v>
      </c>
      <c r="GZ92">
        <v>3</v>
      </c>
      <c r="HA92">
        <v>4</v>
      </c>
      <c r="HB92">
        <v>4</v>
      </c>
      <c r="HC92">
        <v>2</v>
      </c>
      <c r="HD92">
        <v>2</v>
      </c>
      <c r="HE92">
        <v>2</v>
      </c>
      <c r="HF92">
        <v>4</v>
      </c>
      <c r="HG92">
        <v>5</v>
      </c>
      <c r="HH92">
        <v>3</v>
      </c>
      <c r="HI92">
        <v>3</v>
      </c>
      <c r="HJ92">
        <v>2</v>
      </c>
      <c r="HK92">
        <v>2</v>
      </c>
      <c r="HL92">
        <v>4</v>
      </c>
      <c r="HM92">
        <v>2</v>
      </c>
      <c r="HN92">
        <v>4</v>
      </c>
      <c r="HO92">
        <v>3</v>
      </c>
      <c r="HP92">
        <v>3</v>
      </c>
      <c r="HQ92">
        <v>5</v>
      </c>
      <c r="HR92">
        <v>5</v>
      </c>
      <c r="HS92">
        <v>3</v>
      </c>
      <c r="HT92">
        <v>2</v>
      </c>
      <c r="HU92">
        <v>3</v>
      </c>
      <c r="HV92">
        <v>3</v>
      </c>
      <c r="HW92">
        <v>4</v>
      </c>
      <c r="HX92">
        <v>4</v>
      </c>
      <c r="HY92">
        <v>4</v>
      </c>
      <c r="HZ92">
        <v>4</v>
      </c>
      <c r="IA92">
        <v>2</v>
      </c>
      <c r="IB92">
        <v>1</v>
      </c>
      <c r="IC92">
        <v>4</v>
      </c>
      <c r="ID92">
        <v>4</v>
      </c>
      <c r="IE92">
        <v>3</v>
      </c>
      <c r="IF92">
        <v>2</v>
      </c>
      <c r="IG92">
        <v>2</v>
      </c>
      <c r="IH92">
        <v>2</v>
      </c>
      <c r="II92">
        <v>4</v>
      </c>
      <c r="IJ92">
        <v>3</v>
      </c>
      <c r="IK92">
        <v>3</v>
      </c>
      <c r="IL92">
        <v>3</v>
      </c>
      <c r="IM92">
        <v>4</v>
      </c>
      <c r="IN92">
        <v>2</v>
      </c>
      <c r="IO92">
        <v>1</v>
      </c>
      <c r="IP92">
        <v>1</v>
      </c>
      <c r="IQ92">
        <v>2</v>
      </c>
      <c r="IR92">
        <v>3</v>
      </c>
      <c r="IS92">
        <v>4</v>
      </c>
      <c r="IU92">
        <v>44.310394287108998</v>
      </c>
      <c r="IV92">
        <v>-78.239601135254006</v>
      </c>
      <c r="IW92">
        <v>-1</v>
      </c>
    </row>
    <row r="93" spans="1:257" x14ac:dyDescent="0.3">
      <c r="A93" t="s">
        <v>1692</v>
      </c>
      <c r="B93" t="s">
        <v>1413</v>
      </c>
      <c r="C93" t="s">
        <v>1414</v>
      </c>
      <c r="F93" t="s">
        <v>1596</v>
      </c>
      <c r="G93">
        <v>0</v>
      </c>
      <c r="H93" s="1">
        <v>43087.741608796299</v>
      </c>
      <c r="I93" s="1">
        <v>43087.749641203707</v>
      </c>
      <c r="J93">
        <v>1</v>
      </c>
      <c r="K93">
        <v>17</v>
      </c>
      <c r="L93">
        <v>2.4285714285714</v>
      </c>
      <c r="M93">
        <v>1.2724180205607001</v>
      </c>
      <c r="N93" t="s">
        <v>1693</v>
      </c>
      <c r="O93" t="s">
        <v>1548</v>
      </c>
      <c r="P93" t="s">
        <v>1694</v>
      </c>
      <c r="Q93">
        <v>17</v>
      </c>
      <c r="R93">
        <v>1</v>
      </c>
      <c r="S93" t="s">
        <v>1509</v>
      </c>
      <c r="T93" t="s">
        <v>1451</v>
      </c>
      <c r="U93">
        <v>5</v>
      </c>
      <c r="V93" t="s">
        <v>1695</v>
      </c>
      <c r="W93">
        <v>1</v>
      </c>
      <c r="X93">
        <v>1</v>
      </c>
      <c r="Y93" t="s">
        <v>951</v>
      </c>
      <c r="Z93" t="s">
        <v>1696</v>
      </c>
      <c r="AA93">
        <v>1</v>
      </c>
      <c r="AB93">
        <v>11</v>
      </c>
      <c r="AC93">
        <v>3</v>
      </c>
      <c r="AD93">
        <v>1</v>
      </c>
      <c r="AE93">
        <v>1</v>
      </c>
      <c r="AF93">
        <v>20</v>
      </c>
      <c r="AG93">
        <v>45</v>
      </c>
      <c r="AH93">
        <v>55</v>
      </c>
      <c r="AI93">
        <v>2</v>
      </c>
      <c r="AN93">
        <v>1</v>
      </c>
      <c r="AO93">
        <v>1</v>
      </c>
      <c r="AP93">
        <v>1</v>
      </c>
      <c r="AQ93">
        <v>1</v>
      </c>
      <c r="AS93">
        <v>1</v>
      </c>
      <c r="AU93">
        <v>1</v>
      </c>
      <c r="AX93">
        <v>1</v>
      </c>
      <c r="AY93">
        <v>2</v>
      </c>
      <c r="AZ93">
        <v>5</v>
      </c>
      <c r="BA93">
        <v>2</v>
      </c>
      <c r="BB93">
        <v>2</v>
      </c>
      <c r="BC93">
        <v>2</v>
      </c>
      <c r="BD93">
        <v>3</v>
      </c>
      <c r="BE93">
        <v>1</v>
      </c>
      <c r="BF93">
        <v>3</v>
      </c>
      <c r="BG93">
        <v>3</v>
      </c>
      <c r="BH93">
        <v>4</v>
      </c>
      <c r="BI93">
        <v>2</v>
      </c>
      <c r="BJ93">
        <v>5</v>
      </c>
      <c r="BK93">
        <v>4</v>
      </c>
      <c r="BL93">
        <v>8</v>
      </c>
      <c r="BM93">
        <v>4</v>
      </c>
      <c r="BN93">
        <v>4</v>
      </c>
      <c r="BO93">
        <v>2</v>
      </c>
      <c r="BP93">
        <v>9</v>
      </c>
      <c r="BQ93">
        <v>8</v>
      </c>
      <c r="BR93">
        <v>4</v>
      </c>
      <c r="BS93">
        <v>4</v>
      </c>
      <c r="BT93">
        <v>5</v>
      </c>
      <c r="BU93">
        <v>3</v>
      </c>
      <c r="BV93">
        <v>3</v>
      </c>
      <c r="BW93">
        <v>2</v>
      </c>
      <c r="BX93">
        <v>3</v>
      </c>
      <c r="BY93">
        <v>4</v>
      </c>
      <c r="BZ93">
        <v>2</v>
      </c>
      <c r="CA93">
        <v>2</v>
      </c>
      <c r="CB93">
        <v>2</v>
      </c>
      <c r="CC93">
        <v>2</v>
      </c>
      <c r="CD93">
        <v>1</v>
      </c>
      <c r="CE93">
        <v>2</v>
      </c>
      <c r="CF93">
        <v>1</v>
      </c>
      <c r="CG93">
        <v>2</v>
      </c>
      <c r="CH93">
        <v>2</v>
      </c>
      <c r="CI93">
        <v>2</v>
      </c>
      <c r="CJ93">
        <v>2</v>
      </c>
      <c r="CK93">
        <v>5</v>
      </c>
      <c r="CL93">
        <v>5</v>
      </c>
      <c r="CM93">
        <v>4</v>
      </c>
      <c r="CN93">
        <v>3</v>
      </c>
      <c r="CO93">
        <v>4</v>
      </c>
      <c r="CP93">
        <v>4</v>
      </c>
      <c r="CQ93">
        <v>3</v>
      </c>
      <c r="CR93">
        <v>4</v>
      </c>
      <c r="CS93">
        <v>4</v>
      </c>
      <c r="CT93">
        <v>4</v>
      </c>
      <c r="CU93">
        <v>3</v>
      </c>
      <c r="CW93">
        <v>33</v>
      </c>
      <c r="CX93">
        <v>90</v>
      </c>
      <c r="CY93">
        <v>50</v>
      </c>
      <c r="CZ93">
        <v>40</v>
      </c>
      <c r="DA93">
        <v>70</v>
      </c>
      <c r="DB93">
        <v>10</v>
      </c>
      <c r="DC93">
        <v>90</v>
      </c>
      <c r="DD93">
        <v>60</v>
      </c>
      <c r="DE93">
        <v>80</v>
      </c>
      <c r="DF93">
        <v>80</v>
      </c>
      <c r="DG93">
        <v>40</v>
      </c>
      <c r="DH93">
        <v>90</v>
      </c>
      <c r="DI93">
        <v>20</v>
      </c>
      <c r="DJ93">
        <v>50</v>
      </c>
      <c r="DK93">
        <v>60</v>
      </c>
      <c r="DL93">
        <v>60</v>
      </c>
      <c r="DM93">
        <v>60</v>
      </c>
      <c r="DN93">
        <v>50</v>
      </c>
      <c r="DO93">
        <v>40</v>
      </c>
      <c r="DP93">
        <v>30</v>
      </c>
      <c r="DQ93" t="s">
        <v>1693</v>
      </c>
      <c r="DR93" t="s">
        <v>953</v>
      </c>
      <c r="DS93" t="s">
        <v>1694</v>
      </c>
      <c r="DT93">
        <v>1</v>
      </c>
      <c r="DU93">
        <v>2</v>
      </c>
      <c r="DV93">
        <v>3</v>
      </c>
      <c r="DW93">
        <v>1</v>
      </c>
      <c r="DX93">
        <v>1</v>
      </c>
      <c r="DY93">
        <v>4</v>
      </c>
      <c r="DZ93">
        <v>3</v>
      </c>
      <c r="EA93">
        <v>5</v>
      </c>
      <c r="EB93">
        <v>4</v>
      </c>
      <c r="EC93">
        <v>4</v>
      </c>
      <c r="FC93">
        <v>5</v>
      </c>
      <c r="FD93">
        <v>4</v>
      </c>
      <c r="FE93">
        <v>4</v>
      </c>
      <c r="FF93" s="17">
        <f t="shared" si="16"/>
        <v>2</v>
      </c>
      <c r="FG93">
        <v>3</v>
      </c>
      <c r="FH93">
        <v>2</v>
      </c>
      <c r="FI93" s="17">
        <f t="shared" si="17"/>
        <v>4</v>
      </c>
      <c r="FJ93">
        <v>2</v>
      </c>
      <c r="FK93" s="17">
        <f t="shared" si="18"/>
        <v>4</v>
      </c>
      <c r="FL93">
        <v>3</v>
      </c>
      <c r="FM93">
        <v>3</v>
      </c>
      <c r="FN93">
        <v>3</v>
      </c>
      <c r="FO93">
        <v>4</v>
      </c>
      <c r="FP93" s="17">
        <f t="shared" si="19"/>
        <v>2</v>
      </c>
      <c r="FQ93">
        <v>3</v>
      </c>
      <c r="FR93">
        <v>4</v>
      </c>
      <c r="FS93">
        <v>4</v>
      </c>
      <c r="FT93" s="17">
        <f t="shared" si="30"/>
        <v>2</v>
      </c>
      <c r="FU93">
        <v>2</v>
      </c>
      <c r="FV93">
        <v>3</v>
      </c>
      <c r="FW93" s="17">
        <f t="shared" si="20"/>
        <v>3</v>
      </c>
      <c r="FX93">
        <v>4</v>
      </c>
      <c r="FY93" s="17">
        <f t="shared" si="21"/>
        <v>2</v>
      </c>
      <c r="FZ93">
        <v>4</v>
      </c>
      <c r="GA93">
        <v>3</v>
      </c>
      <c r="GB93" s="17">
        <f t="shared" si="22"/>
        <v>3</v>
      </c>
      <c r="GC93">
        <v>3</v>
      </c>
      <c r="GD93" s="17">
        <f t="shared" si="23"/>
        <v>3</v>
      </c>
      <c r="GE93">
        <v>2</v>
      </c>
      <c r="GF93" s="17">
        <f t="shared" si="24"/>
        <v>4</v>
      </c>
      <c r="GG93">
        <v>2</v>
      </c>
      <c r="GH93">
        <v>3</v>
      </c>
      <c r="GI93">
        <v>5</v>
      </c>
      <c r="GJ93">
        <v>3</v>
      </c>
      <c r="GK93" s="17">
        <f t="shared" si="25"/>
        <v>3</v>
      </c>
      <c r="GL93">
        <v>4</v>
      </c>
      <c r="GM93" s="17">
        <f t="shared" si="26"/>
        <v>2</v>
      </c>
      <c r="GN93">
        <v>2</v>
      </c>
      <c r="GO93" s="17">
        <f t="shared" si="27"/>
        <v>4</v>
      </c>
      <c r="GP93">
        <f t="shared" si="28"/>
        <v>82</v>
      </c>
      <c r="GQ93" s="19">
        <f t="shared" si="29"/>
        <v>3.1538461538461537</v>
      </c>
      <c r="GR93">
        <v>4</v>
      </c>
      <c r="GS93">
        <v>4</v>
      </c>
      <c r="GT93">
        <v>3</v>
      </c>
      <c r="GU93">
        <v>4</v>
      </c>
      <c r="GV93">
        <v>4</v>
      </c>
      <c r="GW93">
        <v>2</v>
      </c>
      <c r="GX93">
        <v>4</v>
      </c>
      <c r="GY93">
        <v>2</v>
      </c>
      <c r="GZ93">
        <v>3</v>
      </c>
      <c r="HA93">
        <v>4</v>
      </c>
      <c r="HB93">
        <v>5</v>
      </c>
      <c r="HC93">
        <v>2</v>
      </c>
      <c r="HD93">
        <v>2</v>
      </c>
      <c r="HE93">
        <v>5</v>
      </c>
      <c r="HF93">
        <v>2</v>
      </c>
      <c r="HG93">
        <v>5</v>
      </c>
      <c r="HH93">
        <v>3</v>
      </c>
      <c r="HI93">
        <v>3</v>
      </c>
      <c r="HJ93">
        <v>3</v>
      </c>
      <c r="HK93">
        <v>3</v>
      </c>
      <c r="HL93">
        <v>2</v>
      </c>
      <c r="HM93">
        <v>2</v>
      </c>
      <c r="HN93">
        <v>4</v>
      </c>
      <c r="HO93">
        <v>4</v>
      </c>
      <c r="HP93">
        <v>2</v>
      </c>
      <c r="HQ93">
        <v>4</v>
      </c>
      <c r="HR93">
        <v>4</v>
      </c>
      <c r="HS93">
        <v>4</v>
      </c>
      <c r="HT93">
        <v>2</v>
      </c>
      <c r="HU93">
        <v>4</v>
      </c>
      <c r="HV93">
        <v>2</v>
      </c>
      <c r="HW93">
        <v>5</v>
      </c>
      <c r="HX93">
        <v>4</v>
      </c>
      <c r="HY93">
        <v>4</v>
      </c>
      <c r="HZ93">
        <v>3</v>
      </c>
      <c r="IA93">
        <v>4</v>
      </c>
      <c r="IB93">
        <v>2</v>
      </c>
      <c r="IC93">
        <v>3</v>
      </c>
      <c r="ID93">
        <v>2</v>
      </c>
      <c r="IE93">
        <v>4</v>
      </c>
      <c r="IF93">
        <v>2</v>
      </c>
      <c r="IG93">
        <v>4</v>
      </c>
      <c r="IH93">
        <v>2</v>
      </c>
      <c r="II93">
        <v>3</v>
      </c>
      <c r="IJ93">
        <v>4</v>
      </c>
      <c r="IK93">
        <v>5</v>
      </c>
      <c r="IL93">
        <v>2</v>
      </c>
      <c r="IM93">
        <v>4</v>
      </c>
      <c r="IN93">
        <v>2</v>
      </c>
      <c r="IO93">
        <v>4</v>
      </c>
      <c r="IP93">
        <v>3</v>
      </c>
      <c r="IQ93">
        <v>3</v>
      </c>
      <c r="IR93">
        <v>5</v>
      </c>
      <c r="IS93">
        <v>4</v>
      </c>
      <c r="IU93">
        <v>44.310394287108998</v>
      </c>
      <c r="IV93">
        <v>-78.239601135254006</v>
      </c>
      <c r="IW93">
        <v>-1</v>
      </c>
    </row>
    <row r="94" spans="1:257" x14ac:dyDescent="0.3">
      <c r="A94" t="s">
        <v>1697</v>
      </c>
      <c r="B94" t="s">
        <v>1413</v>
      </c>
      <c r="C94" t="s">
        <v>1414</v>
      </c>
      <c r="F94" t="s">
        <v>1596</v>
      </c>
      <c r="G94">
        <v>0</v>
      </c>
      <c r="H94" s="1">
        <v>43087.750810185185</v>
      </c>
      <c r="I94" s="1">
        <v>43087.756388888891</v>
      </c>
      <c r="J94">
        <v>1</v>
      </c>
      <c r="K94">
        <v>7</v>
      </c>
      <c r="L94">
        <v>1</v>
      </c>
      <c r="M94">
        <v>0</v>
      </c>
      <c r="N94" t="s">
        <v>1698</v>
      </c>
      <c r="O94" t="s">
        <v>1548</v>
      </c>
      <c r="P94" t="s">
        <v>1699</v>
      </c>
      <c r="Q94">
        <v>18</v>
      </c>
      <c r="R94">
        <v>1</v>
      </c>
      <c r="S94" t="s">
        <v>1450</v>
      </c>
      <c r="T94" t="s">
        <v>1475</v>
      </c>
      <c r="U94">
        <v>1</v>
      </c>
      <c r="V94" t="s">
        <v>741</v>
      </c>
      <c r="W94">
        <v>2</v>
      </c>
      <c r="X94">
        <v>2</v>
      </c>
      <c r="Y94" t="s">
        <v>951</v>
      </c>
      <c r="Z94" t="s">
        <v>1092</v>
      </c>
      <c r="AA94">
        <v>1</v>
      </c>
      <c r="AB94">
        <v>12</v>
      </c>
      <c r="AC94">
        <v>5</v>
      </c>
      <c r="AD94">
        <v>1</v>
      </c>
      <c r="AE94">
        <v>1</v>
      </c>
      <c r="AF94">
        <v>20</v>
      </c>
      <c r="AG94">
        <v>10</v>
      </c>
      <c r="AH94">
        <v>30</v>
      </c>
      <c r="AI94">
        <v>2</v>
      </c>
      <c r="AN94">
        <v>1</v>
      </c>
      <c r="AO94">
        <v>2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5</v>
      </c>
      <c r="BG94">
        <v>1</v>
      </c>
      <c r="BH94">
        <v>3</v>
      </c>
      <c r="BI94">
        <v>2</v>
      </c>
      <c r="BJ94">
        <v>4</v>
      </c>
      <c r="BK94">
        <v>2</v>
      </c>
      <c r="BL94">
        <v>7</v>
      </c>
      <c r="BM94">
        <v>2</v>
      </c>
      <c r="BN94">
        <v>7</v>
      </c>
      <c r="BO94">
        <v>4</v>
      </c>
      <c r="BP94">
        <v>8</v>
      </c>
      <c r="BQ94">
        <v>7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</v>
      </c>
      <c r="CA94">
        <v>1</v>
      </c>
      <c r="CB94">
        <v>2</v>
      </c>
      <c r="CC94">
        <v>2</v>
      </c>
      <c r="CD94">
        <v>1</v>
      </c>
      <c r="CE94">
        <v>2</v>
      </c>
      <c r="CF94">
        <v>1</v>
      </c>
      <c r="CG94">
        <v>2</v>
      </c>
      <c r="CH94">
        <v>2</v>
      </c>
      <c r="CI94">
        <v>2</v>
      </c>
      <c r="CJ94">
        <v>2</v>
      </c>
      <c r="CK94">
        <v>3</v>
      </c>
      <c r="CL94">
        <v>3</v>
      </c>
      <c r="CM94">
        <v>3</v>
      </c>
      <c r="CN94">
        <v>3</v>
      </c>
      <c r="CO94">
        <v>3</v>
      </c>
      <c r="CP94">
        <v>3</v>
      </c>
      <c r="CQ94">
        <v>3</v>
      </c>
      <c r="CR94">
        <v>3</v>
      </c>
      <c r="CS94">
        <v>3</v>
      </c>
      <c r="CT94">
        <v>3</v>
      </c>
      <c r="CU94">
        <v>3</v>
      </c>
      <c r="CW94">
        <v>5</v>
      </c>
      <c r="CX94">
        <v>60</v>
      </c>
      <c r="CY94">
        <v>30</v>
      </c>
      <c r="CZ94">
        <v>10</v>
      </c>
      <c r="DA94">
        <v>40</v>
      </c>
      <c r="DB94">
        <v>10</v>
      </c>
      <c r="DC94">
        <v>90</v>
      </c>
      <c r="DD94">
        <v>30</v>
      </c>
      <c r="DE94">
        <v>50</v>
      </c>
      <c r="DF94">
        <v>60</v>
      </c>
      <c r="DG94">
        <v>10</v>
      </c>
      <c r="DH94">
        <v>100</v>
      </c>
      <c r="DI94">
        <v>10</v>
      </c>
      <c r="DJ94">
        <v>17</v>
      </c>
      <c r="DK94">
        <v>3</v>
      </c>
      <c r="DL94">
        <v>30</v>
      </c>
      <c r="DM94">
        <v>10</v>
      </c>
      <c r="DN94">
        <v>20</v>
      </c>
      <c r="DO94">
        <v>10</v>
      </c>
      <c r="DP94">
        <v>20</v>
      </c>
      <c r="DQ94" t="s">
        <v>1698</v>
      </c>
      <c r="DR94" t="s">
        <v>953</v>
      </c>
      <c r="DS94" t="s">
        <v>1700</v>
      </c>
      <c r="DT94">
        <v>1</v>
      </c>
      <c r="DU94">
        <v>1</v>
      </c>
      <c r="DV94">
        <v>1</v>
      </c>
      <c r="DW94">
        <v>1</v>
      </c>
      <c r="DX94">
        <v>1</v>
      </c>
      <c r="DY94">
        <v>1</v>
      </c>
      <c r="DZ94">
        <v>1</v>
      </c>
      <c r="EA94">
        <v>1</v>
      </c>
      <c r="EB94">
        <v>1</v>
      </c>
      <c r="EC94">
        <v>1</v>
      </c>
      <c r="ED94">
        <v>2</v>
      </c>
      <c r="EE94">
        <v>3</v>
      </c>
      <c r="EF94">
        <v>3</v>
      </c>
      <c r="EG94">
        <v>2</v>
      </c>
      <c r="EH94">
        <v>4</v>
      </c>
      <c r="EI94">
        <v>5</v>
      </c>
      <c r="EJ94">
        <v>2</v>
      </c>
      <c r="EK94">
        <v>3</v>
      </c>
      <c r="EL94">
        <v>3</v>
      </c>
      <c r="EM94">
        <v>3</v>
      </c>
      <c r="EN94">
        <v>2</v>
      </c>
      <c r="EO94">
        <v>3</v>
      </c>
      <c r="EP94">
        <v>3</v>
      </c>
      <c r="EQ94">
        <v>4</v>
      </c>
      <c r="ER94">
        <v>2</v>
      </c>
      <c r="ES94">
        <v>3</v>
      </c>
      <c r="ET94">
        <v>4</v>
      </c>
      <c r="EU94">
        <v>5</v>
      </c>
      <c r="EV94">
        <v>3</v>
      </c>
      <c r="EW94">
        <v>2</v>
      </c>
      <c r="EX94">
        <v>3</v>
      </c>
      <c r="EY94">
        <v>1</v>
      </c>
      <c r="EZ94" t="s">
        <v>1701</v>
      </c>
      <c r="FA94" t="s">
        <v>1702</v>
      </c>
      <c r="FB94" t="s">
        <v>934</v>
      </c>
      <c r="FC94">
        <v>2</v>
      </c>
      <c r="FD94">
        <v>3</v>
      </c>
      <c r="FE94">
        <v>3</v>
      </c>
      <c r="FF94" s="17">
        <f t="shared" si="16"/>
        <v>3</v>
      </c>
      <c r="FG94">
        <v>2</v>
      </c>
      <c r="FH94">
        <v>3</v>
      </c>
      <c r="FI94" s="17">
        <f t="shared" si="17"/>
        <v>3</v>
      </c>
      <c r="FJ94">
        <v>2</v>
      </c>
      <c r="FK94" s="17">
        <f t="shared" si="18"/>
        <v>4</v>
      </c>
      <c r="FL94">
        <v>3</v>
      </c>
      <c r="FM94">
        <v>3</v>
      </c>
      <c r="FN94">
        <v>3</v>
      </c>
      <c r="FO94">
        <v>2</v>
      </c>
      <c r="FP94" s="17">
        <f t="shared" si="19"/>
        <v>4</v>
      </c>
      <c r="FQ94">
        <v>3</v>
      </c>
      <c r="FR94">
        <v>3</v>
      </c>
      <c r="FS94">
        <v>4</v>
      </c>
      <c r="FT94" s="17">
        <f t="shared" si="30"/>
        <v>2</v>
      </c>
      <c r="FU94">
        <v>5</v>
      </c>
      <c r="FV94">
        <v>1</v>
      </c>
      <c r="FW94" s="17">
        <f t="shared" si="20"/>
        <v>5</v>
      </c>
      <c r="FX94">
        <v>3</v>
      </c>
      <c r="FY94" s="17">
        <f t="shared" si="21"/>
        <v>3</v>
      </c>
      <c r="FZ94">
        <v>3</v>
      </c>
      <c r="GA94">
        <v>4</v>
      </c>
      <c r="GB94" s="17">
        <f t="shared" si="22"/>
        <v>2</v>
      </c>
      <c r="GC94">
        <v>2</v>
      </c>
      <c r="GD94" s="17">
        <f t="shared" si="23"/>
        <v>4</v>
      </c>
      <c r="GE94">
        <v>3</v>
      </c>
      <c r="GF94" s="17">
        <f t="shared" si="24"/>
        <v>3</v>
      </c>
      <c r="GG94">
        <v>4</v>
      </c>
      <c r="GH94">
        <v>3</v>
      </c>
      <c r="GI94">
        <v>5</v>
      </c>
      <c r="GJ94">
        <v>2</v>
      </c>
      <c r="GK94" s="17">
        <f t="shared" si="25"/>
        <v>4</v>
      </c>
      <c r="GL94">
        <v>3</v>
      </c>
      <c r="GM94" s="17">
        <f t="shared" si="26"/>
        <v>3</v>
      </c>
      <c r="GN94">
        <v>2</v>
      </c>
      <c r="GO94" s="17">
        <f t="shared" si="27"/>
        <v>4</v>
      </c>
      <c r="GP94">
        <f t="shared" si="28"/>
        <v>86</v>
      </c>
      <c r="GQ94" s="19">
        <f t="shared" si="29"/>
        <v>3.3076923076923075</v>
      </c>
      <c r="GR94">
        <v>2</v>
      </c>
      <c r="GS94">
        <v>2</v>
      </c>
      <c r="GT94">
        <v>3</v>
      </c>
      <c r="GU94">
        <v>3</v>
      </c>
      <c r="GV94">
        <v>3</v>
      </c>
      <c r="GW94">
        <v>3</v>
      </c>
      <c r="GX94">
        <v>4</v>
      </c>
      <c r="GY94">
        <v>3</v>
      </c>
      <c r="GZ94">
        <v>5</v>
      </c>
      <c r="HA94">
        <v>3</v>
      </c>
      <c r="HB94">
        <v>2</v>
      </c>
      <c r="HC94">
        <v>2</v>
      </c>
      <c r="HD94">
        <v>4</v>
      </c>
      <c r="HE94">
        <v>2</v>
      </c>
      <c r="HF94">
        <v>3</v>
      </c>
      <c r="HG94">
        <v>3</v>
      </c>
      <c r="HH94">
        <v>3</v>
      </c>
      <c r="HI94">
        <v>3</v>
      </c>
      <c r="HJ94">
        <v>3</v>
      </c>
      <c r="HK94">
        <v>3</v>
      </c>
      <c r="HL94">
        <v>3</v>
      </c>
      <c r="HM94">
        <v>3</v>
      </c>
      <c r="HN94">
        <v>3</v>
      </c>
      <c r="HO94">
        <v>3</v>
      </c>
      <c r="HP94">
        <v>3</v>
      </c>
      <c r="HQ94">
        <v>3</v>
      </c>
      <c r="HR94">
        <v>3</v>
      </c>
      <c r="HS94">
        <v>3</v>
      </c>
      <c r="HT94">
        <v>3</v>
      </c>
      <c r="HU94">
        <v>3</v>
      </c>
      <c r="HV94">
        <v>3</v>
      </c>
      <c r="HW94">
        <v>3</v>
      </c>
      <c r="HX94">
        <v>3</v>
      </c>
      <c r="HY94">
        <v>2</v>
      </c>
      <c r="HZ94">
        <v>3</v>
      </c>
      <c r="IA94">
        <v>4</v>
      </c>
      <c r="IB94">
        <v>3</v>
      </c>
      <c r="IC94">
        <v>4</v>
      </c>
      <c r="ID94">
        <v>3</v>
      </c>
      <c r="IE94">
        <v>2</v>
      </c>
      <c r="IF94">
        <v>1</v>
      </c>
      <c r="IG94">
        <v>3</v>
      </c>
      <c r="IH94">
        <v>4</v>
      </c>
      <c r="II94">
        <v>5</v>
      </c>
      <c r="IJ94">
        <v>3</v>
      </c>
      <c r="IK94">
        <v>3</v>
      </c>
      <c r="IL94">
        <v>3</v>
      </c>
      <c r="IM94">
        <v>3</v>
      </c>
      <c r="IN94">
        <v>3</v>
      </c>
      <c r="IO94">
        <v>3</v>
      </c>
      <c r="IP94">
        <v>3</v>
      </c>
      <c r="IQ94">
        <v>3</v>
      </c>
      <c r="IR94">
        <v>3</v>
      </c>
      <c r="IS94">
        <v>3</v>
      </c>
      <c r="IU94">
        <v>44.310394287108998</v>
      </c>
      <c r="IV94">
        <v>-78.239601135254006</v>
      </c>
      <c r="IW94">
        <v>-1</v>
      </c>
    </row>
    <row r="95" spans="1:257" x14ac:dyDescent="0.3">
      <c r="A95" t="s">
        <v>1703</v>
      </c>
      <c r="B95" t="s">
        <v>1413</v>
      </c>
      <c r="C95" t="s">
        <v>1414</v>
      </c>
      <c r="F95" t="s">
        <v>1596</v>
      </c>
      <c r="G95">
        <v>0</v>
      </c>
      <c r="H95" s="1">
        <v>43087.756736111114</v>
      </c>
      <c r="I95" s="1">
        <v>43087.762326388889</v>
      </c>
      <c r="J95">
        <v>1</v>
      </c>
      <c r="K95">
        <v>17</v>
      </c>
      <c r="L95">
        <v>2.4285714285714</v>
      </c>
      <c r="M95">
        <v>1.9023794624227</v>
      </c>
      <c r="N95" t="s">
        <v>1704</v>
      </c>
      <c r="O95" t="s">
        <v>1548</v>
      </c>
      <c r="P95" t="s">
        <v>1705</v>
      </c>
      <c r="Q95">
        <v>20</v>
      </c>
      <c r="R95">
        <v>1</v>
      </c>
      <c r="S95" t="s">
        <v>1495</v>
      </c>
      <c r="T95" t="s">
        <v>1479</v>
      </c>
      <c r="U95">
        <v>5</v>
      </c>
      <c r="V95" t="s">
        <v>817</v>
      </c>
      <c r="W95">
        <v>4</v>
      </c>
      <c r="X95">
        <v>4</v>
      </c>
      <c r="Y95" t="s">
        <v>951</v>
      </c>
      <c r="Z95" t="s">
        <v>1706</v>
      </c>
      <c r="AA95">
        <v>3</v>
      </c>
      <c r="AB95">
        <v>3</v>
      </c>
      <c r="AC95">
        <v>2</v>
      </c>
      <c r="AD95">
        <v>1</v>
      </c>
      <c r="AE95">
        <v>4</v>
      </c>
      <c r="AF95">
        <v>60</v>
      </c>
      <c r="AG95">
        <v>55</v>
      </c>
      <c r="AH95">
        <v>80</v>
      </c>
      <c r="AI95">
        <v>1</v>
      </c>
      <c r="AJ95">
        <v>2</v>
      </c>
      <c r="AK95">
        <v>6</v>
      </c>
      <c r="AL95">
        <v>2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X95">
        <v>1</v>
      </c>
      <c r="AY95">
        <v>1</v>
      </c>
      <c r="AZ95">
        <v>5</v>
      </c>
      <c r="BA95">
        <v>1</v>
      </c>
      <c r="BB95">
        <v>3</v>
      </c>
      <c r="BC95">
        <v>1</v>
      </c>
      <c r="BD95">
        <v>5</v>
      </c>
      <c r="BE95">
        <v>1</v>
      </c>
      <c r="BF95">
        <v>3</v>
      </c>
      <c r="BG95">
        <v>3</v>
      </c>
      <c r="BH95">
        <v>3</v>
      </c>
      <c r="BI95">
        <v>3</v>
      </c>
      <c r="BJ95">
        <v>4</v>
      </c>
      <c r="BK95">
        <v>2</v>
      </c>
      <c r="BL95">
        <v>8</v>
      </c>
      <c r="BM95">
        <v>4</v>
      </c>
      <c r="BN95">
        <v>8</v>
      </c>
      <c r="BO95">
        <v>8</v>
      </c>
      <c r="BP95">
        <v>9</v>
      </c>
      <c r="BQ95">
        <v>9</v>
      </c>
      <c r="BR95">
        <v>5</v>
      </c>
      <c r="BS95">
        <v>5</v>
      </c>
      <c r="BT95">
        <v>5</v>
      </c>
      <c r="BU95">
        <v>5</v>
      </c>
      <c r="BV95">
        <v>5</v>
      </c>
      <c r="BW95">
        <v>5</v>
      </c>
      <c r="BX95">
        <v>5</v>
      </c>
      <c r="BY95">
        <v>5</v>
      </c>
      <c r="BZ95">
        <v>2</v>
      </c>
      <c r="CA95">
        <v>2</v>
      </c>
      <c r="CB95">
        <v>2</v>
      </c>
      <c r="CC95">
        <v>2</v>
      </c>
      <c r="CD95">
        <v>2</v>
      </c>
      <c r="CE95">
        <v>2</v>
      </c>
      <c r="CF95">
        <v>2</v>
      </c>
      <c r="CG95">
        <v>2</v>
      </c>
      <c r="CH95">
        <v>2</v>
      </c>
      <c r="CI95">
        <v>2</v>
      </c>
      <c r="CJ95">
        <v>2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4</v>
      </c>
      <c r="CQ95">
        <v>4</v>
      </c>
      <c r="CR95">
        <v>4</v>
      </c>
      <c r="CS95">
        <v>4</v>
      </c>
      <c r="CT95">
        <v>4</v>
      </c>
      <c r="CU95">
        <v>4</v>
      </c>
      <c r="CW95">
        <v>50</v>
      </c>
      <c r="CX95">
        <v>75</v>
      </c>
      <c r="CY95">
        <v>35</v>
      </c>
      <c r="CZ95">
        <v>15</v>
      </c>
      <c r="DA95">
        <v>65</v>
      </c>
      <c r="DB95">
        <v>10</v>
      </c>
      <c r="DC95">
        <v>90</v>
      </c>
      <c r="DD95">
        <v>65</v>
      </c>
      <c r="DE95">
        <v>75</v>
      </c>
      <c r="DF95">
        <v>75</v>
      </c>
      <c r="DG95">
        <v>15</v>
      </c>
      <c r="DH95">
        <v>85</v>
      </c>
      <c r="DI95">
        <v>35</v>
      </c>
      <c r="DJ95">
        <v>65</v>
      </c>
      <c r="DK95">
        <v>65</v>
      </c>
      <c r="DL95">
        <v>55</v>
      </c>
      <c r="DM95">
        <v>55</v>
      </c>
      <c r="DN95">
        <v>45</v>
      </c>
      <c r="DO95">
        <v>35</v>
      </c>
      <c r="DP95">
        <v>55</v>
      </c>
      <c r="DQ95" t="s">
        <v>1704</v>
      </c>
      <c r="DR95" t="s">
        <v>953</v>
      </c>
      <c r="DS95" t="s">
        <v>1705</v>
      </c>
      <c r="DT95">
        <v>1</v>
      </c>
      <c r="DU95">
        <v>1</v>
      </c>
      <c r="DV95">
        <v>1</v>
      </c>
      <c r="DW95">
        <v>1</v>
      </c>
      <c r="DX95">
        <v>1</v>
      </c>
      <c r="DY95">
        <v>3</v>
      </c>
      <c r="DZ95">
        <v>3</v>
      </c>
      <c r="EA95">
        <v>3</v>
      </c>
      <c r="EB95">
        <v>3</v>
      </c>
      <c r="EC95">
        <v>3</v>
      </c>
      <c r="ED95">
        <v>4</v>
      </c>
      <c r="EE95">
        <v>4</v>
      </c>
      <c r="EF95">
        <v>4</v>
      </c>
      <c r="EG95">
        <v>3</v>
      </c>
      <c r="EH95">
        <v>4</v>
      </c>
      <c r="EI95">
        <v>4</v>
      </c>
      <c r="EJ95">
        <v>4</v>
      </c>
      <c r="EK95">
        <v>5</v>
      </c>
      <c r="EL95">
        <v>4</v>
      </c>
      <c r="EM95">
        <v>4</v>
      </c>
      <c r="EN95">
        <v>2</v>
      </c>
      <c r="EO95">
        <v>5</v>
      </c>
      <c r="EP95">
        <v>4</v>
      </c>
      <c r="EQ95">
        <v>4</v>
      </c>
      <c r="ER95">
        <v>4</v>
      </c>
      <c r="ES95">
        <v>4</v>
      </c>
      <c r="ET95">
        <v>4</v>
      </c>
      <c r="EU95">
        <v>4</v>
      </c>
      <c r="EV95">
        <v>4</v>
      </c>
      <c r="EW95">
        <v>4</v>
      </c>
      <c r="EX95">
        <v>4</v>
      </c>
      <c r="EY95">
        <v>4</v>
      </c>
      <c r="EZ95" t="s">
        <v>1707</v>
      </c>
      <c r="FA95" t="s">
        <v>1069</v>
      </c>
      <c r="FB95" t="s">
        <v>1708</v>
      </c>
      <c r="FC95">
        <v>2</v>
      </c>
      <c r="FD95">
        <v>3</v>
      </c>
      <c r="FE95">
        <v>4</v>
      </c>
      <c r="FF95" s="17">
        <f t="shared" si="16"/>
        <v>2</v>
      </c>
      <c r="FG95">
        <v>2</v>
      </c>
      <c r="FH95">
        <v>4</v>
      </c>
      <c r="FI95" s="17">
        <f t="shared" si="17"/>
        <v>2</v>
      </c>
      <c r="FJ95">
        <v>3</v>
      </c>
      <c r="FK95" s="17">
        <f t="shared" si="18"/>
        <v>3</v>
      </c>
      <c r="FL95">
        <v>1</v>
      </c>
      <c r="FM95">
        <v>2</v>
      </c>
      <c r="FN95">
        <v>3</v>
      </c>
      <c r="FO95">
        <v>4</v>
      </c>
      <c r="FP95" s="17">
        <f t="shared" si="19"/>
        <v>2</v>
      </c>
      <c r="FQ95">
        <v>2</v>
      </c>
      <c r="FR95">
        <v>2</v>
      </c>
      <c r="FS95">
        <v>3</v>
      </c>
      <c r="FT95" s="17">
        <f t="shared" si="30"/>
        <v>3</v>
      </c>
      <c r="FU95">
        <v>3</v>
      </c>
      <c r="FV95">
        <v>4</v>
      </c>
      <c r="FW95" s="17">
        <f t="shared" si="20"/>
        <v>2</v>
      </c>
      <c r="FX95">
        <v>5</v>
      </c>
      <c r="FY95" s="17">
        <f t="shared" si="21"/>
        <v>1</v>
      </c>
      <c r="FZ95">
        <v>1</v>
      </c>
      <c r="GA95">
        <v>5</v>
      </c>
      <c r="GB95" s="17">
        <f t="shared" si="22"/>
        <v>1</v>
      </c>
      <c r="GC95">
        <v>5</v>
      </c>
      <c r="GD95" s="17">
        <f t="shared" si="23"/>
        <v>1</v>
      </c>
      <c r="GE95">
        <v>3</v>
      </c>
      <c r="GF95" s="17">
        <f t="shared" si="24"/>
        <v>3</v>
      </c>
      <c r="GG95">
        <v>3</v>
      </c>
      <c r="GH95">
        <v>3</v>
      </c>
      <c r="GI95">
        <v>4</v>
      </c>
      <c r="GJ95">
        <v>4</v>
      </c>
      <c r="GK95" s="17">
        <f t="shared" si="25"/>
        <v>2</v>
      </c>
      <c r="GL95">
        <v>4</v>
      </c>
      <c r="GM95" s="17">
        <f t="shared" si="26"/>
        <v>2</v>
      </c>
      <c r="GN95">
        <v>4</v>
      </c>
      <c r="GO95" s="17">
        <f t="shared" si="27"/>
        <v>2</v>
      </c>
      <c r="GP95">
        <f t="shared" si="28"/>
        <v>57</v>
      </c>
      <c r="GQ95" s="19">
        <f t="shared" si="29"/>
        <v>2.1923076923076925</v>
      </c>
      <c r="GR95">
        <v>4</v>
      </c>
      <c r="GS95">
        <v>4</v>
      </c>
      <c r="GT95">
        <v>3</v>
      </c>
      <c r="GU95">
        <v>4</v>
      </c>
      <c r="GV95">
        <v>4</v>
      </c>
      <c r="GW95">
        <v>3</v>
      </c>
      <c r="GX95">
        <v>3</v>
      </c>
      <c r="GY95">
        <v>3</v>
      </c>
      <c r="GZ95">
        <v>3</v>
      </c>
      <c r="HA95">
        <v>3</v>
      </c>
      <c r="HB95">
        <v>3</v>
      </c>
      <c r="HC95">
        <v>2</v>
      </c>
      <c r="HD95">
        <v>3</v>
      </c>
      <c r="HE95">
        <v>4</v>
      </c>
      <c r="HF95">
        <v>3</v>
      </c>
      <c r="HG95">
        <v>3</v>
      </c>
      <c r="HH95">
        <v>3</v>
      </c>
      <c r="HI95">
        <v>3</v>
      </c>
      <c r="HJ95">
        <v>3</v>
      </c>
      <c r="HK95">
        <v>3</v>
      </c>
      <c r="HL95">
        <v>3</v>
      </c>
      <c r="HM95">
        <v>3</v>
      </c>
      <c r="HN95">
        <v>2</v>
      </c>
      <c r="HO95">
        <v>2</v>
      </c>
      <c r="HP95">
        <v>2</v>
      </c>
      <c r="HQ95">
        <v>3</v>
      </c>
      <c r="HR95">
        <v>3</v>
      </c>
      <c r="HS95">
        <v>2</v>
      </c>
      <c r="HT95">
        <v>3</v>
      </c>
      <c r="HU95">
        <v>4</v>
      </c>
      <c r="HV95">
        <v>3</v>
      </c>
      <c r="HW95">
        <v>2</v>
      </c>
      <c r="HX95">
        <v>3</v>
      </c>
      <c r="HY95">
        <v>4</v>
      </c>
      <c r="HZ95">
        <v>2</v>
      </c>
      <c r="IA95">
        <v>3</v>
      </c>
      <c r="IB95">
        <v>3</v>
      </c>
      <c r="IC95">
        <v>3</v>
      </c>
      <c r="ID95">
        <v>3</v>
      </c>
      <c r="IE95">
        <v>3</v>
      </c>
      <c r="IF95">
        <v>3</v>
      </c>
      <c r="IG95">
        <v>3</v>
      </c>
      <c r="IH95">
        <v>3</v>
      </c>
      <c r="II95">
        <v>3</v>
      </c>
      <c r="IJ95">
        <v>3</v>
      </c>
      <c r="IK95">
        <v>3</v>
      </c>
      <c r="IL95">
        <v>3</v>
      </c>
      <c r="IM95">
        <v>3</v>
      </c>
      <c r="IN95">
        <v>3</v>
      </c>
      <c r="IO95">
        <v>3</v>
      </c>
      <c r="IP95">
        <v>3</v>
      </c>
      <c r="IQ95">
        <v>3</v>
      </c>
      <c r="IR95">
        <v>3</v>
      </c>
      <c r="IS95">
        <v>3</v>
      </c>
      <c r="IU95">
        <v>44.310394287108998</v>
      </c>
      <c r="IV95">
        <v>-78.239601135254006</v>
      </c>
      <c r="IW95">
        <v>-1</v>
      </c>
    </row>
    <row r="96" spans="1:257" x14ac:dyDescent="0.3">
      <c r="A96" t="s">
        <v>1709</v>
      </c>
      <c r="B96" t="s">
        <v>1413</v>
      </c>
      <c r="C96" t="s">
        <v>1414</v>
      </c>
      <c r="F96" t="s">
        <v>1596</v>
      </c>
      <c r="G96">
        <v>0</v>
      </c>
      <c r="H96" s="1">
        <v>43087.762696759259</v>
      </c>
      <c r="I96" s="1">
        <v>43087.768564814818</v>
      </c>
      <c r="J96">
        <v>1</v>
      </c>
      <c r="K96">
        <v>18</v>
      </c>
      <c r="L96">
        <v>2.5714285714286</v>
      </c>
      <c r="M96">
        <v>1.6183471874254001</v>
      </c>
      <c r="N96" t="s">
        <v>991</v>
      </c>
      <c r="O96" t="s">
        <v>1548</v>
      </c>
      <c r="P96" t="s">
        <v>993</v>
      </c>
      <c r="Q96">
        <v>23</v>
      </c>
      <c r="R96">
        <v>1</v>
      </c>
      <c r="S96" t="s">
        <v>1509</v>
      </c>
      <c r="T96" t="s">
        <v>1475</v>
      </c>
      <c r="U96">
        <v>3</v>
      </c>
      <c r="V96" t="s">
        <v>992</v>
      </c>
      <c r="W96">
        <v>1</v>
      </c>
      <c r="X96">
        <v>6</v>
      </c>
      <c r="Y96" t="s">
        <v>951</v>
      </c>
      <c r="Z96" t="s">
        <v>614</v>
      </c>
      <c r="AA96">
        <v>1</v>
      </c>
      <c r="AB96">
        <v>18</v>
      </c>
      <c r="AC96">
        <v>2</v>
      </c>
      <c r="AD96">
        <v>1</v>
      </c>
      <c r="AE96">
        <v>1</v>
      </c>
      <c r="AF96">
        <v>35</v>
      </c>
      <c r="AG96">
        <v>5</v>
      </c>
      <c r="AH96">
        <v>80</v>
      </c>
      <c r="AI96">
        <v>2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X96">
        <v>1</v>
      </c>
      <c r="AY96">
        <v>1</v>
      </c>
      <c r="AZ96">
        <v>4</v>
      </c>
      <c r="BA96">
        <v>1</v>
      </c>
      <c r="BB96">
        <v>3</v>
      </c>
      <c r="BC96">
        <v>3</v>
      </c>
      <c r="BD96">
        <v>5</v>
      </c>
      <c r="BE96">
        <v>1</v>
      </c>
      <c r="BF96">
        <v>5</v>
      </c>
      <c r="BG96">
        <v>1</v>
      </c>
      <c r="BH96">
        <v>3</v>
      </c>
      <c r="BI96">
        <v>3</v>
      </c>
      <c r="BJ96">
        <v>4</v>
      </c>
      <c r="BK96">
        <v>2</v>
      </c>
      <c r="BL96">
        <v>2</v>
      </c>
      <c r="BM96">
        <v>9</v>
      </c>
      <c r="BN96">
        <v>2</v>
      </c>
      <c r="BO96">
        <v>2</v>
      </c>
      <c r="BP96">
        <v>9</v>
      </c>
      <c r="BQ96">
        <v>8</v>
      </c>
      <c r="BR96">
        <v>4</v>
      </c>
      <c r="BS96">
        <v>5</v>
      </c>
      <c r="BT96">
        <v>5</v>
      </c>
      <c r="BU96">
        <v>5</v>
      </c>
      <c r="BV96">
        <v>5</v>
      </c>
      <c r="BW96">
        <v>5</v>
      </c>
      <c r="BX96">
        <v>5</v>
      </c>
      <c r="BY96">
        <v>5</v>
      </c>
      <c r="BZ96">
        <v>2</v>
      </c>
      <c r="CA96">
        <v>2</v>
      </c>
      <c r="CB96">
        <v>2</v>
      </c>
      <c r="CC96">
        <v>2</v>
      </c>
      <c r="CD96">
        <v>2</v>
      </c>
      <c r="CE96">
        <v>2</v>
      </c>
      <c r="CF96">
        <v>2</v>
      </c>
      <c r="CG96">
        <v>2</v>
      </c>
      <c r="CH96">
        <v>2</v>
      </c>
      <c r="CI96">
        <v>2</v>
      </c>
      <c r="CJ96">
        <v>2</v>
      </c>
      <c r="CK96">
        <v>5</v>
      </c>
      <c r="CL96">
        <v>5</v>
      </c>
      <c r="CM96">
        <v>5</v>
      </c>
      <c r="CN96">
        <v>5</v>
      </c>
      <c r="CO96">
        <v>5</v>
      </c>
      <c r="CP96">
        <v>5</v>
      </c>
      <c r="CQ96">
        <v>5</v>
      </c>
      <c r="CR96">
        <v>5</v>
      </c>
      <c r="CS96">
        <v>5</v>
      </c>
      <c r="CT96">
        <v>5</v>
      </c>
      <c r="CU96">
        <v>5</v>
      </c>
      <c r="CW96">
        <v>30</v>
      </c>
      <c r="CX96">
        <v>100</v>
      </c>
      <c r="CY96">
        <v>50</v>
      </c>
      <c r="CZ96">
        <v>50</v>
      </c>
      <c r="DA96">
        <v>100</v>
      </c>
      <c r="DB96">
        <v>10</v>
      </c>
      <c r="DC96">
        <v>100</v>
      </c>
      <c r="DD96">
        <v>50</v>
      </c>
      <c r="DE96">
        <v>100</v>
      </c>
      <c r="DF96">
        <v>100</v>
      </c>
      <c r="DG96">
        <v>30</v>
      </c>
      <c r="DH96">
        <v>100</v>
      </c>
      <c r="DI96">
        <v>10</v>
      </c>
      <c r="DJ96">
        <v>100</v>
      </c>
      <c r="DK96">
        <v>50</v>
      </c>
      <c r="DL96">
        <v>30</v>
      </c>
      <c r="DM96">
        <v>30</v>
      </c>
      <c r="DN96">
        <v>50</v>
      </c>
      <c r="DO96">
        <v>10</v>
      </c>
      <c r="DP96">
        <v>30</v>
      </c>
      <c r="DQ96" t="s">
        <v>991</v>
      </c>
      <c r="DR96" t="s">
        <v>953</v>
      </c>
      <c r="DS96" t="s">
        <v>993</v>
      </c>
      <c r="DT96">
        <v>3</v>
      </c>
      <c r="DU96">
        <v>1</v>
      </c>
      <c r="DV96">
        <v>3</v>
      </c>
      <c r="DW96">
        <v>3</v>
      </c>
      <c r="DX96">
        <v>3</v>
      </c>
      <c r="DY96">
        <v>3</v>
      </c>
      <c r="DZ96">
        <v>5</v>
      </c>
      <c r="EA96">
        <v>4</v>
      </c>
      <c r="EB96">
        <v>3</v>
      </c>
      <c r="EC96">
        <v>3</v>
      </c>
      <c r="ED96">
        <v>2</v>
      </c>
      <c r="EE96">
        <v>4</v>
      </c>
      <c r="EF96">
        <v>4</v>
      </c>
      <c r="EG96">
        <v>4</v>
      </c>
      <c r="EH96">
        <v>4</v>
      </c>
      <c r="EI96">
        <v>4</v>
      </c>
      <c r="EJ96">
        <v>4</v>
      </c>
      <c r="EK96">
        <v>5</v>
      </c>
      <c r="EL96">
        <v>3</v>
      </c>
      <c r="EM96">
        <v>4</v>
      </c>
      <c r="EN96">
        <v>2</v>
      </c>
      <c r="EO96">
        <v>4</v>
      </c>
      <c r="EP96">
        <v>4</v>
      </c>
      <c r="EQ96">
        <v>3</v>
      </c>
      <c r="ER96">
        <v>5</v>
      </c>
      <c r="ES96">
        <v>5</v>
      </c>
      <c r="ET96">
        <v>4</v>
      </c>
      <c r="EU96">
        <v>5</v>
      </c>
      <c r="EV96">
        <v>5</v>
      </c>
      <c r="EW96">
        <v>4</v>
      </c>
      <c r="EX96">
        <v>5</v>
      </c>
      <c r="EY96">
        <v>4</v>
      </c>
      <c r="EZ96" t="s">
        <v>995</v>
      </c>
      <c r="FA96" t="s">
        <v>956</v>
      </c>
      <c r="FB96" t="s">
        <v>996</v>
      </c>
      <c r="FC96">
        <v>4</v>
      </c>
      <c r="FD96">
        <v>4</v>
      </c>
      <c r="FE96">
        <v>4</v>
      </c>
      <c r="FF96" s="17">
        <f t="shared" si="16"/>
        <v>2</v>
      </c>
      <c r="FG96">
        <v>3</v>
      </c>
      <c r="FH96">
        <v>3</v>
      </c>
      <c r="FI96" s="17">
        <f t="shared" si="17"/>
        <v>3</v>
      </c>
      <c r="FJ96">
        <v>2</v>
      </c>
      <c r="FK96" s="17">
        <f t="shared" si="18"/>
        <v>4</v>
      </c>
      <c r="FL96">
        <v>2</v>
      </c>
      <c r="FM96">
        <v>3</v>
      </c>
      <c r="FN96">
        <v>2</v>
      </c>
      <c r="FO96">
        <v>4</v>
      </c>
      <c r="FP96" s="17">
        <f t="shared" si="19"/>
        <v>2</v>
      </c>
      <c r="FQ96">
        <v>5</v>
      </c>
      <c r="FR96">
        <v>3</v>
      </c>
      <c r="FS96">
        <v>4</v>
      </c>
      <c r="FT96" s="17">
        <f t="shared" si="30"/>
        <v>2</v>
      </c>
      <c r="FU96">
        <v>4</v>
      </c>
      <c r="FV96">
        <v>4</v>
      </c>
      <c r="FW96" s="17">
        <f t="shared" si="20"/>
        <v>2</v>
      </c>
      <c r="FX96">
        <v>5</v>
      </c>
      <c r="FY96" s="17">
        <f t="shared" si="21"/>
        <v>1</v>
      </c>
      <c r="FZ96">
        <v>2</v>
      </c>
      <c r="GA96">
        <v>3</v>
      </c>
      <c r="GB96" s="17">
        <f t="shared" si="22"/>
        <v>3</v>
      </c>
      <c r="GC96">
        <v>5</v>
      </c>
      <c r="GD96" s="17">
        <f t="shared" si="23"/>
        <v>1</v>
      </c>
      <c r="GE96">
        <v>2</v>
      </c>
      <c r="GF96" s="17">
        <f t="shared" si="24"/>
        <v>4</v>
      </c>
      <c r="GG96">
        <v>3</v>
      </c>
      <c r="GH96">
        <v>3</v>
      </c>
      <c r="GI96">
        <v>4</v>
      </c>
      <c r="GJ96">
        <v>2</v>
      </c>
      <c r="GK96" s="17">
        <f t="shared" si="25"/>
        <v>4</v>
      </c>
      <c r="GL96">
        <v>4</v>
      </c>
      <c r="GM96" s="17">
        <f t="shared" si="26"/>
        <v>2</v>
      </c>
      <c r="GN96">
        <v>4</v>
      </c>
      <c r="GO96" s="17">
        <f t="shared" si="27"/>
        <v>2</v>
      </c>
      <c r="GP96">
        <f t="shared" si="28"/>
        <v>74</v>
      </c>
      <c r="GQ96" s="19">
        <f t="shared" si="29"/>
        <v>2.8461538461538463</v>
      </c>
      <c r="GR96">
        <v>4</v>
      </c>
      <c r="GS96">
        <v>5</v>
      </c>
      <c r="GT96">
        <v>2</v>
      </c>
      <c r="GU96">
        <v>4</v>
      </c>
      <c r="GV96">
        <v>4</v>
      </c>
      <c r="GW96">
        <v>2</v>
      </c>
      <c r="GX96">
        <v>5</v>
      </c>
      <c r="GY96">
        <v>2</v>
      </c>
      <c r="GZ96">
        <v>2</v>
      </c>
      <c r="HA96">
        <v>4</v>
      </c>
      <c r="HB96">
        <v>4</v>
      </c>
      <c r="HC96">
        <v>1</v>
      </c>
      <c r="HD96">
        <v>3</v>
      </c>
      <c r="HE96">
        <v>5</v>
      </c>
      <c r="HF96">
        <v>2</v>
      </c>
      <c r="HG96">
        <v>5</v>
      </c>
      <c r="HH96">
        <v>2</v>
      </c>
      <c r="HI96">
        <v>2</v>
      </c>
      <c r="HJ96">
        <v>2</v>
      </c>
      <c r="HK96">
        <v>2</v>
      </c>
      <c r="HL96">
        <v>2</v>
      </c>
      <c r="HM96">
        <v>2</v>
      </c>
      <c r="HN96">
        <v>5</v>
      </c>
      <c r="HO96">
        <v>2</v>
      </c>
      <c r="HP96">
        <v>2</v>
      </c>
      <c r="HQ96">
        <v>5</v>
      </c>
      <c r="HR96">
        <v>4</v>
      </c>
      <c r="HS96">
        <v>4</v>
      </c>
      <c r="HT96">
        <v>1</v>
      </c>
      <c r="HU96">
        <v>2</v>
      </c>
      <c r="HV96">
        <v>3</v>
      </c>
      <c r="HW96">
        <v>4</v>
      </c>
      <c r="HX96">
        <v>4</v>
      </c>
      <c r="HY96">
        <v>3</v>
      </c>
      <c r="HZ96">
        <v>4</v>
      </c>
      <c r="IA96">
        <v>2</v>
      </c>
      <c r="IB96">
        <v>3</v>
      </c>
      <c r="IC96">
        <v>2</v>
      </c>
      <c r="ID96">
        <v>4</v>
      </c>
      <c r="IE96">
        <v>2</v>
      </c>
      <c r="IF96">
        <v>3</v>
      </c>
      <c r="IG96">
        <v>2</v>
      </c>
      <c r="IH96">
        <v>2</v>
      </c>
      <c r="II96">
        <v>4</v>
      </c>
      <c r="IJ96">
        <v>4</v>
      </c>
      <c r="IK96">
        <v>4</v>
      </c>
      <c r="IL96">
        <v>4</v>
      </c>
      <c r="IM96">
        <v>2</v>
      </c>
      <c r="IN96">
        <v>2</v>
      </c>
      <c r="IO96">
        <v>4</v>
      </c>
      <c r="IP96">
        <v>2</v>
      </c>
      <c r="IQ96">
        <v>4</v>
      </c>
      <c r="IR96">
        <v>4</v>
      </c>
      <c r="IS96">
        <v>2</v>
      </c>
      <c r="IU96">
        <v>44.310394287108998</v>
      </c>
      <c r="IV96">
        <v>-78.239601135254006</v>
      </c>
      <c r="IW96">
        <v>-1</v>
      </c>
    </row>
    <row r="97" spans="1:257" x14ac:dyDescent="0.3">
      <c r="A97" t="s">
        <v>1710</v>
      </c>
      <c r="B97" t="s">
        <v>1413</v>
      </c>
      <c r="C97" t="s">
        <v>1414</v>
      </c>
      <c r="F97" t="s">
        <v>1596</v>
      </c>
      <c r="G97">
        <v>0</v>
      </c>
      <c r="H97" s="1">
        <v>43087.768842592595</v>
      </c>
      <c r="I97" s="1">
        <v>43087.77484953704</v>
      </c>
      <c r="J97">
        <v>1</v>
      </c>
      <c r="K97">
        <v>13</v>
      </c>
      <c r="L97">
        <v>1.8571428571429001</v>
      </c>
      <c r="M97">
        <v>1.0690449676497</v>
      </c>
      <c r="N97" t="s">
        <v>997</v>
      </c>
      <c r="O97" t="s">
        <v>1674</v>
      </c>
      <c r="P97" t="s">
        <v>1711</v>
      </c>
      <c r="Q97">
        <v>19</v>
      </c>
      <c r="R97">
        <v>1</v>
      </c>
      <c r="S97" t="s">
        <v>1450</v>
      </c>
      <c r="T97" t="s">
        <v>1712</v>
      </c>
      <c r="U97">
        <v>3</v>
      </c>
      <c r="V97" t="s">
        <v>998</v>
      </c>
      <c r="W97">
        <v>2</v>
      </c>
      <c r="X97">
        <v>2</v>
      </c>
      <c r="Y97" t="s">
        <v>951</v>
      </c>
      <c r="Z97" t="s">
        <v>999</v>
      </c>
      <c r="AA97">
        <v>0</v>
      </c>
      <c r="AB97">
        <v>16</v>
      </c>
      <c r="AC97">
        <v>2</v>
      </c>
      <c r="AD97">
        <v>1</v>
      </c>
      <c r="AE97">
        <v>1</v>
      </c>
      <c r="AF97">
        <v>50</v>
      </c>
      <c r="AG97">
        <v>20</v>
      </c>
      <c r="AH97">
        <v>90</v>
      </c>
      <c r="AI97">
        <v>1</v>
      </c>
      <c r="AJ97">
        <v>1</v>
      </c>
      <c r="AK97">
        <v>2</v>
      </c>
      <c r="AL97">
        <v>2</v>
      </c>
      <c r="AM97">
        <v>2</v>
      </c>
      <c r="AN97">
        <v>1</v>
      </c>
      <c r="AO97">
        <v>1</v>
      </c>
      <c r="AS97">
        <v>1</v>
      </c>
      <c r="AX97">
        <v>1</v>
      </c>
      <c r="AY97">
        <v>1</v>
      </c>
      <c r="AZ97">
        <v>1</v>
      </c>
      <c r="BA97">
        <v>1</v>
      </c>
      <c r="BB97">
        <v>3</v>
      </c>
      <c r="BC97">
        <v>3</v>
      </c>
      <c r="BD97">
        <v>3</v>
      </c>
      <c r="BE97">
        <v>3</v>
      </c>
      <c r="BF97">
        <v>2</v>
      </c>
      <c r="BG97">
        <v>3</v>
      </c>
      <c r="BH97">
        <v>5</v>
      </c>
      <c r="BI97">
        <v>5</v>
      </c>
      <c r="BJ97">
        <v>4</v>
      </c>
      <c r="BK97">
        <v>4</v>
      </c>
      <c r="BL97">
        <v>4</v>
      </c>
      <c r="BM97">
        <v>2</v>
      </c>
      <c r="BN97">
        <v>4</v>
      </c>
      <c r="BO97">
        <v>8</v>
      </c>
      <c r="BP97">
        <v>8</v>
      </c>
      <c r="BQ97">
        <v>8</v>
      </c>
      <c r="BR97">
        <v>3</v>
      </c>
      <c r="BS97">
        <v>3</v>
      </c>
      <c r="BT97">
        <v>4</v>
      </c>
      <c r="BU97">
        <v>4</v>
      </c>
      <c r="BV97">
        <v>3</v>
      </c>
      <c r="BW97">
        <v>3</v>
      </c>
      <c r="BX97">
        <v>3</v>
      </c>
      <c r="BY97">
        <v>4</v>
      </c>
      <c r="BZ97">
        <v>2</v>
      </c>
      <c r="CA97">
        <v>2</v>
      </c>
      <c r="CB97">
        <v>2</v>
      </c>
      <c r="CC97">
        <v>2</v>
      </c>
      <c r="CD97">
        <v>2</v>
      </c>
      <c r="CE97">
        <v>2</v>
      </c>
      <c r="CF97">
        <v>2</v>
      </c>
      <c r="CG97">
        <v>2</v>
      </c>
      <c r="CH97">
        <v>2</v>
      </c>
      <c r="CI97">
        <v>2</v>
      </c>
      <c r="CJ97">
        <v>2</v>
      </c>
      <c r="CK97">
        <v>4</v>
      </c>
      <c r="CL97">
        <v>4</v>
      </c>
      <c r="CM97">
        <v>1</v>
      </c>
      <c r="CN97">
        <v>3</v>
      </c>
      <c r="CO97">
        <v>3</v>
      </c>
      <c r="CP97">
        <v>5</v>
      </c>
      <c r="CQ97">
        <v>2</v>
      </c>
      <c r="CR97">
        <v>4</v>
      </c>
      <c r="CS97">
        <v>5</v>
      </c>
      <c r="CT97">
        <v>5</v>
      </c>
      <c r="CU97">
        <v>2</v>
      </c>
      <c r="CW97">
        <v>15</v>
      </c>
      <c r="CX97">
        <v>93</v>
      </c>
      <c r="CY97">
        <v>32</v>
      </c>
      <c r="CZ97">
        <v>34</v>
      </c>
      <c r="DA97">
        <v>65</v>
      </c>
      <c r="DB97">
        <v>5</v>
      </c>
      <c r="DC97">
        <v>95</v>
      </c>
      <c r="DD97">
        <v>75</v>
      </c>
      <c r="DE97">
        <v>55</v>
      </c>
      <c r="DF97">
        <v>85</v>
      </c>
      <c r="DG97">
        <v>15</v>
      </c>
      <c r="DH97">
        <v>95</v>
      </c>
      <c r="DI97">
        <v>25</v>
      </c>
      <c r="DJ97">
        <v>75</v>
      </c>
      <c r="DK97">
        <v>65</v>
      </c>
      <c r="DL97">
        <v>25</v>
      </c>
      <c r="DM97">
        <v>25</v>
      </c>
      <c r="DN97">
        <v>33</v>
      </c>
      <c r="DO97">
        <v>13</v>
      </c>
      <c r="DP97">
        <v>32</v>
      </c>
      <c r="DQ97" t="s">
        <v>997</v>
      </c>
      <c r="DR97" s="2">
        <v>39585</v>
      </c>
      <c r="DS97" s="2">
        <v>38185</v>
      </c>
      <c r="DT97">
        <v>1</v>
      </c>
      <c r="DU97">
        <v>1</v>
      </c>
      <c r="DV97">
        <v>1</v>
      </c>
      <c r="DW97">
        <v>1</v>
      </c>
      <c r="DX97">
        <v>1</v>
      </c>
      <c r="DY97">
        <v>3</v>
      </c>
      <c r="DZ97">
        <v>4</v>
      </c>
      <c r="EA97">
        <v>4</v>
      </c>
      <c r="EB97">
        <v>3</v>
      </c>
      <c r="EC97">
        <v>2</v>
      </c>
      <c r="ED97">
        <v>2</v>
      </c>
      <c r="EE97">
        <v>4</v>
      </c>
      <c r="EF97">
        <v>5</v>
      </c>
      <c r="EG97">
        <v>4</v>
      </c>
      <c r="EH97">
        <v>5</v>
      </c>
      <c r="EI97">
        <v>4</v>
      </c>
      <c r="EJ97">
        <v>4</v>
      </c>
      <c r="EK97">
        <v>5</v>
      </c>
      <c r="EL97">
        <v>4</v>
      </c>
      <c r="EM97">
        <v>5</v>
      </c>
      <c r="EN97">
        <v>2</v>
      </c>
      <c r="EO97">
        <v>4</v>
      </c>
      <c r="EP97">
        <v>3</v>
      </c>
      <c r="EQ97">
        <v>3</v>
      </c>
      <c r="ER97">
        <v>4</v>
      </c>
      <c r="ES97">
        <v>5</v>
      </c>
      <c r="ET97">
        <v>2</v>
      </c>
      <c r="EU97">
        <v>4</v>
      </c>
      <c r="EV97">
        <v>4</v>
      </c>
      <c r="EW97">
        <v>4</v>
      </c>
      <c r="EX97">
        <v>3</v>
      </c>
      <c r="EY97">
        <v>4</v>
      </c>
      <c r="EZ97" t="s">
        <v>1001</v>
      </c>
      <c r="FA97" t="s">
        <v>557</v>
      </c>
      <c r="FB97" t="s">
        <v>1002</v>
      </c>
      <c r="FC97">
        <v>3</v>
      </c>
      <c r="FD97">
        <v>3</v>
      </c>
      <c r="FE97">
        <v>3</v>
      </c>
      <c r="FF97" s="17">
        <f t="shared" si="16"/>
        <v>3</v>
      </c>
      <c r="FG97">
        <v>2</v>
      </c>
      <c r="FH97">
        <v>1</v>
      </c>
      <c r="FI97" s="17">
        <f t="shared" si="17"/>
        <v>5</v>
      </c>
      <c r="FJ97">
        <v>1</v>
      </c>
      <c r="FK97" s="17">
        <f t="shared" si="18"/>
        <v>5</v>
      </c>
      <c r="FL97">
        <v>3</v>
      </c>
      <c r="FM97">
        <v>2</v>
      </c>
      <c r="FN97">
        <v>2</v>
      </c>
      <c r="FO97">
        <v>2</v>
      </c>
      <c r="FP97" s="17">
        <f t="shared" si="19"/>
        <v>4</v>
      </c>
      <c r="FQ97">
        <v>4</v>
      </c>
      <c r="FR97">
        <v>4</v>
      </c>
      <c r="FS97">
        <v>3</v>
      </c>
      <c r="FT97" s="17">
        <f t="shared" si="30"/>
        <v>3</v>
      </c>
      <c r="FU97">
        <v>4</v>
      </c>
      <c r="FV97">
        <v>3</v>
      </c>
      <c r="FW97" s="17">
        <f t="shared" si="20"/>
        <v>3</v>
      </c>
      <c r="FX97">
        <v>2</v>
      </c>
      <c r="FY97" s="17">
        <f t="shared" si="21"/>
        <v>4</v>
      </c>
      <c r="FZ97">
        <v>2</v>
      </c>
      <c r="GA97">
        <v>4</v>
      </c>
      <c r="GB97" s="17">
        <f t="shared" si="22"/>
        <v>2</v>
      </c>
      <c r="GC97">
        <v>3</v>
      </c>
      <c r="GD97" s="17">
        <f t="shared" si="23"/>
        <v>3</v>
      </c>
      <c r="GE97">
        <v>2</v>
      </c>
      <c r="GF97" s="17">
        <f t="shared" si="24"/>
        <v>4</v>
      </c>
      <c r="GG97">
        <v>4</v>
      </c>
      <c r="GH97">
        <v>3</v>
      </c>
      <c r="GI97">
        <v>4</v>
      </c>
      <c r="GJ97">
        <v>2</v>
      </c>
      <c r="GK97" s="17">
        <f t="shared" si="25"/>
        <v>4</v>
      </c>
      <c r="GL97">
        <v>3</v>
      </c>
      <c r="GM97" s="17">
        <f t="shared" si="26"/>
        <v>3</v>
      </c>
      <c r="GN97">
        <v>4</v>
      </c>
      <c r="GO97" s="17">
        <f t="shared" si="27"/>
        <v>2</v>
      </c>
      <c r="GP97">
        <f t="shared" si="28"/>
        <v>85</v>
      </c>
      <c r="GQ97" s="19">
        <f t="shared" si="29"/>
        <v>3.2692307692307692</v>
      </c>
      <c r="GR97">
        <v>4</v>
      </c>
      <c r="GS97">
        <v>4</v>
      </c>
      <c r="GT97">
        <v>4</v>
      </c>
      <c r="GU97">
        <v>4</v>
      </c>
      <c r="GV97">
        <v>5</v>
      </c>
      <c r="GW97">
        <v>2</v>
      </c>
      <c r="GX97">
        <v>3</v>
      </c>
      <c r="GY97">
        <v>4</v>
      </c>
      <c r="GZ97">
        <v>4</v>
      </c>
      <c r="HA97">
        <v>3</v>
      </c>
      <c r="HB97">
        <v>2</v>
      </c>
      <c r="HC97">
        <v>1</v>
      </c>
      <c r="HD97">
        <v>1</v>
      </c>
      <c r="HE97">
        <v>1</v>
      </c>
      <c r="HF97">
        <v>2</v>
      </c>
      <c r="HG97">
        <v>5</v>
      </c>
      <c r="HH97">
        <v>3</v>
      </c>
      <c r="HI97">
        <v>4</v>
      </c>
      <c r="HJ97">
        <v>3</v>
      </c>
      <c r="HK97">
        <v>3</v>
      </c>
      <c r="HL97">
        <v>2</v>
      </c>
      <c r="HM97">
        <v>1</v>
      </c>
      <c r="HN97">
        <v>5</v>
      </c>
      <c r="HO97">
        <v>5</v>
      </c>
      <c r="HP97">
        <v>3</v>
      </c>
      <c r="HQ97">
        <v>4</v>
      </c>
      <c r="HR97">
        <v>3</v>
      </c>
      <c r="HS97">
        <v>3</v>
      </c>
      <c r="HT97">
        <v>2</v>
      </c>
      <c r="HU97">
        <v>2</v>
      </c>
      <c r="HV97">
        <v>3</v>
      </c>
      <c r="HW97">
        <v>3</v>
      </c>
      <c r="HX97">
        <v>4</v>
      </c>
      <c r="HY97">
        <v>4</v>
      </c>
      <c r="HZ97">
        <v>4</v>
      </c>
      <c r="IA97">
        <v>2</v>
      </c>
      <c r="IB97">
        <v>2</v>
      </c>
      <c r="IC97">
        <v>1</v>
      </c>
      <c r="ID97">
        <v>3</v>
      </c>
      <c r="IE97">
        <v>4</v>
      </c>
      <c r="IF97">
        <v>4</v>
      </c>
      <c r="IG97">
        <v>2</v>
      </c>
      <c r="IH97">
        <v>4</v>
      </c>
      <c r="II97">
        <v>3</v>
      </c>
      <c r="IJ97">
        <v>2</v>
      </c>
      <c r="IK97">
        <v>4</v>
      </c>
      <c r="IL97">
        <v>2</v>
      </c>
      <c r="IM97">
        <v>3</v>
      </c>
      <c r="IN97">
        <v>4</v>
      </c>
      <c r="IO97">
        <v>2</v>
      </c>
      <c r="IP97">
        <v>4</v>
      </c>
      <c r="IQ97">
        <v>2</v>
      </c>
      <c r="IR97">
        <v>2</v>
      </c>
      <c r="IS97">
        <v>4</v>
      </c>
      <c r="IU97">
        <v>44.310394287108998</v>
      </c>
      <c r="IV97">
        <v>-78.239601135254006</v>
      </c>
      <c r="IW97">
        <v>-1</v>
      </c>
    </row>
    <row r="98" spans="1:257" x14ac:dyDescent="0.3">
      <c r="A98" t="s">
        <v>1713</v>
      </c>
      <c r="B98" t="s">
        <v>1413</v>
      </c>
      <c r="C98" t="s">
        <v>1414</v>
      </c>
      <c r="F98" t="s">
        <v>1596</v>
      </c>
      <c r="G98">
        <v>0</v>
      </c>
      <c r="H98" s="1">
        <v>43087.775289351855</v>
      </c>
      <c r="I98" s="1">
        <v>43087.782731481479</v>
      </c>
      <c r="J98">
        <v>1</v>
      </c>
      <c r="K98">
        <v>20</v>
      </c>
      <c r="L98">
        <v>2.8571428571428998</v>
      </c>
      <c r="M98">
        <v>1.5735915849388999</v>
      </c>
      <c r="N98" t="s">
        <v>1003</v>
      </c>
      <c r="O98" t="s">
        <v>1548</v>
      </c>
      <c r="P98" t="s">
        <v>1005</v>
      </c>
      <c r="Q98">
        <v>20</v>
      </c>
      <c r="R98">
        <v>1</v>
      </c>
      <c r="S98" t="s">
        <v>1439</v>
      </c>
      <c r="T98" t="s">
        <v>1580</v>
      </c>
      <c r="U98">
        <v>3</v>
      </c>
      <c r="V98" t="s">
        <v>1004</v>
      </c>
      <c r="W98">
        <v>2</v>
      </c>
      <c r="X98">
        <v>2</v>
      </c>
      <c r="Y98" t="s">
        <v>951</v>
      </c>
      <c r="Z98" t="s">
        <v>958</v>
      </c>
      <c r="AA98">
        <v>1</v>
      </c>
      <c r="AB98">
        <v>1</v>
      </c>
      <c r="AC98">
        <v>5</v>
      </c>
      <c r="AD98">
        <v>1</v>
      </c>
      <c r="AE98">
        <v>1</v>
      </c>
      <c r="AF98">
        <v>10</v>
      </c>
      <c r="AG98">
        <v>5</v>
      </c>
      <c r="AH98">
        <v>5</v>
      </c>
      <c r="AI98">
        <v>2</v>
      </c>
      <c r="AN98">
        <v>1</v>
      </c>
      <c r="AO98">
        <v>1</v>
      </c>
      <c r="AP98">
        <v>1</v>
      </c>
      <c r="AX98">
        <v>5</v>
      </c>
      <c r="AY98">
        <v>1</v>
      </c>
      <c r="AZ98">
        <v>3</v>
      </c>
      <c r="BA98">
        <v>1</v>
      </c>
      <c r="BB98">
        <v>4</v>
      </c>
      <c r="BC98">
        <v>2</v>
      </c>
      <c r="BD98">
        <v>4</v>
      </c>
      <c r="BE98">
        <v>2</v>
      </c>
      <c r="BF98">
        <v>5</v>
      </c>
      <c r="BG98">
        <v>4</v>
      </c>
      <c r="BH98">
        <v>2</v>
      </c>
      <c r="BI98">
        <v>3</v>
      </c>
      <c r="BJ98">
        <v>2</v>
      </c>
      <c r="BK98">
        <v>8</v>
      </c>
      <c r="BL98">
        <v>8</v>
      </c>
      <c r="BM98">
        <v>2</v>
      </c>
      <c r="BN98">
        <v>8</v>
      </c>
      <c r="BO98">
        <v>9</v>
      </c>
      <c r="BP98">
        <v>9</v>
      </c>
      <c r="BQ98">
        <v>7</v>
      </c>
      <c r="BR98">
        <v>4</v>
      </c>
      <c r="BS98">
        <v>4</v>
      </c>
      <c r="BT98">
        <v>5</v>
      </c>
      <c r="BU98">
        <v>4</v>
      </c>
      <c r="BV98">
        <v>3</v>
      </c>
      <c r="BW98">
        <v>3</v>
      </c>
      <c r="BX98">
        <v>4</v>
      </c>
      <c r="BY98">
        <v>4</v>
      </c>
      <c r="BZ98">
        <v>2</v>
      </c>
      <c r="CA98">
        <v>2</v>
      </c>
      <c r="CB98">
        <v>2</v>
      </c>
      <c r="CC98">
        <v>2</v>
      </c>
      <c r="CD98">
        <v>2</v>
      </c>
      <c r="CE98">
        <v>2</v>
      </c>
      <c r="CF98">
        <v>2</v>
      </c>
      <c r="CG98">
        <v>2</v>
      </c>
      <c r="CH98">
        <v>2</v>
      </c>
      <c r="CI98">
        <v>2</v>
      </c>
      <c r="CJ98">
        <v>1</v>
      </c>
      <c r="CK98">
        <v>4</v>
      </c>
      <c r="CL98">
        <v>4</v>
      </c>
      <c r="CM98">
        <v>3</v>
      </c>
      <c r="CN98">
        <v>4</v>
      </c>
      <c r="CO98">
        <v>4</v>
      </c>
      <c r="CP98">
        <v>4</v>
      </c>
      <c r="CQ98">
        <v>4</v>
      </c>
      <c r="CR98">
        <v>4</v>
      </c>
      <c r="CS98">
        <v>4</v>
      </c>
      <c r="CT98">
        <v>4</v>
      </c>
      <c r="CU98">
        <v>4</v>
      </c>
      <c r="CW98">
        <v>30</v>
      </c>
      <c r="CX98">
        <v>80</v>
      </c>
      <c r="CY98">
        <v>70</v>
      </c>
      <c r="CZ98">
        <v>20</v>
      </c>
      <c r="DA98">
        <v>70</v>
      </c>
      <c r="DB98">
        <v>20</v>
      </c>
      <c r="DC98">
        <v>80</v>
      </c>
      <c r="DD98">
        <v>60</v>
      </c>
      <c r="DE98">
        <v>40</v>
      </c>
      <c r="DF98">
        <v>80</v>
      </c>
      <c r="DG98">
        <v>30</v>
      </c>
      <c r="DH98">
        <v>70</v>
      </c>
      <c r="DI98">
        <v>20</v>
      </c>
      <c r="DJ98">
        <v>20</v>
      </c>
      <c r="DK98">
        <v>40</v>
      </c>
      <c r="DL98">
        <v>30</v>
      </c>
      <c r="DM98">
        <v>30</v>
      </c>
      <c r="DN98">
        <v>20</v>
      </c>
      <c r="DO98">
        <v>10</v>
      </c>
      <c r="DP98">
        <v>30</v>
      </c>
      <c r="DQ98" t="s">
        <v>1003</v>
      </c>
      <c r="DR98" t="s">
        <v>953</v>
      </c>
      <c r="DS98" t="s">
        <v>1005</v>
      </c>
      <c r="DT98">
        <v>2</v>
      </c>
      <c r="DU98">
        <v>2</v>
      </c>
      <c r="DV98">
        <v>2</v>
      </c>
      <c r="DW98">
        <v>2</v>
      </c>
      <c r="DX98">
        <v>3</v>
      </c>
      <c r="DY98">
        <v>3</v>
      </c>
      <c r="DZ98">
        <v>4</v>
      </c>
      <c r="EA98">
        <v>4</v>
      </c>
      <c r="EB98">
        <v>2</v>
      </c>
      <c r="EC98">
        <v>2</v>
      </c>
      <c r="ED98">
        <v>2</v>
      </c>
      <c r="EE98">
        <v>3</v>
      </c>
      <c r="EF98">
        <v>3</v>
      </c>
      <c r="EG98">
        <v>3</v>
      </c>
      <c r="EH98">
        <v>4</v>
      </c>
      <c r="EI98">
        <v>4</v>
      </c>
      <c r="EJ98">
        <v>4</v>
      </c>
      <c r="EK98">
        <v>5</v>
      </c>
      <c r="EL98">
        <v>4</v>
      </c>
      <c r="EM98">
        <v>4</v>
      </c>
      <c r="EN98">
        <v>2</v>
      </c>
      <c r="EO98">
        <v>3</v>
      </c>
      <c r="EP98">
        <v>4</v>
      </c>
      <c r="EQ98">
        <v>4</v>
      </c>
      <c r="ER98">
        <v>4</v>
      </c>
      <c r="ES98">
        <v>4</v>
      </c>
      <c r="ET98">
        <v>4</v>
      </c>
      <c r="EU98">
        <v>4</v>
      </c>
      <c r="EV98">
        <v>4</v>
      </c>
      <c r="EW98">
        <v>4</v>
      </c>
      <c r="EX98">
        <v>4</v>
      </c>
      <c r="EY98">
        <v>4</v>
      </c>
      <c r="EZ98" t="s">
        <v>548</v>
      </c>
      <c r="FA98" t="s">
        <v>996</v>
      </c>
      <c r="FB98" t="s">
        <v>1007</v>
      </c>
      <c r="FC98">
        <v>3</v>
      </c>
      <c r="FD98">
        <v>4</v>
      </c>
      <c r="FE98">
        <v>3</v>
      </c>
      <c r="FF98" s="17">
        <f t="shared" si="16"/>
        <v>3</v>
      </c>
      <c r="FG98">
        <v>2</v>
      </c>
      <c r="FH98">
        <v>3</v>
      </c>
      <c r="FI98" s="17">
        <f t="shared" si="17"/>
        <v>3</v>
      </c>
      <c r="FJ98">
        <v>3</v>
      </c>
      <c r="FK98" s="17">
        <f t="shared" si="18"/>
        <v>3</v>
      </c>
      <c r="FL98">
        <v>2</v>
      </c>
      <c r="FM98">
        <v>4</v>
      </c>
      <c r="FN98">
        <v>3</v>
      </c>
      <c r="FO98">
        <v>4</v>
      </c>
      <c r="FP98" s="17">
        <f t="shared" si="19"/>
        <v>2</v>
      </c>
      <c r="FQ98">
        <v>3</v>
      </c>
      <c r="FR98">
        <v>4</v>
      </c>
      <c r="FS98">
        <v>3</v>
      </c>
      <c r="FT98" s="17">
        <f t="shared" si="30"/>
        <v>3</v>
      </c>
      <c r="FU98">
        <v>4</v>
      </c>
      <c r="FV98">
        <v>3</v>
      </c>
      <c r="FW98" s="17">
        <f t="shared" si="20"/>
        <v>3</v>
      </c>
      <c r="FX98">
        <v>2</v>
      </c>
      <c r="FY98" s="17">
        <f t="shared" si="21"/>
        <v>4</v>
      </c>
      <c r="FZ98">
        <v>2</v>
      </c>
      <c r="GA98">
        <v>2</v>
      </c>
      <c r="GB98" s="17">
        <f t="shared" si="22"/>
        <v>4</v>
      </c>
      <c r="GC98">
        <v>2</v>
      </c>
      <c r="GD98" s="17">
        <f t="shared" si="23"/>
        <v>4</v>
      </c>
      <c r="GE98">
        <v>2</v>
      </c>
      <c r="GF98" s="17">
        <f t="shared" si="24"/>
        <v>4</v>
      </c>
      <c r="GG98">
        <v>2</v>
      </c>
      <c r="GH98">
        <v>4</v>
      </c>
      <c r="GI98">
        <v>5</v>
      </c>
      <c r="GJ98">
        <v>2</v>
      </c>
      <c r="GK98" s="17">
        <f t="shared" si="25"/>
        <v>4</v>
      </c>
      <c r="GL98">
        <v>5</v>
      </c>
      <c r="GM98" s="17">
        <f t="shared" si="26"/>
        <v>1</v>
      </c>
      <c r="GN98">
        <v>3</v>
      </c>
      <c r="GO98" s="17">
        <f t="shared" si="27"/>
        <v>3</v>
      </c>
      <c r="GP98">
        <f t="shared" si="28"/>
        <v>83</v>
      </c>
      <c r="GQ98" s="19">
        <f t="shared" si="29"/>
        <v>3.1923076923076925</v>
      </c>
      <c r="GR98">
        <v>4</v>
      </c>
      <c r="GS98">
        <v>5</v>
      </c>
      <c r="GT98">
        <v>2</v>
      </c>
      <c r="GU98">
        <v>4</v>
      </c>
      <c r="GV98">
        <v>4</v>
      </c>
      <c r="GW98">
        <v>2</v>
      </c>
      <c r="GX98">
        <v>2</v>
      </c>
      <c r="GY98">
        <v>2</v>
      </c>
      <c r="GZ98">
        <v>4</v>
      </c>
      <c r="HA98">
        <v>4</v>
      </c>
      <c r="HB98">
        <v>3</v>
      </c>
      <c r="HC98">
        <v>3</v>
      </c>
      <c r="HD98">
        <v>2</v>
      </c>
      <c r="HE98">
        <v>3</v>
      </c>
      <c r="HF98">
        <v>2</v>
      </c>
      <c r="HG98">
        <v>5</v>
      </c>
      <c r="HH98">
        <v>3</v>
      </c>
      <c r="HI98">
        <v>3</v>
      </c>
      <c r="HJ98">
        <v>4</v>
      </c>
      <c r="HK98">
        <v>4</v>
      </c>
      <c r="HL98">
        <v>4</v>
      </c>
      <c r="HM98">
        <v>3</v>
      </c>
      <c r="HN98">
        <v>3</v>
      </c>
      <c r="HO98">
        <v>3</v>
      </c>
      <c r="HP98">
        <v>1</v>
      </c>
      <c r="HQ98">
        <v>4</v>
      </c>
      <c r="HR98">
        <v>4</v>
      </c>
      <c r="HS98">
        <v>3</v>
      </c>
      <c r="HT98">
        <v>3</v>
      </c>
      <c r="HU98">
        <v>2</v>
      </c>
      <c r="HV98">
        <v>2</v>
      </c>
      <c r="HW98">
        <v>3</v>
      </c>
      <c r="HX98">
        <v>3</v>
      </c>
      <c r="HY98">
        <v>4</v>
      </c>
      <c r="HZ98">
        <v>4</v>
      </c>
      <c r="IB98">
        <v>2</v>
      </c>
      <c r="IC98">
        <v>2</v>
      </c>
      <c r="ID98">
        <v>3</v>
      </c>
      <c r="IE98">
        <v>3</v>
      </c>
      <c r="IF98">
        <v>4</v>
      </c>
      <c r="IG98">
        <v>3</v>
      </c>
      <c r="IH98">
        <v>3</v>
      </c>
      <c r="II98">
        <v>3</v>
      </c>
      <c r="IJ98">
        <v>3</v>
      </c>
      <c r="IK98">
        <v>3</v>
      </c>
      <c r="IL98">
        <v>3</v>
      </c>
      <c r="IM98">
        <v>2</v>
      </c>
      <c r="IN98">
        <v>4</v>
      </c>
      <c r="IO98">
        <v>4</v>
      </c>
      <c r="IP98">
        <v>2</v>
      </c>
      <c r="IQ98">
        <v>3</v>
      </c>
      <c r="IR98">
        <v>3</v>
      </c>
      <c r="IS98">
        <v>3</v>
      </c>
      <c r="IU98">
        <v>44.310394287108998</v>
      </c>
      <c r="IV98">
        <v>-78.239601135254006</v>
      </c>
      <c r="IW98">
        <v>-1</v>
      </c>
    </row>
    <row r="99" spans="1:257" x14ac:dyDescent="0.3">
      <c r="A99" t="s">
        <v>1714</v>
      </c>
      <c r="B99" t="s">
        <v>1413</v>
      </c>
      <c r="C99" t="s">
        <v>1414</v>
      </c>
      <c r="F99" t="s">
        <v>1596</v>
      </c>
      <c r="G99">
        <v>0</v>
      </c>
      <c r="H99" s="1">
        <v>43087.806516203702</v>
      </c>
      <c r="I99" s="1">
        <v>43087.812071759261</v>
      </c>
      <c r="J99">
        <v>1</v>
      </c>
      <c r="K99">
        <v>16</v>
      </c>
      <c r="L99">
        <v>2.2857142857142998</v>
      </c>
      <c r="M99">
        <v>1.6035674514745</v>
      </c>
      <c r="N99" t="s">
        <v>1715</v>
      </c>
      <c r="O99" t="s">
        <v>1548</v>
      </c>
      <c r="P99" t="s">
        <v>1716</v>
      </c>
      <c r="Q99">
        <v>22</v>
      </c>
      <c r="R99">
        <v>1</v>
      </c>
      <c r="S99" t="s">
        <v>1417</v>
      </c>
      <c r="T99" t="s">
        <v>1522</v>
      </c>
      <c r="U99">
        <v>3</v>
      </c>
      <c r="V99" t="s">
        <v>1018</v>
      </c>
      <c r="W99">
        <v>2</v>
      </c>
      <c r="X99">
        <v>6</v>
      </c>
      <c r="Y99" t="s">
        <v>951</v>
      </c>
      <c r="Z99" t="s">
        <v>1118</v>
      </c>
      <c r="AA99">
        <v>5</v>
      </c>
      <c r="AB99">
        <v>15</v>
      </c>
      <c r="AC99">
        <v>2</v>
      </c>
      <c r="AD99">
        <v>1</v>
      </c>
      <c r="AE99">
        <v>1</v>
      </c>
      <c r="AF99">
        <v>10</v>
      </c>
      <c r="AG99">
        <v>10</v>
      </c>
      <c r="AH99">
        <v>30</v>
      </c>
      <c r="AI99">
        <v>1</v>
      </c>
      <c r="AJ99">
        <v>2</v>
      </c>
      <c r="AK99">
        <v>4</v>
      </c>
      <c r="AL99">
        <v>1</v>
      </c>
      <c r="AM99">
        <v>2</v>
      </c>
      <c r="AN99">
        <v>1</v>
      </c>
      <c r="AO99">
        <v>1</v>
      </c>
      <c r="AP99">
        <v>1</v>
      </c>
      <c r="AR99">
        <v>1</v>
      </c>
      <c r="AS99">
        <v>1</v>
      </c>
      <c r="AU99">
        <v>1</v>
      </c>
      <c r="AX99">
        <v>1</v>
      </c>
      <c r="AY99">
        <v>1</v>
      </c>
      <c r="AZ99">
        <v>4</v>
      </c>
      <c r="BA99">
        <v>1</v>
      </c>
      <c r="BB99">
        <v>1</v>
      </c>
      <c r="BC99">
        <v>4</v>
      </c>
      <c r="BD99">
        <v>4</v>
      </c>
      <c r="BE99">
        <v>4</v>
      </c>
      <c r="BF99">
        <v>3</v>
      </c>
      <c r="BG99">
        <v>3</v>
      </c>
      <c r="BH99">
        <v>2</v>
      </c>
      <c r="BI99">
        <v>2</v>
      </c>
      <c r="BJ99">
        <v>3</v>
      </c>
      <c r="BK99">
        <v>2</v>
      </c>
      <c r="BL99">
        <v>9</v>
      </c>
      <c r="BM99">
        <v>2</v>
      </c>
      <c r="BN99">
        <v>8</v>
      </c>
      <c r="BO99">
        <v>7</v>
      </c>
      <c r="BP99">
        <v>9</v>
      </c>
      <c r="BQ99">
        <v>9</v>
      </c>
      <c r="BR99">
        <v>5</v>
      </c>
      <c r="BS99">
        <v>5</v>
      </c>
      <c r="BT99">
        <v>5</v>
      </c>
      <c r="BU99">
        <v>4</v>
      </c>
      <c r="BV99">
        <v>4</v>
      </c>
      <c r="BW99">
        <v>3</v>
      </c>
      <c r="BX99">
        <v>5</v>
      </c>
      <c r="BY99">
        <v>5</v>
      </c>
      <c r="BZ99">
        <v>2</v>
      </c>
      <c r="CA99">
        <v>2</v>
      </c>
      <c r="CB99">
        <v>2</v>
      </c>
      <c r="CC99">
        <v>2</v>
      </c>
      <c r="CD99">
        <v>2</v>
      </c>
      <c r="CE99">
        <v>2</v>
      </c>
      <c r="CF99">
        <v>2</v>
      </c>
      <c r="CG99">
        <v>2</v>
      </c>
      <c r="CH99">
        <v>2</v>
      </c>
      <c r="CI99">
        <v>2</v>
      </c>
      <c r="CJ99">
        <v>2</v>
      </c>
      <c r="CK99">
        <v>5</v>
      </c>
      <c r="CL99">
        <v>5</v>
      </c>
      <c r="CM99">
        <v>5</v>
      </c>
      <c r="CN99">
        <v>5</v>
      </c>
      <c r="CO99">
        <v>5</v>
      </c>
      <c r="CP99">
        <v>5</v>
      </c>
      <c r="CQ99">
        <v>5</v>
      </c>
      <c r="CR99">
        <v>5</v>
      </c>
      <c r="CS99">
        <v>5</v>
      </c>
      <c r="CT99">
        <v>5</v>
      </c>
      <c r="CU99">
        <v>5</v>
      </c>
      <c r="CW99">
        <v>35</v>
      </c>
      <c r="CX99">
        <v>95</v>
      </c>
      <c r="CY99">
        <v>48</v>
      </c>
      <c r="CZ99">
        <v>15</v>
      </c>
      <c r="DA99">
        <v>85</v>
      </c>
      <c r="DB99">
        <v>5</v>
      </c>
      <c r="DC99">
        <v>95</v>
      </c>
      <c r="DD99">
        <v>55</v>
      </c>
      <c r="DE99">
        <v>55</v>
      </c>
      <c r="DF99">
        <v>85</v>
      </c>
      <c r="DG99">
        <v>5</v>
      </c>
      <c r="DH99">
        <v>95</v>
      </c>
      <c r="DI99">
        <v>25</v>
      </c>
      <c r="DJ99">
        <v>55</v>
      </c>
      <c r="DK99">
        <v>55</v>
      </c>
      <c r="DL99">
        <v>5</v>
      </c>
      <c r="DM99">
        <v>5</v>
      </c>
      <c r="DN99">
        <v>45</v>
      </c>
      <c r="DO99">
        <v>5</v>
      </c>
      <c r="DP99">
        <v>35</v>
      </c>
      <c r="DQ99" t="s">
        <v>1715</v>
      </c>
      <c r="DR99" t="s">
        <v>953</v>
      </c>
      <c r="DS99" t="s">
        <v>1716</v>
      </c>
      <c r="DT99">
        <v>1</v>
      </c>
      <c r="DU99">
        <v>1</v>
      </c>
      <c r="DV99">
        <v>1</v>
      </c>
      <c r="DW99">
        <v>1</v>
      </c>
      <c r="DX99">
        <v>1</v>
      </c>
      <c r="DY99">
        <v>2</v>
      </c>
      <c r="DZ99">
        <v>2</v>
      </c>
      <c r="EA99">
        <v>4</v>
      </c>
      <c r="EB99">
        <v>1</v>
      </c>
      <c r="EC99">
        <v>2</v>
      </c>
      <c r="ED99">
        <v>4</v>
      </c>
      <c r="EE99">
        <v>4</v>
      </c>
      <c r="EF99">
        <v>4</v>
      </c>
      <c r="EG99">
        <v>4</v>
      </c>
      <c r="EH99">
        <v>4</v>
      </c>
      <c r="EI99">
        <v>4</v>
      </c>
      <c r="EJ99">
        <v>4</v>
      </c>
      <c r="EK99">
        <v>4</v>
      </c>
      <c r="EL99">
        <v>4</v>
      </c>
      <c r="EM99">
        <v>4</v>
      </c>
      <c r="EN99">
        <v>4</v>
      </c>
      <c r="EO99">
        <v>4</v>
      </c>
      <c r="EP99">
        <v>4</v>
      </c>
      <c r="EQ99">
        <v>3</v>
      </c>
      <c r="ER99">
        <v>5</v>
      </c>
      <c r="ES99">
        <v>5</v>
      </c>
      <c r="ET99">
        <v>2</v>
      </c>
      <c r="EU99">
        <v>5</v>
      </c>
      <c r="EV99">
        <v>5</v>
      </c>
      <c r="EW99">
        <v>5</v>
      </c>
      <c r="EX99">
        <v>5</v>
      </c>
      <c r="EY99">
        <v>5</v>
      </c>
      <c r="EZ99" t="s">
        <v>803</v>
      </c>
      <c r="FA99" t="s">
        <v>1717</v>
      </c>
      <c r="FB99" t="s">
        <v>604</v>
      </c>
      <c r="FC99">
        <v>2</v>
      </c>
      <c r="FD99">
        <v>2</v>
      </c>
      <c r="FE99">
        <v>2</v>
      </c>
      <c r="FF99" s="17">
        <f t="shared" si="16"/>
        <v>4</v>
      </c>
      <c r="FG99">
        <v>2</v>
      </c>
      <c r="FH99">
        <v>2</v>
      </c>
      <c r="FI99" s="17">
        <f t="shared" si="17"/>
        <v>4</v>
      </c>
      <c r="FJ99">
        <v>2</v>
      </c>
      <c r="FK99" s="17">
        <f t="shared" si="18"/>
        <v>4</v>
      </c>
      <c r="FL99">
        <v>3</v>
      </c>
      <c r="FM99">
        <v>2</v>
      </c>
      <c r="FN99">
        <v>2</v>
      </c>
      <c r="FO99">
        <v>3</v>
      </c>
      <c r="FP99" s="17">
        <f t="shared" si="19"/>
        <v>3</v>
      </c>
      <c r="FQ99">
        <v>3</v>
      </c>
      <c r="FR99">
        <v>4</v>
      </c>
      <c r="FS99">
        <v>4</v>
      </c>
      <c r="FT99" s="17">
        <f t="shared" si="30"/>
        <v>2</v>
      </c>
      <c r="FU99">
        <v>4</v>
      </c>
      <c r="FV99">
        <v>4</v>
      </c>
      <c r="FW99" s="17">
        <f t="shared" si="20"/>
        <v>2</v>
      </c>
      <c r="FX99">
        <v>4</v>
      </c>
      <c r="FY99" s="17">
        <f t="shared" si="21"/>
        <v>2</v>
      </c>
      <c r="FZ99">
        <v>3</v>
      </c>
      <c r="GA99">
        <v>3</v>
      </c>
      <c r="GB99" s="17">
        <f t="shared" si="22"/>
        <v>3</v>
      </c>
      <c r="GC99">
        <v>2</v>
      </c>
      <c r="GD99" s="17">
        <f t="shared" si="23"/>
        <v>4</v>
      </c>
      <c r="GE99">
        <v>2</v>
      </c>
      <c r="GF99" s="17">
        <f t="shared" si="24"/>
        <v>4</v>
      </c>
      <c r="GG99">
        <v>3</v>
      </c>
      <c r="GH99">
        <v>2</v>
      </c>
      <c r="GI99">
        <v>3</v>
      </c>
      <c r="GJ99">
        <v>3</v>
      </c>
      <c r="GK99" s="17">
        <f t="shared" si="25"/>
        <v>3</v>
      </c>
      <c r="GL99">
        <v>3</v>
      </c>
      <c r="GM99" s="17">
        <f t="shared" si="26"/>
        <v>3</v>
      </c>
      <c r="GN99">
        <v>4</v>
      </c>
      <c r="GO99" s="17">
        <f t="shared" si="27"/>
        <v>2</v>
      </c>
      <c r="GP99">
        <f t="shared" si="28"/>
        <v>75</v>
      </c>
      <c r="GQ99" s="19">
        <f t="shared" si="29"/>
        <v>2.8846153846153846</v>
      </c>
      <c r="GR99">
        <v>4</v>
      </c>
      <c r="GS99">
        <v>5</v>
      </c>
      <c r="GT99">
        <v>4</v>
      </c>
      <c r="GU99">
        <v>5</v>
      </c>
      <c r="GV99">
        <v>4</v>
      </c>
      <c r="GW99">
        <v>4</v>
      </c>
      <c r="GX99">
        <v>4</v>
      </c>
      <c r="GY99">
        <v>4</v>
      </c>
      <c r="GZ99">
        <v>5</v>
      </c>
      <c r="HA99">
        <v>5</v>
      </c>
      <c r="HB99">
        <v>5</v>
      </c>
      <c r="HC99">
        <v>5</v>
      </c>
      <c r="HD99">
        <v>4</v>
      </c>
      <c r="HE99">
        <v>4</v>
      </c>
      <c r="HF99">
        <v>4</v>
      </c>
      <c r="HG99">
        <v>4</v>
      </c>
      <c r="HH99">
        <v>4</v>
      </c>
      <c r="HI99">
        <v>5</v>
      </c>
      <c r="HJ99">
        <v>4</v>
      </c>
      <c r="HK99">
        <v>5</v>
      </c>
      <c r="HL99">
        <v>5</v>
      </c>
      <c r="HM99">
        <v>5</v>
      </c>
      <c r="HN99">
        <v>5</v>
      </c>
      <c r="HO99">
        <v>2</v>
      </c>
      <c r="HP99">
        <v>3</v>
      </c>
      <c r="HQ99">
        <v>3</v>
      </c>
      <c r="HR99">
        <v>3</v>
      </c>
      <c r="HS99">
        <v>3</v>
      </c>
      <c r="HU99">
        <v>1</v>
      </c>
      <c r="HV99">
        <v>4</v>
      </c>
      <c r="HW99">
        <v>5</v>
      </c>
      <c r="HX99">
        <v>5</v>
      </c>
      <c r="HY99">
        <v>5</v>
      </c>
      <c r="HZ99">
        <v>5</v>
      </c>
      <c r="IA99">
        <v>5</v>
      </c>
      <c r="IB99">
        <v>1</v>
      </c>
      <c r="IC99">
        <v>1</v>
      </c>
      <c r="ID99">
        <v>1</v>
      </c>
      <c r="IE99">
        <v>1</v>
      </c>
      <c r="IF99">
        <v>5</v>
      </c>
      <c r="IG99">
        <v>1</v>
      </c>
      <c r="IH99">
        <v>4</v>
      </c>
      <c r="II99">
        <v>5</v>
      </c>
      <c r="IJ99">
        <v>5</v>
      </c>
      <c r="IK99">
        <v>5</v>
      </c>
      <c r="IL99">
        <v>4</v>
      </c>
      <c r="IM99">
        <v>5</v>
      </c>
      <c r="IN99">
        <v>5</v>
      </c>
      <c r="IO99">
        <v>5</v>
      </c>
      <c r="IP99">
        <v>5</v>
      </c>
      <c r="IQ99">
        <v>5</v>
      </c>
      <c r="IR99">
        <v>5</v>
      </c>
      <c r="IS99">
        <v>1</v>
      </c>
      <c r="IU99">
        <v>44.310394287108998</v>
      </c>
      <c r="IV99">
        <v>-78.239601135254006</v>
      </c>
      <c r="IW99">
        <v>-1</v>
      </c>
    </row>
    <row r="100" spans="1:257" x14ac:dyDescent="0.3">
      <c r="A100" t="s">
        <v>1718</v>
      </c>
      <c r="B100" t="s">
        <v>1413</v>
      </c>
      <c r="C100" t="s">
        <v>1414</v>
      </c>
      <c r="F100" t="s">
        <v>1596</v>
      </c>
      <c r="G100">
        <v>0</v>
      </c>
      <c r="H100" s="1">
        <v>43087.812418981484</v>
      </c>
      <c r="I100" s="1">
        <v>43087.818703703706</v>
      </c>
      <c r="J100">
        <v>1</v>
      </c>
      <c r="K100">
        <v>17</v>
      </c>
      <c r="L100">
        <v>2.4285714285714</v>
      </c>
      <c r="M100">
        <v>1.6183471874254001</v>
      </c>
      <c r="N100" t="s">
        <v>1008</v>
      </c>
      <c r="O100" t="s">
        <v>1719</v>
      </c>
      <c r="P100" t="s">
        <v>1010</v>
      </c>
      <c r="Q100">
        <v>18</v>
      </c>
      <c r="R100">
        <v>1</v>
      </c>
      <c r="S100" t="s">
        <v>1495</v>
      </c>
      <c r="T100" t="s">
        <v>1451</v>
      </c>
      <c r="U100">
        <v>1</v>
      </c>
      <c r="V100" t="s">
        <v>613</v>
      </c>
      <c r="W100">
        <v>2</v>
      </c>
      <c r="X100">
        <v>2</v>
      </c>
      <c r="Y100" t="s">
        <v>951</v>
      </c>
      <c r="Z100" t="s">
        <v>999</v>
      </c>
      <c r="AA100">
        <v>2</v>
      </c>
      <c r="AB100">
        <v>10</v>
      </c>
      <c r="AC100">
        <v>2</v>
      </c>
      <c r="AD100">
        <v>2</v>
      </c>
      <c r="AF100">
        <v>10</v>
      </c>
      <c r="AG100">
        <v>10</v>
      </c>
      <c r="AH100">
        <v>10</v>
      </c>
      <c r="AI100">
        <v>1</v>
      </c>
      <c r="AJ100">
        <v>1</v>
      </c>
      <c r="AK100">
        <v>2</v>
      </c>
      <c r="AL100">
        <v>1</v>
      </c>
      <c r="AM100">
        <v>2</v>
      </c>
      <c r="AN100">
        <v>1</v>
      </c>
      <c r="AO100">
        <v>2</v>
      </c>
      <c r="AX100">
        <v>1</v>
      </c>
      <c r="AY100">
        <v>1</v>
      </c>
      <c r="AZ100">
        <v>5</v>
      </c>
      <c r="BA100">
        <v>4</v>
      </c>
      <c r="BB100">
        <v>3</v>
      </c>
      <c r="BC100">
        <v>1</v>
      </c>
      <c r="BD100">
        <v>2</v>
      </c>
      <c r="BE100">
        <v>1</v>
      </c>
      <c r="BF100">
        <v>5</v>
      </c>
      <c r="BG100">
        <v>1</v>
      </c>
      <c r="BH100">
        <v>5</v>
      </c>
      <c r="BI100">
        <v>5</v>
      </c>
      <c r="BJ100">
        <v>5</v>
      </c>
      <c r="BK100">
        <v>7</v>
      </c>
      <c r="BL100">
        <v>2</v>
      </c>
      <c r="BM100">
        <v>7</v>
      </c>
      <c r="BN100">
        <v>9</v>
      </c>
      <c r="BO100">
        <v>4</v>
      </c>
      <c r="BP100">
        <v>9</v>
      </c>
      <c r="BQ100">
        <v>4</v>
      </c>
      <c r="BR100">
        <v>4</v>
      </c>
      <c r="BS100">
        <v>4</v>
      </c>
      <c r="BT100">
        <v>4</v>
      </c>
      <c r="BU100">
        <v>2</v>
      </c>
      <c r="BV100">
        <v>2</v>
      </c>
      <c r="BW100">
        <v>5</v>
      </c>
      <c r="BX100">
        <v>5</v>
      </c>
      <c r="BY100">
        <v>5</v>
      </c>
      <c r="BZ100">
        <v>2</v>
      </c>
      <c r="CA100">
        <v>2</v>
      </c>
      <c r="CB100">
        <v>2</v>
      </c>
      <c r="CC100">
        <v>2</v>
      </c>
      <c r="CD100">
        <v>2</v>
      </c>
      <c r="CE100">
        <v>2</v>
      </c>
      <c r="CF100">
        <v>2</v>
      </c>
      <c r="CG100">
        <v>2</v>
      </c>
      <c r="CH100">
        <v>2</v>
      </c>
      <c r="CI100">
        <v>2</v>
      </c>
      <c r="CJ100">
        <v>2</v>
      </c>
      <c r="CK100">
        <v>5</v>
      </c>
      <c r="CL100">
        <v>5</v>
      </c>
      <c r="CM100">
        <v>1</v>
      </c>
      <c r="CN100">
        <v>1</v>
      </c>
      <c r="CO100">
        <v>1</v>
      </c>
      <c r="CP100">
        <v>5</v>
      </c>
      <c r="CQ100">
        <v>5</v>
      </c>
      <c r="CR100">
        <v>1</v>
      </c>
      <c r="CS100">
        <v>5</v>
      </c>
      <c r="CT100">
        <v>5</v>
      </c>
      <c r="CU100">
        <v>3</v>
      </c>
      <c r="CW100">
        <v>62</v>
      </c>
      <c r="CX100">
        <v>92</v>
      </c>
      <c r="CY100">
        <v>64</v>
      </c>
      <c r="CZ100">
        <v>25</v>
      </c>
      <c r="DA100">
        <v>93</v>
      </c>
      <c r="DB100">
        <v>5</v>
      </c>
      <c r="DC100">
        <v>95</v>
      </c>
      <c r="DD100">
        <v>95</v>
      </c>
      <c r="DE100">
        <v>65</v>
      </c>
      <c r="DF100">
        <v>95</v>
      </c>
      <c r="DG100">
        <v>25</v>
      </c>
      <c r="DH100">
        <v>65</v>
      </c>
      <c r="DI100">
        <v>25</v>
      </c>
      <c r="DJ100">
        <v>67</v>
      </c>
      <c r="DK100">
        <v>23</v>
      </c>
      <c r="DL100">
        <v>43</v>
      </c>
      <c r="DM100">
        <v>24</v>
      </c>
      <c r="DN100">
        <v>53</v>
      </c>
      <c r="DO100">
        <v>5</v>
      </c>
      <c r="DP100">
        <v>5</v>
      </c>
      <c r="DQ100" t="s">
        <v>1008</v>
      </c>
      <c r="DR100" t="s">
        <v>1009</v>
      </c>
      <c r="DS100" t="s">
        <v>1010</v>
      </c>
      <c r="ED100">
        <v>4</v>
      </c>
      <c r="EE100">
        <v>4</v>
      </c>
      <c r="EF100">
        <v>2</v>
      </c>
      <c r="EG100">
        <v>2</v>
      </c>
      <c r="EH100">
        <v>4</v>
      </c>
      <c r="EI100">
        <v>4</v>
      </c>
      <c r="EJ100">
        <v>5</v>
      </c>
      <c r="EK100">
        <v>5</v>
      </c>
      <c r="EL100">
        <v>2</v>
      </c>
      <c r="EM100">
        <v>3</v>
      </c>
      <c r="EN100">
        <v>2</v>
      </c>
      <c r="EO100">
        <v>4</v>
      </c>
      <c r="EP100">
        <v>3</v>
      </c>
      <c r="EQ100">
        <v>4</v>
      </c>
      <c r="ER100">
        <v>5</v>
      </c>
      <c r="ES100">
        <v>3</v>
      </c>
      <c r="ET100">
        <v>5</v>
      </c>
      <c r="EU100">
        <v>5</v>
      </c>
      <c r="EV100">
        <v>5</v>
      </c>
      <c r="EW100">
        <v>5</v>
      </c>
      <c r="EX100">
        <v>5</v>
      </c>
      <c r="EY100">
        <v>4</v>
      </c>
      <c r="EZ100" t="s">
        <v>897</v>
      </c>
      <c r="FA100" t="s">
        <v>731</v>
      </c>
      <c r="FB100" t="s">
        <v>1012</v>
      </c>
      <c r="FC100">
        <v>5</v>
      </c>
      <c r="FD100">
        <v>5</v>
      </c>
      <c r="FE100">
        <v>4</v>
      </c>
      <c r="FF100" s="17">
        <f t="shared" si="16"/>
        <v>2</v>
      </c>
      <c r="FG100">
        <v>4</v>
      </c>
      <c r="FH100">
        <v>5</v>
      </c>
      <c r="FI100" s="17">
        <f t="shared" si="17"/>
        <v>1</v>
      </c>
      <c r="FJ100">
        <v>4</v>
      </c>
      <c r="FK100" s="17">
        <f t="shared" si="18"/>
        <v>2</v>
      </c>
      <c r="FL100">
        <v>2</v>
      </c>
      <c r="FM100">
        <v>1</v>
      </c>
      <c r="FN100">
        <v>5</v>
      </c>
      <c r="FO100">
        <v>5</v>
      </c>
      <c r="FP100" s="17">
        <f t="shared" si="19"/>
        <v>1</v>
      </c>
      <c r="FQ100">
        <v>4</v>
      </c>
      <c r="FR100">
        <v>4</v>
      </c>
      <c r="FS100">
        <v>4</v>
      </c>
      <c r="FT100" s="17">
        <f t="shared" si="30"/>
        <v>2</v>
      </c>
      <c r="FU100">
        <v>4</v>
      </c>
      <c r="FV100">
        <v>5</v>
      </c>
      <c r="FW100" s="17">
        <f t="shared" si="20"/>
        <v>1</v>
      </c>
      <c r="FX100">
        <v>2</v>
      </c>
      <c r="FY100" s="17">
        <f t="shared" si="21"/>
        <v>4</v>
      </c>
      <c r="FZ100">
        <v>4</v>
      </c>
      <c r="GA100">
        <v>5</v>
      </c>
      <c r="GB100" s="17">
        <f t="shared" si="22"/>
        <v>1</v>
      </c>
      <c r="GC100">
        <v>2</v>
      </c>
      <c r="GD100" s="17">
        <f t="shared" si="23"/>
        <v>4</v>
      </c>
      <c r="GE100">
        <v>3</v>
      </c>
      <c r="GF100" s="17">
        <f t="shared" si="24"/>
        <v>3</v>
      </c>
      <c r="GG100">
        <v>4</v>
      </c>
      <c r="GH100">
        <v>2</v>
      </c>
      <c r="GI100">
        <v>4</v>
      </c>
      <c r="GJ100">
        <v>4</v>
      </c>
      <c r="GK100" s="17">
        <f t="shared" si="25"/>
        <v>2</v>
      </c>
      <c r="GL100">
        <v>4</v>
      </c>
      <c r="GM100" s="17">
        <f t="shared" si="26"/>
        <v>2</v>
      </c>
      <c r="GN100">
        <v>4</v>
      </c>
      <c r="GO100" s="17">
        <f t="shared" si="27"/>
        <v>2</v>
      </c>
      <c r="GP100">
        <f t="shared" si="28"/>
        <v>75</v>
      </c>
      <c r="GQ100" s="19">
        <f t="shared" si="29"/>
        <v>2.8846153846153846</v>
      </c>
      <c r="GR100">
        <v>4</v>
      </c>
      <c r="GS100">
        <v>4</v>
      </c>
      <c r="GT100">
        <v>5</v>
      </c>
      <c r="GU100">
        <v>4</v>
      </c>
      <c r="GV100">
        <v>2</v>
      </c>
      <c r="GW100">
        <v>5</v>
      </c>
      <c r="GX100">
        <v>2</v>
      </c>
      <c r="GY100">
        <v>3</v>
      </c>
      <c r="GZ100">
        <v>4</v>
      </c>
      <c r="HA100">
        <v>3</v>
      </c>
      <c r="HB100">
        <v>5</v>
      </c>
      <c r="HC100">
        <v>2</v>
      </c>
      <c r="HD100">
        <v>3</v>
      </c>
      <c r="HE100">
        <v>2</v>
      </c>
      <c r="HF100">
        <v>4</v>
      </c>
      <c r="HG100">
        <v>5</v>
      </c>
      <c r="HH100">
        <v>5</v>
      </c>
      <c r="HI100">
        <v>2</v>
      </c>
      <c r="HJ100">
        <v>5</v>
      </c>
      <c r="HK100">
        <v>5</v>
      </c>
      <c r="HL100">
        <v>2</v>
      </c>
      <c r="HM100">
        <v>1</v>
      </c>
      <c r="HN100">
        <v>3</v>
      </c>
      <c r="HO100">
        <v>4</v>
      </c>
      <c r="HP100">
        <v>5</v>
      </c>
      <c r="HQ100">
        <v>4</v>
      </c>
      <c r="HR100">
        <v>2</v>
      </c>
      <c r="HS100">
        <v>3</v>
      </c>
      <c r="HT100">
        <v>5</v>
      </c>
      <c r="HU100">
        <v>5</v>
      </c>
      <c r="HV100">
        <v>1</v>
      </c>
      <c r="HW100">
        <v>2</v>
      </c>
      <c r="HX100">
        <v>3</v>
      </c>
      <c r="HY100">
        <v>4</v>
      </c>
      <c r="HZ100">
        <v>4</v>
      </c>
      <c r="IA100">
        <v>2</v>
      </c>
      <c r="IB100">
        <v>4</v>
      </c>
      <c r="IC100">
        <v>5</v>
      </c>
      <c r="ID100">
        <v>3</v>
      </c>
      <c r="IE100">
        <v>2</v>
      </c>
      <c r="IF100">
        <v>4</v>
      </c>
      <c r="IG100">
        <v>5</v>
      </c>
      <c r="IH100">
        <v>3</v>
      </c>
      <c r="II100">
        <v>4</v>
      </c>
      <c r="IJ100">
        <v>5</v>
      </c>
      <c r="IK100">
        <v>5</v>
      </c>
      <c r="IL100">
        <v>5</v>
      </c>
      <c r="IM100">
        <v>5</v>
      </c>
      <c r="IN100">
        <v>3</v>
      </c>
      <c r="IO100">
        <v>4</v>
      </c>
      <c r="IP100">
        <v>5</v>
      </c>
      <c r="IQ100">
        <v>5</v>
      </c>
      <c r="IR100">
        <v>5</v>
      </c>
      <c r="IS100">
        <v>3</v>
      </c>
      <c r="IU100">
        <v>44.310394287108998</v>
      </c>
      <c r="IV100">
        <v>-78.239601135254006</v>
      </c>
      <c r="IW100">
        <v>-1</v>
      </c>
    </row>
    <row r="101" spans="1:257" x14ac:dyDescent="0.3">
      <c r="A101" t="s">
        <v>1720</v>
      </c>
      <c r="B101" t="s">
        <v>1413</v>
      </c>
      <c r="C101" t="s">
        <v>1414</v>
      </c>
      <c r="F101" t="s">
        <v>1596</v>
      </c>
      <c r="G101">
        <v>0</v>
      </c>
      <c r="H101" s="1">
        <v>43087.819039351853</v>
      </c>
      <c r="I101" s="1">
        <v>43087.844756944447</v>
      </c>
      <c r="J101">
        <v>1</v>
      </c>
      <c r="K101">
        <v>16</v>
      </c>
      <c r="L101">
        <v>2.2857142857142998</v>
      </c>
      <c r="M101">
        <v>1.3801311186847001</v>
      </c>
      <c r="N101" t="s">
        <v>1013</v>
      </c>
      <c r="O101" t="s">
        <v>1548</v>
      </c>
      <c r="P101" t="s">
        <v>1014</v>
      </c>
      <c r="Q101">
        <v>19</v>
      </c>
      <c r="R101">
        <v>1</v>
      </c>
      <c r="S101" t="s">
        <v>1490</v>
      </c>
      <c r="T101" t="s">
        <v>1721</v>
      </c>
      <c r="U101">
        <v>3</v>
      </c>
      <c r="V101" t="s">
        <v>944</v>
      </c>
      <c r="W101">
        <v>2</v>
      </c>
      <c r="X101">
        <v>2</v>
      </c>
      <c r="Y101" t="s">
        <v>951</v>
      </c>
      <c r="Z101" t="s">
        <v>726</v>
      </c>
      <c r="AA101">
        <v>2</v>
      </c>
      <c r="AB101">
        <v>13</v>
      </c>
      <c r="AC101">
        <v>2</v>
      </c>
      <c r="AD101">
        <v>1</v>
      </c>
      <c r="AE101">
        <v>4</v>
      </c>
      <c r="AF101">
        <v>40</v>
      </c>
      <c r="AG101">
        <v>30</v>
      </c>
      <c r="AH101">
        <v>70</v>
      </c>
      <c r="AI101">
        <v>2</v>
      </c>
      <c r="AN101">
        <v>1</v>
      </c>
      <c r="AO101">
        <v>1</v>
      </c>
      <c r="AR101">
        <v>1</v>
      </c>
      <c r="AX101">
        <v>1</v>
      </c>
      <c r="AY101">
        <v>1</v>
      </c>
      <c r="AZ101">
        <v>2</v>
      </c>
      <c r="BA101">
        <v>4</v>
      </c>
      <c r="BB101">
        <v>3</v>
      </c>
      <c r="BC101">
        <v>4</v>
      </c>
      <c r="BD101">
        <v>1</v>
      </c>
      <c r="BE101">
        <v>4</v>
      </c>
      <c r="BF101">
        <v>4</v>
      </c>
      <c r="BG101">
        <v>1</v>
      </c>
      <c r="BH101">
        <v>5</v>
      </c>
      <c r="BI101">
        <v>4</v>
      </c>
      <c r="BJ101">
        <v>5</v>
      </c>
      <c r="BK101">
        <v>4</v>
      </c>
      <c r="BL101">
        <v>7</v>
      </c>
      <c r="BM101">
        <v>7</v>
      </c>
      <c r="BN101">
        <v>7</v>
      </c>
      <c r="BO101">
        <v>8</v>
      </c>
      <c r="BP101">
        <v>4</v>
      </c>
      <c r="BQ101">
        <v>7</v>
      </c>
      <c r="BR101">
        <v>1</v>
      </c>
      <c r="BS101">
        <v>5</v>
      </c>
      <c r="BT101">
        <v>5</v>
      </c>
      <c r="BU101">
        <v>5</v>
      </c>
      <c r="BV101">
        <v>4</v>
      </c>
      <c r="BW101">
        <v>1</v>
      </c>
      <c r="BX101">
        <v>3</v>
      </c>
      <c r="BY101">
        <v>4</v>
      </c>
      <c r="BZ101">
        <v>2</v>
      </c>
      <c r="CA101">
        <v>2</v>
      </c>
      <c r="CB101">
        <v>1</v>
      </c>
      <c r="CC101">
        <v>1</v>
      </c>
      <c r="CD101">
        <v>2</v>
      </c>
      <c r="CE101">
        <v>2</v>
      </c>
      <c r="CF101">
        <v>1</v>
      </c>
      <c r="CG101">
        <v>2</v>
      </c>
      <c r="CH101">
        <v>2</v>
      </c>
      <c r="CI101">
        <v>2</v>
      </c>
      <c r="CJ101">
        <v>2</v>
      </c>
      <c r="CK101">
        <v>5</v>
      </c>
      <c r="CL101">
        <v>5</v>
      </c>
      <c r="CM101">
        <v>3</v>
      </c>
      <c r="CN101">
        <v>5</v>
      </c>
      <c r="CO101">
        <v>5</v>
      </c>
      <c r="CP101">
        <v>5</v>
      </c>
      <c r="CQ101">
        <v>4</v>
      </c>
      <c r="CR101">
        <v>4</v>
      </c>
      <c r="CS101">
        <v>5</v>
      </c>
      <c r="CT101">
        <v>5</v>
      </c>
      <c r="CU101">
        <v>5</v>
      </c>
      <c r="CW101">
        <v>50</v>
      </c>
      <c r="CX101">
        <v>90</v>
      </c>
      <c r="CY101">
        <v>40</v>
      </c>
      <c r="CZ101">
        <v>30</v>
      </c>
      <c r="DA101">
        <v>80</v>
      </c>
      <c r="DB101">
        <v>20</v>
      </c>
      <c r="DC101">
        <v>70</v>
      </c>
      <c r="DD101">
        <v>70</v>
      </c>
      <c r="DE101">
        <v>90</v>
      </c>
      <c r="DF101">
        <v>90</v>
      </c>
      <c r="DG101">
        <v>50</v>
      </c>
      <c r="DH101">
        <v>100</v>
      </c>
      <c r="DI101">
        <v>30</v>
      </c>
      <c r="DJ101">
        <v>50</v>
      </c>
      <c r="DK101">
        <v>20</v>
      </c>
      <c r="DL101">
        <v>40</v>
      </c>
      <c r="DM101">
        <v>20</v>
      </c>
      <c r="DN101">
        <v>80</v>
      </c>
      <c r="DO101">
        <v>20</v>
      </c>
      <c r="DP101">
        <v>80</v>
      </c>
      <c r="DQ101" t="s">
        <v>1013</v>
      </c>
      <c r="DR101" t="s">
        <v>1009</v>
      </c>
      <c r="DS101" t="s">
        <v>1014</v>
      </c>
      <c r="DT101">
        <v>1</v>
      </c>
      <c r="DY101">
        <v>4</v>
      </c>
      <c r="ED101">
        <v>4</v>
      </c>
      <c r="EE101">
        <v>2</v>
      </c>
      <c r="EF101">
        <v>3</v>
      </c>
      <c r="EG101">
        <v>1</v>
      </c>
      <c r="EH101">
        <v>5</v>
      </c>
      <c r="EI101">
        <v>4</v>
      </c>
      <c r="EJ101">
        <v>2</v>
      </c>
      <c r="EK101">
        <v>5</v>
      </c>
      <c r="EL101">
        <v>4</v>
      </c>
      <c r="EM101">
        <v>3</v>
      </c>
      <c r="EN101">
        <v>2</v>
      </c>
      <c r="EO101">
        <v>3</v>
      </c>
      <c r="EP101">
        <v>2</v>
      </c>
      <c r="EQ101">
        <v>4</v>
      </c>
      <c r="ER101">
        <v>4</v>
      </c>
      <c r="ES101">
        <v>4</v>
      </c>
      <c r="ET101">
        <v>2</v>
      </c>
      <c r="EU101">
        <v>4</v>
      </c>
      <c r="EV101">
        <v>5</v>
      </c>
      <c r="EW101">
        <v>5</v>
      </c>
      <c r="EX101">
        <v>3</v>
      </c>
      <c r="EY101">
        <v>5</v>
      </c>
      <c r="EZ101" t="s">
        <v>983</v>
      </c>
      <c r="FA101" t="s">
        <v>1016</v>
      </c>
      <c r="FB101" t="s">
        <v>778</v>
      </c>
      <c r="FC101">
        <v>4</v>
      </c>
      <c r="FD101">
        <v>3</v>
      </c>
      <c r="FE101">
        <v>5</v>
      </c>
      <c r="FF101" s="17">
        <f t="shared" si="16"/>
        <v>1</v>
      </c>
      <c r="FG101">
        <v>4</v>
      </c>
      <c r="FH101">
        <v>3</v>
      </c>
      <c r="FI101" s="17">
        <f t="shared" si="17"/>
        <v>3</v>
      </c>
      <c r="FJ101">
        <v>2</v>
      </c>
      <c r="FK101" s="17">
        <f t="shared" si="18"/>
        <v>4</v>
      </c>
      <c r="FL101">
        <v>5</v>
      </c>
      <c r="FM101">
        <v>2</v>
      </c>
      <c r="FN101">
        <v>1</v>
      </c>
      <c r="FO101">
        <v>4</v>
      </c>
      <c r="FP101" s="17">
        <f t="shared" si="19"/>
        <v>2</v>
      </c>
      <c r="FQ101">
        <v>2</v>
      </c>
      <c r="FR101">
        <v>2</v>
      </c>
      <c r="FS101">
        <v>4</v>
      </c>
      <c r="FT101" s="17">
        <f t="shared" si="30"/>
        <v>2</v>
      </c>
      <c r="FU101">
        <v>5</v>
      </c>
      <c r="FV101">
        <v>2</v>
      </c>
      <c r="FW101" s="17">
        <f t="shared" si="20"/>
        <v>4</v>
      </c>
      <c r="FX101">
        <v>2</v>
      </c>
      <c r="FY101" s="17">
        <f t="shared" si="21"/>
        <v>4</v>
      </c>
      <c r="FZ101">
        <v>4</v>
      </c>
      <c r="GA101">
        <v>2</v>
      </c>
      <c r="GB101" s="17">
        <f t="shared" si="22"/>
        <v>4</v>
      </c>
      <c r="GC101">
        <v>4</v>
      </c>
      <c r="GD101" s="17">
        <f t="shared" si="23"/>
        <v>2</v>
      </c>
      <c r="GE101">
        <v>2</v>
      </c>
      <c r="GF101" s="17">
        <f t="shared" si="24"/>
        <v>4</v>
      </c>
      <c r="GG101">
        <v>4</v>
      </c>
      <c r="GH101">
        <v>3</v>
      </c>
      <c r="GI101">
        <v>4</v>
      </c>
      <c r="GJ101">
        <v>3</v>
      </c>
      <c r="GK101" s="17">
        <f t="shared" si="25"/>
        <v>3</v>
      </c>
      <c r="GL101">
        <v>3</v>
      </c>
      <c r="GM101" s="17">
        <f t="shared" si="26"/>
        <v>3</v>
      </c>
      <c r="GN101">
        <v>4</v>
      </c>
      <c r="GO101" s="17">
        <f t="shared" si="27"/>
        <v>2</v>
      </c>
      <c r="GP101">
        <f t="shared" si="28"/>
        <v>81</v>
      </c>
      <c r="GQ101" s="19">
        <f t="shared" si="29"/>
        <v>3.1153846153846154</v>
      </c>
      <c r="GR101">
        <v>5</v>
      </c>
      <c r="GS101">
        <v>4</v>
      </c>
      <c r="GT101">
        <v>3</v>
      </c>
      <c r="GU101">
        <v>3</v>
      </c>
      <c r="GV101">
        <v>5</v>
      </c>
      <c r="GW101">
        <v>5</v>
      </c>
      <c r="GX101">
        <v>2</v>
      </c>
      <c r="GY101">
        <v>5</v>
      </c>
      <c r="GZ101">
        <v>2</v>
      </c>
      <c r="HA101">
        <v>4</v>
      </c>
      <c r="HB101">
        <v>4</v>
      </c>
      <c r="HC101">
        <v>3</v>
      </c>
      <c r="HD101">
        <v>1</v>
      </c>
      <c r="HE101">
        <v>3</v>
      </c>
      <c r="HF101">
        <v>2</v>
      </c>
      <c r="HG101">
        <v>5</v>
      </c>
      <c r="HH101">
        <v>2</v>
      </c>
      <c r="HI101">
        <v>5</v>
      </c>
      <c r="HJ101">
        <v>5</v>
      </c>
      <c r="HK101">
        <v>5</v>
      </c>
      <c r="HL101">
        <v>4</v>
      </c>
      <c r="HM101">
        <v>5</v>
      </c>
      <c r="HN101">
        <v>3</v>
      </c>
      <c r="HO101">
        <v>4</v>
      </c>
      <c r="HP101">
        <v>3</v>
      </c>
      <c r="HQ101">
        <v>2</v>
      </c>
      <c r="HR101">
        <v>4</v>
      </c>
      <c r="HS101">
        <v>3</v>
      </c>
      <c r="HT101">
        <v>3</v>
      </c>
      <c r="HU101">
        <v>4</v>
      </c>
      <c r="HV101">
        <v>2</v>
      </c>
      <c r="HW101">
        <v>5</v>
      </c>
      <c r="HX101">
        <v>5</v>
      </c>
      <c r="HY101">
        <v>1</v>
      </c>
      <c r="HZ101">
        <v>3</v>
      </c>
      <c r="IA101">
        <v>4</v>
      </c>
      <c r="IB101">
        <v>2</v>
      </c>
      <c r="IC101">
        <v>4</v>
      </c>
      <c r="ID101">
        <v>2</v>
      </c>
      <c r="IE101">
        <v>2</v>
      </c>
      <c r="IF101">
        <v>2</v>
      </c>
      <c r="IG101">
        <v>5</v>
      </c>
      <c r="IH101">
        <v>3</v>
      </c>
      <c r="II101">
        <v>2</v>
      </c>
      <c r="IJ101">
        <v>4</v>
      </c>
      <c r="IK101">
        <v>3</v>
      </c>
      <c r="IL101">
        <v>2</v>
      </c>
      <c r="IM101">
        <v>4</v>
      </c>
      <c r="IN101">
        <v>3</v>
      </c>
      <c r="IO101">
        <v>3</v>
      </c>
      <c r="IP101">
        <v>4</v>
      </c>
      <c r="IQ101">
        <v>3</v>
      </c>
      <c r="IR101">
        <v>4</v>
      </c>
      <c r="IS101">
        <v>4</v>
      </c>
      <c r="IU101">
        <v>44.310394287108998</v>
      </c>
      <c r="IV101">
        <v>-78.239601135254006</v>
      </c>
      <c r="IW101">
        <v>-1</v>
      </c>
    </row>
    <row r="102" spans="1:257" x14ac:dyDescent="0.3">
      <c r="A102" t="s">
        <v>1722</v>
      </c>
      <c r="B102" t="s">
        <v>1413</v>
      </c>
      <c r="C102" t="s">
        <v>1414</v>
      </c>
      <c r="F102" t="s">
        <v>1596</v>
      </c>
      <c r="G102">
        <v>0</v>
      </c>
      <c r="H102" s="1">
        <v>43087.845057870371</v>
      </c>
      <c r="I102" s="1">
        <v>43087.850138888891</v>
      </c>
      <c r="J102">
        <v>1</v>
      </c>
      <c r="K102">
        <v>19</v>
      </c>
      <c r="L102">
        <v>2.7142857142857002</v>
      </c>
      <c r="M102">
        <v>1.8898223650460999</v>
      </c>
      <c r="N102" t="s">
        <v>1017</v>
      </c>
      <c r="O102" t="s">
        <v>1548</v>
      </c>
      <c r="P102" t="s">
        <v>1020</v>
      </c>
      <c r="Q102">
        <v>23</v>
      </c>
      <c r="R102">
        <v>1</v>
      </c>
      <c r="S102" t="s">
        <v>1487</v>
      </c>
      <c r="T102" t="s">
        <v>1525</v>
      </c>
      <c r="U102">
        <v>3</v>
      </c>
      <c r="V102" t="s">
        <v>1018</v>
      </c>
      <c r="W102">
        <v>2</v>
      </c>
      <c r="X102">
        <v>6</v>
      </c>
      <c r="Y102" t="s">
        <v>951</v>
      </c>
      <c r="Z102" t="s">
        <v>1019</v>
      </c>
      <c r="AA102">
        <v>5</v>
      </c>
      <c r="AB102">
        <v>18</v>
      </c>
      <c r="AC102">
        <v>2</v>
      </c>
      <c r="AD102">
        <v>1</v>
      </c>
      <c r="AE102">
        <v>4</v>
      </c>
      <c r="AF102">
        <v>90</v>
      </c>
      <c r="AG102">
        <v>60</v>
      </c>
      <c r="AH102">
        <v>90</v>
      </c>
      <c r="AI102">
        <v>1</v>
      </c>
      <c r="AJ102">
        <v>3</v>
      </c>
      <c r="AK102">
        <v>3</v>
      </c>
      <c r="AL102">
        <v>2</v>
      </c>
      <c r="AM102">
        <v>1</v>
      </c>
      <c r="AN102">
        <v>1</v>
      </c>
      <c r="AO102">
        <v>1</v>
      </c>
      <c r="AU102">
        <v>1</v>
      </c>
      <c r="AX102">
        <v>1</v>
      </c>
      <c r="AY102">
        <v>1</v>
      </c>
      <c r="AZ102">
        <v>5</v>
      </c>
      <c r="BA102">
        <v>2</v>
      </c>
      <c r="BB102">
        <v>4</v>
      </c>
      <c r="BC102">
        <v>5</v>
      </c>
      <c r="BD102">
        <v>1</v>
      </c>
      <c r="BE102">
        <v>2</v>
      </c>
      <c r="BF102">
        <v>5</v>
      </c>
      <c r="BG102">
        <v>3</v>
      </c>
      <c r="BH102">
        <v>5</v>
      </c>
      <c r="BI102">
        <v>5</v>
      </c>
      <c r="BJ102">
        <v>5</v>
      </c>
      <c r="BK102">
        <v>2</v>
      </c>
      <c r="BL102">
        <v>9</v>
      </c>
      <c r="BM102">
        <v>2</v>
      </c>
      <c r="BN102">
        <v>7</v>
      </c>
      <c r="BO102">
        <v>7</v>
      </c>
      <c r="BP102">
        <v>7</v>
      </c>
      <c r="BQ102">
        <v>9</v>
      </c>
      <c r="BR102">
        <v>3</v>
      </c>
      <c r="BS102">
        <v>4</v>
      </c>
      <c r="BT102">
        <v>5</v>
      </c>
      <c r="BU102">
        <v>5</v>
      </c>
      <c r="BV102">
        <v>4</v>
      </c>
      <c r="BW102">
        <v>4</v>
      </c>
      <c r="BX102">
        <v>4</v>
      </c>
      <c r="BY102">
        <v>5</v>
      </c>
      <c r="BZ102">
        <v>2</v>
      </c>
      <c r="CA102">
        <v>2</v>
      </c>
      <c r="CB102">
        <v>2</v>
      </c>
      <c r="CC102">
        <v>2</v>
      </c>
      <c r="CD102">
        <v>2</v>
      </c>
      <c r="CE102">
        <v>2</v>
      </c>
      <c r="CF102">
        <v>2</v>
      </c>
      <c r="CG102">
        <v>1</v>
      </c>
      <c r="CH102">
        <v>2</v>
      </c>
      <c r="CI102">
        <v>2</v>
      </c>
      <c r="CJ102">
        <v>2</v>
      </c>
      <c r="CK102">
        <v>5</v>
      </c>
      <c r="CL102">
        <v>5</v>
      </c>
      <c r="CM102">
        <v>5</v>
      </c>
      <c r="CN102">
        <v>5</v>
      </c>
      <c r="CO102">
        <v>5</v>
      </c>
      <c r="CP102">
        <v>5</v>
      </c>
      <c r="CQ102">
        <v>5</v>
      </c>
      <c r="CR102">
        <v>5</v>
      </c>
      <c r="CS102">
        <v>5</v>
      </c>
      <c r="CT102">
        <v>5</v>
      </c>
      <c r="CU102">
        <v>5</v>
      </c>
      <c r="CW102">
        <v>70</v>
      </c>
      <c r="CX102">
        <v>70</v>
      </c>
      <c r="CY102">
        <v>70</v>
      </c>
      <c r="CZ102">
        <v>30</v>
      </c>
      <c r="DA102">
        <v>70</v>
      </c>
      <c r="DB102">
        <v>90</v>
      </c>
      <c r="DC102">
        <v>90</v>
      </c>
      <c r="DD102">
        <v>90</v>
      </c>
      <c r="DE102">
        <v>90</v>
      </c>
      <c r="DF102">
        <v>50</v>
      </c>
      <c r="DG102">
        <v>90</v>
      </c>
      <c r="DH102">
        <v>50</v>
      </c>
      <c r="DI102">
        <v>90</v>
      </c>
      <c r="DJ102">
        <v>50</v>
      </c>
      <c r="DK102">
        <v>50</v>
      </c>
      <c r="DL102">
        <v>50</v>
      </c>
      <c r="DM102">
        <v>50</v>
      </c>
      <c r="DN102">
        <v>50</v>
      </c>
      <c r="DO102">
        <v>50</v>
      </c>
      <c r="DP102">
        <v>70</v>
      </c>
      <c r="DQ102" t="s">
        <v>1017</v>
      </c>
      <c r="DR102" t="s">
        <v>953</v>
      </c>
      <c r="DS102" t="s">
        <v>1020</v>
      </c>
      <c r="DT102">
        <v>3</v>
      </c>
      <c r="DU102">
        <v>3</v>
      </c>
      <c r="DV102">
        <v>3</v>
      </c>
      <c r="DW102">
        <v>3</v>
      </c>
      <c r="DX102">
        <v>3</v>
      </c>
      <c r="DY102">
        <v>3</v>
      </c>
      <c r="DZ102">
        <v>3</v>
      </c>
      <c r="EA102">
        <v>3</v>
      </c>
      <c r="EB102">
        <v>3</v>
      </c>
      <c r="EC102">
        <v>3</v>
      </c>
      <c r="ED102">
        <v>4</v>
      </c>
      <c r="EE102">
        <v>3</v>
      </c>
      <c r="EF102">
        <v>4</v>
      </c>
      <c r="EG102">
        <v>2</v>
      </c>
      <c r="EH102">
        <v>5</v>
      </c>
      <c r="EI102">
        <v>5</v>
      </c>
      <c r="EJ102">
        <v>5</v>
      </c>
      <c r="EK102">
        <v>5</v>
      </c>
      <c r="EL102">
        <v>5</v>
      </c>
      <c r="EM102">
        <v>5</v>
      </c>
      <c r="EN102">
        <v>2</v>
      </c>
      <c r="EO102">
        <v>5</v>
      </c>
      <c r="EP102">
        <v>5</v>
      </c>
      <c r="EQ102">
        <v>3</v>
      </c>
      <c r="ER102">
        <v>5</v>
      </c>
      <c r="ES102">
        <v>5</v>
      </c>
      <c r="ET102">
        <v>3</v>
      </c>
      <c r="EU102">
        <v>3</v>
      </c>
      <c r="EV102">
        <v>3</v>
      </c>
      <c r="EW102">
        <v>4</v>
      </c>
      <c r="EX102">
        <v>5</v>
      </c>
      <c r="EY102">
        <v>4</v>
      </c>
      <c r="EZ102" t="s">
        <v>1001</v>
      </c>
      <c r="FA102" t="s">
        <v>1022</v>
      </c>
      <c r="FB102" t="s">
        <v>694</v>
      </c>
      <c r="FC102">
        <v>3</v>
      </c>
      <c r="FD102">
        <v>3</v>
      </c>
      <c r="FE102">
        <v>3</v>
      </c>
      <c r="FF102" s="17">
        <f t="shared" si="16"/>
        <v>3</v>
      </c>
      <c r="FG102">
        <v>3</v>
      </c>
      <c r="FH102">
        <v>3</v>
      </c>
      <c r="FI102" s="17">
        <f t="shared" si="17"/>
        <v>3</v>
      </c>
      <c r="FJ102">
        <v>3</v>
      </c>
      <c r="FK102" s="17">
        <f t="shared" si="18"/>
        <v>3</v>
      </c>
      <c r="FL102">
        <v>3</v>
      </c>
      <c r="FM102">
        <v>2</v>
      </c>
      <c r="FN102">
        <v>2</v>
      </c>
      <c r="FO102">
        <v>5</v>
      </c>
      <c r="FP102" s="17">
        <f t="shared" si="19"/>
        <v>1</v>
      </c>
      <c r="FQ102">
        <v>3</v>
      </c>
      <c r="FR102">
        <v>3</v>
      </c>
      <c r="FS102">
        <v>4</v>
      </c>
      <c r="FT102" s="17">
        <f t="shared" si="30"/>
        <v>2</v>
      </c>
      <c r="FU102">
        <v>3</v>
      </c>
      <c r="FV102">
        <v>3</v>
      </c>
      <c r="FW102" s="17">
        <f t="shared" si="20"/>
        <v>3</v>
      </c>
      <c r="FX102">
        <v>3</v>
      </c>
      <c r="FY102" s="17">
        <f t="shared" si="21"/>
        <v>3</v>
      </c>
      <c r="FZ102">
        <v>2</v>
      </c>
      <c r="GA102">
        <v>2</v>
      </c>
      <c r="GB102" s="17">
        <f t="shared" si="22"/>
        <v>4</v>
      </c>
      <c r="GC102">
        <v>2</v>
      </c>
      <c r="GD102" s="17">
        <f t="shared" si="23"/>
        <v>4</v>
      </c>
      <c r="GE102">
        <v>3</v>
      </c>
      <c r="GF102" s="17">
        <f t="shared" si="24"/>
        <v>3</v>
      </c>
      <c r="GG102">
        <v>2</v>
      </c>
      <c r="GH102">
        <v>4</v>
      </c>
      <c r="GI102">
        <v>4</v>
      </c>
      <c r="GJ102">
        <v>2</v>
      </c>
      <c r="GK102" s="17">
        <f t="shared" si="25"/>
        <v>4</v>
      </c>
      <c r="GL102">
        <v>4</v>
      </c>
      <c r="GM102" s="17">
        <f t="shared" si="26"/>
        <v>2</v>
      </c>
      <c r="GN102">
        <v>4</v>
      </c>
      <c r="GO102" s="17">
        <f t="shared" si="27"/>
        <v>2</v>
      </c>
      <c r="GP102">
        <f t="shared" si="28"/>
        <v>74</v>
      </c>
      <c r="GQ102" s="19">
        <f t="shared" si="29"/>
        <v>2.8461538461538463</v>
      </c>
      <c r="GR102">
        <v>4</v>
      </c>
      <c r="GS102">
        <v>4</v>
      </c>
      <c r="GT102">
        <v>2</v>
      </c>
      <c r="GU102">
        <v>4</v>
      </c>
      <c r="GV102">
        <v>4</v>
      </c>
      <c r="GW102">
        <v>2</v>
      </c>
      <c r="GX102">
        <v>5</v>
      </c>
      <c r="GY102">
        <v>1</v>
      </c>
      <c r="GZ102">
        <v>4</v>
      </c>
      <c r="HA102">
        <v>1</v>
      </c>
      <c r="HB102">
        <v>5</v>
      </c>
      <c r="HC102">
        <v>1</v>
      </c>
      <c r="HD102">
        <v>1</v>
      </c>
      <c r="HE102">
        <v>4</v>
      </c>
      <c r="HF102">
        <v>3</v>
      </c>
      <c r="HG102">
        <v>5</v>
      </c>
      <c r="HH102">
        <v>3</v>
      </c>
      <c r="HI102">
        <v>4</v>
      </c>
      <c r="HJ102">
        <v>4</v>
      </c>
      <c r="HK102">
        <v>4</v>
      </c>
      <c r="HL102">
        <v>3</v>
      </c>
      <c r="HM102">
        <v>1</v>
      </c>
      <c r="HN102">
        <v>5</v>
      </c>
      <c r="HO102">
        <v>1</v>
      </c>
      <c r="HP102">
        <v>2</v>
      </c>
      <c r="HQ102">
        <v>5</v>
      </c>
      <c r="HR102">
        <v>4</v>
      </c>
      <c r="HS102">
        <v>5</v>
      </c>
      <c r="HT102">
        <v>1</v>
      </c>
      <c r="HU102">
        <v>3</v>
      </c>
      <c r="HV102">
        <v>1</v>
      </c>
      <c r="HW102">
        <v>5</v>
      </c>
      <c r="HX102">
        <v>5</v>
      </c>
      <c r="HY102">
        <v>5</v>
      </c>
      <c r="HZ102">
        <v>5</v>
      </c>
      <c r="IA102">
        <v>1</v>
      </c>
      <c r="IB102">
        <v>2</v>
      </c>
      <c r="IC102">
        <v>1</v>
      </c>
      <c r="ID102">
        <v>1</v>
      </c>
      <c r="IE102">
        <v>1</v>
      </c>
      <c r="IF102">
        <v>1</v>
      </c>
      <c r="IG102">
        <v>1</v>
      </c>
      <c r="IH102">
        <v>1</v>
      </c>
      <c r="II102">
        <v>1</v>
      </c>
      <c r="IJ102">
        <v>4</v>
      </c>
      <c r="IK102">
        <v>4</v>
      </c>
      <c r="IL102">
        <v>4</v>
      </c>
      <c r="IM102">
        <v>2</v>
      </c>
      <c r="IN102">
        <v>4</v>
      </c>
      <c r="IO102">
        <v>3</v>
      </c>
      <c r="IP102">
        <v>4</v>
      </c>
      <c r="IQ102">
        <v>4</v>
      </c>
      <c r="IR102">
        <v>4</v>
      </c>
      <c r="IS102">
        <v>1</v>
      </c>
      <c r="IU102">
        <v>44.310394287108998</v>
      </c>
      <c r="IV102">
        <v>-78.239601135254006</v>
      </c>
      <c r="IW102">
        <v>-1</v>
      </c>
    </row>
    <row r="103" spans="1:257" x14ac:dyDescent="0.3">
      <c r="A103" t="s">
        <v>1723</v>
      </c>
      <c r="B103" t="s">
        <v>1413</v>
      </c>
      <c r="C103" t="s">
        <v>1414</v>
      </c>
      <c r="F103" t="s">
        <v>1596</v>
      </c>
      <c r="G103">
        <v>0</v>
      </c>
      <c r="H103" s="1">
        <v>43093.538993055554</v>
      </c>
      <c r="I103" s="1">
        <v>43093.544918981483</v>
      </c>
      <c r="J103">
        <v>1</v>
      </c>
      <c r="K103">
        <v>23</v>
      </c>
      <c r="L103">
        <v>3.2857142857142998</v>
      </c>
      <c r="M103">
        <v>1.4960264830862</v>
      </c>
      <c r="N103" t="s">
        <v>1023</v>
      </c>
      <c r="O103" t="s">
        <v>1548</v>
      </c>
      <c r="P103" t="s">
        <v>1025</v>
      </c>
      <c r="Q103">
        <v>21</v>
      </c>
      <c r="R103">
        <v>1</v>
      </c>
      <c r="S103" t="s">
        <v>1537</v>
      </c>
      <c r="T103" t="s">
        <v>1538</v>
      </c>
      <c r="U103">
        <v>3</v>
      </c>
      <c r="V103" t="s">
        <v>1024</v>
      </c>
      <c r="W103">
        <v>2</v>
      </c>
      <c r="X103">
        <v>2</v>
      </c>
      <c r="Y103" t="s">
        <v>519</v>
      </c>
      <c r="Z103" t="s">
        <v>544</v>
      </c>
      <c r="AA103">
        <v>2</v>
      </c>
      <c r="AB103">
        <v>14</v>
      </c>
      <c r="AC103">
        <v>2</v>
      </c>
      <c r="AD103">
        <v>1</v>
      </c>
      <c r="AE103">
        <v>1</v>
      </c>
      <c r="AF103">
        <v>65</v>
      </c>
      <c r="AG103">
        <v>50</v>
      </c>
      <c r="AH103">
        <v>60</v>
      </c>
      <c r="AI103">
        <v>2</v>
      </c>
      <c r="AN103">
        <v>1</v>
      </c>
      <c r="AO103">
        <v>1</v>
      </c>
      <c r="AQ103">
        <v>1</v>
      </c>
      <c r="AS103">
        <v>1</v>
      </c>
      <c r="AT103">
        <v>1</v>
      </c>
      <c r="AX103">
        <v>5</v>
      </c>
      <c r="AY103">
        <v>3</v>
      </c>
      <c r="AZ103">
        <v>5</v>
      </c>
      <c r="BA103">
        <v>1</v>
      </c>
      <c r="BB103">
        <v>3</v>
      </c>
      <c r="BC103">
        <v>2</v>
      </c>
      <c r="BD103">
        <v>4</v>
      </c>
      <c r="BE103">
        <v>1</v>
      </c>
      <c r="BF103">
        <v>4</v>
      </c>
      <c r="BG103">
        <v>3</v>
      </c>
      <c r="BH103">
        <v>3</v>
      </c>
      <c r="BI103">
        <v>4</v>
      </c>
      <c r="BJ103">
        <v>3</v>
      </c>
      <c r="BK103">
        <v>2</v>
      </c>
      <c r="BL103">
        <v>9</v>
      </c>
      <c r="BM103">
        <v>4</v>
      </c>
      <c r="BN103">
        <v>4</v>
      </c>
      <c r="BO103">
        <v>8</v>
      </c>
      <c r="BP103">
        <v>8</v>
      </c>
      <c r="BQ103">
        <v>8</v>
      </c>
      <c r="BR103">
        <v>4</v>
      </c>
      <c r="BS103">
        <v>5</v>
      </c>
      <c r="BT103">
        <v>5</v>
      </c>
      <c r="BU103">
        <v>4</v>
      </c>
      <c r="BV103">
        <v>4</v>
      </c>
      <c r="BW103">
        <v>4</v>
      </c>
      <c r="BX103">
        <v>4</v>
      </c>
      <c r="BY103">
        <v>5</v>
      </c>
      <c r="BZ103">
        <v>2</v>
      </c>
      <c r="CA103">
        <v>2</v>
      </c>
      <c r="CB103">
        <v>2</v>
      </c>
      <c r="CC103">
        <v>2</v>
      </c>
      <c r="CD103">
        <v>2</v>
      </c>
      <c r="CE103">
        <v>2</v>
      </c>
      <c r="CF103">
        <v>2</v>
      </c>
      <c r="CG103">
        <v>2</v>
      </c>
      <c r="CH103">
        <v>2</v>
      </c>
      <c r="CI103">
        <v>2</v>
      </c>
      <c r="CJ103">
        <v>2</v>
      </c>
      <c r="CK103">
        <v>4</v>
      </c>
      <c r="CL103">
        <v>4</v>
      </c>
      <c r="CM103">
        <v>5</v>
      </c>
      <c r="CN103">
        <v>5</v>
      </c>
      <c r="CO103">
        <v>5</v>
      </c>
      <c r="CP103">
        <v>4</v>
      </c>
      <c r="CQ103">
        <v>4</v>
      </c>
      <c r="CR103">
        <v>5</v>
      </c>
      <c r="CS103">
        <v>5</v>
      </c>
      <c r="CT103">
        <v>5</v>
      </c>
      <c r="CU103">
        <v>4</v>
      </c>
      <c r="CW103">
        <v>80</v>
      </c>
      <c r="CX103">
        <v>97</v>
      </c>
      <c r="CY103">
        <v>58</v>
      </c>
      <c r="CZ103">
        <v>63</v>
      </c>
      <c r="DA103">
        <v>78</v>
      </c>
      <c r="DB103">
        <v>21</v>
      </c>
      <c r="DC103">
        <v>100</v>
      </c>
      <c r="DD103">
        <v>65</v>
      </c>
      <c r="DE103">
        <v>90</v>
      </c>
      <c r="DF103">
        <v>92</v>
      </c>
      <c r="DG103">
        <v>47</v>
      </c>
      <c r="DH103">
        <v>100</v>
      </c>
      <c r="DI103">
        <v>42</v>
      </c>
      <c r="DJ103">
        <v>85</v>
      </c>
      <c r="DK103">
        <v>68</v>
      </c>
      <c r="DL103">
        <v>55</v>
      </c>
      <c r="DM103">
        <v>36</v>
      </c>
      <c r="DN103">
        <v>18</v>
      </c>
      <c r="DO103">
        <v>45</v>
      </c>
      <c r="DP103">
        <v>85</v>
      </c>
      <c r="DQ103" t="s">
        <v>1023</v>
      </c>
      <c r="DR103" t="s">
        <v>644</v>
      </c>
      <c r="DS103" t="s">
        <v>1025</v>
      </c>
      <c r="DT103">
        <v>1</v>
      </c>
      <c r="DU103">
        <v>2</v>
      </c>
      <c r="DV103">
        <v>2</v>
      </c>
      <c r="DW103">
        <v>2</v>
      </c>
      <c r="DX103">
        <v>1</v>
      </c>
      <c r="DY103">
        <v>4</v>
      </c>
      <c r="DZ103">
        <v>4</v>
      </c>
      <c r="EA103">
        <v>3</v>
      </c>
      <c r="EB103">
        <v>2</v>
      </c>
      <c r="EC103">
        <v>4</v>
      </c>
      <c r="ED103">
        <v>4</v>
      </c>
      <c r="EE103">
        <v>4</v>
      </c>
      <c r="EF103">
        <v>3</v>
      </c>
      <c r="EG103">
        <v>2</v>
      </c>
      <c r="EH103">
        <v>3</v>
      </c>
      <c r="EI103">
        <v>3</v>
      </c>
      <c r="EJ103">
        <v>5</v>
      </c>
      <c r="EK103">
        <v>5</v>
      </c>
      <c r="EL103">
        <v>4</v>
      </c>
      <c r="EM103">
        <v>4</v>
      </c>
      <c r="EN103">
        <v>2</v>
      </c>
      <c r="EO103">
        <v>3</v>
      </c>
      <c r="EP103">
        <v>4</v>
      </c>
      <c r="EQ103">
        <v>3</v>
      </c>
      <c r="ER103">
        <v>4</v>
      </c>
      <c r="ES103">
        <v>3</v>
      </c>
      <c r="ET103">
        <v>4</v>
      </c>
      <c r="EU103">
        <v>4</v>
      </c>
      <c r="EV103">
        <v>4</v>
      </c>
      <c r="EW103">
        <v>4</v>
      </c>
      <c r="EX103">
        <v>4</v>
      </c>
      <c r="EY103">
        <v>4</v>
      </c>
      <c r="EZ103" t="s">
        <v>557</v>
      </c>
      <c r="FA103" t="s">
        <v>549</v>
      </c>
      <c r="FB103" t="s">
        <v>990</v>
      </c>
      <c r="FC103">
        <v>3</v>
      </c>
      <c r="FD103">
        <v>4</v>
      </c>
      <c r="FE103">
        <v>3</v>
      </c>
      <c r="FF103" s="17">
        <f t="shared" si="16"/>
        <v>3</v>
      </c>
      <c r="FG103">
        <v>4</v>
      </c>
      <c r="FH103">
        <v>3</v>
      </c>
      <c r="FI103" s="17">
        <f t="shared" si="17"/>
        <v>3</v>
      </c>
      <c r="FJ103">
        <v>2</v>
      </c>
      <c r="FK103" s="17">
        <f t="shared" si="18"/>
        <v>4</v>
      </c>
      <c r="FL103">
        <v>3</v>
      </c>
      <c r="FM103">
        <v>4</v>
      </c>
      <c r="FN103">
        <v>4</v>
      </c>
      <c r="FO103">
        <v>3</v>
      </c>
      <c r="FP103" s="17">
        <f t="shared" si="19"/>
        <v>3</v>
      </c>
      <c r="FQ103">
        <v>4</v>
      </c>
      <c r="FR103">
        <v>3</v>
      </c>
      <c r="FS103">
        <v>3</v>
      </c>
      <c r="FT103" s="17">
        <f t="shared" si="30"/>
        <v>3</v>
      </c>
      <c r="FU103">
        <v>3</v>
      </c>
      <c r="FV103">
        <v>4</v>
      </c>
      <c r="FW103" s="17">
        <f t="shared" si="20"/>
        <v>2</v>
      </c>
      <c r="FX103">
        <v>3</v>
      </c>
      <c r="FY103" s="17">
        <f t="shared" si="21"/>
        <v>3</v>
      </c>
      <c r="FZ103">
        <v>4</v>
      </c>
      <c r="GA103">
        <v>2</v>
      </c>
      <c r="GB103" s="17">
        <f t="shared" si="22"/>
        <v>4</v>
      </c>
      <c r="GC103">
        <v>3</v>
      </c>
      <c r="GD103" s="17">
        <f t="shared" si="23"/>
        <v>3</v>
      </c>
      <c r="GE103">
        <v>2</v>
      </c>
      <c r="GF103" s="17">
        <f t="shared" si="24"/>
        <v>4</v>
      </c>
      <c r="GG103">
        <v>3</v>
      </c>
      <c r="GH103">
        <v>3</v>
      </c>
      <c r="GI103">
        <v>5</v>
      </c>
      <c r="GJ103">
        <v>1</v>
      </c>
      <c r="GK103" s="17">
        <f t="shared" si="25"/>
        <v>5</v>
      </c>
      <c r="GL103">
        <v>3</v>
      </c>
      <c r="GM103" s="17">
        <f t="shared" si="26"/>
        <v>3</v>
      </c>
      <c r="GN103">
        <v>3</v>
      </c>
      <c r="GO103" s="17">
        <f t="shared" si="27"/>
        <v>3</v>
      </c>
      <c r="GP103">
        <f t="shared" si="28"/>
        <v>90</v>
      </c>
      <c r="GQ103" s="19">
        <f t="shared" si="29"/>
        <v>3.4615384615384617</v>
      </c>
      <c r="GR103">
        <v>4</v>
      </c>
      <c r="GS103">
        <v>5</v>
      </c>
      <c r="GT103">
        <v>3</v>
      </c>
      <c r="GU103">
        <v>4</v>
      </c>
      <c r="GV103">
        <v>4</v>
      </c>
      <c r="GW103">
        <v>2</v>
      </c>
      <c r="GX103">
        <v>4</v>
      </c>
      <c r="GY103">
        <v>4</v>
      </c>
      <c r="GZ103">
        <v>2</v>
      </c>
      <c r="HA103">
        <v>2</v>
      </c>
      <c r="HB103">
        <v>4</v>
      </c>
      <c r="HC103">
        <v>3</v>
      </c>
      <c r="HD103">
        <v>3</v>
      </c>
      <c r="HE103">
        <v>4</v>
      </c>
      <c r="HF103">
        <v>2</v>
      </c>
      <c r="HG103">
        <v>5</v>
      </c>
      <c r="HH103">
        <v>2</v>
      </c>
      <c r="HI103">
        <v>3</v>
      </c>
      <c r="HJ103">
        <v>3</v>
      </c>
      <c r="HK103">
        <v>3</v>
      </c>
      <c r="HL103">
        <v>4</v>
      </c>
      <c r="HM103">
        <v>2</v>
      </c>
      <c r="HN103">
        <v>4</v>
      </c>
      <c r="HO103">
        <v>2</v>
      </c>
      <c r="HP103">
        <v>2</v>
      </c>
      <c r="HQ103">
        <v>4</v>
      </c>
      <c r="HR103">
        <v>4</v>
      </c>
      <c r="HS103">
        <v>4</v>
      </c>
      <c r="HT103">
        <v>3</v>
      </c>
      <c r="HU103">
        <v>2</v>
      </c>
      <c r="HV103">
        <v>2</v>
      </c>
      <c r="HW103">
        <v>4</v>
      </c>
      <c r="HX103">
        <v>4</v>
      </c>
      <c r="HY103">
        <v>3</v>
      </c>
      <c r="HZ103">
        <v>3</v>
      </c>
      <c r="IA103">
        <v>2</v>
      </c>
      <c r="IB103">
        <v>3</v>
      </c>
      <c r="IC103">
        <v>3</v>
      </c>
      <c r="ID103">
        <v>3</v>
      </c>
      <c r="IE103">
        <v>2</v>
      </c>
      <c r="IF103">
        <v>2</v>
      </c>
      <c r="IG103">
        <v>2</v>
      </c>
      <c r="IH103">
        <v>2</v>
      </c>
      <c r="II103">
        <v>2</v>
      </c>
      <c r="IJ103">
        <v>4</v>
      </c>
      <c r="IK103">
        <v>4</v>
      </c>
      <c r="IL103">
        <v>3</v>
      </c>
      <c r="IM103">
        <v>2</v>
      </c>
      <c r="IN103">
        <v>4</v>
      </c>
      <c r="IO103">
        <v>2</v>
      </c>
      <c r="IP103">
        <v>4</v>
      </c>
      <c r="IQ103">
        <v>3</v>
      </c>
      <c r="IR103">
        <v>3</v>
      </c>
      <c r="IS103">
        <v>2</v>
      </c>
      <c r="IU103">
        <v>44.310394287108998</v>
      </c>
      <c r="IV103">
        <v>-78.239601135254006</v>
      </c>
      <c r="IW103">
        <v>-1</v>
      </c>
    </row>
    <row r="104" spans="1:257" x14ac:dyDescent="0.3">
      <c r="A104" t="s">
        <v>1724</v>
      </c>
      <c r="B104" t="s">
        <v>1413</v>
      </c>
      <c r="C104" t="s">
        <v>1414</v>
      </c>
      <c r="F104" t="s">
        <v>1596</v>
      </c>
      <c r="G104">
        <v>0</v>
      </c>
      <c r="H104" s="1">
        <v>43093.54519675926</v>
      </c>
      <c r="I104" s="1">
        <v>43093.550150462965</v>
      </c>
      <c r="J104">
        <v>1</v>
      </c>
      <c r="K104">
        <v>21</v>
      </c>
      <c r="L104">
        <v>3</v>
      </c>
      <c r="M104">
        <v>1.1547005383793001</v>
      </c>
      <c r="N104" t="s">
        <v>1725</v>
      </c>
      <c r="O104" t="s">
        <v>1548</v>
      </c>
      <c r="P104" t="s">
        <v>1726</v>
      </c>
      <c r="Q104">
        <v>19</v>
      </c>
      <c r="R104">
        <v>1</v>
      </c>
      <c r="S104" t="s">
        <v>1490</v>
      </c>
      <c r="T104" t="s">
        <v>1557</v>
      </c>
      <c r="U104">
        <v>3</v>
      </c>
      <c r="V104" t="s">
        <v>1727</v>
      </c>
      <c r="W104">
        <v>1</v>
      </c>
      <c r="X104">
        <v>1</v>
      </c>
      <c r="Y104" t="s">
        <v>1028</v>
      </c>
      <c r="Z104" t="s">
        <v>1092</v>
      </c>
      <c r="AA104">
        <v>0</v>
      </c>
      <c r="AB104">
        <v>3</v>
      </c>
      <c r="AC104">
        <v>5</v>
      </c>
      <c r="AD104">
        <v>1</v>
      </c>
      <c r="AE104">
        <v>2</v>
      </c>
      <c r="AF104">
        <v>10</v>
      </c>
      <c r="AG104">
        <v>60</v>
      </c>
      <c r="AH104">
        <v>60</v>
      </c>
      <c r="AI104">
        <v>2</v>
      </c>
      <c r="AN104">
        <v>1</v>
      </c>
      <c r="AO104">
        <v>1</v>
      </c>
      <c r="AU104">
        <v>1</v>
      </c>
      <c r="AX104">
        <v>5</v>
      </c>
      <c r="AY104">
        <v>3</v>
      </c>
      <c r="AZ104">
        <v>4</v>
      </c>
      <c r="BA104">
        <v>2</v>
      </c>
      <c r="BB104">
        <v>2</v>
      </c>
      <c r="BC104">
        <v>2</v>
      </c>
      <c r="BD104">
        <v>3</v>
      </c>
      <c r="BE104">
        <v>1</v>
      </c>
      <c r="BF104">
        <v>4</v>
      </c>
      <c r="BG104">
        <v>2</v>
      </c>
      <c r="BH104">
        <v>3</v>
      </c>
      <c r="BI104">
        <v>4</v>
      </c>
      <c r="BJ104">
        <v>4</v>
      </c>
      <c r="BK104">
        <v>7</v>
      </c>
      <c r="BL104">
        <v>7</v>
      </c>
      <c r="BM104">
        <v>8</v>
      </c>
      <c r="BN104">
        <v>4</v>
      </c>
      <c r="BO104">
        <v>7</v>
      </c>
      <c r="BP104">
        <v>7</v>
      </c>
      <c r="BQ104">
        <v>8</v>
      </c>
      <c r="BR104">
        <v>5</v>
      </c>
      <c r="BS104">
        <v>5</v>
      </c>
      <c r="BT104">
        <v>5</v>
      </c>
      <c r="BU104">
        <v>4</v>
      </c>
      <c r="BV104">
        <v>3</v>
      </c>
      <c r="BW104">
        <v>5</v>
      </c>
      <c r="BX104">
        <v>4</v>
      </c>
      <c r="BY104">
        <v>5</v>
      </c>
      <c r="BZ104">
        <v>2</v>
      </c>
      <c r="CA104">
        <v>2</v>
      </c>
      <c r="CB104">
        <v>2</v>
      </c>
      <c r="CC104">
        <v>2</v>
      </c>
      <c r="CD104">
        <v>2</v>
      </c>
      <c r="CE104">
        <v>2</v>
      </c>
      <c r="CF104">
        <v>2</v>
      </c>
      <c r="CG104">
        <v>2</v>
      </c>
      <c r="CH104">
        <v>2</v>
      </c>
      <c r="CI104">
        <v>2</v>
      </c>
      <c r="CJ104">
        <v>2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W104">
        <v>65</v>
      </c>
      <c r="CX104">
        <v>84</v>
      </c>
      <c r="CY104">
        <v>15</v>
      </c>
      <c r="CZ104">
        <v>15</v>
      </c>
      <c r="DA104">
        <v>65</v>
      </c>
      <c r="DB104">
        <v>15</v>
      </c>
      <c r="DC104">
        <v>95</v>
      </c>
      <c r="DD104">
        <v>15</v>
      </c>
      <c r="DE104">
        <v>83</v>
      </c>
      <c r="DF104">
        <v>67</v>
      </c>
      <c r="DG104">
        <v>15</v>
      </c>
      <c r="DH104">
        <v>95</v>
      </c>
      <c r="DI104">
        <v>5</v>
      </c>
      <c r="DJ104">
        <v>45</v>
      </c>
      <c r="DK104">
        <v>45</v>
      </c>
      <c r="DL104">
        <v>35</v>
      </c>
      <c r="DM104">
        <v>15</v>
      </c>
      <c r="DN104">
        <v>16</v>
      </c>
      <c r="DO104">
        <v>25</v>
      </c>
      <c r="DP104">
        <v>45</v>
      </c>
      <c r="DQ104" t="s">
        <v>1725</v>
      </c>
      <c r="DR104" t="s">
        <v>1030</v>
      </c>
      <c r="DS104" t="s">
        <v>1728</v>
      </c>
      <c r="DT104">
        <v>3</v>
      </c>
      <c r="DU104">
        <v>3</v>
      </c>
      <c r="DV104">
        <v>3</v>
      </c>
      <c r="DW104">
        <v>3</v>
      </c>
      <c r="DX104">
        <v>3</v>
      </c>
      <c r="DY104">
        <v>1</v>
      </c>
      <c r="DZ104">
        <v>1</v>
      </c>
      <c r="EA104">
        <v>1</v>
      </c>
      <c r="EB104">
        <v>1</v>
      </c>
      <c r="EC104">
        <v>1</v>
      </c>
      <c r="ED104">
        <v>2</v>
      </c>
      <c r="EE104">
        <v>2</v>
      </c>
      <c r="EF104">
        <v>2</v>
      </c>
      <c r="EG104">
        <v>2</v>
      </c>
      <c r="EH104">
        <v>2</v>
      </c>
      <c r="EI104">
        <v>3</v>
      </c>
      <c r="EJ104">
        <v>3</v>
      </c>
      <c r="EK104">
        <v>3</v>
      </c>
      <c r="EL104">
        <v>4</v>
      </c>
      <c r="EM104">
        <v>4</v>
      </c>
      <c r="EN104">
        <v>2</v>
      </c>
      <c r="EO104">
        <v>2</v>
      </c>
      <c r="EP104">
        <v>2</v>
      </c>
      <c r="EQ104">
        <v>2</v>
      </c>
      <c r="ER104">
        <v>2</v>
      </c>
      <c r="ES104">
        <v>2</v>
      </c>
      <c r="ET104">
        <v>2</v>
      </c>
      <c r="EU104">
        <v>2</v>
      </c>
      <c r="EV104">
        <v>2</v>
      </c>
      <c r="EW104">
        <v>2</v>
      </c>
      <c r="EX104">
        <v>2</v>
      </c>
      <c r="EY104">
        <v>2</v>
      </c>
      <c r="FC104">
        <v>2</v>
      </c>
      <c r="FD104">
        <v>2</v>
      </c>
      <c r="FF104" s="17" t="b">
        <f t="shared" si="16"/>
        <v>0</v>
      </c>
      <c r="FG104">
        <v>4</v>
      </c>
      <c r="FH104">
        <v>3</v>
      </c>
      <c r="FI104" s="17">
        <f t="shared" si="17"/>
        <v>3</v>
      </c>
      <c r="FJ104">
        <v>3</v>
      </c>
      <c r="FK104" s="17">
        <f t="shared" si="18"/>
        <v>3</v>
      </c>
      <c r="FL104">
        <v>3</v>
      </c>
      <c r="FM104">
        <v>3</v>
      </c>
      <c r="FN104">
        <v>2</v>
      </c>
      <c r="FO104">
        <v>3</v>
      </c>
      <c r="FP104" s="17">
        <f t="shared" si="19"/>
        <v>3</v>
      </c>
      <c r="FQ104">
        <v>4</v>
      </c>
      <c r="FR104">
        <v>2</v>
      </c>
      <c r="FS104">
        <v>3</v>
      </c>
      <c r="FT104" s="17">
        <f t="shared" si="30"/>
        <v>3</v>
      </c>
      <c r="FU104">
        <v>2</v>
      </c>
      <c r="FV104">
        <v>4</v>
      </c>
      <c r="FW104" s="17">
        <f t="shared" si="20"/>
        <v>2</v>
      </c>
      <c r="FX104">
        <v>3</v>
      </c>
      <c r="FY104" s="17">
        <f t="shared" si="21"/>
        <v>3</v>
      </c>
      <c r="FZ104">
        <v>2</v>
      </c>
      <c r="GA104">
        <v>3</v>
      </c>
      <c r="GB104" s="17">
        <f t="shared" si="22"/>
        <v>3</v>
      </c>
      <c r="GC104">
        <v>3</v>
      </c>
      <c r="GD104" s="17">
        <f t="shared" si="23"/>
        <v>3</v>
      </c>
      <c r="GE104">
        <v>2</v>
      </c>
      <c r="GF104" s="17">
        <f t="shared" si="24"/>
        <v>4</v>
      </c>
      <c r="GG104">
        <v>2</v>
      </c>
      <c r="GI104">
        <v>4</v>
      </c>
      <c r="GJ104">
        <v>3</v>
      </c>
      <c r="GK104" s="17">
        <f t="shared" si="25"/>
        <v>3</v>
      </c>
      <c r="GL104">
        <v>2</v>
      </c>
      <c r="GM104" s="17">
        <f t="shared" si="26"/>
        <v>4</v>
      </c>
      <c r="GN104">
        <v>2</v>
      </c>
      <c r="GO104" s="17">
        <f t="shared" si="27"/>
        <v>4</v>
      </c>
      <c r="GP104">
        <f t="shared" si="28"/>
        <v>70</v>
      </c>
      <c r="GQ104" s="19">
        <f t="shared" si="29"/>
        <v>2.9166666666666665</v>
      </c>
      <c r="GR104">
        <v>3</v>
      </c>
      <c r="GS104">
        <v>3</v>
      </c>
      <c r="GT104">
        <v>4</v>
      </c>
      <c r="GU104">
        <v>5</v>
      </c>
      <c r="GV104">
        <v>1</v>
      </c>
      <c r="GW104">
        <v>3</v>
      </c>
      <c r="GX104">
        <v>1</v>
      </c>
      <c r="GY104">
        <v>2</v>
      </c>
      <c r="GZ104">
        <v>2</v>
      </c>
      <c r="HA104">
        <v>2</v>
      </c>
      <c r="HB104">
        <v>3</v>
      </c>
      <c r="HC104">
        <v>2</v>
      </c>
      <c r="HD104">
        <v>2</v>
      </c>
      <c r="HE104">
        <v>3</v>
      </c>
      <c r="HF104">
        <v>2</v>
      </c>
      <c r="HG104">
        <v>2</v>
      </c>
      <c r="HH104">
        <v>2</v>
      </c>
      <c r="HI104">
        <v>2</v>
      </c>
      <c r="HJ104">
        <v>2</v>
      </c>
      <c r="HK104">
        <v>2</v>
      </c>
      <c r="HL104">
        <v>3</v>
      </c>
      <c r="HM104">
        <v>2</v>
      </c>
      <c r="HN104">
        <v>2</v>
      </c>
      <c r="HO104">
        <v>3</v>
      </c>
      <c r="HP104">
        <v>2</v>
      </c>
      <c r="HQ104">
        <v>4</v>
      </c>
      <c r="HR104">
        <v>3</v>
      </c>
      <c r="HT104">
        <v>3</v>
      </c>
      <c r="HU104">
        <v>3</v>
      </c>
      <c r="HV104">
        <v>3</v>
      </c>
      <c r="HW104">
        <v>4</v>
      </c>
      <c r="HX104">
        <v>3</v>
      </c>
      <c r="HY104">
        <v>4</v>
      </c>
      <c r="HZ104">
        <v>2</v>
      </c>
      <c r="IA104">
        <v>4</v>
      </c>
      <c r="IB104">
        <v>3</v>
      </c>
      <c r="IC104">
        <v>3</v>
      </c>
      <c r="ID104">
        <v>4</v>
      </c>
      <c r="IE104">
        <v>2</v>
      </c>
      <c r="IF104">
        <v>2</v>
      </c>
      <c r="IG104">
        <v>3</v>
      </c>
      <c r="IH104">
        <v>3</v>
      </c>
      <c r="IJ104">
        <v>2</v>
      </c>
      <c r="IK104">
        <v>3</v>
      </c>
      <c r="IL104">
        <v>3</v>
      </c>
      <c r="IM104">
        <v>2</v>
      </c>
      <c r="IN104">
        <v>4</v>
      </c>
      <c r="IO104">
        <v>3</v>
      </c>
      <c r="IP104">
        <v>2</v>
      </c>
      <c r="IQ104">
        <v>3</v>
      </c>
      <c r="IR104">
        <v>3</v>
      </c>
      <c r="IS104">
        <v>4</v>
      </c>
      <c r="IU104">
        <v>44.310394287108998</v>
      </c>
      <c r="IV104">
        <v>-78.239601135254006</v>
      </c>
      <c r="IW104">
        <v>-1</v>
      </c>
    </row>
    <row r="105" spans="1:257" x14ac:dyDescent="0.3">
      <c r="A105" t="s">
        <v>1729</v>
      </c>
      <c r="B105" t="s">
        <v>1413</v>
      </c>
      <c r="C105" t="s">
        <v>1414</v>
      </c>
      <c r="F105" t="s">
        <v>1596</v>
      </c>
      <c r="G105">
        <v>0</v>
      </c>
      <c r="H105" s="1">
        <v>43093.550625000003</v>
      </c>
      <c r="I105" s="1">
        <v>43093.555983796294</v>
      </c>
      <c r="J105">
        <v>1</v>
      </c>
      <c r="K105">
        <v>20</v>
      </c>
      <c r="L105">
        <v>2.8571428571428998</v>
      </c>
      <c r="M105">
        <v>1.7728105208558</v>
      </c>
      <c r="N105" t="s">
        <v>1027</v>
      </c>
      <c r="O105" t="s">
        <v>1597</v>
      </c>
      <c r="P105" t="s">
        <v>1730</v>
      </c>
      <c r="Q105">
        <v>24</v>
      </c>
      <c r="R105">
        <v>1</v>
      </c>
      <c r="S105" t="s">
        <v>1490</v>
      </c>
      <c r="T105" t="s">
        <v>1475</v>
      </c>
      <c r="U105">
        <v>3</v>
      </c>
      <c r="V105" t="s">
        <v>735</v>
      </c>
      <c r="W105">
        <v>4</v>
      </c>
      <c r="X105">
        <v>5</v>
      </c>
      <c r="Y105" t="s">
        <v>1028</v>
      </c>
      <c r="Z105" t="s">
        <v>1029</v>
      </c>
      <c r="AA105">
        <v>3</v>
      </c>
      <c r="AB105">
        <v>12</v>
      </c>
      <c r="AC105">
        <v>5</v>
      </c>
      <c r="AD105">
        <v>1</v>
      </c>
      <c r="AE105">
        <v>4</v>
      </c>
      <c r="AF105">
        <v>5</v>
      </c>
      <c r="AG105">
        <v>0</v>
      </c>
      <c r="AH105">
        <v>35</v>
      </c>
      <c r="AI105">
        <v>2</v>
      </c>
      <c r="AN105">
        <v>1</v>
      </c>
      <c r="AO105">
        <v>1</v>
      </c>
      <c r="AP105">
        <v>1</v>
      </c>
      <c r="AQ105">
        <v>1</v>
      </c>
      <c r="AX105">
        <v>5</v>
      </c>
      <c r="AY105">
        <v>4</v>
      </c>
      <c r="AZ105">
        <v>4</v>
      </c>
      <c r="BA105">
        <v>1</v>
      </c>
      <c r="BB105">
        <v>4</v>
      </c>
      <c r="BC105">
        <v>1</v>
      </c>
      <c r="BD105">
        <v>1</v>
      </c>
      <c r="BE105">
        <v>1</v>
      </c>
      <c r="BF105">
        <v>5</v>
      </c>
      <c r="BG105">
        <v>1</v>
      </c>
      <c r="BH105">
        <v>5</v>
      </c>
      <c r="BI105">
        <v>3</v>
      </c>
      <c r="BJ105">
        <v>5</v>
      </c>
      <c r="BK105">
        <v>7</v>
      </c>
      <c r="BL105">
        <v>4</v>
      </c>
      <c r="BM105">
        <v>2</v>
      </c>
      <c r="BN105">
        <v>7</v>
      </c>
      <c r="BO105">
        <v>4</v>
      </c>
      <c r="BP105">
        <v>8</v>
      </c>
      <c r="BQ105">
        <v>8</v>
      </c>
      <c r="BR105">
        <v>3</v>
      </c>
      <c r="BS105">
        <v>3</v>
      </c>
      <c r="BT105">
        <v>5</v>
      </c>
      <c r="BU105">
        <v>4</v>
      </c>
      <c r="BV105">
        <v>3</v>
      </c>
      <c r="BW105">
        <v>4</v>
      </c>
      <c r="BX105">
        <v>2</v>
      </c>
      <c r="BY105">
        <v>2</v>
      </c>
      <c r="BZ105">
        <v>2</v>
      </c>
      <c r="CA105">
        <v>2</v>
      </c>
      <c r="CB105">
        <v>2</v>
      </c>
      <c r="CC105">
        <v>2</v>
      </c>
      <c r="CD105">
        <v>2</v>
      </c>
      <c r="CE105">
        <v>2</v>
      </c>
      <c r="CF105">
        <v>2</v>
      </c>
      <c r="CG105">
        <v>2</v>
      </c>
      <c r="CH105">
        <v>2</v>
      </c>
      <c r="CI105">
        <v>2</v>
      </c>
      <c r="CJ105">
        <v>2</v>
      </c>
      <c r="CK105">
        <v>4</v>
      </c>
      <c r="CL105">
        <v>4</v>
      </c>
      <c r="CM105">
        <v>3</v>
      </c>
      <c r="CN105">
        <v>3</v>
      </c>
      <c r="CO105">
        <v>3</v>
      </c>
      <c r="CP105">
        <v>4</v>
      </c>
      <c r="CQ105">
        <v>3</v>
      </c>
      <c r="CR105">
        <v>4</v>
      </c>
      <c r="CS105">
        <v>4</v>
      </c>
      <c r="CT105">
        <v>4</v>
      </c>
      <c r="CU105">
        <v>3</v>
      </c>
      <c r="CW105">
        <v>35</v>
      </c>
      <c r="CX105">
        <v>65</v>
      </c>
      <c r="CY105">
        <v>50</v>
      </c>
      <c r="CZ105">
        <v>50</v>
      </c>
      <c r="DA105">
        <v>65</v>
      </c>
      <c r="DB105">
        <v>19</v>
      </c>
      <c r="DC105">
        <v>80</v>
      </c>
      <c r="DD105">
        <v>20</v>
      </c>
      <c r="DE105">
        <v>50</v>
      </c>
      <c r="DF105">
        <v>65</v>
      </c>
      <c r="DG105">
        <v>30</v>
      </c>
      <c r="DH105">
        <v>80</v>
      </c>
      <c r="DI105">
        <v>20</v>
      </c>
      <c r="DJ105">
        <v>50</v>
      </c>
      <c r="DK105">
        <v>20</v>
      </c>
      <c r="DL105">
        <v>20</v>
      </c>
      <c r="DM105">
        <v>20</v>
      </c>
      <c r="DN105">
        <v>50</v>
      </c>
      <c r="DO105">
        <v>20</v>
      </c>
      <c r="DP105">
        <v>20</v>
      </c>
      <c r="DQ105" t="s">
        <v>1027</v>
      </c>
      <c r="DR105" t="s">
        <v>1030</v>
      </c>
      <c r="DS105" t="s">
        <v>1031</v>
      </c>
      <c r="DT105">
        <v>2</v>
      </c>
      <c r="DU105">
        <v>1</v>
      </c>
      <c r="DV105">
        <v>3</v>
      </c>
      <c r="DW105">
        <v>2</v>
      </c>
      <c r="DX105">
        <v>2</v>
      </c>
      <c r="DY105">
        <v>4</v>
      </c>
      <c r="DZ105">
        <v>5</v>
      </c>
      <c r="EA105">
        <v>3</v>
      </c>
      <c r="EB105">
        <v>3</v>
      </c>
      <c r="EC105">
        <v>4</v>
      </c>
      <c r="ED105">
        <v>3</v>
      </c>
      <c r="EE105">
        <v>4</v>
      </c>
      <c r="EF105">
        <v>4</v>
      </c>
      <c r="EG105">
        <v>3</v>
      </c>
      <c r="EH105">
        <v>3</v>
      </c>
      <c r="EI105">
        <v>3</v>
      </c>
      <c r="EJ105">
        <v>4</v>
      </c>
      <c r="EK105">
        <v>4</v>
      </c>
      <c r="EL105">
        <v>4</v>
      </c>
      <c r="EM105">
        <v>3</v>
      </c>
      <c r="EN105">
        <v>2</v>
      </c>
      <c r="EO105">
        <v>3</v>
      </c>
      <c r="EP105">
        <v>2</v>
      </c>
      <c r="EQ105">
        <v>3</v>
      </c>
      <c r="ER105">
        <v>3</v>
      </c>
      <c r="ES105">
        <v>4</v>
      </c>
      <c r="ET105">
        <v>4</v>
      </c>
      <c r="EU105">
        <v>3</v>
      </c>
      <c r="EV105">
        <v>4</v>
      </c>
      <c r="EW105">
        <v>4</v>
      </c>
      <c r="EX105">
        <v>3</v>
      </c>
      <c r="EY105">
        <v>3</v>
      </c>
      <c r="EZ105" t="s">
        <v>604</v>
      </c>
      <c r="FA105" t="s">
        <v>1033</v>
      </c>
      <c r="FB105" t="s">
        <v>1034</v>
      </c>
      <c r="FC105">
        <v>3</v>
      </c>
      <c r="FD105">
        <v>2</v>
      </c>
      <c r="FE105">
        <v>4</v>
      </c>
      <c r="FF105" s="17">
        <f t="shared" si="16"/>
        <v>2</v>
      </c>
      <c r="FG105">
        <v>2</v>
      </c>
      <c r="FH105">
        <v>3</v>
      </c>
      <c r="FI105" s="17">
        <f t="shared" si="17"/>
        <v>3</v>
      </c>
      <c r="FJ105">
        <v>3</v>
      </c>
      <c r="FK105" s="17">
        <f t="shared" si="18"/>
        <v>3</v>
      </c>
      <c r="FL105">
        <v>2</v>
      </c>
      <c r="FM105">
        <v>2</v>
      </c>
      <c r="FN105">
        <v>3</v>
      </c>
      <c r="FO105">
        <v>3</v>
      </c>
      <c r="FP105" s="17">
        <f t="shared" si="19"/>
        <v>3</v>
      </c>
      <c r="FQ105">
        <v>3</v>
      </c>
      <c r="FR105">
        <v>2</v>
      </c>
      <c r="FS105">
        <v>4</v>
      </c>
      <c r="FT105" s="17">
        <f t="shared" si="30"/>
        <v>2</v>
      </c>
      <c r="FU105">
        <v>2</v>
      </c>
      <c r="FV105">
        <v>4</v>
      </c>
      <c r="FW105" s="17">
        <f t="shared" si="20"/>
        <v>2</v>
      </c>
      <c r="FX105">
        <v>4</v>
      </c>
      <c r="FY105" s="17">
        <f t="shared" si="21"/>
        <v>2</v>
      </c>
      <c r="FZ105">
        <v>2</v>
      </c>
      <c r="GA105">
        <v>4</v>
      </c>
      <c r="GB105" s="17">
        <f t="shared" si="22"/>
        <v>2</v>
      </c>
      <c r="GC105">
        <v>4</v>
      </c>
      <c r="GD105" s="17">
        <f t="shared" si="23"/>
        <v>2</v>
      </c>
      <c r="GE105">
        <v>4</v>
      </c>
      <c r="GF105" s="17">
        <f t="shared" si="24"/>
        <v>2</v>
      </c>
      <c r="GG105">
        <v>2</v>
      </c>
      <c r="GH105">
        <v>2</v>
      </c>
      <c r="GI105">
        <v>3</v>
      </c>
      <c r="GJ105">
        <v>3</v>
      </c>
      <c r="GK105" s="17">
        <f t="shared" si="25"/>
        <v>3</v>
      </c>
      <c r="GL105">
        <v>3</v>
      </c>
      <c r="GM105" s="17">
        <f t="shared" si="26"/>
        <v>3</v>
      </c>
      <c r="GN105">
        <v>4</v>
      </c>
      <c r="GO105" s="17">
        <f t="shared" si="27"/>
        <v>2</v>
      </c>
      <c r="GP105">
        <f t="shared" si="28"/>
        <v>61</v>
      </c>
      <c r="GQ105" s="19">
        <f t="shared" si="29"/>
        <v>2.3461538461538463</v>
      </c>
      <c r="GR105">
        <v>4</v>
      </c>
      <c r="GS105">
        <v>4</v>
      </c>
      <c r="GT105">
        <v>3</v>
      </c>
      <c r="GU105">
        <v>3</v>
      </c>
      <c r="GV105">
        <v>4</v>
      </c>
      <c r="GW105">
        <v>3</v>
      </c>
      <c r="GX105">
        <v>4</v>
      </c>
      <c r="GY105">
        <v>3</v>
      </c>
      <c r="GZ105">
        <v>3</v>
      </c>
      <c r="HA105">
        <v>4</v>
      </c>
      <c r="HB105">
        <v>4</v>
      </c>
      <c r="HC105">
        <v>2</v>
      </c>
      <c r="HD105">
        <v>2</v>
      </c>
      <c r="HE105">
        <v>3</v>
      </c>
      <c r="HF105">
        <v>2</v>
      </c>
      <c r="HG105">
        <v>5</v>
      </c>
      <c r="HH105">
        <v>3</v>
      </c>
      <c r="HI105">
        <v>3</v>
      </c>
      <c r="HJ105">
        <v>3</v>
      </c>
      <c r="HK105">
        <v>3</v>
      </c>
      <c r="HL105">
        <v>3</v>
      </c>
      <c r="HM105">
        <v>3</v>
      </c>
      <c r="HN105">
        <v>4</v>
      </c>
      <c r="HO105">
        <v>2</v>
      </c>
      <c r="HP105">
        <v>3</v>
      </c>
      <c r="HQ105">
        <v>4</v>
      </c>
      <c r="HR105">
        <v>3</v>
      </c>
      <c r="HS105">
        <v>4</v>
      </c>
      <c r="HT105">
        <v>1</v>
      </c>
      <c r="HU105">
        <v>3</v>
      </c>
      <c r="HV105">
        <v>3</v>
      </c>
      <c r="HW105">
        <v>4</v>
      </c>
      <c r="HX105">
        <v>4</v>
      </c>
      <c r="HY105">
        <v>3</v>
      </c>
      <c r="HZ105">
        <v>3</v>
      </c>
      <c r="IA105">
        <v>3</v>
      </c>
      <c r="IB105">
        <v>2</v>
      </c>
      <c r="IC105">
        <v>4</v>
      </c>
      <c r="ID105">
        <v>3</v>
      </c>
      <c r="IE105">
        <v>2</v>
      </c>
      <c r="IF105">
        <v>3</v>
      </c>
      <c r="IG105">
        <v>2</v>
      </c>
      <c r="IH105">
        <v>2</v>
      </c>
      <c r="II105">
        <v>2</v>
      </c>
      <c r="IJ105">
        <v>2</v>
      </c>
      <c r="IK105">
        <v>4</v>
      </c>
      <c r="IL105">
        <v>3</v>
      </c>
      <c r="IM105">
        <v>2</v>
      </c>
      <c r="IN105">
        <v>3</v>
      </c>
      <c r="IO105">
        <v>3</v>
      </c>
      <c r="IP105">
        <v>2</v>
      </c>
      <c r="IQ105">
        <v>2</v>
      </c>
      <c r="IR105">
        <v>3</v>
      </c>
      <c r="IS105">
        <v>3</v>
      </c>
      <c r="IU105">
        <v>44.310394287108998</v>
      </c>
      <c r="IV105">
        <v>-78.239601135254006</v>
      </c>
      <c r="IW105">
        <v>-1</v>
      </c>
    </row>
    <row r="106" spans="1:257" x14ac:dyDescent="0.3">
      <c r="A106" t="s">
        <v>1731</v>
      </c>
      <c r="B106" t="s">
        <v>1413</v>
      </c>
      <c r="C106" t="s">
        <v>1414</v>
      </c>
      <c r="F106" t="s">
        <v>1596</v>
      </c>
      <c r="G106">
        <v>0</v>
      </c>
      <c r="H106" s="1">
        <v>43093.556435185186</v>
      </c>
      <c r="I106" s="1">
        <v>43093.561805555553</v>
      </c>
      <c r="J106">
        <v>1</v>
      </c>
      <c r="K106">
        <v>21</v>
      </c>
      <c r="L106">
        <v>3</v>
      </c>
      <c r="M106">
        <v>1</v>
      </c>
      <c r="N106" t="s">
        <v>1035</v>
      </c>
      <c r="O106" t="s">
        <v>1548</v>
      </c>
      <c r="P106" t="s">
        <v>1036</v>
      </c>
      <c r="Q106">
        <v>19</v>
      </c>
      <c r="R106">
        <v>1</v>
      </c>
      <c r="S106" t="s">
        <v>1417</v>
      </c>
      <c r="T106" t="s">
        <v>1557</v>
      </c>
      <c r="U106">
        <v>3</v>
      </c>
      <c r="V106" t="s">
        <v>817</v>
      </c>
      <c r="W106">
        <v>1</v>
      </c>
      <c r="X106">
        <v>1</v>
      </c>
      <c r="Y106" t="s">
        <v>1028</v>
      </c>
      <c r="Z106" t="s">
        <v>614</v>
      </c>
      <c r="AA106">
        <v>0</v>
      </c>
      <c r="AB106">
        <v>5</v>
      </c>
      <c r="AC106">
        <v>5</v>
      </c>
      <c r="AD106">
        <v>1</v>
      </c>
      <c r="AE106">
        <v>1</v>
      </c>
      <c r="AF106">
        <v>60</v>
      </c>
      <c r="AG106">
        <v>20</v>
      </c>
      <c r="AH106">
        <v>63</v>
      </c>
      <c r="AI106">
        <v>1</v>
      </c>
      <c r="AJ106">
        <v>2</v>
      </c>
      <c r="AK106">
        <v>3</v>
      </c>
      <c r="AL106">
        <v>2</v>
      </c>
      <c r="AM106">
        <v>1</v>
      </c>
      <c r="AN106">
        <v>1</v>
      </c>
      <c r="AO106">
        <v>1</v>
      </c>
      <c r="AQ106">
        <v>1</v>
      </c>
      <c r="AX106">
        <v>5</v>
      </c>
      <c r="AY106">
        <v>3</v>
      </c>
      <c r="AZ106">
        <v>3</v>
      </c>
      <c r="BA106">
        <v>2</v>
      </c>
      <c r="BB106">
        <v>3</v>
      </c>
      <c r="BC106">
        <v>2</v>
      </c>
      <c r="BD106">
        <v>3</v>
      </c>
      <c r="BE106">
        <v>2</v>
      </c>
      <c r="BF106">
        <v>4</v>
      </c>
      <c r="BG106">
        <v>2</v>
      </c>
      <c r="BH106">
        <v>3</v>
      </c>
      <c r="BI106">
        <v>3</v>
      </c>
      <c r="BJ106">
        <v>4</v>
      </c>
      <c r="BK106">
        <v>7</v>
      </c>
      <c r="BL106">
        <v>2</v>
      </c>
      <c r="BM106">
        <v>2</v>
      </c>
      <c r="BN106">
        <v>7</v>
      </c>
      <c r="BO106">
        <v>7</v>
      </c>
      <c r="BP106">
        <v>7</v>
      </c>
      <c r="BQ106">
        <v>2</v>
      </c>
      <c r="BR106">
        <v>4</v>
      </c>
      <c r="BS106">
        <v>4</v>
      </c>
      <c r="BT106">
        <v>4</v>
      </c>
      <c r="BU106">
        <v>4</v>
      </c>
      <c r="BV106">
        <v>4</v>
      </c>
      <c r="BW106">
        <v>3</v>
      </c>
      <c r="BX106">
        <v>3</v>
      </c>
      <c r="BY106">
        <v>4</v>
      </c>
      <c r="BZ106">
        <v>1</v>
      </c>
      <c r="CA106">
        <v>2</v>
      </c>
      <c r="CB106">
        <v>2</v>
      </c>
      <c r="CC106">
        <v>2</v>
      </c>
      <c r="CD106">
        <v>2</v>
      </c>
      <c r="CE106">
        <v>2</v>
      </c>
      <c r="CF106">
        <v>2</v>
      </c>
      <c r="CG106">
        <v>2</v>
      </c>
      <c r="CH106">
        <v>2</v>
      </c>
      <c r="CI106">
        <v>1</v>
      </c>
      <c r="CJ106">
        <v>2</v>
      </c>
      <c r="CK106">
        <v>4</v>
      </c>
      <c r="CL106">
        <v>2</v>
      </c>
      <c r="CM106">
        <v>2</v>
      </c>
      <c r="CN106">
        <v>2</v>
      </c>
      <c r="CO106">
        <v>2</v>
      </c>
      <c r="CP106">
        <v>2</v>
      </c>
      <c r="CQ106">
        <v>2</v>
      </c>
      <c r="CR106">
        <v>2</v>
      </c>
      <c r="CS106">
        <v>2</v>
      </c>
      <c r="CT106">
        <v>4</v>
      </c>
      <c r="CU106">
        <v>2</v>
      </c>
      <c r="CW106">
        <v>55</v>
      </c>
      <c r="CX106">
        <v>75</v>
      </c>
      <c r="CY106">
        <v>45</v>
      </c>
      <c r="CZ106">
        <v>25</v>
      </c>
      <c r="DA106">
        <v>75</v>
      </c>
      <c r="DB106">
        <v>25</v>
      </c>
      <c r="DC106">
        <v>85</v>
      </c>
      <c r="DD106">
        <v>25</v>
      </c>
      <c r="DE106">
        <v>75</v>
      </c>
      <c r="DF106">
        <v>75</v>
      </c>
      <c r="DG106">
        <v>55</v>
      </c>
      <c r="DH106">
        <v>75</v>
      </c>
      <c r="DI106">
        <v>45</v>
      </c>
      <c r="DJ106">
        <v>45</v>
      </c>
      <c r="DK106">
        <v>45</v>
      </c>
      <c r="DL106">
        <v>45</v>
      </c>
      <c r="DM106">
        <v>45</v>
      </c>
      <c r="DN106">
        <v>25</v>
      </c>
      <c r="DP106">
        <v>35</v>
      </c>
      <c r="DQ106" t="s">
        <v>1035</v>
      </c>
      <c r="DR106" t="s">
        <v>644</v>
      </c>
      <c r="DS106" t="s">
        <v>1036</v>
      </c>
      <c r="DT106">
        <v>3</v>
      </c>
      <c r="DU106">
        <v>3</v>
      </c>
      <c r="DV106">
        <v>4</v>
      </c>
      <c r="DW106">
        <v>3</v>
      </c>
      <c r="DX106">
        <v>3</v>
      </c>
      <c r="DY106">
        <v>3</v>
      </c>
      <c r="DZ106">
        <v>3</v>
      </c>
      <c r="EA106">
        <v>3</v>
      </c>
      <c r="EB106">
        <v>3</v>
      </c>
      <c r="EC106">
        <v>3</v>
      </c>
      <c r="ED106">
        <v>3</v>
      </c>
      <c r="EE106">
        <v>4</v>
      </c>
      <c r="EF106">
        <v>4</v>
      </c>
      <c r="EG106">
        <v>3</v>
      </c>
      <c r="EH106">
        <v>4</v>
      </c>
      <c r="EI106">
        <v>4</v>
      </c>
      <c r="EJ106">
        <v>4</v>
      </c>
      <c r="EK106">
        <v>4</v>
      </c>
      <c r="EL106">
        <v>4</v>
      </c>
      <c r="EM106">
        <v>3</v>
      </c>
      <c r="EN106">
        <v>2</v>
      </c>
      <c r="EO106">
        <v>3</v>
      </c>
      <c r="EP106">
        <v>3</v>
      </c>
      <c r="EQ106">
        <v>3</v>
      </c>
      <c r="ER106">
        <v>4</v>
      </c>
      <c r="ES106">
        <v>4</v>
      </c>
      <c r="ET106">
        <v>3</v>
      </c>
      <c r="EU106">
        <v>3</v>
      </c>
      <c r="EV106">
        <v>3</v>
      </c>
      <c r="EW106">
        <v>4</v>
      </c>
      <c r="EX106">
        <v>4</v>
      </c>
      <c r="EY106">
        <v>3</v>
      </c>
      <c r="EZ106" t="s">
        <v>1038</v>
      </c>
      <c r="FA106" t="s">
        <v>557</v>
      </c>
      <c r="FB106" t="s">
        <v>1039</v>
      </c>
      <c r="FC106">
        <v>3</v>
      </c>
      <c r="FD106">
        <v>2</v>
      </c>
      <c r="FE106">
        <v>3</v>
      </c>
      <c r="FF106" s="17">
        <f t="shared" si="16"/>
        <v>3</v>
      </c>
      <c r="FG106">
        <v>2</v>
      </c>
      <c r="FH106">
        <v>3</v>
      </c>
      <c r="FI106" s="17">
        <f t="shared" si="17"/>
        <v>3</v>
      </c>
      <c r="FJ106">
        <v>2</v>
      </c>
      <c r="FK106" s="17">
        <f t="shared" si="18"/>
        <v>4</v>
      </c>
      <c r="FL106">
        <v>2</v>
      </c>
      <c r="FM106">
        <v>3</v>
      </c>
      <c r="FN106">
        <v>3</v>
      </c>
      <c r="FO106">
        <v>3</v>
      </c>
      <c r="FP106" s="17">
        <f t="shared" si="19"/>
        <v>3</v>
      </c>
      <c r="FQ106">
        <v>2</v>
      </c>
      <c r="FR106">
        <v>2</v>
      </c>
      <c r="FS106">
        <v>2</v>
      </c>
      <c r="FT106" s="17">
        <f t="shared" si="30"/>
        <v>4</v>
      </c>
      <c r="FU106">
        <v>2</v>
      </c>
      <c r="FV106">
        <v>3</v>
      </c>
      <c r="FW106" s="17">
        <f t="shared" si="20"/>
        <v>3</v>
      </c>
      <c r="FX106">
        <v>2</v>
      </c>
      <c r="FY106" s="17">
        <f t="shared" si="21"/>
        <v>4</v>
      </c>
      <c r="FZ106">
        <v>2</v>
      </c>
      <c r="GA106">
        <v>3</v>
      </c>
      <c r="GB106" s="17">
        <f t="shared" si="22"/>
        <v>3</v>
      </c>
      <c r="GC106">
        <v>3</v>
      </c>
      <c r="GD106" s="17">
        <f t="shared" si="23"/>
        <v>3</v>
      </c>
      <c r="GE106">
        <v>3</v>
      </c>
      <c r="GF106" s="17">
        <f t="shared" si="24"/>
        <v>3</v>
      </c>
      <c r="GG106">
        <v>2</v>
      </c>
      <c r="GH106">
        <v>3</v>
      </c>
      <c r="GI106">
        <v>4</v>
      </c>
      <c r="GJ106">
        <v>2</v>
      </c>
      <c r="GK106" s="17">
        <f t="shared" si="25"/>
        <v>4</v>
      </c>
      <c r="GL106">
        <v>3</v>
      </c>
      <c r="GM106" s="17">
        <f t="shared" si="26"/>
        <v>3</v>
      </c>
      <c r="GN106">
        <v>3</v>
      </c>
      <c r="GO106" s="17">
        <f t="shared" si="27"/>
        <v>3</v>
      </c>
      <c r="GP106">
        <f t="shared" si="28"/>
        <v>75</v>
      </c>
      <c r="GQ106" s="19">
        <f t="shared" si="29"/>
        <v>2.8846153846153846</v>
      </c>
      <c r="GR106">
        <v>3</v>
      </c>
      <c r="GS106">
        <v>4</v>
      </c>
      <c r="GT106">
        <v>3</v>
      </c>
      <c r="GU106">
        <v>4</v>
      </c>
      <c r="GV106">
        <v>3</v>
      </c>
      <c r="GW106">
        <v>2</v>
      </c>
      <c r="GX106">
        <v>4</v>
      </c>
      <c r="GY106">
        <v>3</v>
      </c>
      <c r="GZ106">
        <v>3</v>
      </c>
      <c r="HA106">
        <v>3</v>
      </c>
      <c r="HB106">
        <v>3</v>
      </c>
      <c r="HC106">
        <v>2</v>
      </c>
      <c r="HD106">
        <v>4</v>
      </c>
      <c r="HE106">
        <v>3</v>
      </c>
      <c r="HF106">
        <v>4</v>
      </c>
      <c r="HG106">
        <v>5</v>
      </c>
      <c r="HH106">
        <v>3</v>
      </c>
      <c r="HI106">
        <v>3</v>
      </c>
      <c r="HJ106">
        <v>4</v>
      </c>
      <c r="HK106">
        <v>4</v>
      </c>
      <c r="HL106">
        <v>3</v>
      </c>
      <c r="HM106">
        <v>2</v>
      </c>
      <c r="HN106">
        <v>4</v>
      </c>
      <c r="HO106">
        <v>3</v>
      </c>
      <c r="HP106">
        <v>4</v>
      </c>
      <c r="HQ106">
        <v>4</v>
      </c>
      <c r="HR106">
        <v>4</v>
      </c>
      <c r="HS106">
        <v>4</v>
      </c>
      <c r="HT106">
        <v>2</v>
      </c>
      <c r="HU106">
        <v>3</v>
      </c>
      <c r="HV106">
        <v>2</v>
      </c>
      <c r="HW106">
        <v>4</v>
      </c>
      <c r="HX106">
        <v>4</v>
      </c>
      <c r="HY106">
        <v>4</v>
      </c>
      <c r="HZ106">
        <v>4</v>
      </c>
      <c r="IA106">
        <v>2</v>
      </c>
      <c r="IB106">
        <v>3</v>
      </c>
      <c r="IC106">
        <v>2</v>
      </c>
      <c r="ID106">
        <v>3</v>
      </c>
      <c r="IE106">
        <v>3</v>
      </c>
      <c r="IF106">
        <v>3</v>
      </c>
      <c r="IG106">
        <v>2</v>
      </c>
      <c r="IH106">
        <v>3</v>
      </c>
      <c r="II106">
        <v>3</v>
      </c>
      <c r="IJ106">
        <v>4</v>
      </c>
      <c r="IK106">
        <v>3</v>
      </c>
      <c r="IL106">
        <v>2</v>
      </c>
      <c r="IM106">
        <v>3</v>
      </c>
      <c r="IN106">
        <v>3</v>
      </c>
      <c r="IO106">
        <v>3</v>
      </c>
      <c r="IP106">
        <v>3</v>
      </c>
      <c r="IQ106">
        <v>3</v>
      </c>
      <c r="IR106">
        <v>4</v>
      </c>
      <c r="IS106">
        <v>2</v>
      </c>
      <c r="IU106">
        <v>44.310394287108998</v>
      </c>
      <c r="IV106">
        <v>-78.239601135254006</v>
      </c>
      <c r="IW106">
        <v>-1</v>
      </c>
    </row>
    <row r="107" spans="1:257" x14ac:dyDescent="0.3">
      <c r="A107" t="s">
        <v>1732</v>
      </c>
      <c r="B107" t="s">
        <v>1413</v>
      </c>
      <c r="C107" t="s">
        <v>1414</v>
      </c>
      <c r="F107" t="s">
        <v>1596</v>
      </c>
      <c r="G107">
        <v>0</v>
      </c>
      <c r="H107" s="1">
        <v>43093.569282407407</v>
      </c>
      <c r="I107" s="1">
        <v>43093.574745370373</v>
      </c>
      <c r="J107">
        <v>1</v>
      </c>
      <c r="K107">
        <v>23</v>
      </c>
      <c r="L107">
        <v>3.2857142857142998</v>
      </c>
      <c r="M107">
        <v>1.3801311186847001</v>
      </c>
      <c r="N107" t="s">
        <v>1040</v>
      </c>
      <c r="O107" t="s">
        <v>1733</v>
      </c>
      <c r="P107" t="s">
        <v>1042</v>
      </c>
      <c r="Q107">
        <v>21</v>
      </c>
      <c r="R107">
        <v>1</v>
      </c>
      <c r="S107" t="s">
        <v>1734</v>
      </c>
      <c r="T107" t="s">
        <v>1491</v>
      </c>
      <c r="U107">
        <v>3</v>
      </c>
      <c r="V107" t="s">
        <v>1041</v>
      </c>
      <c r="W107">
        <v>4</v>
      </c>
      <c r="X107">
        <v>4</v>
      </c>
      <c r="Y107" t="s">
        <v>1028</v>
      </c>
      <c r="Z107" t="s">
        <v>1029</v>
      </c>
      <c r="AA107">
        <v>3</v>
      </c>
      <c r="AB107">
        <v>16</v>
      </c>
      <c r="AC107">
        <v>5</v>
      </c>
      <c r="AD107">
        <v>1</v>
      </c>
      <c r="AE107">
        <v>4</v>
      </c>
      <c r="AF107">
        <v>23</v>
      </c>
      <c r="AG107">
        <v>20</v>
      </c>
      <c r="AH107">
        <v>40</v>
      </c>
      <c r="AI107">
        <v>2</v>
      </c>
      <c r="AN107">
        <v>1</v>
      </c>
      <c r="AO107">
        <v>2</v>
      </c>
      <c r="AX107">
        <v>5</v>
      </c>
      <c r="AY107">
        <v>4</v>
      </c>
      <c r="AZ107">
        <v>4</v>
      </c>
      <c r="BA107">
        <v>1</v>
      </c>
      <c r="BB107">
        <v>3</v>
      </c>
      <c r="BC107">
        <v>2</v>
      </c>
      <c r="BD107">
        <v>4</v>
      </c>
      <c r="BE107">
        <v>1</v>
      </c>
      <c r="BF107">
        <v>3</v>
      </c>
      <c r="BG107">
        <v>5</v>
      </c>
      <c r="BH107">
        <v>1</v>
      </c>
      <c r="BI107">
        <v>3</v>
      </c>
      <c r="BJ107">
        <v>1</v>
      </c>
      <c r="BK107">
        <v>2</v>
      </c>
      <c r="BL107">
        <v>2</v>
      </c>
      <c r="BM107">
        <v>2</v>
      </c>
      <c r="BN107">
        <v>7</v>
      </c>
      <c r="BO107">
        <v>7</v>
      </c>
      <c r="BP107">
        <v>9</v>
      </c>
      <c r="BQ107">
        <v>9</v>
      </c>
      <c r="BR107">
        <v>4</v>
      </c>
      <c r="BS107">
        <v>5</v>
      </c>
      <c r="BT107">
        <v>5</v>
      </c>
      <c r="BU107">
        <v>4</v>
      </c>
      <c r="BV107">
        <v>4</v>
      </c>
      <c r="BW107">
        <v>4</v>
      </c>
      <c r="BX107">
        <v>3</v>
      </c>
      <c r="BY107">
        <v>5</v>
      </c>
      <c r="BZ107">
        <v>1</v>
      </c>
      <c r="CA107">
        <v>2</v>
      </c>
      <c r="CB107">
        <v>1</v>
      </c>
      <c r="CC107">
        <v>1</v>
      </c>
      <c r="CD107">
        <v>2</v>
      </c>
      <c r="CE107">
        <v>2</v>
      </c>
      <c r="CF107">
        <v>2</v>
      </c>
      <c r="CG107">
        <v>2</v>
      </c>
      <c r="CH107">
        <v>2</v>
      </c>
      <c r="CI107">
        <v>2</v>
      </c>
      <c r="CJ107">
        <v>1</v>
      </c>
      <c r="CK107">
        <v>3</v>
      </c>
      <c r="CL107">
        <v>4</v>
      </c>
      <c r="CM107">
        <v>3</v>
      </c>
      <c r="CN107">
        <v>4</v>
      </c>
      <c r="CO107">
        <v>5</v>
      </c>
      <c r="CP107">
        <v>3</v>
      </c>
      <c r="CQ107">
        <v>3</v>
      </c>
      <c r="CR107">
        <v>5</v>
      </c>
      <c r="CS107">
        <v>5</v>
      </c>
      <c r="CT107">
        <v>5</v>
      </c>
      <c r="CU107">
        <v>5</v>
      </c>
      <c r="CW107">
        <v>50</v>
      </c>
      <c r="CX107">
        <v>80</v>
      </c>
      <c r="CY107">
        <v>20</v>
      </c>
      <c r="CZ107">
        <v>20</v>
      </c>
      <c r="DA107">
        <v>80</v>
      </c>
      <c r="DB107">
        <v>20</v>
      </c>
      <c r="DC107">
        <v>100</v>
      </c>
      <c r="DD107">
        <v>10</v>
      </c>
      <c r="DE107">
        <v>100</v>
      </c>
      <c r="DF107">
        <v>80</v>
      </c>
      <c r="DG107">
        <v>20</v>
      </c>
      <c r="DH107">
        <v>100</v>
      </c>
      <c r="DI107">
        <v>10</v>
      </c>
      <c r="DJ107">
        <v>60</v>
      </c>
      <c r="DK107">
        <v>50</v>
      </c>
      <c r="DL107">
        <v>30</v>
      </c>
      <c r="DM107">
        <v>10</v>
      </c>
      <c r="DN107">
        <v>0</v>
      </c>
      <c r="DO107">
        <v>10</v>
      </c>
      <c r="DP107">
        <v>60</v>
      </c>
      <c r="DQ107" t="s">
        <v>1040</v>
      </c>
      <c r="DR107" t="s">
        <v>644</v>
      </c>
      <c r="DS107" t="s">
        <v>1042</v>
      </c>
      <c r="DT107">
        <v>1</v>
      </c>
      <c r="DU107">
        <v>1</v>
      </c>
      <c r="DV107">
        <v>3</v>
      </c>
      <c r="DW107">
        <v>3</v>
      </c>
      <c r="DX107">
        <v>4</v>
      </c>
      <c r="DY107">
        <v>1</v>
      </c>
      <c r="DZ107">
        <v>2</v>
      </c>
      <c r="EA107">
        <v>3</v>
      </c>
      <c r="EB107">
        <v>3</v>
      </c>
      <c r="EC107">
        <v>2</v>
      </c>
      <c r="ED107">
        <v>4</v>
      </c>
      <c r="EE107">
        <v>5</v>
      </c>
      <c r="EF107">
        <v>2</v>
      </c>
      <c r="EG107">
        <v>2</v>
      </c>
      <c r="EH107">
        <v>5</v>
      </c>
      <c r="EI107">
        <v>4</v>
      </c>
      <c r="EJ107">
        <v>4</v>
      </c>
      <c r="EK107">
        <v>5</v>
      </c>
      <c r="EL107">
        <v>5</v>
      </c>
      <c r="EM107">
        <v>4</v>
      </c>
      <c r="EN107">
        <v>2</v>
      </c>
      <c r="EO107">
        <v>2</v>
      </c>
      <c r="EP107">
        <v>5</v>
      </c>
      <c r="EQ107">
        <v>3</v>
      </c>
      <c r="ER107">
        <v>5</v>
      </c>
      <c r="ES107">
        <v>5</v>
      </c>
      <c r="ET107">
        <v>2</v>
      </c>
      <c r="EU107">
        <v>3</v>
      </c>
      <c r="EV107">
        <v>3</v>
      </c>
      <c r="EW107">
        <v>5</v>
      </c>
      <c r="EX107">
        <v>5</v>
      </c>
      <c r="EY107">
        <v>5</v>
      </c>
      <c r="EZ107" t="s">
        <v>1044</v>
      </c>
      <c r="FA107" t="s">
        <v>540</v>
      </c>
      <c r="FB107" t="s">
        <v>731</v>
      </c>
      <c r="FC107">
        <v>4</v>
      </c>
      <c r="FD107">
        <v>4</v>
      </c>
      <c r="FE107">
        <v>3</v>
      </c>
      <c r="FF107" s="17">
        <f t="shared" si="16"/>
        <v>3</v>
      </c>
      <c r="FG107">
        <v>3</v>
      </c>
      <c r="FH107">
        <v>4</v>
      </c>
      <c r="FI107" s="17">
        <f t="shared" si="17"/>
        <v>2</v>
      </c>
      <c r="FJ107">
        <v>3</v>
      </c>
      <c r="FK107" s="17">
        <f t="shared" si="18"/>
        <v>3</v>
      </c>
      <c r="FL107">
        <v>3</v>
      </c>
      <c r="FM107">
        <v>4</v>
      </c>
      <c r="FN107">
        <v>4</v>
      </c>
      <c r="FO107">
        <v>2</v>
      </c>
      <c r="FP107" s="17">
        <f t="shared" si="19"/>
        <v>4</v>
      </c>
      <c r="FQ107">
        <v>4</v>
      </c>
      <c r="FR107">
        <v>4</v>
      </c>
      <c r="FS107">
        <v>3</v>
      </c>
      <c r="FT107" s="17">
        <f t="shared" si="30"/>
        <v>3</v>
      </c>
      <c r="FU107">
        <v>3</v>
      </c>
      <c r="FV107">
        <v>4</v>
      </c>
      <c r="FW107" s="17">
        <f t="shared" si="20"/>
        <v>2</v>
      </c>
      <c r="FX107">
        <v>1</v>
      </c>
      <c r="FY107" s="17">
        <f t="shared" si="21"/>
        <v>5</v>
      </c>
      <c r="FZ107">
        <v>2</v>
      </c>
      <c r="GA107">
        <v>4</v>
      </c>
      <c r="GB107" s="17">
        <f t="shared" si="22"/>
        <v>2</v>
      </c>
      <c r="GC107">
        <v>3</v>
      </c>
      <c r="GD107" s="17">
        <f t="shared" si="23"/>
        <v>3</v>
      </c>
      <c r="GE107">
        <v>2</v>
      </c>
      <c r="GF107" s="17">
        <f t="shared" si="24"/>
        <v>4</v>
      </c>
      <c r="GG107">
        <v>3</v>
      </c>
      <c r="GH107">
        <v>4</v>
      </c>
      <c r="GI107">
        <v>4</v>
      </c>
      <c r="GJ107">
        <v>3</v>
      </c>
      <c r="GK107" s="17">
        <f t="shared" si="25"/>
        <v>3</v>
      </c>
      <c r="GL107">
        <v>3</v>
      </c>
      <c r="GM107" s="17">
        <f t="shared" si="26"/>
        <v>3</v>
      </c>
      <c r="GN107">
        <v>4</v>
      </c>
      <c r="GO107" s="17">
        <f t="shared" si="27"/>
        <v>2</v>
      </c>
      <c r="GP107">
        <f t="shared" si="28"/>
        <v>85</v>
      </c>
      <c r="GQ107" s="19">
        <f t="shared" si="29"/>
        <v>3.2692307692307692</v>
      </c>
      <c r="GR107">
        <v>4</v>
      </c>
      <c r="GS107">
        <v>4</v>
      </c>
      <c r="GT107">
        <v>4</v>
      </c>
      <c r="GU107">
        <v>5</v>
      </c>
      <c r="GV107">
        <v>5</v>
      </c>
      <c r="GW107">
        <v>1</v>
      </c>
      <c r="GX107">
        <v>1</v>
      </c>
      <c r="GY107">
        <v>2</v>
      </c>
      <c r="GZ107">
        <v>4</v>
      </c>
      <c r="HA107">
        <v>3</v>
      </c>
      <c r="HB107">
        <v>4</v>
      </c>
      <c r="HC107">
        <v>2</v>
      </c>
      <c r="HD107">
        <v>3</v>
      </c>
      <c r="HE107">
        <v>3</v>
      </c>
      <c r="HF107">
        <v>4</v>
      </c>
      <c r="HG107">
        <v>5</v>
      </c>
      <c r="HH107">
        <v>4</v>
      </c>
      <c r="HI107">
        <v>4</v>
      </c>
      <c r="HJ107">
        <v>3</v>
      </c>
      <c r="HK107">
        <v>4</v>
      </c>
      <c r="HL107">
        <v>4</v>
      </c>
      <c r="HM107">
        <v>1</v>
      </c>
      <c r="HN107">
        <v>2</v>
      </c>
      <c r="HO107">
        <v>3</v>
      </c>
      <c r="HP107">
        <v>4</v>
      </c>
      <c r="HQ107">
        <v>5</v>
      </c>
      <c r="HR107">
        <v>3</v>
      </c>
      <c r="HS107">
        <v>4</v>
      </c>
      <c r="HT107">
        <v>2</v>
      </c>
      <c r="HU107">
        <v>4</v>
      </c>
      <c r="HV107">
        <v>3</v>
      </c>
      <c r="HW107">
        <v>4</v>
      </c>
      <c r="HX107">
        <v>2</v>
      </c>
      <c r="HY107">
        <v>4</v>
      </c>
      <c r="HZ107">
        <v>3</v>
      </c>
      <c r="IA107">
        <v>4</v>
      </c>
      <c r="IB107">
        <v>4</v>
      </c>
      <c r="IC107">
        <v>1</v>
      </c>
      <c r="ID107">
        <v>2</v>
      </c>
      <c r="IE107">
        <v>2</v>
      </c>
      <c r="IF107">
        <v>3</v>
      </c>
      <c r="IG107">
        <v>2</v>
      </c>
      <c r="IH107">
        <v>2</v>
      </c>
      <c r="II107">
        <v>3</v>
      </c>
      <c r="IJ107">
        <v>3</v>
      </c>
      <c r="IK107">
        <v>3</v>
      </c>
      <c r="IL107">
        <v>4</v>
      </c>
      <c r="IM107">
        <v>4</v>
      </c>
      <c r="IN107">
        <v>5</v>
      </c>
      <c r="IO107">
        <v>4</v>
      </c>
      <c r="IP107">
        <v>5</v>
      </c>
      <c r="IQ107">
        <v>5</v>
      </c>
      <c r="IR107">
        <v>3</v>
      </c>
      <c r="IS107">
        <v>3</v>
      </c>
      <c r="IU107">
        <v>44.310394287108998</v>
      </c>
      <c r="IV107">
        <v>-78.239601135254006</v>
      </c>
      <c r="IW107">
        <v>-1</v>
      </c>
    </row>
    <row r="108" spans="1:257" x14ac:dyDescent="0.3">
      <c r="A108" t="s">
        <v>1735</v>
      </c>
      <c r="B108" t="s">
        <v>1413</v>
      </c>
      <c r="C108" t="s">
        <v>1414</v>
      </c>
      <c r="F108" t="s">
        <v>1596</v>
      </c>
      <c r="G108">
        <v>0</v>
      </c>
      <c r="H108" s="1">
        <v>43093.575428240743</v>
      </c>
      <c r="I108" s="1">
        <v>43093.58090277778</v>
      </c>
      <c r="J108">
        <v>1</v>
      </c>
      <c r="K108">
        <v>23</v>
      </c>
      <c r="L108">
        <v>3.2857142857142998</v>
      </c>
      <c r="M108">
        <v>1.1126972805283999</v>
      </c>
      <c r="N108" t="s">
        <v>1045</v>
      </c>
      <c r="O108" t="s">
        <v>1548</v>
      </c>
      <c r="P108" t="s">
        <v>1046</v>
      </c>
      <c r="Q108">
        <v>20</v>
      </c>
      <c r="R108">
        <v>1</v>
      </c>
      <c r="S108" t="s">
        <v>1490</v>
      </c>
      <c r="T108" t="s">
        <v>1475</v>
      </c>
      <c r="U108">
        <v>3</v>
      </c>
      <c r="V108" t="s">
        <v>778</v>
      </c>
      <c r="W108">
        <v>3</v>
      </c>
      <c r="X108">
        <v>3</v>
      </c>
      <c r="Y108" t="s">
        <v>1028</v>
      </c>
      <c r="Z108" t="s">
        <v>614</v>
      </c>
      <c r="AA108">
        <v>2</v>
      </c>
      <c r="AB108">
        <v>15</v>
      </c>
      <c r="AC108">
        <v>5</v>
      </c>
      <c r="AD108">
        <v>1</v>
      </c>
      <c r="AE108">
        <v>1</v>
      </c>
      <c r="AF108">
        <v>60</v>
      </c>
      <c r="AG108">
        <v>40</v>
      </c>
      <c r="AH108">
        <v>70</v>
      </c>
      <c r="AI108">
        <v>1</v>
      </c>
      <c r="AJ108">
        <v>1</v>
      </c>
      <c r="AK108">
        <v>3</v>
      </c>
      <c r="AL108">
        <v>1</v>
      </c>
      <c r="AM108">
        <v>1</v>
      </c>
      <c r="AN108">
        <v>1</v>
      </c>
      <c r="AO108">
        <v>1</v>
      </c>
      <c r="AP108">
        <v>1</v>
      </c>
      <c r="AT108">
        <v>1</v>
      </c>
      <c r="AU108">
        <v>1</v>
      </c>
      <c r="AX108">
        <v>5</v>
      </c>
      <c r="AY108">
        <v>3</v>
      </c>
      <c r="AZ108">
        <v>4</v>
      </c>
      <c r="BA108">
        <v>2</v>
      </c>
      <c r="BB108">
        <v>4</v>
      </c>
      <c r="BC108">
        <v>3</v>
      </c>
      <c r="BD108">
        <v>2</v>
      </c>
      <c r="BE108">
        <v>2</v>
      </c>
      <c r="BF108">
        <v>5</v>
      </c>
      <c r="BG108">
        <v>2</v>
      </c>
      <c r="BH108">
        <v>4</v>
      </c>
      <c r="BI108">
        <v>4</v>
      </c>
      <c r="BJ108">
        <v>4</v>
      </c>
      <c r="BK108">
        <v>4</v>
      </c>
      <c r="BL108">
        <v>7</v>
      </c>
      <c r="BM108">
        <v>4</v>
      </c>
      <c r="BN108">
        <v>7</v>
      </c>
      <c r="BO108">
        <v>7</v>
      </c>
      <c r="BP108">
        <v>8</v>
      </c>
      <c r="BQ108">
        <v>7</v>
      </c>
      <c r="BR108">
        <v>3</v>
      </c>
      <c r="BS108">
        <v>4</v>
      </c>
      <c r="BT108">
        <v>4</v>
      </c>
      <c r="BU108">
        <v>4</v>
      </c>
      <c r="BV108">
        <v>4</v>
      </c>
      <c r="BW108">
        <v>4</v>
      </c>
      <c r="BX108">
        <v>3</v>
      </c>
      <c r="BY108">
        <v>4</v>
      </c>
      <c r="BZ108">
        <v>2</v>
      </c>
      <c r="CA108">
        <v>2</v>
      </c>
      <c r="CB108">
        <v>2</v>
      </c>
      <c r="CC108">
        <v>2</v>
      </c>
      <c r="CD108">
        <v>2</v>
      </c>
      <c r="CE108">
        <v>2</v>
      </c>
      <c r="CF108">
        <v>2</v>
      </c>
      <c r="CG108">
        <v>2</v>
      </c>
      <c r="CH108">
        <v>2</v>
      </c>
      <c r="CI108">
        <v>2</v>
      </c>
      <c r="CJ108">
        <v>2</v>
      </c>
      <c r="CK108">
        <v>5</v>
      </c>
      <c r="CL108">
        <v>5</v>
      </c>
      <c r="CM108">
        <v>5</v>
      </c>
      <c r="CN108">
        <v>4</v>
      </c>
      <c r="CO108">
        <v>5</v>
      </c>
      <c r="CP108">
        <v>5</v>
      </c>
      <c r="CQ108">
        <v>5</v>
      </c>
      <c r="CR108">
        <v>5</v>
      </c>
      <c r="CS108">
        <v>4</v>
      </c>
      <c r="CT108">
        <v>4</v>
      </c>
      <c r="CU108">
        <v>4</v>
      </c>
      <c r="CW108">
        <v>50</v>
      </c>
      <c r="CX108">
        <v>90</v>
      </c>
      <c r="CY108">
        <v>60</v>
      </c>
      <c r="CZ108">
        <v>30</v>
      </c>
      <c r="DA108">
        <v>70</v>
      </c>
      <c r="DB108">
        <v>10</v>
      </c>
      <c r="DC108">
        <v>90</v>
      </c>
      <c r="DD108">
        <v>40</v>
      </c>
      <c r="DE108">
        <v>70</v>
      </c>
      <c r="DF108">
        <v>90</v>
      </c>
      <c r="DG108">
        <v>10</v>
      </c>
      <c r="DH108">
        <v>90</v>
      </c>
      <c r="DI108">
        <v>10</v>
      </c>
      <c r="DJ108">
        <v>50</v>
      </c>
      <c r="DK108">
        <v>50</v>
      </c>
      <c r="DL108">
        <v>10</v>
      </c>
      <c r="DM108">
        <v>10</v>
      </c>
      <c r="DN108">
        <v>40</v>
      </c>
      <c r="DO108">
        <v>10</v>
      </c>
      <c r="DP108">
        <v>10</v>
      </c>
      <c r="DQ108" t="s">
        <v>1045</v>
      </c>
      <c r="DR108" t="s">
        <v>644</v>
      </c>
      <c r="DS108" t="s">
        <v>1046</v>
      </c>
      <c r="DT108">
        <v>3</v>
      </c>
      <c r="DU108">
        <v>2</v>
      </c>
      <c r="DV108">
        <v>3</v>
      </c>
      <c r="DW108">
        <v>4</v>
      </c>
      <c r="DX108">
        <v>4</v>
      </c>
      <c r="DY108">
        <v>2</v>
      </c>
      <c r="DZ108">
        <v>2</v>
      </c>
      <c r="EA108">
        <v>3</v>
      </c>
      <c r="EB108">
        <v>4</v>
      </c>
      <c r="EC108">
        <v>4</v>
      </c>
      <c r="ED108">
        <v>3</v>
      </c>
      <c r="EE108">
        <v>5</v>
      </c>
      <c r="EF108">
        <v>4</v>
      </c>
      <c r="EG108">
        <v>3</v>
      </c>
      <c r="EH108">
        <v>4</v>
      </c>
      <c r="EI108">
        <v>4</v>
      </c>
      <c r="EJ108">
        <v>4</v>
      </c>
      <c r="EK108">
        <v>5</v>
      </c>
      <c r="EL108">
        <v>4</v>
      </c>
      <c r="EM108">
        <v>5</v>
      </c>
      <c r="EN108">
        <v>2</v>
      </c>
      <c r="EO108">
        <v>4</v>
      </c>
      <c r="EP108">
        <v>4</v>
      </c>
      <c r="EQ108">
        <v>4</v>
      </c>
      <c r="ER108">
        <v>4</v>
      </c>
      <c r="ES108">
        <v>5</v>
      </c>
      <c r="ET108">
        <v>3</v>
      </c>
      <c r="EU108">
        <v>4</v>
      </c>
      <c r="EV108">
        <v>4</v>
      </c>
      <c r="EW108">
        <v>4</v>
      </c>
      <c r="EX108">
        <v>5</v>
      </c>
      <c r="EY108">
        <v>5</v>
      </c>
      <c r="EZ108" t="s">
        <v>1038</v>
      </c>
      <c r="FA108" t="s">
        <v>1048</v>
      </c>
      <c r="FB108" t="s">
        <v>808</v>
      </c>
      <c r="FC108">
        <v>5</v>
      </c>
      <c r="FD108">
        <v>3</v>
      </c>
      <c r="FE108">
        <v>3</v>
      </c>
      <c r="FF108" s="17">
        <f t="shared" si="16"/>
        <v>3</v>
      </c>
      <c r="FG108">
        <v>1</v>
      </c>
      <c r="FH108">
        <v>3</v>
      </c>
      <c r="FI108" s="17">
        <f t="shared" si="17"/>
        <v>3</v>
      </c>
      <c r="FJ108">
        <v>2</v>
      </c>
      <c r="FK108" s="17">
        <f t="shared" si="18"/>
        <v>4</v>
      </c>
      <c r="FL108">
        <v>3</v>
      </c>
      <c r="FM108">
        <v>2</v>
      </c>
      <c r="FN108">
        <v>3</v>
      </c>
      <c r="FO108">
        <v>4</v>
      </c>
      <c r="FP108" s="17">
        <f t="shared" si="19"/>
        <v>2</v>
      </c>
      <c r="FQ108">
        <v>4</v>
      </c>
      <c r="FR108">
        <v>2</v>
      </c>
      <c r="FS108">
        <v>2</v>
      </c>
      <c r="FT108" s="17">
        <f t="shared" si="30"/>
        <v>4</v>
      </c>
      <c r="FU108">
        <v>2</v>
      </c>
      <c r="FV108">
        <v>1</v>
      </c>
      <c r="FW108" s="17">
        <f t="shared" si="20"/>
        <v>5</v>
      </c>
      <c r="FX108">
        <v>3</v>
      </c>
      <c r="FY108" s="17">
        <f t="shared" si="21"/>
        <v>3</v>
      </c>
      <c r="FZ108">
        <v>1</v>
      </c>
      <c r="GA108">
        <v>2</v>
      </c>
      <c r="GB108" s="17">
        <f t="shared" si="22"/>
        <v>4</v>
      </c>
      <c r="GC108">
        <v>3</v>
      </c>
      <c r="GD108" s="17">
        <f t="shared" si="23"/>
        <v>3</v>
      </c>
      <c r="GE108">
        <v>2</v>
      </c>
      <c r="GF108" s="17">
        <f t="shared" si="24"/>
        <v>4</v>
      </c>
      <c r="GG108">
        <v>2</v>
      </c>
      <c r="GH108">
        <v>3</v>
      </c>
      <c r="GI108">
        <v>4</v>
      </c>
      <c r="GJ108">
        <v>2</v>
      </c>
      <c r="GK108" s="17">
        <f t="shared" si="25"/>
        <v>4</v>
      </c>
      <c r="GL108">
        <v>4</v>
      </c>
      <c r="GM108" s="17">
        <f t="shared" si="26"/>
        <v>2</v>
      </c>
      <c r="GN108">
        <v>4</v>
      </c>
      <c r="GO108" s="17">
        <f t="shared" si="27"/>
        <v>2</v>
      </c>
      <c r="GP108">
        <f t="shared" si="28"/>
        <v>78</v>
      </c>
      <c r="GQ108" s="19">
        <f t="shared" si="29"/>
        <v>3</v>
      </c>
      <c r="GR108">
        <v>3</v>
      </c>
      <c r="GS108">
        <v>5</v>
      </c>
      <c r="GT108">
        <v>4</v>
      </c>
      <c r="GU108">
        <v>3</v>
      </c>
      <c r="GV108">
        <v>4</v>
      </c>
      <c r="GW108">
        <v>2</v>
      </c>
      <c r="GX108">
        <v>4</v>
      </c>
      <c r="GY108">
        <v>2</v>
      </c>
      <c r="GZ108">
        <v>4</v>
      </c>
      <c r="HA108">
        <v>3</v>
      </c>
      <c r="HB108">
        <v>4</v>
      </c>
      <c r="HC108">
        <v>2</v>
      </c>
      <c r="HD108">
        <v>1</v>
      </c>
      <c r="HE108">
        <v>3</v>
      </c>
      <c r="HF108">
        <v>3</v>
      </c>
      <c r="HG108">
        <v>5</v>
      </c>
      <c r="HH108">
        <v>2</v>
      </c>
      <c r="HI108">
        <v>3</v>
      </c>
      <c r="HJ108">
        <v>3</v>
      </c>
      <c r="HK108">
        <v>3</v>
      </c>
      <c r="HL108">
        <v>2</v>
      </c>
      <c r="HM108">
        <v>2</v>
      </c>
      <c r="HN108">
        <v>2</v>
      </c>
      <c r="HO108">
        <v>3</v>
      </c>
      <c r="HP108">
        <v>3</v>
      </c>
      <c r="HQ108">
        <v>4</v>
      </c>
      <c r="HR108">
        <v>3</v>
      </c>
      <c r="HS108">
        <v>3</v>
      </c>
      <c r="HT108">
        <v>2</v>
      </c>
      <c r="HU108">
        <v>3</v>
      </c>
      <c r="HV108">
        <v>2</v>
      </c>
      <c r="HW108">
        <v>4</v>
      </c>
      <c r="HX108">
        <v>4</v>
      </c>
      <c r="HY108">
        <v>3</v>
      </c>
      <c r="HZ108">
        <v>4</v>
      </c>
      <c r="IA108">
        <v>3</v>
      </c>
      <c r="IB108">
        <v>3</v>
      </c>
      <c r="IC108">
        <v>2</v>
      </c>
      <c r="ID108">
        <v>3</v>
      </c>
      <c r="IE108">
        <v>2</v>
      </c>
      <c r="IF108">
        <v>2</v>
      </c>
      <c r="IG108">
        <v>2</v>
      </c>
      <c r="IH108">
        <v>2</v>
      </c>
      <c r="II108">
        <v>2</v>
      </c>
      <c r="IJ108">
        <v>3</v>
      </c>
      <c r="IK108">
        <v>4</v>
      </c>
      <c r="IL108">
        <v>3</v>
      </c>
      <c r="IM108">
        <v>3</v>
      </c>
      <c r="IN108">
        <v>4</v>
      </c>
      <c r="IO108">
        <v>2</v>
      </c>
      <c r="IP108">
        <v>4</v>
      </c>
      <c r="IQ108">
        <v>2</v>
      </c>
      <c r="IR108">
        <v>3</v>
      </c>
      <c r="IS108">
        <v>3</v>
      </c>
      <c r="IU108">
        <v>44.310394287108998</v>
      </c>
      <c r="IV108">
        <v>-78.239601135254006</v>
      </c>
      <c r="IW108">
        <v>-1</v>
      </c>
    </row>
    <row r="109" spans="1:257" x14ac:dyDescent="0.3">
      <c r="A109" t="s">
        <v>1736</v>
      </c>
      <c r="B109" t="s">
        <v>1413</v>
      </c>
      <c r="C109" t="s">
        <v>1414</v>
      </c>
      <c r="F109" t="s">
        <v>1596</v>
      </c>
      <c r="G109">
        <v>0</v>
      </c>
      <c r="H109" s="1">
        <v>43093.581296296295</v>
      </c>
      <c r="I109" s="1">
        <v>43093.586273148147</v>
      </c>
      <c r="J109">
        <v>1</v>
      </c>
      <c r="K109">
        <v>20</v>
      </c>
      <c r="L109">
        <v>2.8571428571428998</v>
      </c>
      <c r="M109">
        <v>1.5735915849388999</v>
      </c>
      <c r="N109" t="s">
        <v>1049</v>
      </c>
      <c r="O109" t="s">
        <v>1548</v>
      </c>
      <c r="P109" t="s">
        <v>1051</v>
      </c>
      <c r="Q109">
        <v>22</v>
      </c>
      <c r="R109">
        <v>1</v>
      </c>
      <c r="S109" t="s">
        <v>1537</v>
      </c>
      <c r="T109" t="s">
        <v>1451</v>
      </c>
      <c r="U109">
        <v>3</v>
      </c>
      <c r="V109" t="s">
        <v>771</v>
      </c>
      <c r="W109">
        <v>5</v>
      </c>
      <c r="X109">
        <v>5</v>
      </c>
      <c r="Y109" t="s">
        <v>1028</v>
      </c>
      <c r="Z109" t="s">
        <v>1050</v>
      </c>
      <c r="AA109">
        <v>5</v>
      </c>
      <c r="AB109">
        <v>13</v>
      </c>
      <c r="AC109">
        <v>2</v>
      </c>
      <c r="AD109">
        <v>1</v>
      </c>
      <c r="AE109">
        <v>1</v>
      </c>
      <c r="AF109">
        <v>65</v>
      </c>
      <c r="AG109">
        <v>65</v>
      </c>
      <c r="AH109">
        <v>80</v>
      </c>
      <c r="AI109">
        <v>2</v>
      </c>
      <c r="AN109">
        <v>1</v>
      </c>
      <c r="AO109">
        <v>1</v>
      </c>
      <c r="AP109">
        <v>1</v>
      </c>
      <c r="AR109">
        <v>1</v>
      </c>
      <c r="AS109">
        <v>1</v>
      </c>
      <c r="AT109">
        <v>1</v>
      </c>
      <c r="AX109">
        <v>5</v>
      </c>
      <c r="AY109">
        <v>1</v>
      </c>
      <c r="AZ109">
        <v>4</v>
      </c>
      <c r="BA109">
        <v>1</v>
      </c>
      <c r="BB109">
        <v>3</v>
      </c>
      <c r="BC109">
        <v>2</v>
      </c>
      <c r="BD109">
        <v>4</v>
      </c>
      <c r="BE109">
        <v>1</v>
      </c>
      <c r="BF109">
        <v>4</v>
      </c>
      <c r="BG109">
        <v>2</v>
      </c>
      <c r="BH109">
        <v>4</v>
      </c>
      <c r="BI109">
        <v>4</v>
      </c>
      <c r="BJ109">
        <v>4</v>
      </c>
      <c r="BK109">
        <v>2</v>
      </c>
      <c r="BL109">
        <v>9</v>
      </c>
      <c r="BM109">
        <v>2</v>
      </c>
      <c r="BN109">
        <v>7</v>
      </c>
      <c r="BO109">
        <v>9</v>
      </c>
      <c r="BP109">
        <v>9</v>
      </c>
      <c r="BQ109">
        <v>9</v>
      </c>
      <c r="BR109">
        <v>4</v>
      </c>
      <c r="BS109">
        <v>5</v>
      </c>
      <c r="BT109">
        <v>5</v>
      </c>
      <c r="BU109">
        <v>5</v>
      </c>
      <c r="BV109">
        <v>4</v>
      </c>
      <c r="BW109">
        <v>5</v>
      </c>
      <c r="BX109">
        <v>3</v>
      </c>
      <c r="BY109">
        <v>4</v>
      </c>
      <c r="BZ109">
        <v>2</v>
      </c>
      <c r="CA109">
        <v>2</v>
      </c>
      <c r="CB109">
        <v>2</v>
      </c>
      <c r="CC109">
        <v>2</v>
      </c>
      <c r="CD109">
        <v>2</v>
      </c>
      <c r="CE109">
        <v>2</v>
      </c>
      <c r="CF109">
        <v>2</v>
      </c>
      <c r="CG109">
        <v>2</v>
      </c>
      <c r="CH109">
        <v>2</v>
      </c>
      <c r="CI109">
        <v>2</v>
      </c>
      <c r="CJ109">
        <v>2</v>
      </c>
      <c r="CK109">
        <v>4</v>
      </c>
      <c r="CL109">
        <v>4</v>
      </c>
      <c r="CM109">
        <v>3</v>
      </c>
      <c r="CN109">
        <v>2</v>
      </c>
      <c r="CO109">
        <v>4</v>
      </c>
      <c r="CP109">
        <v>3</v>
      </c>
      <c r="CQ109">
        <v>3</v>
      </c>
      <c r="CR109">
        <v>3</v>
      </c>
      <c r="CS109">
        <v>4</v>
      </c>
      <c r="CT109">
        <v>3</v>
      </c>
      <c r="CU109">
        <v>2</v>
      </c>
      <c r="CW109">
        <v>30</v>
      </c>
      <c r="CX109">
        <v>100</v>
      </c>
      <c r="CY109">
        <v>50</v>
      </c>
      <c r="CZ109">
        <v>10</v>
      </c>
      <c r="DA109">
        <v>80</v>
      </c>
      <c r="DB109">
        <v>0</v>
      </c>
      <c r="DC109">
        <v>100</v>
      </c>
      <c r="DD109">
        <v>10</v>
      </c>
      <c r="DE109">
        <v>40</v>
      </c>
      <c r="DF109">
        <v>80</v>
      </c>
      <c r="DG109">
        <v>10</v>
      </c>
      <c r="DH109">
        <v>100</v>
      </c>
      <c r="DI109">
        <v>10</v>
      </c>
      <c r="DJ109">
        <v>30</v>
      </c>
      <c r="DK109">
        <v>20</v>
      </c>
      <c r="DL109">
        <v>20</v>
      </c>
      <c r="DM109">
        <v>10</v>
      </c>
      <c r="DN109">
        <v>10</v>
      </c>
      <c r="DO109">
        <v>0</v>
      </c>
      <c r="DP109">
        <v>0</v>
      </c>
      <c r="DQ109" t="s">
        <v>1049</v>
      </c>
      <c r="DR109" t="s">
        <v>644</v>
      </c>
      <c r="DS109" t="s">
        <v>1051</v>
      </c>
      <c r="DT109">
        <v>3</v>
      </c>
      <c r="DU109">
        <v>3</v>
      </c>
      <c r="DV109">
        <v>1</v>
      </c>
      <c r="DW109">
        <v>2</v>
      </c>
      <c r="DX109">
        <v>1</v>
      </c>
      <c r="DY109">
        <v>4</v>
      </c>
      <c r="DZ109">
        <v>3</v>
      </c>
      <c r="EA109">
        <v>4</v>
      </c>
      <c r="EB109">
        <v>5</v>
      </c>
      <c r="EC109">
        <v>3</v>
      </c>
      <c r="ED109">
        <v>4</v>
      </c>
      <c r="EE109">
        <v>5</v>
      </c>
      <c r="EF109">
        <v>4</v>
      </c>
      <c r="EG109">
        <v>2</v>
      </c>
      <c r="EH109">
        <v>3</v>
      </c>
      <c r="EI109">
        <v>4</v>
      </c>
      <c r="EJ109">
        <v>4</v>
      </c>
      <c r="EK109">
        <v>5</v>
      </c>
      <c r="EL109">
        <v>4</v>
      </c>
      <c r="EM109">
        <v>3</v>
      </c>
      <c r="EN109">
        <v>2</v>
      </c>
      <c r="EO109">
        <v>4</v>
      </c>
      <c r="EP109">
        <v>4</v>
      </c>
      <c r="EQ109">
        <v>4</v>
      </c>
      <c r="ER109">
        <v>5</v>
      </c>
      <c r="ES109">
        <v>5</v>
      </c>
      <c r="ET109">
        <v>3</v>
      </c>
      <c r="EU109">
        <v>5</v>
      </c>
      <c r="EV109">
        <v>4</v>
      </c>
      <c r="EW109">
        <v>4</v>
      </c>
      <c r="EX109">
        <v>4</v>
      </c>
      <c r="EY109">
        <v>4</v>
      </c>
      <c r="EZ109" t="s">
        <v>1053</v>
      </c>
      <c r="FA109" t="s">
        <v>1054</v>
      </c>
      <c r="FB109" t="s">
        <v>533</v>
      </c>
      <c r="FC109">
        <v>4</v>
      </c>
      <c r="FD109">
        <v>3</v>
      </c>
      <c r="FE109">
        <v>2</v>
      </c>
      <c r="FF109" s="17">
        <f t="shared" si="16"/>
        <v>4</v>
      </c>
      <c r="FG109">
        <v>3</v>
      </c>
      <c r="FH109">
        <v>2</v>
      </c>
      <c r="FI109" s="17">
        <f t="shared" si="17"/>
        <v>4</v>
      </c>
      <c r="FJ109">
        <v>1</v>
      </c>
      <c r="FK109" s="17">
        <f t="shared" si="18"/>
        <v>5</v>
      </c>
      <c r="FL109">
        <v>3</v>
      </c>
      <c r="FM109">
        <v>2</v>
      </c>
      <c r="FN109">
        <v>3</v>
      </c>
      <c r="FO109">
        <v>3</v>
      </c>
      <c r="FP109" s="17">
        <f t="shared" si="19"/>
        <v>3</v>
      </c>
      <c r="FQ109">
        <v>4</v>
      </c>
      <c r="FR109">
        <v>3</v>
      </c>
      <c r="FS109">
        <v>4</v>
      </c>
      <c r="FT109" s="17">
        <f t="shared" si="30"/>
        <v>2</v>
      </c>
      <c r="FU109">
        <v>4</v>
      </c>
      <c r="FV109">
        <v>1</v>
      </c>
      <c r="FW109" s="17">
        <f t="shared" si="20"/>
        <v>5</v>
      </c>
      <c r="FX109">
        <v>5</v>
      </c>
      <c r="FY109" s="17">
        <f t="shared" si="21"/>
        <v>1</v>
      </c>
      <c r="FZ109">
        <v>2</v>
      </c>
      <c r="GA109">
        <v>2</v>
      </c>
      <c r="GB109" s="17">
        <f t="shared" si="22"/>
        <v>4</v>
      </c>
      <c r="GC109">
        <v>3</v>
      </c>
      <c r="GD109" s="17">
        <f t="shared" si="23"/>
        <v>3</v>
      </c>
      <c r="GE109">
        <v>3</v>
      </c>
      <c r="GF109" s="17">
        <f t="shared" si="24"/>
        <v>3</v>
      </c>
      <c r="GG109">
        <v>3</v>
      </c>
      <c r="GH109">
        <v>4</v>
      </c>
      <c r="GI109">
        <v>4</v>
      </c>
      <c r="GJ109">
        <v>2</v>
      </c>
      <c r="GK109" s="17">
        <f t="shared" si="25"/>
        <v>4</v>
      </c>
      <c r="GL109">
        <v>3</v>
      </c>
      <c r="GM109" s="17">
        <f t="shared" si="26"/>
        <v>3</v>
      </c>
      <c r="GN109">
        <v>4</v>
      </c>
      <c r="GO109" s="17">
        <f t="shared" si="27"/>
        <v>2</v>
      </c>
      <c r="GP109">
        <f t="shared" si="28"/>
        <v>85</v>
      </c>
      <c r="GQ109" s="19">
        <f t="shared" si="29"/>
        <v>3.2692307692307692</v>
      </c>
      <c r="GR109">
        <v>4</v>
      </c>
      <c r="GS109">
        <v>5</v>
      </c>
      <c r="GT109">
        <v>4</v>
      </c>
      <c r="GU109">
        <v>5</v>
      </c>
      <c r="GV109">
        <v>4</v>
      </c>
      <c r="GW109">
        <v>1</v>
      </c>
      <c r="GX109">
        <v>3</v>
      </c>
      <c r="GY109">
        <v>4</v>
      </c>
      <c r="GZ109">
        <v>3</v>
      </c>
      <c r="HA109">
        <v>4</v>
      </c>
      <c r="HB109">
        <v>3</v>
      </c>
      <c r="HC109">
        <v>4</v>
      </c>
      <c r="HD109">
        <v>2</v>
      </c>
      <c r="HE109">
        <v>4</v>
      </c>
      <c r="HF109">
        <v>2</v>
      </c>
      <c r="HG109">
        <v>5</v>
      </c>
      <c r="HH109">
        <v>2</v>
      </c>
      <c r="HI109">
        <v>4</v>
      </c>
      <c r="HJ109">
        <v>2</v>
      </c>
      <c r="HK109">
        <v>3</v>
      </c>
      <c r="HL109">
        <v>4</v>
      </c>
      <c r="HM109">
        <v>2</v>
      </c>
      <c r="HN109">
        <v>2</v>
      </c>
      <c r="HO109">
        <v>2</v>
      </c>
      <c r="HP109">
        <v>2</v>
      </c>
      <c r="HQ109">
        <v>5</v>
      </c>
      <c r="HR109">
        <v>4</v>
      </c>
      <c r="HS109">
        <v>4</v>
      </c>
      <c r="HT109">
        <v>4</v>
      </c>
      <c r="HU109">
        <v>2</v>
      </c>
      <c r="HV109">
        <v>3</v>
      </c>
      <c r="HW109">
        <v>4</v>
      </c>
      <c r="HX109">
        <v>2</v>
      </c>
      <c r="HY109">
        <v>4</v>
      </c>
      <c r="HZ109">
        <v>4</v>
      </c>
      <c r="IA109">
        <v>2</v>
      </c>
      <c r="IB109">
        <v>3</v>
      </c>
      <c r="IC109">
        <v>1</v>
      </c>
      <c r="ID109">
        <v>4</v>
      </c>
      <c r="IE109">
        <v>4</v>
      </c>
      <c r="IF109">
        <v>4</v>
      </c>
      <c r="IG109">
        <v>4</v>
      </c>
      <c r="IH109">
        <v>2</v>
      </c>
      <c r="II109">
        <v>4</v>
      </c>
      <c r="IJ109">
        <v>4</v>
      </c>
      <c r="IK109">
        <v>4</v>
      </c>
      <c r="IL109">
        <v>3</v>
      </c>
      <c r="IM109">
        <v>4</v>
      </c>
      <c r="IN109">
        <v>5</v>
      </c>
      <c r="IO109">
        <v>4</v>
      </c>
      <c r="IP109">
        <v>5</v>
      </c>
      <c r="IQ109">
        <v>5</v>
      </c>
      <c r="IR109">
        <v>4</v>
      </c>
      <c r="IS109">
        <v>2</v>
      </c>
      <c r="IU109">
        <v>44.310394287108998</v>
      </c>
      <c r="IV109">
        <v>-78.239601135254006</v>
      </c>
      <c r="IW109">
        <v>-1</v>
      </c>
    </row>
    <row r="110" spans="1:257" x14ac:dyDescent="0.3">
      <c r="A110" t="s">
        <v>1737</v>
      </c>
      <c r="B110" t="s">
        <v>1413</v>
      </c>
      <c r="C110" t="s">
        <v>1414</v>
      </c>
      <c r="F110" t="s">
        <v>1596</v>
      </c>
      <c r="G110">
        <v>0</v>
      </c>
      <c r="H110" s="1">
        <v>43093.594710648147</v>
      </c>
      <c r="I110" s="1">
        <v>43093.600300925929</v>
      </c>
      <c r="J110">
        <v>1</v>
      </c>
      <c r="K110">
        <v>16</v>
      </c>
      <c r="L110">
        <v>2.2857142857142998</v>
      </c>
      <c r="M110">
        <v>1.8898223650460999</v>
      </c>
      <c r="N110" t="s">
        <v>1738</v>
      </c>
      <c r="O110" t="s">
        <v>1548</v>
      </c>
      <c r="P110" t="s">
        <v>1739</v>
      </c>
      <c r="Q110">
        <v>22</v>
      </c>
      <c r="R110">
        <v>1</v>
      </c>
      <c r="S110" t="s">
        <v>1509</v>
      </c>
      <c r="T110" t="s">
        <v>1522</v>
      </c>
      <c r="U110">
        <v>3</v>
      </c>
      <c r="V110" t="s">
        <v>1740</v>
      </c>
      <c r="W110">
        <v>5</v>
      </c>
      <c r="X110">
        <v>5</v>
      </c>
      <c r="Y110" t="s">
        <v>1028</v>
      </c>
      <c r="Z110" t="s">
        <v>614</v>
      </c>
      <c r="AA110">
        <v>5</v>
      </c>
      <c r="AB110">
        <v>15</v>
      </c>
      <c r="AC110">
        <v>4</v>
      </c>
      <c r="AD110">
        <v>1</v>
      </c>
      <c r="AE110">
        <v>1</v>
      </c>
      <c r="AF110">
        <v>5</v>
      </c>
      <c r="AG110">
        <v>5</v>
      </c>
      <c r="AH110">
        <v>5</v>
      </c>
      <c r="AI110">
        <v>2</v>
      </c>
      <c r="AN110">
        <v>1</v>
      </c>
      <c r="AO110">
        <v>1</v>
      </c>
      <c r="AP110">
        <v>1</v>
      </c>
      <c r="AT110">
        <v>1</v>
      </c>
      <c r="AX110">
        <v>5</v>
      </c>
      <c r="AY110">
        <v>2</v>
      </c>
      <c r="AZ110">
        <v>5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4</v>
      </c>
      <c r="BG110">
        <v>3</v>
      </c>
      <c r="BH110">
        <v>3</v>
      </c>
      <c r="BI110">
        <v>3</v>
      </c>
      <c r="BJ110">
        <v>3</v>
      </c>
      <c r="BK110">
        <v>7</v>
      </c>
      <c r="BL110">
        <v>7</v>
      </c>
      <c r="BM110">
        <v>2</v>
      </c>
      <c r="BN110">
        <v>9</v>
      </c>
      <c r="BO110">
        <v>8</v>
      </c>
      <c r="BP110">
        <v>9</v>
      </c>
      <c r="BQ110">
        <v>8</v>
      </c>
      <c r="BR110">
        <v>4</v>
      </c>
      <c r="BS110">
        <v>4</v>
      </c>
      <c r="BT110">
        <v>5</v>
      </c>
      <c r="BU110">
        <v>5</v>
      </c>
      <c r="BV110">
        <v>5</v>
      </c>
      <c r="BW110">
        <v>3</v>
      </c>
      <c r="BX110">
        <v>3</v>
      </c>
      <c r="BY110">
        <v>3</v>
      </c>
      <c r="BZ110">
        <v>2</v>
      </c>
      <c r="CA110">
        <v>2</v>
      </c>
      <c r="CB110">
        <v>2</v>
      </c>
      <c r="CC110">
        <v>2</v>
      </c>
      <c r="CD110">
        <v>2</v>
      </c>
      <c r="CE110">
        <v>2</v>
      </c>
      <c r="CF110">
        <v>2</v>
      </c>
      <c r="CG110">
        <v>2</v>
      </c>
      <c r="CH110">
        <v>2</v>
      </c>
      <c r="CI110">
        <v>2</v>
      </c>
      <c r="CJ110">
        <v>2</v>
      </c>
      <c r="CK110">
        <v>2</v>
      </c>
      <c r="CL110">
        <v>3</v>
      </c>
      <c r="CM110">
        <v>2</v>
      </c>
      <c r="CN110">
        <v>2</v>
      </c>
      <c r="CO110">
        <v>3</v>
      </c>
      <c r="CP110">
        <v>4</v>
      </c>
      <c r="CQ110">
        <v>2</v>
      </c>
      <c r="CR110">
        <v>3</v>
      </c>
      <c r="CS110">
        <v>4</v>
      </c>
      <c r="CT110">
        <v>4</v>
      </c>
      <c r="CU110">
        <v>2</v>
      </c>
      <c r="CW110">
        <v>35</v>
      </c>
      <c r="CX110">
        <v>74</v>
      </c>
      <c r="CY110">
        <v>15</v>
      </c>
      <c r="CZ110">
        <v>15</v>
      </c>
      <c r="DA110">
        <v>64</v>
      </c>
      <c r="DB110">
        <v>5</v>
      </c>
      <c r="DC110">
        <v>95</v>
      </c>
      <c r="DD110">
        <v>5</v>
      </c>
      <c r="DE110">
        <v>95</v>
      </c>
      <c r="DF110">
        <v>65</v>
      </c>
      <c r="DG110">
        <v>15</v>
      </c>
      <c r="DH110">
        <v>95</v>
      </c>
      <c r="DI110">
        <v>25</v>
      </c>
      <c r="DJ110">
        <v>45</v>
      </c>
      <c r="DK110">
        <v>15</v>
      </c>
      <c r="DL110">
        <v>25</v>
      </c>
      <c r="DN110">
        <v>25</v>
      </c>
      <c r="DO110">
        <v>25</v>
      </c>
      <c r="DP110">
        <v>25</v>
      </c>
      <c r="DQ110" t="s">
        <v>1738</v>
      </c>
      <c r="DR110" t="s">
        <v>644</v>
      </c>
      <c r="DS110" t="s">
        <v>1739</v>
      </c>
      <c r="DT110">
        <v>3</v>
      </c>
      <c r="DU110">
        <v>3</v>
      </c>
      <c r="DV110">
        <v>3</v>
      </c>
      <c r="DW110">
        <v>3</v>
      </c>
      <c r="DX110">
        <v>3</v>
      </c>
      <c r="DY110">
        <v>5</v>
      </c>
      <c r="DZ110">
        <v>5</v>
      </c>
      <c r="EA110">
        <v>5</v>
      </c>
      <c r="EB110">
        <v>5</v>
      </c>
      <c r="EC110">
        <v>5</v>
      </c>
      <c r="ED110">
        <v>4</v>
      </c>
      <c r="EE110">
        <v>4</v>
      </c>
      <c r="EF110">
        <v>4</v>
      </c>
      <c r="EG110">
        <v>2</v>
      </c>
      <c r="EH110">
        <v>4</v>
      </c>
      <c r="EI110">
        <v>3</v>
      </c>
      <c r="EJ110">
        <v>5</v>
      </c>
      <c r="EK110">
        <v>5</v>
      </c>
      <c r="EL110">
        <v>3</v>
      </c>
      <c r="EM110">
        <v>4</v>
      </c>
      <c r="EN110">
        <v>2</v>
      </c>
      <c r="EO110">
        <v>2</v>
      </c>
      <c r="EP110">
        <v>3</v>
      </c>
      <c r="EQ110">
        <v>2</v>
      </c>
      <c r="ER110">
        <v>2</v>
      </c>
      <c r="ES110">
        <v>4</v>
      </c>
      <c r="ET110">
        <v>4</v>
      </c>
      <c r="EU110">
        <v>4</v>
      </c>
      <c r="EV110">
        <v>2</v>
      </c>
      <c r="EW110">
        <v>3</v>
      </c>
      <c r="EX110">
        <v>3</v>
      </c>
      <c r="EY110">
        <v>3</v>
      </c>
      <c r="EZ110" t="s">
        <v>1707</v>
      </c>
      <c r="FA110" t="s">
        <v>563</v>
      </c>
      <c r="FB110" t="s">
        <v>1741</v>
      </c>
      <c r="FC110">
        <v>5</v>
      </c>
      <c r="FD110">
        <v>5</v>
      </c>
      <c r="FE110">
        <v>4</v>
      </c>
      <c r="FF110" s="17">
        <f t="shared" si="16"/>
        <v>2</v>
      </c>
      <c r="FG110">
        <v>4</v>
      </c>
      <c r="FH110">
        <v>3</v>
      </c>
      <c r="FI110" s="17">
        <f t="shared" si="17"/>
        <v>3</v>
      </c>
      <c r="FJ110">
        <v>1</v>
      </c>
      <c r="FK110" s="17">
        <f t="shared" si="18"/>
        <v>5</v>
      </c>
      <c r="FL110">
        <v>5</v>
      </c>
      <c r="FM110">
        <v>3</v>
      </c>
      <c r="FN110">
        <v>4</v>
      </c>
      <c r="FO110">
        <v>5</v>
      </c>
      <c r="FP110" s="17">
        <f t="shared" si="19"/>
        <v>1</v>
      </c>
      <c r="FQ110">
        <v>5</v>
      </c>
      <c r="FR110">
        <v>5</v>
      </c>
      <c r="FS110">
        <v>2</v>
      </c>
      <c r="FT110" s="17">
        <f t="shared" si="30"/>
        <v>4</v>
      </c>
      <c r="FU110">
        <v>3</v>
      </c>
      <c r="FV110">
        <v>5</v>
      </c>
      <c r="FW110" s="17">
        <f t="shared" si="20"/>
        <v>1</v>
      </c>
      <c r="FX110">
        <v>5</v>
      </c>
      <c r="FY110" s="17">
        <f t="shared" si="21"/>
        <v>1</v>
      </c>
      <c r="FZ110">
        <v>4</v>
      </c>
      <c r="GA110">
        <v>5</v>
      </c>
      <c r="GB110" s="17">
        <f t="shared" si="22"/>
        <v>1</v>
      </c>
      <c r="GC110">
        <v>5</v>
      </c>
      <c r="GD110" s="17">
        <f t="shared" si="23"/>
        <v>1</v>
      </c>
      <c r="GE110">
        <v>1</v>
      </c>
      <c r="GF110" s="17">
        <f t="shared" si="24"/>
        <v>5</v>
      </c>
      <c r="GG110">
        <v>2</v>
      </c>
      <c r="GH110">
        <v>5</v>
      </c>
      <c r="GI110">
        <v>5</v>
      </c>
      <c r="GJ110">
        <v>4</v>
      </c>
      <c r="GK110" s="17">
        <f t="shared" si="25"/>
        <v>2</v>
      </c>
      <c r="GL110">
        <v>4</v>
      </c>
      <c r="GM110" s="17">
        <f t="shared" si="26"/>
        <v>2</v>
      </c>
      <c r="GN110">
        <v>4</v>
      </c>
      <c r="GO110" s="17">
        <f t="shared" si="27"/>
        <v>2</v>
      </c>
      <c r="GP110">
        <f t="shared" si="28"/>
        <v>85</v>
      </c>
      <c r="GQ110" s="19">
        <f t="shared" si="29"/>
        <v>3.2692307692307692</v>
      </c>
      <c r="GR110">
        <v>2</v>
      </c>
      <c r="GS110">
        <v>5</v>
      </c>
      <c r="GT110">
        <v>3</v>
      </c>
      <c r="GU110">
        <v>4</v>
      </c>
      <c r="GV110">
        <v>2</v>
      </c>
      <c r="GW110">
        <v>4</v>
      </c>
      <c r="GX110">
        <v>3</v>
      </c>
      <c r="GY110">
        <v>3</v>
      </c>
      <c r="GZ110">
        <v>4</v>
      </c>
      <c r="HA110">
        <v>5</v>
      </c>
      <c r="HB110">
        <v>2</v>
      </c>
      <c r="HC110">
        <v>3</v>
      </c>
      <c r="HD110">
        <v>4</v>
      </c>
      <c r="HE110">
        <v>5</v>
      </c>
      <c r="HF110">
        <v>4</v>
      </c>
      <c r="HG110">
        <v>3</v>
      </c>
      <c r="HH110">
        <v>4</v>
      </c>
      <c r="HI110">
        <v>5</v>
      </c>
      <c r="HJ110">
        <v>3</v>
      </c>
      <c r="HK110">
        <v>4</v>
      </c>
      <c r="HL110">
        <v>4</v>
      </c>
      <c r="HM110">
        <v>3</v>
      </c>
      <c r="HN110">
        <v>5</v>
      </c>
      <c r="HO110">
        <v>4</v>
      </c>
      <c r="HP110">
        <v>4</v>
      </c>
      <c r="HQ110">
        <v>4</v>
      </c>
      <c r="HR110">
        <v>5</v>
      </c>
      <c r="HS110">
        <v>3</v>
      </c>
      <c r="HT110">
        <v>5</v>
      </c>
      <c r="HU110">
        <v>4</v>
      </c>
      <c r="HV110">
        <v>4</v>
      </c>
      <c r="HW110">
        <v>4</v>
      </c>
      <c r="HX110">
        <v>2</v>
      </c>
      <c r="HY110">
        <v>5</v>
      </c>
      <c r="HZ110">
        <v>4</v>
      </c>
      <c r="IA110">
        <v>3</v>
      </c>
      <c r="IB110">
        <v>4</v>
      </c>
      <c r="IC110">
        <v>3</v>
      </c>
      <c r="ID110">
        <v>4</v>
      </c>
      <c r="IE110">
        <v>3</v>
      </c>
      <c r="IF110">
        <v>2</v>
      </c>
      <c r="IG110">
        <v>3</v>
      </c>
      <c r="IH110">
        <v>4</v>
      </c>
      <c r="II110">
        <v>3</v>
      </c>
      <c r="IJ110">
        <v>5</v>
      </c>
      <c r="IK110">
        <v>3</v>
      </c>
      <c r="IL110">
        <v>4</v>
      </c>
      <c r="IM110">
        <v>2</v>
      </c>
      <c r="IN110">
        <v>3</v>
      </c>
      <c r="IO110">
        <v>3</v>
      </c>
      <c r="IP110">
        <v>4</v>
      </c>
      <c r="IQ110">
        <v>3</v>
      </c>
      <c r="IR110">
        <v>4</v>
      </c>
      <c r="IS110">
        <v>3</v>
      </c>
      <c r="IU110">
        <v>44.310394287108998</v>
      </c>
      <c r="IV110">
        <v>-78.239601135254006</v>
      </c>
      <c r="IW110">
        <v>-1</v>
      </c>
    </row>
    <row r="111" spans="1:257" x14ac:dyDescent="0.3">
      <c r="A111" t="s">
        <v>1742</v>
      </c>
      <c r="B111" t="s">
        <v>1413</v>
      </c>
      <c r="C111" t="s">
        <v>1414</v>
      </c>
      <c r="F111" t="s">
        <v>1596</v>
      </c>
      <c r="G111">
        <v>0</v>
      </c>
      <c r="H111" s="1">
        <v>43093.600937499999</v>
      </c>
      <c r="I111" s="1">
        <v>43093.608888888892</v>
      </c>
      <c r="J111">
        <v>1</v>
      </c>
      <c r="K111">
        <v>19</v>
      </c>
      <c r="L111">
        <v>2.7142857142857002</v>
      </c>
      <c r="M111">
        <v>1.7043362064926999</v>
      </c>
      <c r="N111" t="s">
        <v>1055</v>
      </c>
      <c r="O111" t="s">
        <v>1548</v>
      </c>
      <c r="P111" t="s">
        <v>1057</v>
      </c>
      <c r="Q111">
        <v>19</v>
      </c>
      <c r="R111">
        <v>1</v>
      </c>
      <c r="S111" t="s">
        <v>1734</v>
      </c>
      <c r="T111" t="s">
        <v>1475</v>
      </c>
      <c r="U111">
        <v>3</v>
      </c>
      <c r="V111" t="s">
        <v>778</v>
      </c>
      <c r="W111">
        <v>2</v>
      </c>
      <c r="X111">
        <v>2</v>
      </c>
      <c r="Y111" t="s">
        <v>1028</v>
      </c>
      <c r="Z111" t="s">
        <v>1056</v>
      </c>
      <c r="AA111">
        <v>2</v>
      </c>
      <c r="AB111">
        <v>17</v>
      </c>
      <c r="AC111">
        <v>4</v>
      </c>
      <c r="AD111">
        <v>1</v>
      </c>
      <c r="AE111">
        <v>1</v>
      </c>
      <c r="AF111">
        <v>65</v>
      </c>
      <c r="AG111">
        <v>50</v>
      </c>
      <c r="AH111">
        <v>75</v>
      </c>
      <c r="AI111">
        <v>1</v>
      </c>
      <c r="AJ111">
        <v>1</v>
      </c>
      <c r="AK111">
        <v>1</v>
      </c>
      <c r="AL111">
        <v>1</v>
      </c>
      <c r="AM111">
        <v>2</v>
      </c>
      <c r="AN111">
        <v>1</v>
      </c>
      <c r="AO111">
        <v>1</v>
      </c>
      <c r="AQ111">
        <v>1</v>
      </c>
      <c r="AT111">
        <v>1</v>
      </c>
      <c r="AX111">
        <v>4</v>
      </c>
      <c r="AY111">
        <v>1</v>
      </c>
      <c r="AZ111">
        <v>5</v>
      </c>
      <c r="BA111">
        <v>1</v>
      </c>
      <c r="BB111">
        <v>3</v>
      </c>
      <c r="BC111">
        <v>1</v>
      </c>
      <c r="BD111">
        <v>4</v>
      </c>
      <c r="BE111">
        <v>1</v>
      </c>
      <c r="BF111">
        <v>2</v>
      </c>
      <c r="BG111">
        <v>3</v>
      </c>
      <c r="BH111">
        <v>2</v>
      </c>
      <c r="BI111">
        <v>3</v>
      </c>
      <c r="BJ111">
        <v>1</v>
      </c>
      <c r="BK111">
        <v>7</v>
      </c>
      <c r="BL111">
        <v>9</v>
      </c>
      <c r="BM111">
        <v>2</v>
      </c>
      <c r="BN111">
        <v>4</v>
      </c>
      <c r="BO111">
        <v>4</v>
      </c>
      <c r="BP111">
        <v>8</v>
      </c>
      <c r="BQ111">
        <v>9</v>
      </c>
      <c r="BR111">
        <v>4</v>
      </c>
      <c r="BS111">
        <v>5</v>
      </c>
      <c r="BT111">
        <v>5</v>
      </c>
      <c r="BU111">
        <v>2</v>
      </c>
      <c r="BV111">
        <v>3</v>
      </c>
      <c r="BW111">
        <v>2</v>
      </c>
      <c r="BX111">
        <v>4</v>
      </c>
      <c r="BY111">
        <v>5</v>
      </c>
      <c r="BZ111">
        <v>2</v>
      </c>
      <c r="CA111">
        <v>2</v>
      </c>
      <c r="CB111">
        <v>2</v>
      </c>
      <c r="CC111">
        <v>2</v>
      </c>
      <c r="CD111">
        <v>1</v>
      </c>
      <c r="CE111">
        <v>2</v>
      </c>
      <c r="CF111">
        <v>1</v>
      </c>
      <c r="CG111">
        <v>2</v>
      </c>
      <c r="CH111">
        <v>2</v>
      </c>
      <c r="CI111">
        <v>1</v>
      </c>
      <c r="CJ111">
        <v>2</v>
      </c>
      <c r="CK111">
        <v>3</v>
      </c>
      <c r="CL111">
        <v>4</v>
      </c>
      <c r="CM111">
        <v>2</v>
      </c>
      <c r="CN111">
        <v>2</v>
      </c>
      <c r="CO111">
        <v>4</v>
      </c>
      <c r="CP111">
        <v>4</v>
      </c>
      <c r="CQ111">
        <v>3</v>
      </c>
      <c r="CR111">
        <v>4</v>
      </c>
      <c r="CS111">
        <v>4</v>
      </c>
      <c r="CT111">
        <v>5</v>
      </c>
      <c r="CU111">
        <v>5</v>
      </c>
      <c r="CW111">
        <v>45</v>
      </c>
      <c r="CX111">
        <v>55</v>
      </c>
      <c r="CY111">
        <v>75</v>
      </c>
      <c r="CZ111">
        <v>55</v>
      </c>
      <c r="DA111">
        <v>85</v>
      </c>
      <c r="DB111">
        <v>45</v>
      </c>
      <c r="DC111">
        <v>95</v>
      </c>
      <c r="DD111">
        <v>65</v>
      </c>
      <c r="DE111">
        <v>75</v>
      </c>
      <c r="DF111">
        <v>85</v>
      </c>
      <c r="DG111">
        <v>65</v>
      </c>
      <c r="DH111">
        <v>85</v>
      </c>
      <c r="DI111">
        <v>65</v>
      </c>
      <c r="DK111">
        <v>75</v>
      </c>
      <c r="DL111">
        <v>65</v>
      </c>
      <c r="DM111">
        <v>85</v>
      </c>
      <c r="DN111">
        <v>85</v>
      </c>
      <c r="DO111">
        <v>25</v>
      </c>
      <c r="DP111">
        <v>25</v>
      </c>
      <c r="DQ111" t="s">
        <v>1055</v>
      </c>
      <c r="DR111" t="s">
        <v>644</v>
      </c>
      <c r="DS111" t="s">
        <v>1057</v>
      </c>
      <c r="DT111">
        <v>1</v>
      </c>
      <c r="DU111">
        <v>2</v>
      </c>
      <c r="DV111">
        <v>1</v>
      </c>
      <c r="DW111">
        <v>3</v>
      </c>
      <c r="DX111">
        <v>2</v>
      </c>
      <c r="DY111">
        <v>2</v>
      </c>
      <c r="DZ111">
        <v>1</v>
      </c>
      <c r="EA111">
        <v>3</v>
      </c>
      <c r="EB111">
        <v>2</v>
      </c>
      <c r="EC111">
        <v>1</v>
      </c>
      <c r="ED111">
        <v>1</v>
      </c>
      <c r="EE111">
        <v>4</v>
      </c>
      <c r="EF111">
        <v>2</v>
      </c>
      <c r="EG111">
        <v>1</v>
      </c>
      <c r="EH111">
        <v>5</v>
      </c>
      <c r="EI111">
        <v>3</v>
      </c>
      <c r="EJ111">
        <v>4</v>
      </c>
      <c r="EK111">
        <v>5</v>
      </c>
      <c r="EL111">
        <v>3</v>
      </c>
      <c r="EM111">
        <v>3</v>
      </c>
      <c r="EN111">
        <v>2</v>
      </c>
      <c r="EO111">
        <v>4</v>
      </c>
      <c r="EP111">
        <v>5</v>
      </c>
      <c r="EQ111">
        <v>3</v>
      </c>
      <c r="ER111">
        <v>5</v>
      </c>
      <c r="ES111">
        <v>5</v>
      </c>
      <c r="ET111">
        <v>2</v>
      </c>
      <c r="EU111">
        <v>5</v>
      </c>
      <c r="EV111">
        <v>5</v>
      </c>
      <c r="EW111">
        <v>5</v>
      </c>
      <c r="EX111">
        <v>5</v>
      </c>
      <c r="EY111">
        <v>2</v>
      </c>
      <c r="EZ111" t="s">
        <v>630</v>
      </c>
      <c r="FA111" t="s">
        <v>897</v>
      </c>
      <c r="FB111" t="s">
        <v>757</v>
      </c>
      <c r="FC111">
        <v>5</v>
      </c>
      <c r="FD111">
        <v>5</v>
      </c>
      <c r="FE111">
        <v>3</v>
      </c>
      <c r="FF111" s="17">
        <f t="shared" si="16"/>
        <v>3</v>
      </c>
      <c r="FG111">
        <v>4</v>
      </c>
      <c r="FH111">
        <v>2</v>
      </c>
      <c r="FI111" s="17">
        <f t="shared" si="17"/>
        <v>4</v>
      </c>
      <c r="FJ111">
        <v>3</v>
      </c>
      <c r="FK111" s="17">
        <f t="shared" si="18"/>
        <v>3</v>
      </c>
      <c r="FL111">
        <v>4</v>
      </c>
      <c r="FM111">
        <v>3</v>
      </c>
      <c r="FN111">
        <v>5</v>
      </c>
      <c r="FO111">
        <v>5</v>
      </c>
      <c r="FP111" s="17">
        <f t="shared" si="19"/>
        <v>1</v>
      </c>
      <c r="FQ111">
        <v>5</v>
      </c>
      <c r="FR111">
        <v>5</v>
      </c>
      <c r="FS111">
        <v>5</v>
      </c>
      <c r="FT111" s="17">
        <f t="shared" si="30"/>
        <v>1</v>
      </c>
      <c r="FU111">
        <v>3</v>
      </c>
      <c r="FV111">
        <v>2</v>
      </c>
      <c r="FW111" s="17">
        <f t="shared" si="20"/>
        <v>4</v>
      </c>
      <c r="FX111">
        <v>4</v>
      </c>
      <c r="FY111" s="17">
        <f t="shared" si="21"/>
        <v>2</v>
      </c>
      <c r="FZ111">
        <v>3</v>
      </c>
      <c r="GA111">
        <v>4</v>
      </c>
      <c r="GB111" s="17">
        <f t="shared" si="22"/>
        <v>2</v>
      </c>
      <c r="GC111">
        <v>4</v>
      </c>
      <c r="GD111" s="17">
        <f t="shared" si="23"/>
        <v>2</v>
      </c>
      <c r="GE111">
        <v>4</v>
      </c>
      <c r="GF111" s="17">
        <f t="shared" si="24"/>
        <v>2</v>
      </c>
      <c r="GG111">
        <v>4</v>
      </c>
      <c r="GH111">
        <v>3</v>
      </c>
      <c r="GI111">
        <v>4</v>
      </c>
      <c r="GJ111">
        <v>5</v>
      </c>
      <c r="GK111" s="17">
        <f t="shared" si="25"/>
        <v>1</v>
      </c>
      <c r="GL111">
        <v>3</v>
      </c>
      <c r="GM111" s="17">
        <f t="shared" si="26"/>
        <v>3</v>
      </c>
      <c r="GN111">
        <v>4</v>
      </c>
      <c r="GO111" s="17">
        <f t="shared" si="27"/>
        <v>2</v>
      </c>
      <c r="GP111">
        <f t="shared" si="28"/>
        <v>83</v>
      </c>
      <c r="GQ111" s="19">
        <f t="shared" si="29"/>
        <v>3.1923076923076925</v>
      </c>
      <c r="GR111">
        <v>2</v>
      </c>
      <c r="GS111">
        <v>3</v>
      </c>
      <c r="GT111">
        <v>4</v>
      </c>
      <c r="GU111">
        <v>5</v>
      </c>
      <c r="GV111">
        <v>4</v>
      </c>
      <c r="GW111">
        <v>3</v>
      </c>
      <c r="GX111">
        <v>4</v>
      </c>
      <c r="GY111">
        <v>3</v>
      </c>
      <c r="GZ111">
        <v>4</v>
      </c>
      <c r="HA111">
        <v>3</v>
      </c>
      <c r="HB111">
        <v>2</v>
      </c>
      <c r="HC111">
        <v>2</v>
      </c>
      <c r="HD111">
        <v>2</v>
      </c>
      <c r="HE111">
        <v>1</v>
      </c>
      <c r="HF111">
        <v>3</v>
      </c>
      <c r="HG111">
        <v>5</v>
      </c>
      <c r="HH111">
        <v>5</v>
      </c>
      <c r="HI111">
        <v>5</v>
      </c>
      <c r="HJ111">
        <v>4</v>
      </c>
      <c r="HK111">
        <v>3</v>
      </c>
      <c r="HL111">
        <v>2</v>
      </c>
      <c r="HM111">
        <v>2</v>
      </c>
      <c r="HN111">
        <v>2</v>
      </c>
      <c r="HO111">
        <v>2</v>
      </c>
      <c r="HP111">
        <v>2</v>
      </c>
      <c r="HQ111">
        <v>3</v>
      </c>
      <c r="HR111">
        <v>3</v>
      </c>
      <c r="HS111">
        <v>3</v>
      </c>
      <c r="HT111">
        <v>4</v>
      </c>
      <c r="HU111">
        <v>4</v>
      </c>
      <c r="HV111">
        <v>3</v>
      </c>
      <c r="HW111">
        <v>5</v>
      </c>
      <c r="HX111">
        <v>5</v>
      </c>
      <c r="HY111">
        <v>5</v>
      </c>
      <c r="HZ111">
        <v>5</v>
      </c>
      <c r="IA111">
        <v>5</v>
      </c>
      <c r="IB111">
        <v>5</v>
      </c>
      <c r="IC111">
        <v>5</v>
      </c>
      <c r="ID111">
        <v>2</v>
      </c>
      <c r="IE111">
        <v>4</v>
      </c>
      <c r="IF111">
        <v>4</v>
      </c>
      <c r="IG111">
        <v>3</v>
      </c>
      <c r="IH111">
        <v>2</v>
      </c>
      <c r="II111">
        <v>2</v>
      </c>
      <c r="IJ111">
        <v>2</v>
      </c>
      <c r="IK111">
        <v>3</v>
      </c>
      <c r="IL111">
        <v>2</v>
      </c>
      <c r="IM111">
        <v>3</v>
      </c>
      <c r="IN111">
        <v>2</v>
      </c>
      <c r="IO111">
        <v>3</v>
      </c>
      <c r="IP111">
        <v>2</v>
      </c>
      <c r="IQ111">
        <v>3</v>
      </c>
      <c r="IR111">
        <v>3</v>
      </c>
      <c r="IS111">
        <v>2</v>
      </c>
      <c r="IU111">
        <v>44.310394287108998</v>
      </c>
      <c r="IV111">
        <v>-78.239601135254006</v>
      </c>
      <c r="IW111">
        <v>-1</v>
      </c>
    </row>
    <row r="112" spans="1:257" x14ac:dyDescent="0.3">
      <c r="A112" t="s">
        <v>1743</v>
      </c>
      <c r="B112" t="s">
        <v>1413</v>
      </c>
      <c r="C112" t="s">
        <v>1414</v>
      </c>
      <c r="F112" t="s">
        <v>1596</v>
      </c>
      <c r="G112">
        <v>0</v>
      </c>
      <c r="H112" s="1">
        <v>43093.609247685185</v>
      </c>
      <c r="I112" s="1">
        <v>43093.614583333336</v>
      </c>
      <c r="J112">
        <v>1</v>
      </c>
      <c r="K112">
        <v>16</v>
      </c>
      <c r="L112">
        <v>2.2857142857142998</v>
      </c>
      <c r="M112">
        <v>1.7043362064926999</v>
      </c>
      <c r="N112" t="s">
        <v>822</v>
      </c>
      <c r="O112" t="s">
        <v>1548</v>
      </c>
      <c r="P112" t="s">
        <v>1061</v>
      </c>
      <c r="Q112">
        <v>21</v>
      </c>
      <c r="R112">
        <v>1</v>
      </c>
      <c r="S112" t="s">
        <v>1509</v>
      </c>
      <c r="T112" t="s">
        <v>1557</v>
      </c>
      <c r="U112">
        <v>3</v>
      </c>
      <c r="V112" t="s">
        <v>1059</v>
      </c>
      <c r="W112">
        <v>4</v>
      </c>
      <c r="X112">
        <v>4</v>
      </c>
      <c r="Y112" t="s">
        <v>1028</v>
      </c>
      <c r="Z112" t="s">
        <v>614</v>
      </c>
      <c r="AA112">
        <v>4</v>
      </c>
      <c r="AB112">
        <v>3</v>
      </c>
      <c r="AC112">
        <v>4</v>
      </c>
      <c r="AD112">
        <v>1</v>
      </c>
      <c r="AE112">
        <v>1</v>
      </c>
      <c r="AF112">
        <v>20</v>
      </c>
      <c r="AG112">
        <v>10</v>
      </c>
      <c r="AH112">
        <v>20</v>
      </c>
      <c r="AI112">
        <v>1</v>
      </c>
      <c r="AJ112">
        <v>2</v>
      </c>
      <c r="AK112">
        <v>2</v>
      </c>
      <c r="AL112">
        <v>1</v>
      </c>
      <c r="AM112">
        <v>1</v>
      </c>
      <c r="AN112">
        <v>1</v>
      </c>
      <c r="AO112">
        <v>2</v>
      </c>
      <c r="AX112">
        <v>5</v>
      </c>
      <c r="AY112">
        <v>1</v>
      </c>
      <c r="AZ112">
        <v>4</v>
      </c>
      <c r="BA112">
        <v>1</v>
      </c>
      <c r="BB112">
        <v>1</v>
      </c>
      <c r="BC112">
        <v>1</v>
      </c>
      <c r="BD112">
        <v>3</v>
      </c>
      <c r="BE112">
        <v>2</v>
      </c>
      <c r="BF112">
        <v>3</v>
      </c>
      <c r="BG112">
        <v>4</v>
      </c>
      <c r="BH112">
        <v>4</v>
      </c>
      <c r="BI112">
        <v>5</v>
      </c>
      <c r="BJ112">
        <v>2</v>
      </c>
      <c r="BK112">
        <v>2</v>
      </c>
      <c r="BL112">
        <v>9</v>
      </c>
      <c r="BM112">
        <v>2</v>
      </c>
      <c r="BN112">
        <v>7</v>
      </c>
      <c r="BO112">
        <v>9</v>
      </c>
      <c r="BP112">
        <v>8</v>
      </c>
      <c r="BQ112">
        <v>9</v>
      </c>
      <c r="BR112">
        <v>2</v>
      </c>
      <c r="BS112">
        <v>4</v>
      </c>
      <c r="BT112">
        <v>5</v>
      </c>
      <c r="BU112">
        <v>5</v>
      </c>
      <c r="BV112">
        <v>4</v>
      </c>
      <c r="BW112">
        <v>5</v>
      </c>
      <c r="BX112">
        <v>3</v>
      </c>
      <c r="BY112">
        <v>3</v>
      </c>
      <c r="BZ112">
        <v>2</v>
      </c>
      <c r="CA112">
        <v>2</v>
      </c>
      <c r="CB112">
        <v>2</v>
      </c>
      <c r="CC112">
        <v>1</v>
      </c>
      <c r="CD112">
        <v>2</v>
      </c>
      <c r="CE112">
        <v>2</v>
      </c>
      <c r="CF112">
        <v>2</v>
      </c>
      <c r="CG112">
        <v>2</v>
      </c>
      <c r="CH112">
        <v>2</v>
      </c>
      <c r="CI112">
        <v>2</v>
      </c>
      <c r="CJ112">
        <v>2</v>
      </c>
      <c r="CK112">
        <v>5</v>
      </c>
      <c r="CL112">
        <v>3</v>
      </c>
      <c r="CM112">
        <v>5</v>
      </c>
      <c r="CN112">
        <v>2</v>
      </c>
      <c r="CO112">
        <v>5</v>
      </c>
      <c r="CP112">
        <v>4</v>
      </c>
      <c r="CQ112">
        <v>4</v>
      </c>
      <c r="CR112">
        <v>5</v>
      </c>
      <c r="CS112">
        <v>4</v>
      </c>
      <c r="CT112">
        <v>3</v>
      </c>
      <c r="CU112">
        <v>5</v>
      </c>
      <c r="CW112">
        <v>60</v>
      </c>
      <c r="CX112">
        <v>70</v>
      </c>
      <c r="CY112">
        <v>10</v>
      </c>
      <c r="CZ112">
        <v>10</v>
      </c>
      <c r="DA112">
        <v>90</v>
      </c>
      <c r="DB112">
        <v>10</v>
      </c>
      <c r="DC112">
        <v>70</v>
      </c>
      <c r="DD112">
        <v>50</v>
      </c>
      <c r="DE112">
        <v>80</v>
      </c>
      <c r="DF112">
        <v>90</v>
      </c>
      <c r="DG112">
        <v>10</v>
      </c>
      <c r="DH112">
        <v>60</v>
      </c>
      <c r="DI112">
        <v>30</v>
      </c>
      <c r="DJ112">
        <v>70</v>
      </c>
      <c r="DK112">
        <v>40</v>
      </c>
      <c r="DL112">
        <v>40</v>
      </c>
      <c r="DM112">
        <v>40</v>
      </c>
      <c r="DN112">
        <v>50</v>
      </c>
      <c r="DO112">
        <v>10</v>
      </c>
      <c r="DP112">
        <v>70</v>
      </c>
      <c r="DQ112" t="s">
        <v>822</v>
      </c>
      <c r="DR112" t="s">
        <v>1060</v>
      </c>
      <c r="DS112" t="s">
        <v>1061</v>
      </c>
      <c r="DT112">
        <v>3</v>
      </c>
      <c r="DU112">
        <v>5</v>
      </c>
      <c r="DV112">
        <v>4</v>
      </c>
      <c r="DW112">
        <v>3</v>
      </c>
      <c r="DX112">
        <v>4</v>
      </c>
      <c r="DY112">
        <v>5</v>
      </c>
      <c r="DZ112">
        <v>4</v>
      </c>
      <c r="EA112">
        <v>4</v>
      </c>
      <c r="EB112">
        <v>2</v>
      </c>
      <c r="EC112">
        <v>2</v>
      </c>
      <c r="ED112">
        <v>4</v>
      </c>
      <c r="EE112">
        <v>5</v>
      </c>
      <c r="EF112">
        <v>2</v>
      </c>
      <c r="EG112">
        <v>2</v>
      </c>
      <c r="EH112">
        <v>2</v>
      </c>
      <c r="EI112">
        <v>3</v>
      </c>
      <c r="EJ112">
        <v>3</v>
      </c>
      <c r="EK112">
        <v>4</v>
      </c>
      <c r="EL112">
        <v>3</v>
      </c>
      <c r="EM112">
        <v>3</v>
      </c>
      <c r="EN112">
        <v>2</v>
      </c>
      <c r="EO112">
        <v>3</v>
      </c>
      <c r="EP112">
        <v>4</v>
      </c>
      <c r="EQ112">
        <v>4</v>
      </c>
      <c r="ER112">
        <v>4</v>
      </c>
      <c r="ES112">
        <v>2</v>
      </c>
      <c r="ET112">
        <v>2</v>
      </c>
      <c r="EU112">
        <v>2</v>
      </c>
      <c r="EV112">
        <v>2</v>
      </c>
      <c r="EW112">
        <v>3</v>
      </c>
      <c r="EX112">
        <v>2</v>
      </c>
      <c r="EY112">
        <v>4</v>
      </c>
      <c r="EZ112" t="s">
        <v>1063</v>
      </c>
      <c r="FA112" t="s">
        <v>1064</v>
      </c>
      <c r="FB112" t="s">
        <v>629</v>
      </c>
      <c r="FC112">
        <v>5</v>
      </c>
      <c r="FD112">
        <v>1</v>
      </c>
      <c r="FE112">
        <v>1</v>
      </c>
      <c r="FF112" s="17">
        <f t="shared" si="16"/>
        <v>5</v>
      </c>
      <c r="FG112">
        <v>5</v>
      </c>
      <c r="FH112">
        <v>5</v>
      </c>
      <c r="FI112" s="17">
        <f t="shared" si="17"/>
        <v>1</v>
      </c>
      <c r="FJ112">
        <v>3</v>
      </c>
      <c r="FK112" s="17">
        <f t="shared" si="18"/>
        <v>3</v>
      </c>
      <c r="FL112">
        <v>3</v>
      </c>
      <c r="FM112">
        <v>2</v>
      </c>
      <c r="FN112">
        <v>2</v>
      </c>
      <c r="FO112">
        <v>2</v>
      </c>
      <c r="FP112" s="17">
        <f t="shared" si="19"/>
        <v>4</v>
      </c>
      <c r="FQ112">
        <v>3</v>
      </c>
      <c r="FR112">
        <v>2</v>
      </c>
      <c r="FS112">
        <v>4</v>
      </c>
      <c r="FT112" s="17">
        <f t="shared" si="30"/>
        <v>2</v>
      </c>
      <c r="FU112">
        <v>3</v>
      </c>
      <c r="FV112">
        <v>5</v>
      </c>
      <c r="FW112" s="17">
        <f t="shared" si="20"/>
        <v>1</v>
      </c>
      <c r="FX112">
        <v>1</v>
      </c>
      <c r="FY112" s="17">
        <f t="shared" si="21"/>
        <v>5</v>
      </c>
      <c r="FZ112">
        <v>1</v>
      </c>
      <c r="GA112">
        <v>2</v>
      </c>
      <c r="GB112" s="17">
        <f t="shared" si="22"/>
        <v>4</v>
      </c>
      <c r="GC112">
        <v>3</v>
      </c>
      <c r="GD112" s="17">
        <f t="shared" si="23"/>
        <v>3</v>
      </c>
      <c r="GE112">
        <v>4</v>
      </c>
      <c r="GF112" s="17">
        <f t="shared" si="24"/>
        <v>2</v>
      </c>
      <c r="GG112">
        <v>3</v>
      </c>
      <c r="GH112">
        <v>5</v>
      </c>
      <c r="GI112">
        <v>5</v>
      </c>
      <c r="GJ112">
        <v>5</v>
      </c>
      <c r="GK112" s="17">
        <f t="shared" si="25"/>
        <v>1</v>
      </c>
      <c r="GL112">
        <v>4</v>
      </c>
      <c r="GM112" s="17">
        <f t="shared" si="26"/>
        <v>2</v>
      </c>
      <c r="GN112">
        <v>4</v>
      </c>
      <c r="GO112" s="17">
        <f t="shared" si="27"/>
        <v>2</v>
      </c>
      <c r="GP112">
        <f t="shared" si="28"/>
        <v>75</v>
      </c>
      <c r="GQ112" s="19">
        <f t="shared" si="29"/>
        <v>2.8846153846153846</v>
      </c>
      <c r="GR112">
        <v>4</v>
      </c>
      <c r="GS112">
        <v>1</v>
      </c>
      <c r="GT112">
        <v>4</v>
      </c>
      <c r="GU112">
        <v>3</v>
      </c>
      <c r="GV112">
        <v>2</v>
      </c>
      <c r="GW112">
        <v>1</v>
      </c>
      <c r="GX112">
        <v>5</v>
      </c>
      <c r="GY112">
        <v>5</v>
      </c>
      <c r="GZ112">
        <v>1</v>
      </c>
      <c r="HA112">
        <v>3</v>
      </c>
      <c r="HB112">
        <v>3</v>
      </c>
      <c r="HC112">
        <v>3</v>
      </c>
      <c r="HD112">
        <v>1</v>
      </c>
      <c r="HE112">
        <v>4</v>
      </c>
      <c r="HF112">
        <v>4</v>
      </c>
      <c r="HG112">
        <v>5</v>
      </c>
      <c r="HH112">
        <v>2</v>
      </c>
      <c r="HI112">
        <v>3</v>
      </c>
      <c r="HJ112">
        <v>3</v>
      </c>
      <c r="HK112">
        <v>3</v>
      </c>
      <c r="HL112">
        <v>3</v>
      </c>
      <c r="HM112">
        <v>1</v>
      </c>
      <c r="HN112">
        <v>5</v>
      </c>
      <c r="HO112">
        <v>1</v>
      </c>
      <c r="HP112">
        <v>2</v>
      </c>
      <c r="HQ112">
        <v>2</v>
      </c>
      <c r="HR112">
        <v>2</v>
      </c>
      <c r="HS112">
        <v>3</v>
      </c>
      <c r="HT112">
        <v>4</v>
      </c>
      <c r="HU112">
        <v>5</v>
      </c>
      <c r="HV112">
        <v>1</v>
      </c>
      <c r="HW112">
        <v>1</v>
      </c>
      <c r="HX112">
        <v>5</v>
      </c>
      <c r="HY112">
        <v>3</v>
      </c>
      <c r="HZ112">
        <v>4</v>
      </c>
      <c r="IA112">
        <v>1</v>
      </c>
      <c r="IB112">
        <v>5</v>
      </c>
      <c r="IC112">
        <v>3</v>
      </c>
      <c r="ID112">
        <v>3</v>
      </c>
      <c r="IE112">
        <v>3</v>
      </c>
      <c r="IF112">
        <v>3</v>
      </c>
      <c r="IG112">
        <v>1</v>
      </c>
      <c r="IH112">
        <v>1</v>
      </c>
      <c r="II112">
        <v>2</v>
      </c>
      <c r="IJ112">
        <v>3</v>
      </c>
      <c r="IK112">
        <v>3</v>
      </c>
      <c r="IL112">
        <v>5</v>
      </c>
      <c r="IM112">
        <v>3</v>
      </c>
      <c r="IN112">
        <v>3</v>
      </c>
      <c r="IO112">
        <v>3</v>
      </c>
      <c r="IP112">
        <v>3</v>
      </c>
      <c r="IQ112">
        <v>4</v>
      </c>
      <c r="IR112">
        <v>3</v>
      </c>
      <c r="IS112">
        <v>4</v>
      </c>
      <c r="IU112">
        <v>44.310394287108998</v>
      </c>
      <c r="IV112">
        <v>-78.239601135254006</v>
      </c>
      <c r="IW112">
        <v>-1</v>
      </c>
    </row>
    <row r="113" spans="1:257" x14ac:dyDescent="0.3">
      <c r="A113" t="s">
        <v>1744</v>
      </c>
      <c r="B113" t="s">
        <v>1413</v>
      </c>
      <c r="C113" t="s">
        <v>1414</v>
      </c>
      <c r="F113" t="s">
        <v>1596</v>
      </c>
      <c r="G113">
        <v>0</v>
      </c>
      <c r="H113" s="1">
        <v>43093.614884259259</v>
      </c>
      <c r="I113" s="1">
        <v>43093.620462962965</v>
      </c>
      <c r="J113">
        <v>1</v>
      </c>
      <c r="K113">
        <v>19</v>
      </c>
      <c r="L113">
        <v>2.7142857142857002</v>
      </c>
      <c r="M113">
        <v>1.7043362064926999</v>
      </c>
      <c r="N113" t="s">
        <v>1065</v>
      </c>
      <c r="O113" t="s">
        <v>1548</v>
      </c>
      <c r="P113" t="s">
        <v>1066</v>
      </c>
      <c r="Q113">
        <v>21</v>
      </c>
      <c r="R113">
        <v>1</v>
      </c>
      <c r="S113" t="s">
        <v>1745</v>
      </c>
      <c r="T113" t="s">
        <v>1559</v>
      </c>
      <c r="U113">
        <v>3</v>
      </c>
      <c r="V113" t="s">
        <v>613</v>
      </c>
      <c r="W113">
        <v>4</v>
      </c>
      <c r="X113">
        <v>4</v>
      </c>
      <c r="Y113" t="s">
        <v>1028</v>
      </c>
      <c r="Z113" t="s">
        <v>1056</v>
      </c>
      <c r="AA113">
        <v>4</v>
      </c>
      <c r="AB113">
        <v>15</v>
      </c>
      <c r="AC113">
        <v>6</v>
      </c>
      <c r="AD113">
        <v>1</v>
      </c>
      <c r="AE113">
        <v>1</v>
      </c>
      <c r="AF113">
        <v>60</v>
      </c>
      <c r="AG113">
        <v>20</v>
      </c>
      <c r="AH113">
        <v>60</v>
      </c>
      <c r="AI113">
        <v>1</v>
      </c>
      <c r="AJ113">
        <v>2</v>
      </c>
      <c r="AK113">
        <v>3</v>
      </c>
      <c r="AL113">
        <v>2</v>
      </c>
      <c r="AM113">
        <v>1</v>
      </c>
      <c r="AN113">
        <v>1</v>
      </c>
      <c r="AO113">
        <v>1</v>
      </c>
      <c r="AQ113">
        <v>1</v>
      </c>
      <c r="AX113">
        <v>5</v>
      </c>
      <c r="AY113">
        <v>3</v>
      </c>
      <c r="AZ113">
        <v>5</v>
      </c>
      <c r="BA113">
        <v>1</v>
      </c>
      <c r="BB113">
        <v>1</v>
      </c>
      <c r="BC113">
        <v>2</v>
      </c>
      <c r="BD113">
        <v>2</v>
      </c>
      <c r="BE113">
        <v>1</v>
      </c>
      <c r="BF113">
        <v>3</v>
      </c>
      <c r="BG113">
        <v>3</v>
      </c>
      <c r="BH113">
        <v>3</v>
      </c>
      <c r="BI113">
        <v>3</v>
      </c>
      <c r="BJ113">
        <v>3</v>
      </c>
      <c r="BK113">
        <v>7</v>
      </c>
      <c r="BL113">
        <v>4</v>
      </c>
      <c r="BM113">
        <v>2</v>
      </c>
      <c r="BN113">
        <v>7</v>
      </c>
      <c r="BO113">
        <v>8</v>
      </c>
      <c r="BP113">
        <v>8</v>
      </c>
      <c r="BQ113">
        <v>8</v>
      </c>
      <c r="BR113">
        <v>4</v>
      </c>
      <c r="BS113">
        <v>4</v>
      </c>
      <c r="BT113">
        <v>4</v>
      </c>
      <c r="BU113">
        <v>5</v>
      </c>
      <c r="BV113">
        <v>5</v>
      </c>
      <c r="BW113">
        <v>3</v>
      </c>
      <c r="BX113">
        <v>3</v>
      </c>
      <c r="BY113">
        <v>3</v>
      </c>
      <c r="BZ113">
        <v>1</v>
      </c>
      <c r="CA113">
        <v>1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1</v>
      </c>
      <c r="CI113">
        <v>1</v>
      </c>
      <c r="CJ113">
        <v>2</v>
      </c>
      <c r="CK113">
        <v>3</v>
      </c>
      <c r="CL113">
        <v>4</v>
      </c>
      <c r="CM113">
        <v>4</v>
      </c>
      <c r="CN113">
        <v>2</v>
      </c>
      <c r="CO113">
        <v>2</v>
      </c>
      <c r="CP113">
        <v>4</v>
      </c>
      <c r="CQ113">
        <v>4</v>
      </c>
      <c r="CR113">
        <v>3</v>
      </c>
      <c r="CS113">
        <v>4</v>
      </c>
      <c r="CT113">
        <v>2</v>
      </c>
      <c r="CU113">
        <v>2</v>
      </c>
      <c r="CW113">
        <v>60</v>
      </c>
      <c r="CX113">
        <v>80</v>
      </c>
      <c r="CY113">
        <v>50</v>
      </c>
      <c r="CZ113">
        <v>20</v>
      </c>
      <c r="DA113">
        <v>70</v>
      </c>
      <c r="DB113">
        <v>10</v>
      </c>
      <c r="DC113">
        <v>80</v>
      </c>
      <c r="DD113">
        <v>60</v>
      </c>
      <c r="DE113">
        <v>50</v>
      </c>
      <c r="DF113">
        <v>80</v>
      </c>
      <c r="DG113">
        <v>50</v>
      </c>
      <c r="DH113">
        <v>100</v>
      </c>
      <c r="DI113">
        <v>20</v>
      </c>
      <c r="DJ113">
        <v>40</v>
      </c>
      <c r="DK113">
        <v>40</v>
      </c>
      <c r="DL113">
        <v>60</v>
      </c>
      <c r="DM113">
        <v>60</v>
      </c>
      <c r="DN113">
        <v>30</v>
      </c>
      <c r="DO113">
        <v>10</v>
      </c>
      <c r="DP113">
        <v>10</v>
      </c>
      <c r="DQ113" t="s">
        <v>1065</v>
      </c>
      <c r="DR113" t="s">
        <v>644</v>
      </c>
      <c r="DS113" t="s">
        <v>1066</v>
      </c>
      <c r="DT113">
        <v>3</v>
      </c>
      <c r="DU113">
        <v>2</v>
      </c>
      <c r="DV113">
        <v>2</v>
      </c>
      <c r="DW113">
        <v>1</v>
      </c>
      <c r="DX113">
        <v>3</v>
      </c>
      <c r="DY113">
        <v>3</v>
      </c>
      <c r="DZ113">
        <v>4</v>
      </c>
      <c r="EA113">
        <v>2</v>
      </c>
      <c r="EB113">
        <v>3</v>
      </c>
      <c r="EC113">
        <v>4</v>
      </c>
      <c r="ED113">
        <v>4</v>
      </c>
      <c r="EE113">
        <v>4</v>
      </c>
      <c r="EF113">
        <v>2</v>
      </c>
      <c r="EG113">
        <v>4</v>
      </c>
      <c r="EH113">
        <v>3</v>
      </c>
      <c r="EI113">
        <v>3</v>
      </c>
      <c r="EJ113">
        <v>5</v>
      </c>
      <c r="EK113">
        <v>3</v>
      </c>
      <c r="EL113">
        <v>2</v>
      </c>
      <c r="EM113">
        <v>2</v>
      </c>
      <c r="EN113">
        <v>2</v>
      </c>
      <c r="EO113">
        <v>3</v>
      </c>
      <c r="EP113">
        <v>3</v>
      </c>
      <c r="EQ113">
        <v>1</v>
      </c>
      <c r="ER113">
        <v>4</v>
      </c>
      <c r="ES113">
        <v>5</v>
      </c>
      <c r="ET113">
        <v>1</v>
      </c>
      <c r="EU113">
        <v>3</v>
      </c>
      <c r="EV113">
        <v>4</v>
      </c>
      <c r="EW113">
        <v>3</v>
      </c>
      <c r="EX113">
        <v>3</v>
      </c>
      <c r="EY113">
        <v>2</v>
      </c>
      <c r="EZ113" t="s">
        <v>1068</v>
      </c>
      <c r="FA113" t="s">
        <v>1069</v>
      </c>
      <c r="FB113" t="s">
        <v>815</v>
      </c>
      <c r="FC113">
        <v>4</v>
      </c>
      <c r="FD113">
        <v>4</v>
      </c>
      <c r="FE113">
        <v>3</v>
      </c>
      <c r="FF113" s="17">
        <f t="shared" si="16"/>
        <v>3</v>
      </c>
      <c r="FG113">
        <v>3</v>
      </c>
      <c r="FH113">
        <v>3</v>
      </c>
      <c r="FI113" s="17">
        <f t="shared" si="17"/>
        <v>3</v>
      </c>
      <c r="FJ113">
        <v>3</v>
      </c>
      <c r="FK113" s="17">
        <f t="shared" si="18"/>
        <v>3</v>
      </c>
      <c r="FL113">
        <v>3</v>
      </c>
      <c r="FM113">
        <v>3</v>
      </c>
      <c r="FN113">
        <v>3</v>
      </c>
      <c r="FO113">
        <v>3</v>
      </c>
      <c r="FP113" s="17">
        <f t="shared" si="19"/>
        <v>3</v>
      </c>
      <c r="FQ113">
        <v>3</v>
      </c>
      <c r="FR113">
        <v>3</v>
      </c>
      <c r="FS113">
        <v>3</v>
      </c>
      <c r="FT113" s="17">
        <f t="shared" si="30"/>
        <v>3</v>
      </c>
      <c r="FU113">
        <v>3</v>
      </c>
      <c r="FV113">
        <v>2</v>
      </c>
      <c r="FW113" s="17">
        <f t="shared" si="20"/>
        <v>4</v>
      </c>
      <c r="FX113">
        <v>2</v>
      </c>
      <c r="FY113" s="17">
        <f t="shared" si="21"/>
        <v>4</v>
      </c>
      <c r="FZ113">
        <v>3</v>
      </c>
      <c r="GA113">
        <v>3</v>
      </c>
      <c r="GB113" s="17">
        <f t="shared" si="22"/>
        <v>3</v>
      </c>
      <c r="GC113">
        <v>3</v>
      </c>
      <c r="GD113" s="17">
        <f t="shared" si="23"/>
        <v>3</v>
      </c>
      <c r="GE113">
        <v>3</v>
      </c>
      <c r="GF113" s="17">
        <f t="shared" si="24"/>
        <v>3</v>
      </c>
      <c r="GG113">
        <v>3</v>
      </c>
      <c r="GH113">
        <v>4</v>
      </c>
      <c r="GI113">
        <v>4</v>
      </c>
      <c r="GJ113">
        <v>4</v>
      </c>
      <c r="GK113" s="17">
        <f t="shared" si="25"/>
        <v>2</v>
      </c>
      <c r="GL113">
        <v>4</v>
      </c>
      <c r="GM113" s="17">
        <f t="shared" si="26"/>
        <v>2</v>
      </c>
      <c r="GN113">
        <v>3</v>
      </c>
      <c r="GO113" s="17">
        <f t="shared" si="27"/>
        <v>3</v>
      </c>
      <c r="GP113">
        <f t="shared" si="28"/>
        <v>82</v>
      </c>
      <c r="GQ113" s="19">
        <f t="shared" si="29"/>
        <v>3.1538461538461537</v>
      </c>
      <c r="GR113">
        <v>3</v>
      </c>
      <c r="GS113">
        <v>3</v>
      </c>
      <c r="GT113">
        <v>3</v>
      </c>
      <c r="GU113">
        <v>3</v>
      </c>
      <c r="GV113">
        <v>3</v>
      </c>
      <c r="GW113">
        <v>3</v>
      </c>
      <c r="GX113">
        <v>3</v>
      </c>
      <c r="GY113">
        <v>3</v>
      </c>
      <c r="GZ113">
        <v>3</v>
      </c>
      <c r="HA113">
        <v>3</v>
      </c>
      <c r="HB113">
        <v>4</v>
      </c>
      <c r="HC113">
        <v>4</v>
      </c>
      <c r="HD113">
        <v>2</v>
      </c>
      <c r="HE113">
        <v>2</v>
      </c>
      <c r="HF113">
        <v>2</v>
      </c>
      <c r="HG113">
        <v>5</v>
      </c>
      <c r="HH113">
        <v>2</v>
      </c>
      <c r="HI113">
        <v>3</v>
      </c>
      <c r="HJ113">
        <v>3</v>
      </c>
      <c r="HK113">
        <v>3</v>
      </c>
      <c r="HL113">
        <v>3</v>
      </c>
      <c r="HM113">
        <v>3</v>
      </c>
      <c r="HN113">
        <v>3</v>
      </c>
      <c r="HO113">
        <v>3</v>
      </c>
      <c r="HP113">
        <v>3</v>
      </c>
      <c r="HQ113">
        <v>3</v>
      </c>
      <c r="HR113">
        <v>3</v>
      </c>
      <c r="HS113">
        <v>4</v>
      </c>
      <c r="HT113">
        <v>5</v>
      </c>
      <c r="HU113">
        <v>5</v>
      </c>
      <c r="HV113">
        <v>4</v>
      </c>
      <c r="HW113">
        <v>3</v>
      </c>
      <c r="HX113">
        <v>3</v>
      </c>
      <c r="HY113">
        <v>3</v>
      </c>
      <c r="HZ113">
        <v>3</v>
      </c>
      <c r="IA113">
        <v>3</v>
      </c>
      <c r="IB113">
        <v>3</v>
      </c>
      <c r="IC113">
        <v>3</v>
      </c>
      <c r="ID113">
        <v>3</v>
      </c>
      <c r="IE113">
        <v>3</v>
      </c>
      <c r="IF113">
        <v>4</v>
      </c>
      <c r="IG113">
        <v>4</v>
      </c>
      <c r="IH113">
        <v>4</v>
      </c>
      <c r="II113">
        <v>3</v>
      </c>
      <c r="IJ113">
        <v>3</v>
      </c>
      <c r="IK113">
        <v>3</v>
      </c>
      <c r="IL113">
        <v>4</v>
      </c>
      <c r="IM113">
        <v>4</v>
      </c>
      <c r="IO113">
        <v>3</v>
      </c>
      <c r="IP113">
        <v>2</v>
      </c>
      <c r="IQ113">
        <v>2</v>
      </c>
      <c r="IR113">
        <v>4</v>
      </c>
      <c r="IS113">
        <v>3</v>
      </c>
      <c r="IU113">
        <v>44.310394287108998</v>
      </c>
      <c r="IV113">
        <v>-78.239601135254006</v>
      </c>
      <c r="IW113">
        <v>-1</v>
      </c>
    </row>
    <row r="114" spans="1:257" x14ac:dyDescent="0.3">
      <c r="A114" t="s">
        <v>1746</v>
      </c>
      <c r="B114" t="s">
        <v>1413</v>
      </c>
      <c r="C114" t="s">
        <v>1414</v>
      </c>
      <c r="F114" t="s">
        <v>1596</v>
      </c>
      <c r="G114">
        <v>0</v>
      </c>
      <c r="H114" s="1">
        <v>43093.621967592589</v>
      </c>
      <c r="I114" s="1">
        <v>43093.627685185187</v>
      </c>
      <c r="J114">
        <v>1</v>
      </c>
      <c r="K114">
        <v>22</v>
      </c>
      <c r="L114">
        <v>3.1428571428571002</v>
      </c>
      <c r="M114">
        <v>1.3451854182691001</v>
      </c>
      <c r="N114" t="s">
        <v>1070</v>
      </c>
      <c r="O114" t="s">
        <v>1548</v>
      </c>
      <c r="P114" t="s">
        <v>1072</v>
      </c>
      <c r="Q114">
        <v>25</v>
      </c>
      <c r="R114">
        <v>1</v>
      </c>
      <c r="S114" t="s">
        <v>1617</v>
      </c>
      <c r="T114" t="s">
        <v>1747</v>
      </c>
      <c r="U114">
        <v>3</v>
      </c>
      <c r="V114" t="s">
        <v>778</v>
      </c>
      <c r="W114">
        <v>4</v>
      </c>
      <c r="X114">
        <v>6</v>
      </c>
      <c r="Y114" t="s">
        <v>1028</v>
      </c>
      <c r="Z114" t="s">
        <v>1071</v>
      </c>
      <c r="AA114">
        <v>5</v>
      </c>
      <c r="AB114">
        <v>20</v>
      </c>
      <c r="AC114">
        <v>5</v>
      </c>
      <c r="AD114">
        <v>1</v>
      </c>
      <c r="AE114">
        <v>1</v>
      </c>
      <c r="AF114">
        <v>20</v>
      </c>
      <c r="AG114">
        <v>10</v>
      </c>
      <c r="AH114">
        <v>25</v>
      </c>
      <c r="AI114">
        <v>2</v>
      </c>
      <c r="AN114">
        <v>1</v>
      </c>
      <c r="AO114">
        <v>1</v>
      </c>
      <c r="AS114">
        <v>1</v>
      </c>
      <c r="AX114">
        <v>5</v>
      </c>
      <c r="AY114">
        <v>4</v>
      </c>
      <c r="AZ114">
        <v>4</v>
      </c>
      <c r="BA114">
        <v>2</v>
      </c>
      <c r="BB114">
        <v>3</v>
      </c>
      <c r="BC114">
        <v>1</v>
      </c>
      <c r="BD114">
        <v>3</v>
      </c>
      <c r="BE114">
        <v>1</v>
      </c>
      <c r="BF114">
        <v>4</v>
      </c>
      <c r="BG114">
        <v>2</v>
      </c>
      <c r="BH114">
        <v>5</v>
      </c>
      <c r="BI114">
        <v>5</v>
      </c>
      <c r="BJ114">
        <v>5</v>
      </c>
      <c r="BK114">
        <v>2</v>
      </c>
      <c r="BL114">
        <v>7</v>
      </c>
      <c r="BM114">
        <v>2</v>
      </c>
      <c r="BN114">
        <v>7</v>
      </c>
      <c r="BO114">
        <v>2</v>
      </c>
      <c r="BP114">
        <v>9</v>
      </c>
      <c r="BQ114">
        <v>9</v>
      </c>
      <c r="BR114">
        <v>4</v>
      </c>
      <c r="BS114">
        <v>4</v>
      </c>
      <c r="BT114">
        <v>5</v>
      </c>
      <c r="BU114">
        <v>4</v>
      </c>
      <c r="BV114">
        <v>4</v>
      </c>
      <c r="BW114">
        <v>4</v>
      </c>
      <c r="BX114">
        <v>4</v>
      </c>
      <c r="BY114">
        <v>4</v>
      </c>
      <c r="BZ114">
        <v>2</v>
      </c>
      <c r="CA114">
        <v>2</v>
      </c>
      <c r="CB114">
        <v>2</v>
      </c>
      <c r="CC114">
        <v>2</v>
      </c>
      <c r="CD114">
        <v>2</v>
      </c>
      <c r="CE114">
        <v>2</v>
      </c>
      <c r="CF114">
        <v>2</v>
      </c>
      <c r="CG114">
        <v>2</v>
      </c>
      <c r="CH114">
        <v>2</v>
      </c>
      <c r="CI114">
        <v>2</v>
      </c>
      <c r="CJ114">
        <v>2</v>
      </c>
      <c r="CK114">
        <v>3</v>
      </c>
      <c r="CL114">
        <v>3</v>
      </c>
      <c r="CM114">
        <v>3</v>
      </c>
      <c r="CN114">
        <v>4</v>
      </c>
      <c r="CO114">
        <v>3</v>
      </c>
      <c r="CP114">
        <v>4</v>
      </c>
      <c r="CQ114">
        <v>3</v>
      </c>
      <c r="CR114">
        <v>4</v>
      </c>
      <c r="CS114">
        <v>4</v>
      </c>
      <c r="CT114">
        <v>5</v>
      </c>
      <c r="CU114">
        <v>3</v>
      </c>
      <c r="CW114">
        <v>30</v>
      </c>
      <c r="CX114">
        <v>80</v>
      </c>
      <c r="CY114">
        <v>10</v>
      </c>
      <c r="CZ114">
        <v>10</v>
      </c>
      <c r="DA114">
        <v>60</v>
      </c>
      <c r="DB114">
        <v>10</v>
      </c>
      <c r="DC114">
        <v>80</v>
      </c>
      <c r="DD114">
        <v>80</v>
      </c>
      <c r="DE114">
        <v>80</v>
      </c>
      <c r="DF114">
        <v>70</v>
      </c>
      <c r="DG114">
        <v>10</v>
      </c>
      <c r="DH114">
        <v>100</v>
      </c>
      <c r="DI114">
        <v>10</v>
      </c>
      <c r="DJ114">
        <v>50</v>
      </c>
      <c r="DK114">
        <v>10</v>
      </c>
      <c r="DL114">
        <v>20</v>
      </c>
      <c r="DM114">
        <v>20</v>
      </c>
      <c r="DN114">
        <v>30</v>
      </c>
      <c r="DO114">
        <v>10</v>
      </c>
      <c r="DP114">
        <v>15</v>
      </c>
      <c r="DQ114" t="s">
        <v>1070</v>
      </c>
      <c r="DR114" t="s">
        <v>644</v>
      </c>
      <c r="DS114" t="s">
        <v>1072</v>
      </c>
      <c r="DT114">
        <v>1</v>
      </c>
      <c r="DU114">
        <v>1</v>
      </c>
      <c r="DV114">
        <v>1</v>
      </c>
      <c r="DW114">
        <v>3</v>
      </c>
      <c r="DX114">
        <v>4</v>
      </c>
      <c r="DY114">
        <v>5</v>
      </c>
      <c r="DZ114">
        <v>3</v>
      </c>
      <c r="EA114">
        <v>2</v>
      </c>
      <c r="EB114">
        <v>5</v>
      </c>
      <c r="EC114">
        <v>5</v>
      </c>
      <c r="ED114">
        <v>2</v>
      </c>
      <c r="EE114">
        <v>4</v>
      </c>
      <c r="EF114">
        <v>4</v>
      </c>
      <c r="EG114">
        <v>3</v>
      </c>
      <c r="EH114">
        <v>3</v>
      </c>
      <c r="EI114">
        <v>4</v>
      </c>
      <c r="EJ114">
        <v>4</v>
      </c>
      <c r="EK114">
        <v>5</v>
      </c>
      <c r="EL114">
        <v>4</v>
      </c>
      <c r="EM114">
        <v>4</v>
      </c>
      <c r="EN114">
        <v>2</v>
      </c>
      <c r="EO114">
        <v>4</v>
      </c>
      <c r="EP114">
        <v>4</v>
      </c>
      <c r="EQ114">
        <v>4</v>
      </c>
      <c r="ER114">
        <v>5</v>
      </c>
      <c r="ES114">
        <v>4</v>
      </c>
      <c r="ET114">
        <v>1</v>
      </c>
      <c r="EU114">
        <v>4</v>
      </c>
      <c r="EV114">
        <v>4</v>
      </c>
      <c r="EW114">
        <v>4</v>
      </c>
      <c r="EX114">
        <v>4</v>
      </c>
      <c r="EY114">
        <v>3</v>
      </c>
      <c r="EZ114" t="s">
        <v>962</v>
      </c>
      <c r="FA114" t="s">
        <v>604</v>
      </c>
      <c r="FB114" t="s">
        <v>1074</v>
      </c>
      <c r="FC114">
        <v>4</v>
      </c>
      <c r="FD114">
        <v>3</v>
      </c>
      <c r="FE114">
        <v>2</v>
      </c>
      <c r="FF114" s="17">
        <f t="shared" si="16"/>
        <v>4</v>
      </c>
      <c r="FG114">
        <v>3</v>
      </c>
      <c r="FH114">
        <v>2</v>
      </c>
      <c r="FI114" s="17">
        <f t="shared" si="17"/>
        <v>4</v>
      </c>
      <c r="FJ114">
        <v>2</v>
      </c>
      <c r="FK114" s="17">
        <f t="shared" si="18"/>
        <v>4</v>
      </c>
      <c r="FL114">
        <v>3</v>
      </c>
      <c r="FM114">
        <v>2</v>
      </c>
      <c r="FN114">
        <v>3</v>
      </c>
      <c r="FO114">
        <v>3</v>
      </c>
      <c r="FP114" s="17">
        <f t="shared" si="19"/>
        <v>3</v>
      </c>
      <c r="FQ114">
        <v>5</v>
      </c>
      <c r="FR114">
        <v>3</v>
      </c>
      <c r="FS114">
        <v>4</v>
      </c>
      <c r="FT114" s="17">
        <f t="shared" si="30"/>
        <v>2</v>
      </c>
      <c r="FU114">
        <v>3</v>
      </c>
      <c r="FV114">
        <v>1</v>
      </c>
      <c r="FW114" s="17">
        <f t="shared" si="20"/>
        <v>5</v>
      </c>
      <c r="FX114">
        <v>2</v>
      </c>
      <c r="FY114" s="17">
        <f t="shared" si="21"/>
        <v>4</v>
      </c>
      <c r="FZ114">
        <v>2</v>
      </c>
      <c r="GA114">
        <v>2</v>
      </c>
      <c r="GB114" s="17">
        <f t="shared" si="22"/>
        <v>4</v>
      </c>
      <c r="GC114">
        <v>1</v>
      </c>
      <c r="GD114" s="17">
        <f t="shared" si="23"/>
        <v>5</v>
      </c>
      <c r="GE114">
        <v>1</v>
      </c>
      <c r="GF114" s="17">
        <f t="shared" si="24"/>
        <v>5</v>
      </c>
      <c r="GG114">
        <v>3</v>
      </c>
      <c r="GH114">
        <v>2</v>
      </c>
      <c r="GI114">
        <v>5</v>
      </c>
      <c r="GJ114">
        <v>3</v>
      </c>
      <c r="GK114" s="17">
        <f t="shared" si="25"/>
        <v>3</v>
      </c>
      <c r="GL114">
        <v>2</v>
      </c>
      <c r="GM114" s="17">
        <f t="shared" si="26"/>
        <v>4</v>
      </c>
      <c r="GN114">
        <v>3</v>
      </c>
      <c r="GO114" s="17">
        <f t="shared" si="27"/>
        <v>3</v>
      </c>
      <c r="GP114">
        <f t="shared" si="28"/>
        <v>91</v>
      </c>
      <c r="GQ114" s="19">
        <f t="shared" si="29"/>
        <v>3.5</v>
      </c>
      <c r="GR114">
        <v>4</v>
      </c>
      <c r="GS114">
        <v>5</v>
      </c>
      <c r="GT114">
        <v>2</v>
      </c>
      <c r="GU114">
        <v>5</v>
      </c>
      <c r="GV114">
        <v>4</v>
      </c>
      <c r="GW114">
        <v>1</v>
      </c>
      <c r="GX114">
        <v>4</v>
      </c>
      <c r="GY114">
        <v>3</v>
      </c>
      <c r="GZ114">
        <v>3</v>
      </c>
      <c r="HA114">
        <v>4</v>
      </c>
      <c r="HB114">
        <v>4</v>
      </c>
      <c r="HC114">
        <v>1</v>
      </c>
      <c r="HD114">
        <v>2</v>
      </c>
      <c r="HE114">
        <v>4</v>
      </c>
      <c r="HF114">
        <v>2</v>
      </c>
      <c r="HG114">
        <v>5</v>
      </c>
      <c r="HH114">
        <v>2</v>
      </c>
      <c r="HI114">
        <v>2</v>
      </c>
      <c r="HJ114">
        <v>1</v>
      </c>
      <c r="HK114">
        <v>1</v>
      </c>
      <c r="HL114">
        <v>3</v>
      </c>
      <c r="HM114">
        <v>3</v>
      </c>
      <c r="HN114">
        <v>4</v>
      </c>
      <c r="HO114">
        <v>2</v>
      </c>
      <c r="HP114">
        <v>2</v>
      </c>
      <c r="HQ114">
        <v>5</v>
      </c>
      <c r="HR114">
        <v>4</v>
      </c>
      <c r="HS114">
        <v>4</v>
      </c>
      <c r="HT114">
        <v>1</v>
      </c>
      <c r="HU114">
        <v>3</v>
      </c>
      <c r="HV114">
        <v>3</v>
      </c>
      <c r="HW114">
        <v>4</v>
      </c>
      <c r="HX114">
        <v>4</v>
      </c>
      <c r="HY114">
        <v>3</v>
      </c>
      <c r="HZ114">
        <v>4</v>
      </c>
      <c r="IA114">
        <v>3</v>
      </c>
      <c r="IB114">
        <v>2</v>
      </c>
      <c r="IC114">
        <v>4</v>
      </c>
      <c r="ID114">
        <v>3</v>
      </c>
      <c r="IE114">
        <v>1</v>
      </c>
      <c r="IF114">
        <v>3</v>
      </c>
      <c r="IG114">
        <v>1</v>
      </c>
      <c r="IH114">
        <v>2</v>
      </c>
      <c r="II114">
        <v>3</v>
      </c>
      <c r="IJ114">
        <v>4</v>
      </c>
      <c r="IK114">
        <v>5</v>
      </c>
      <c r="IL114">
        <v>3</v>
      </c>
      <c r="IM114">
        <v>4</v>
      </c>
      <c r="IN114">
        <v>4</v>
      </c>
      <c r="IO114">
        <v>4</v>
      </c>
      <c r="IP114">
        <v>2</v>
      </c>
      <c r="IQ114">
        <v>2</v>
      </c>
      <c r="IR114">
        <v>4</v>
      </c>
      <c r="IS114">
        <v>2</v>
      </c>
      <c r="IU114">
        <v>44.310394287108998</v>
      </c>
      <c r="IV114">
        <v>-78.239601135254006</v>
      </c>
      <c r="IW114">
        <v>-1</v>
      </c>
    </row>
    <row r="115" spans="1:257" x14ac:dyDescent="0.3">
      <c r="A115" t="s">
        <v>1748</v>
      </c>
      <c r="B115" t="s">
        <v>1413</v>
      </c>
      <c r="C115" t="s">
        <v>1414</v>
      </c>
      <c r="F115" t="s">
        <v>1596</v>
      </c>
      <c r="G115">
        <v>0</v>
      </c>
      <c r="H115" s="1">
        <v>43093.634513888886</v>
      </c>
      <c r="I115" s="1">
        <v>43093.639548611114</v>
      </c>
      <c r="J115">
        <v>1</v>
      </c>
      <c r="K115">
        <v>18</v>
      </c>
      <c r="L115">
        <v>2.5714285714286</v>
      </c>
      <c r="M115">
        <v>1.7182493859684</v>
      </c>
      <c r="N115" t="s">
        <v>1075</v>
      </c>
      <c r="O115" t="s">
        <v>1548</v>
      </c>
      <c r="P115" t="s">
        <v>1077</v>
      </c>
      <c r="Q115">
        <v>22</v>
      </c>
      <c r="R115">
        <v>1</v>
      </c>
      <c r="S115" t="s">
        <v>1509</v>
      </c>
      <c r="T115" t="s">
        <v>1491</v>
      </c>
      <c r="U115">
        <v>3</v>
      </c>
      <c r="V115" t="s">
        <v>613</v>
      </c>
      <c r="W115">
        <v>3</v>
      </c>
      <c r="X115">
        <v>4</v>
      </c>
      <c r="Y115" t="s">
        <v>1028</v>
      </c>
      <c r="Z115" t="s">
        <v>1076</v>
      </c>
      <c r="AA115">
        <v>3</v>
      </c>
      <c r="AB115">
        <v>16</v>
      </c>
      <c r="AC115">
        <v>5</v>
      </c>
      <c r="AD115">
        <v>1</v>
      </c>
      <c r="AE115">
        <v>4</v>
      </c>
      <c r="AH115">
        <v>10</v>
      </c>
      <c r="AI115">
        <v>2</v>
      </c>
      <c r="AN115">
        <v>1</v>
      </c>
      <c r="AO115">
        <v>1</v>
      </c>
      <c r="AQ115">
        <v>1</v>
      </c>
      <c r="AX115">
        <v>5</v>
      </c>
      <c r="AY115">
        <v>2</v>
      </c>
      <c r="AZ115">
        <v>4</v>
      </c>
      <c r="BA115">
        <v>1</v>
      </c>
      <c r="BB115">
        <v>4</v>
      </c>
      <c r="BC115">
        <v>1</v>
      </c>
      <c r="BD115">
        <v>1</v>
      </c>
      <c r="BE115">
        <v>4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2</v>
      </c>
      <c r="BL115">
        <v>2</v>
      </c>
      <c r="BM115">
        <v>2</v>
      </c>
      <c r="BN115">
        <v>9</v>
      </c>
      <c r="BO115">
        <v>2</v>
      </c>
      <c r="BP115">
        <v>9</v>
      </c>
      <c r="BQ115">
        <v>9</v>
      </c>
      <c r="BR115">
        <v>1</v>
      </c>
      <c r="BS115">
        <v>5</v>
      </c>
      <c r="BT115">
        <v>1</v>
      </c>
      <c r="BU115">
        <v>1</v>
      </c>
      <c r="BV115">
        <v>1</v>
      </c>
      <c r="BW115">
        <v>3</v>
      </c>
      <c r="BX115">
        <v>4</v>
      </c>
      <c r="BY115">
        <v>5</v>
      </c>
      <c r="BZ115">
        <v>2</v>
      </c>
      <c r="CA115">
        <v>2</v>
      </c>
      <c r="CB115">
        <v>2</v>
      </c>
      <c r="CC115">
        <v>2</v>
      </c>
      <c r="CD115">
        <v>2</v>
      </c>
      <c r="CE115">
        <v>2</v>
      </c>
      <c r="CF115">
        <v>2</v>
      </c>
      <c r="CG115">
        <v>2</v>
      </c>
      <c r="CH115">
        <v>2</v>
      </c>
      <c r="CI115">
        <v>2</v>
      </c>
      <c r="CJ115">
        <v>2</v>
      </c>
      <c r="CK115">
        <v>5</v>
      </c>
      <c r="CL115">
        <v>5</v>
      </c>
      <c r="CM115">
        <v>5</v>
      </c>
      <c r="CN115">
        <v>5</v>
      </c>
      <c r="CO115">
        <v>5</v>
      </c>
      <c r="CP115">
        <v>5</v>
      </c>
      <c r="CQ115">
        <v>5</v>
      </c>
      <c r="CR115">
        <v>5</v>
      </c>
      <c r="CS115">
        <v>5</v>
      </c>
      <c r="CT115">
        <v>5</v>
      </c>
      <c r="CU115">
        <v>5</v>
      </c>
      <c r="CW115">
        <v>100</v>
      </c>
      <c r="CX115">
        <v>100</v>
      </c>
      <c r="CY115">
        <v>100</v>
      </c>
      <c r="CZ115">
        <v>100</v>
      </c>
      <c r="DA115">
        <v>100</v>
      </c>
      <c r="DB115">
        <v>10</v>
      </c>
      <c r="DC115">
        <v>100</v>
      </c>
      <c r="DD115">
        <v>100</v>
      </c>
      <c r="DE115">
        <v>100</v>
      </c>
      <c r="DF115">
        <v>100</v>
      </c>
      <c r="DG115">
        <v>100</v>
      </c>
      <c r="DH115">
        <v>100</v>
      </c>
      <c r="DI115">
        <v>100</v>
      </c>
      <c r="DJ115">
        <v>100</v>
      </c>
      <c r="DK115">
        <v>100</v>
      </c>
      <c r="DL115">
        <v>100</v>
      </c>
      <c r="DM115">
        <v>100</v>
      </c>
      <c r="DN115">
        <v>100</v>
      </c>
      <c r="DO115">
        <v>100</v>
      </c>
      <c r="DP115">
        <v>100</v>
      </c>
      <c r="DQ115" t="s">
        <v>1075</v>
      </c>
      <c r="DR115" t="s">
        <v>644</v>
      </c>
      <c r="DS115" t="s">
        <v>1077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5</v>
      </c>
      <c r="DZ115">
        <v>2</v>
      </c>
      <c r="EA115">
        <v>3</v>
      </c>
      <c r="EB115">
        <v>1</v>
      </c>
      <c r="EC115">
        <v>5</v>
      </c>
      <c r="ED115">
        <v>1</v>
      </c>
      <c r="EE115">
        <v>1</v>
      </c>
      <c r="EF115">
        <v>4</v>
      </c>
      <c r="EG115">
        <v>2</v>
      </c>
      <c r="EH115">
        <v>3</v>
      </c>
      <c r="EI115">
        <v>3</v>
      </c>
      <c r="EJ115">
        <v>4</v>
      </c>
      <c r="EK115">
        <v>5</v>
      </c>
      <c r="EL115">
        <v>4</v>
      </c>
      <c r="EM115">
        <v>4</v>
      </c>
      <c r="EN115">
        <v>2</v>
      </c>
      <c r="EO115">
        <v>3</v>
      </c>
      <c r="EP115">
        <v>4</v>
      </c>
      <c r="EQ115">
        <v>2</v>
      </c>
      <c r="ER115">
        <v>2</v>
      </c>
      <c r="ES115">
        <v>5</v>
      </c>
      <c r="ET115">
        <v>4</v>
      </c>
      <c r="EU115">
        <v>4</v>
      </c>
      <c r="EV115">
        <v>4</v>
      </c>
      <c r="EW115">
        <v>4</v>
      </c>
      <c r="EX115">
        <v>3</v>
      </c>
      <c r="EY115">
        <v>5</v>
      </c>
      <c r="EZ115" t="s">
        <v>603</v>
      </c>
      <c r="FA115" t="s">
        <v>1079</v>
      </c>
      <c r="FB115" t="s">
        <v>1080</v>
      </c>
      <c r="FC115">
        <v>4</v>
      </c>
      <c r="FD115">
        <v>5</v>
      </c>
      <c r="FE115">
        <v>5</v>
      </c>
      <c r="FF115" s="17">
        <f t="shared" si="16"/>
        <v>1</v>
      </c>
      <c r="FG115">
        <v>3</v>
      </c>
      <c r="FH115">
        <v>4</v>
      </c>
      <c r="FI115" s="17">
        <f t="shared" si="17"/>
        <v>2</v>
      </c>
      <c r="FJ115">
        <v>5</v>
      </c>
      <c r="FK115" s="17">
        <f t="shared" si="18"/>
        <v>1</v>
      </c>
      <c r="FL115">
        <v>4</v>
      </c>
      <c r="FM115">
        <v>3</v>
      </c>
      <c r="FN115">
        <v>2</v>
      </c>
      <c r="FO115">
        <v>2</v>
      </c>
      <c r="FP115" s="17">
        <f t="shared" si="19"/>
        <v>4</v>
      </c>
      <c r="FQ115">
        <v>4</v>
      </c>
      <c r="FR115">
        <v>5</v>
      </c>
      <c r="FS115">
        <v>4</v>
      </c>
      <c r="FT115" s="17">
        <f t="shared" si="30"/>
        <v>2</v>
      </c>
      <c r="FU115">
        <v>5</v>
      </c>
      <c r="FV115">
        <v>4</v>
      </c>
      <c r="FW115" s="17">
        <f t="shared" si="20"/>
        <v>2</v>
      </c>
      <c r="FX115">
        <v>3</v>
      </c>
      <c r="FY115" s="17">
        <f t="shared" si="21"/>
        <v>3</v>
      </c>
      <c r="FZ115">
        <v>3</v>
      </c>
      <c r="GA115">
        <v>3</v>
      </c>
      <c r="GB115" s="17">
        <f t="shared" si="22"/>
        <v>3</v>
      </c>
      <c r="GC115">
        <v>4</v>
      </c>
      <c r="GD115" s="17">
        <f t="shared" si="23"/>
        <v>2</v>
      </c>
      <c r="GE115">
        <v>5</v>
      </c>
      <c r="GF115" s="17">
        <f t="shared" si="24"/>
        <v>1</v>
      </c>
      <c r="GG115">
        <v>4</v>
      </c>
      <c r="GH115">
        <v>4</v>
      </c>
      <c r="GI115">
        <v>5</v>
      </c>
      <c r="GJ115">
        <v>1</v>
      </c>
      <c r="GK115" s="17">
        <f t="shared" si="25"/>
        <v>5</v>
      </c>
      <c r="GL115">
        <v>4</v>
      </c>
      <c r="GM115" s="17">
        <f t="shared" si="26"/>
        <v>2</v>
      </c>
      <c r="GN115">
        <v>1</v>
      </c>
      <c r="GO115" s="17">
        <f t="shared" si="27"/>
        <v>5</v>
      </c>
      <c r="GP115">
        <f t="shared" si="28"/>
        <v>84</v>
      </c>
      <c r="GQ115" s="19">
        <f t="shared" si="29"/>
        <v>3.2307692307692308</v>
      </c>
      <c r="GR115">
        <v>4</v>
      </c>
      <c r="GS115">
        <v>5</v>
      </c>
      <c r="GU115">
        <v>3</v>
      </c>
      <c r="GV115">
        <v>4</v>
      </c>
      <c r="GW115">
        <v>5</v>
      </c>
      <c r="GX115">
        <v>4</v>
      </c>
      <c r="GY115">
        <v>3</v>
      </c>
      <c r="GZ115">
        <v>2</v>
      </c>
      <c r="HA115">
        <v>4</v>
      </c>
      <c r="HB115">
        <v>5</v>
      </c>
      <c r="HC115">
        <v>3</v>
      </c>
      <c r="HD115">
        <v>4</v>
      </c>
      <c r="HE115">
        <v>5</v>
      </c>
      <c r="HF115">
        <v>5</v>
      </c>
      <c r="HG115">
        <v>5</v>
      </c>
      <c r="HH115">
        <v>3</v>
      </c>
      <c r="HI115">
        <v>4</v>
      </c>
      <c r="HJ115">
        <v>5</v>
      </c>
      <c r="HK115">
        <v>4</v>
      </c>
      <c r="HL115">
        <v>3</v>
      </c>
      <c r="HM115">
        <v>5</v>
      </c>
      <c r="HN115">
        <v>3</v>
      </c>
      <c r="HO115">
        <v>2</v>
      </c>
      <c r="HP115">
        <v>5</v>
      </c>
      <c r="HQ115">
        <v>4</v>
      </c>
      <c r="HR115">
        <v>3</v>
      </c>
      <c r="HS115">
        <v>4</v>
      </c>
      <c r="HT115">
        <v>5</v>
      </c>
      <c r="HU115">
        <v>5</v>
      </c>
      <c r="HV115">
        <v>4</v>
      </c>
      <c r="HW115">
        <v>4</v>
      </c>
      <c r="HX115">
        <v>3</v>
      </c>
      <c r="HY115">
        <v>5</v>
      </c>
      <c r="HZ115">
        <v>5</v>
      </c>
      <c r="IA115">
        <v>4</v>
      </c>
      <c r="IB115">
        <v>5</v>
      </c>
      <c r="IC115">
        <v>4</v>
      </c>
      <c r="ID115">
        <v>5</v>
      </c>
      <c r="IE115">
        <v>3</v>
      </c>
      <c r="IF115">
        <v>4</v>
      </c>
      <c r="IG115">
        <v>5</v>
      </c>
      <c r="IH115">
        <v>4</v>
      </c>
      <c r="II115">
        <v>5</v>
      </c>
      <c r="IJ115">
        <v>5</v>
      </c>
      <c r="IK115">
        <v>4</v>
      </c>
      <c r="IL115">
        <v>3</v>
      </c>
      <c r="IM115">
        <v>5</v>
      </c>
      <c r="IN115">
        <v>4</v>
      </c>
      <c r="IO115">
        <v>5</v>
      </c>
      <c r="IP115">
        <v>3</v>
      </c>
      <c r="IQ115">
        <v>5</v>
      </c>
      <c r="IR115">
        <v>4</v>
      </c>
      <c r="IS115">
        <v>3</v>
      </c>
      <c r="IU115">
        <v>44.310394287108998</v>
      </c>
      <c r="IV115">
        <v>-78.239601135254006</v>
      </c>
      <c r="IW115">
        <v>-1</v>
      </c>
    </row>
    <row r="116" spans="1:257" x14ac:dyDescent="0.3">
      <c r="A116" t="s">
        <v>1749</v>
      </c>
      <c r="B116" t="s">
        <v>1413</v>
      </c>
      <c r="C116" t="s">
        <v>1414</v>
      </c>
      <c r="F116" t="s">
        <v>1596</v>
      </c>
      <c r="G116">
        <v>0</v>
      </c>
      <c r="H116" s="1">
        <v>43093.639791666668</v>
      </c>
      <c r="I116" s="1">
        <v>43093.644675925927</v>
      </c>
      <c r="J116">
        <v>1</v>
      </c>
      <c r="K116">
        <v>23</v>
      </c>
      <c r="L116">
        <v>3.2857142857142998</v>
      </c>
      <c r="M116">
        <v>1.4960264830862</v>
      </c>
      <c r="N116" t="s">
        <v>1750</v>
      </c>
      <c r="O116" t="s">
        <v>1548</v>
      </c>
      <c r="P116" t="s">
        <v>1751</v>
      </c>
      <c r="Q116">
        <v>21</v>
      </c>
      <c r="R116">
        <v>1</v>
      </c>
      <c r="S116" t="s">
        <v>1495</v>
      </c>
      <c r="T116" t="s">
        <v>1525</v>
      </c>
      <c r="U116">
        <v>3</v>
      </c>
      <c r="V116" t="s">
        <v>1752</v>
      </c>
      <c r="W116">
        <v>3</v>
      </c>
      <c r="X116">
        <v>4</v>
      </c>
      <c r="Y116" t="s">
        <v>1028</v>
      </c>
      <c r="Z116" t="s">
        <v>1083</v>
      </c>
      <c r="AA116">
        <v>4</v>
      </c>
      <c r="AB116">
        <v>17</v>
      </c>
      <c r="AC116">
        <v>5</v>
      </c>
      <c r="AD116">
        <v>1</v>
      </c>
      <c r="AE116">
        <v>1</v>
      </c>
      <c r="AF116">
        <v>50</v>
      </c>
      <c r="AG116">
        <v>50</v>
      </c>
      <c r="AH116">
        <v>45</v>
      </c>
      <c r="AI116">
        <v>1</v>
      </c>
      <c r="AJ116">
        <v>2</v>
      </c>
      <c r="AK116">
        <v>3</v>
      </c>
      <c r="AL116">
        <v>2</v>
      </c>
      <c r="AM116">
        <v>1</v>
      </c>
      <c r="AN116">
        <v>1</v>
      </c>
      <c r="AO116">
        <v>1</v>
      </c>
      <c r="AV116">
        <v>1</v>
      </c>
      <c r="AW116" t="s">
        <v>1753</v>
      </c>
      <c r="AX116">
        <v>5</v>
      </c>
      <c r="AY116">
        <v>2</v>
      </c>
      <c r="AZ116">
        <v>3</v>
      </c>
      <c r="BA116">
        <v>1</v>
      </c>
      <c r="BB116">
        <v>4</v>
      </c>
      <c r="BC116">
        <v>5</v>
      </c>
      <c r="BD116">
        <v>3</v>
      </c>
      <c r="BE116">
        <v>1</v>
      </c>
      <c r="BF116">
        <v>4</v>
      </c>
      <c r="BG116">
        <v>3</v>
      </c>
      <c r="BH116">
        <v>2</v>
      </c>
      <c r="BI116">
        <v>3</v>
      </c>
      <c r="BJ116">
        <v>2</v>
      </c>
      <c r="BK116">
        <v>2</v>
      </c>
      <c r="BL116">
        <v>7</v>
      </c>
      <c r="BM116">
        <v>2</v>
      </c>
      <c r="BN116">
        <v>8</v>
      </c>
      <c r="BO116">
        <v>4</v>
      </c>
      <c r="BP116">
        <v>8</v>
      </c>
      <c r="BQ116">
        <v>7</v>
      </c>
      <c r="BR116">
        <v>4</v>
      </c>
      <c r="BS116">
        <v>5</v>
      </c>
      <c r="BT116">
        <v>5</v>
      </c>
      <c r="BU116">
        <v>3</v>
      </c>
      <c r="BV116">
        <v>3</v>
      </c>
      <c r="BW116">
        <v>3</v>
      </c>
      <c r="BX116">
        <v>4</v>
      </c>
      <c r="BY116">
        <v>5</v>
      </c>
      <c r="BZ116">
        <v>1</v>
      </c>
      <c r="CA116">
        <v>2</v>
      </c>
      <c r="CB116">
        <v>2</v>
      </c>
      <c r="CC116">
        <v>2</v>
      </c>
      <c r="CD116">
        <v>1</v>
      </c>
      <c r="CE116">
        <v>2</v>
      </c>
      <c r="CF116">
        <v>2</v>
      </c>
      <c r="CG116">
        <v>2</v>
      </c>
      <c r="CH116">
        <v>1</v>
      </c>
      <c r="CI116">
        <v>1</v>
      </c>
      <c r="CJ116">
        <v>1</v>
      </c>
      <c r="CK116">
        <v>4</v>
      </c>
      <c r="CL116">
        <v>4</v>
      </c>
      <c r="CM116">
        <v>3</v>
      </c>
      <c r="CN116">
        <v>4</v>
      </c>
      <c r="CO116">
        <v>4</v>
      </c>
      <c r="CP116">
        <v>4</v>
      </c>
      <c r="CQ116">
        <v>4</v>
      </c>
      <c r="CR116">
        <v>4</v>
      </c>
      <c r="CS116">
        <v>4</v>
      </c>
      <c r="CT116">
        <v>4</v>
      </c>
      <c r="CU116">
        <v>4</v>
      </c>
      <c r="CW116">
        <v>80</v>
      </c>
      <c r="CX116">
        <v>81</v>
      </c>
      <c r="CY116">
        <v>80</v>
      </c>
      <c r="CZ116">
        <v>80</v>
      </c>
      <c r="DA116">
        <v>79</v>
      </c>
      <c r="DB116">
        <v>80</v>
      </c>
      <c r="DC116">
        <v>80</v>
      </c>
      <c r="DD116">
        <v>88</v>
      </c>
      <c r="DE116">
        <v>88</v>
      </c>
      <c r="DF116">
        <v>71</v>
      </c>
      <c r="DG116">
        <v>71</v>
      </c>
      <c r="DH116">
        <v>71</v>
      </c>
      <c r="DI116">
        <v>71</v>
      </c>
      <c r="DJ116">
        <v>71</v>
      </c>
      <c r="DK116">
        <v>71</v>
      </c>
      <c r="DL116">
        <v>70</v>
      </c>
      <c r="DM116">
        <v>70</v>
      </c>
      <c r="DN116">
        <v>88</v>
      </c>
      <c r="DO116">
        <v>87</v>
      </c>
      <c r="DP116">
        <v>98</v>
      </c>
      <c r="DQ116" t="s">
        <v>1750</v>
      </c>
      <c r="DR116" t="s">
        <v>644</v>
      </c>
      <c r="DS116" t="s">
        <v>1751</v>
      </c>
      <c r="DT116">
        <v>1</v>
      </c>
      <c r="DU116">
        <v>1</v>
      </c>
      <c r="DV116">
        <v>1</v>
      </c>
      <c r="DW116">
        <v>1</v>
      </c>
      <c r="DX116">
        <v>1</v>
      </c>
      <c r="DY116">
        <v>2</v>
      </c>
      <c r="DZ116">
        <v>3</v>
      </c>
      <c r="EA116">
        <v>5</v>
      </c>
      <c r="EB116">
        <v>2</v>
      </c>
      <c r="EC116">
        <v>2</v>
      </c>
      <c r="ED116">
        <v>5</v>
      </c>
      <c r="EE116">
        <v>3</v>
      </c>
      <c r="EF116">
        <v>3</v>
      </c>
      <c r="EG116">
        <v>2</v>
      </c>
      <c r="EH116">
        <v>2</v>
      </c>
      <c r="EI116">
        <v>4</v>
      </c>
      <c r="EJ116">
        <v>3</v>
      </c>
      <c r="EK116">
        <v>4</v>
      </c>
      <c r="EL116">
        <v>4</v>
      </c>
      <c r="EM116">
        <v>4</v>
      </c>
      <c r="EN116">
        <v>2</v>
      </c>
      <c r="EO116">
        <v>3</v>
      </c>
      <c r="EP116">
        <v>4</v>
      </c>
      <c r="EQ116">
        <v>5</v>
      </c>
      <c r="ER116">
        <v>4</v>
      </c>
      <c r="ES116">
        <v>3</v>
      </c>
      <c r="ET116">
        <v>2</v>
      </c>
      <c r="EU116">
        <v>2</v>
      </c>
      <c r="EV116">
        <v>2</v>
      </c>
      <c r="EW116">
        <v>2</v>
      </c>
      <c r="EX116">
        <v>2</v>
      </c>
      <c r="EY116">
        <v>2</v>
      </c>
      <c r="EZ116" t="s">
        <v>1754</v>
      </c>
      <c r="FA116" t="s">
        <v>1034</v>
      </c>
      <c r="FB116" t="s">
        <v>1755</v>
      </c>
      <c r="FC116">
        <v>2</v>
      </c>
      <c r="FD116">
        <v>4</v>
      </c>
      <c r="FE116">
        <v>3</v>
      </c>
      <c r="FF116" s="17">
        <f t="shared" si="16"/>
        <v>3</v>
      </c>
      <c r="FG116">
        <v>3</v>
      </c>
      <c r="FH116">
        <v>4</v>
      </c>
      <c r="FI116" s="17">
        <f t="shared" si="17"/>
        <v>2</v>
      </c>
      <c r="FJ116">
        <v>2</v>
      </c>
      <c r="FK116" s="17">
        <f t="shared" si="18"/>
        <v>4</v>
      </c>
      <c r="FL116">
        <v>3</v>
      </c>
      <c r="FM116">
        <v>2</v>
      </c>
      <c r="FN116">
        <v>3</v>
      </c>
      <c r="FO116">
        <v>4</v>
      </c>
      <c r="FP116" s="17">
        <f t="shared" si="19"/>
        <v>2</v>
      </c>
      <c r="FQ116">
        <v>3</v>
      </c>
      <c r="FR116">
        <v>4</v>
      </c>
      <c r="FS116">
        <v>4</v>
      </c>
      <c r="FT116" s="17">
        <f t="shared" si="30"/>
        <v>2</v>
      </c>
      <c r="FU116">
        <v>3</v>
      </c>
      <c r="FV116">
        <v>2</v>
      </c>
      <c r="FW116" s="17">
        <f t="shared" si="20"/>
        <v>4</v>
      </c>
      <c r="FX116">
        <v>2</v>
      </c>
      <c r="FY116" s="17">
        <f t="shared" si="21"/>
        <v>4</v>
      </c>
      <c r="FZ116">
        <v>3</v>
      </c>
      <c r="GA116">
        <v>4</v>
      </c>
      <c r="GB116" s="17">
        <f t="shared" si="22"/>
        <v>2</v>
      </c>
      <c r="GC116">
        <v>3</v>
      </c>
      <c r="GD116" s="17">
        <f t="shared" si="23"/>
        <v>3</v>
      </c>
      <c r="GE116">
        <v>3</v>
      </c>
      <c r="GF116" s="17">
        <f t="shared" si="24"/>
        <v>3</v>
      </c>
      <c r="GG116">
        <v>4</v>
      </c>
      <c r="GH116">
        <v>5</v>
      </c>
      <c r="GI116">
        <v>5</v>
      </c>
      <c r="GJ116">
        <v>4</v>
      </c>
      <c r="GK116" s="17">
        <f t="shared" si="25"/>
        <v>2</v>
      </c>
      <c r="GL116">
        <v>4</v>
      </c>
      <c r="GM116" s="17">
        <f t="shared" si="26"/>
        <v>2</v>
      </c>
      <c r="GN116">
        <v>4</v>
      </c>
      <c r="GO116" s="17">
        <f t="shared" si="27"/>
        <v>2</v>
      </c>
      <c r="GP116">
        <f t="shared" si="28"/>
        <v>79</v>
      </c>
      <c r="GQ116" s="19">
        <f t="shared" si="29"/>
        <v>3.0384615384615383</v>
      </c>
      <c r="GR116">
        <v>2</v>
      </c>
      <c r="GS116">
        <v>3</v>
      </c>
      <c r="GT116">
        <v>4</v>
      </c>
      <c r="GU116">
        <v>3</v>
      </c>
      <c r="GV116">
        <v>4</v>
      </c>
      <c r="GW116">
        <v>5</v>
      </c>
      <c r="GX116">
        <v>4</v>
      </c>
      <c r="GY116">
        <v>3</v>
      </c>
      <c r="GZ116">
        <v>4</v>
      </c>
      <c r="HA116">
        <v>3</v>
      </c>
      <c r="HB116">
        <v>4</v>
      </c>
      <c r="HC116">
        <v>5</v>
      </c>
      <c r="HD116">
        <v>2</v>
      </c>
      <c r="HE116">
        <v>3</v>
      </c>
      <c r="HF116">
        <v>4</v>
      </c>
      <c r="HG116">
        <v>3</v>
      </c>
      <c r="HH116">
        <v>2</v>
      </c>
      <c r="HI116">
        <v>3</v>
      </c>
      <c r="HJ116">
        <v>4</v>
      </c>
      <c r="HK116">
        <v>5</v>
      </c>
      <c r="HL116">
        <v>4</v>
      </c>
      <c r="HM116">
        <v>3</v>
      </c>
      <c r="HN116">
        <v>4</v>
      </c>
      <c r="HO116">
        <v>3</v>
      </c>
      <c r="HP116">
        <v>2</v>
      </c>
      <c r="HQ116">
        <v>3</v>
      </c>
      <c r="HR116">
        <v>2</v>
      </c>
      <c r="HS116">
        <v>3</v>
      </c>
      <c r="HT116">
        <v>4</v>
      </c>
      <c r="HU116">
        <v>3</v>
      </c>
      <c r="HV116">
        <v>3</v>
      </c>
      <c r="HW116">
        <v>4</v>
      </c>
      <c r="HX116">
        <v>3</v>
      </c>
      <c r="HY116">
        <v>2</v>
      </c>
      <c r="HZ116">
        <v>3</v>
      </c>
      <c r="IA116">
        <v>4</v>
      </c>
      <c r="IB116">
        <v>3</v>
      </c>
      <c r="IC116">
        <v>2</v>
      </c>
      <c r="ID116">
        <v>3</v>
      </c>
      <c r="IE116">
        <v>4</v>
      </c>
      <c r="IF116">
        <v>3</v>
      </c>
      <c r="IG116">
        <v>3</v>
      </c>
      <c r="IH116">
        <v>2</v>
      </c>
      <c r="II116">
        <v>2</v>
      </c>
      <c r="IJ116">
        <v>3</v>
      </c>
      <c r="IK116">
        <v>4</v>
      </c>
      <c r="IL116">
        <v>3</v>
      </c>
      <c r="IM116">
        <v>3</v>
      </c>
      <c r="IN116">
        <v>4</v>
      </c>
      <c r="IO116">
        <v>3</v>
      </c>
      <c r="IP116">
        <v>4</v>
      </c>
      <c r="IQ116">
        <v>2</v>
      </c>
      <c r="IR116">
        <v>4</v>
      </c>
      <c r="IS116">
        <v>3</v>
      </c>
      <c r="IU116">
        <v>44.310394287108998</v>
      </c>
      <c r="IV116">
        <v>-78.239601135254006</v>
      </c>
      <c r="IW116">
        <v>-1</v>
      </c>
    </row>
    <row r="117" spans="1:257" x14ac:dyDescent="0.3">
      <c r="A117" t="s">
        <v>1756</v>
      </c>
      <c r="B117" t="s">
        <v>1413</v>
      </c>
      <c r="C117" t="s">
        <v>1414</v>
      </c>
      <c r="F117" t="s">
        <v>1596</v>
      </c>
      <c r="G117">
        <v>0</v>
      </c>
      <c r="H117" s="1">
        <v>43093.645127314812</v>
      </c>
      <c r="I117" s="1">
        <v>43093.650393518517</v>
      </c>
      <c r="J117">
        <v>1</v>
      </c>
      <c r="K117">
        <v>23</v>
      </c>
      <c r="L117">
        <v>3.2857142857142998</v>
      </c>
      <c r="M117">
        <v>0.75592894601844995</v>
      </c>
      <c r="N117" t="s">
        <v>1081</v>
      </c>
      <c r="O117" t="s">
        <v>1548</v>
      </c>
      <c r="P117" t="s">
        <v>1757</v>
      </c>
      <c r="Q117">
        <v>19</v>
      </c>
      <c r="R117">
        <v>1</v>
      </c>
      <c r="S117" t="s">
        <v>1495</v>
      </c>
      <c r="T117" t="s">
        <v>1758</v>
      </c>
      <c r="U117">
        <v>3</v>
      </c>
      <c r="V117" t="s">
        <v>1082</v>
      </c>
      <c r="W117">
        <v>2</v>
      </c>
      <c r="X117">
        <v>2</v>
      </c>
      <c r="Y117" t="s">
        <v>1028</v>
      </c>
      <c r="Z117" t="s">
        <v>1083</v>
      </c>
      <c r="AA117">
        <v>2</v>
      </c>
      <c r="AB117">
        <v>13</v>
      </c>
      <c r="AC117">
        <v>5</v>
      </c>
      <c r="AD117">
        <v>1</v>
      </c>
      <c r="AE117">
        <v>4</v>
      </c>
      <c r="AF117">
        <v>80</v>
      </c>
      <c r="AG117">
        <v>60</v>
      </c>
      <c r="AH117">
        <v>90</v>
      </c>
      <c r="AI117">
        <v>2</v>
      </c>
      <c r="AN117">
        <v>1</v>
      </c>
      <c r="AO117">
        <v>1</v>
      </c>
      <c r="AR117">
        <v>1</v>
      </c>
      <c r="AS117">
        <v>1</v>
      </c>
      <c r="AT117">
        <v>1</v>
      </c>
      <c r="AU117">
        <v>1</v>
      </c>
      <c r="AX117">
        <v>4</v>
      </c>
      <c r="AY117">
        <v>2</v>
      </c>
      <c r="AZ117">
        <v>4</v>
      </c>
      <c r="BA117">
        <v>3</v>
      </c>
      <c r="BB117">
        <v>4</v>
      </c>
      <c r="BC117">
        <v>3</v>
      </c>
      <c r="BD117">
        <v>3</v>
      </c>
      <c r="BE117">
        <v>3</v>
      </c>
      <c r="BF117">
        <v>4</v>
      </c>
      <c r="BG117">
        <v>3</v>
      </c>
      <c r="BH117">
        <v>3</v>
      </c>
      <c r="BI117">
        <v>4</v>
      </c>
      <c r="BJ117">
        <v>2</v>
      </c>
      <c r="BK117">
        <v>9</v>
      </c>
      <c r="BL117">
        <v>7</v>
      </c>
      <c r="BM117">
        <v>2</v>
      </c>
      <c r="BN117">
        <v>9</v>
      </c>
      <c r="BO117">
        <v>9</v>
      </c>
      <c r="BP117">
        <v>9</v>
      </c>
      <c r="BQ117">
        <v>8</v>
      </c>
      <c r="BR117">
        <v>4</v>
      </c>
      <c r="BS117">
        <v>5</v>
      </c>
      <c r="BT117">
        <v>5</v>
      </c>
      <c r="BU117">
        <v>4</v>
      </c>
      <c r="BV117">
        <v>4</v>
      </c>
      <c r="BW117">
        <v>4</v>
      </c>
      <c r="BX117">
        <v>4</v>
      </c>
      <c r="BY117">
        <v>4</v>
      </c>
      <c r="BZ117">
        <v>2</v>
      </c>
      <c r="CA117">
        <v>2</v>
      </c>
      <c r="CB117">
        <v>1</v>
      </c>
      <c r="CC117">
        <v>1</v>
      </c>
      <c r="CD117">
        <v>1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1</v>
      </c>
      <c r="CK117">
        <v>5</v>
      </c>
      <c r="CL117">
        <v>5</v>
      </c>
      <c r="CM117">
        <v>4</v>
      </c>
      <c r="CN117">
        <v>4</v>
      </c>
      <c r="CO117">
        <v>5</v>
      </c>
      <c r="CP117">
        <v>5</v>
      </c>
      <c r="CQ117">
        <v>5</v>
      </c>
      <c r="CR117">
        <v>5</v>
      </c>
      <c r="CS117">
        <v>5</v>
      </c>
      <c r="CT117">
        <v>5</v>
      </c>
      <c r="CU117">
        <v>5</v>
      </c>
      <c r="CW117">
        <v>80</v>
      </c>
      <c r="CX117">
        <v>100</v>
      </c>
      <c r="CY117">
        <v>20</v>
      </c>
      <c r="CZ117">
        <v>30</v>
      </c>
      <c r="DA117">
        <v>90</v>
      </c>
      <c r="DB117">
        <v>30</v>
      </c>
      <c r="DC117">
        <v>100</v>
      </c>
      <c r="DD117">
        <v>90</v>
      </c>
      <c r="DE117">
        <v>90</v>
      </c>
      <c r="DF117">
        <v>90</v>
      </c>
      <c r="DG117">
        <v>30</v>
      </c>
      <c r="DH117">
        <v>100</v>
      </c>
      <c r="DI117">
        <v>30</v>
      </c>
      <c r="DJ117">
        <v>80</v>
      </c>
      <c r="DK117">
        <v>80</v>
      </c>
      <c r="DL117">
        <v>50</v>
      </c>
      <c r="DM117">
        <v>60</v>
      </c>
      <c r="DN117">
        <v>80</v>
      </c>
      <c r="DO117">
        <v>30</v>
      </c>
      <c r="DP117">
        <v>70</v>
      </c>
      <c r="DQ117" t="s">
        <v>1081</v>
      </c>
      <c r="DR117" t="s">
        <v>1030</v>
      </c>
      <c r="DS117" t="s">
        <v>1084</v>
      </c>
      <c r="DT117">
        <v>1</v>
      </c>
      <c r="DU117">
        <v>3</v>
      </c>
      <c r="DV117">
        <v>1</v>
      </c>
      <c r="DW117">
        <v>1</v>
      </c>
      <c r="DX117">
        <v>1</v>
      </c>
      <c r="DY117">
        <v>2</v>
      </c>
      <c r="DZ117">
        <v>2</v>
      </c>
      <c r="EA117">
        <v>2</v>
      </c>
      <c r="EB117">
        <v>2</v>
      </c>
      <c r="EC117">
        <v>2</v>
      </c>
      <c r="ED117">
        <v>4</v>
      </c>
      <c r="EE117">
        <v>5</v>
      </c>
      <c r="EF117">
        <v>3</v>
      </c>
      <c r="EG117">
        <v>2</v>
      </c>
      <c r="EH117">
        <v>4</v>
      </c>
      <c r="EI117">
        <v>4</v>
      </c>
      <c r="EJ117">
        <v>4</v>
      </c>
      <c r="EK117">
        <v>4</v>
      </c>
      <c r="EL117">
        <v>4</v>
      </c>
      <c r="EM117">
        <v>4</v>
      </c>
      <c r="EN117">
        <v>2</v>
      </c>
      <c r="EO117">
        <v>4</v>
      </c>
      <c r="EP117">
        <v>4</v>
      </c>
      <c r="EQ117">
        <v>4</v>
      </c>
      <c r="ER117">
        <v>5</v>
      </c>
      <c r="ES117">
        <v>5</v>
      </c>
      <c r="ET117">
        <v>4</v>
      </c>
      <c r="EU117">
        <v>4</v>
      </c>
      <c r="EV117">
        <v>4</v>
      </c>
      <c r="EW117">
        <v>4</v>
      </c>
      <c r="EX117">
        <v>4</v>
      </c>
      <c r="EY117">
        <v>4</v>
      </c>
      <c r="EZ117" t="s">
        <v>555</v>
      </c>
      <c r="FA117" t="s">
        <v>1034</v>
      </c>
      <c r="FB117" t="s">
        <v>604</v>
      </c>
      <c r="FC117">
        <v>5</v>
      </c>
      <c r="FD117">
        <v>5</v>
      </c>
      <c r="FE117">
        <v>1</v>
      </c>
      <c r="FF117" s="17">
        <f t="shared" si="16"/>
        <v>5</v>
      </c>
      <c r="FG117">
        <v>4</v>
      </c>
      <c r="FH117">
        <v>2</v>
      </c>
      <c r="FI117" s="17">
        <f t="shared" si="17"/>
        <v>4</v>
      </c>
      <c r="FJ117">
        <v>1</v>
      </c>
      <c r="FK117" s="17">
        <f t="shared" si="18"/>
        <v>5</v>
      </c>
      <c r="FL117">
        <v>1</v>
      </c>
      <c r="FM117">
        <v>5</v>
      </c>
      <c r="FN117">
        <v>4</v>
      </c>
      <c r="FO117">
        <v>4</v>
      </c>
      <c r="FP117" s="17">
        <f t="shared" si="19"/>
        <v>2</v>
      </c>
      <c r="FQ117">
        <v>4</v>
      </c>
      <c r="FR117">
        <v>3</v>
      </c>
      <c r="FS117">
        <v>2</v>
      </c>
      <c r="FT117" s="17">
        <f t="shared" si="30"/>
        <v>4</v>
      </c>
      <c r="FV117">
        <v>4</v>
      </c>
      <c r="FW117" s="17">
        <f t="shared" si="20"/>
        <v>2</v>
      </c>
      <c r="FX117">
        <v>3</v>
      </c>
      <c r="FY117" s="17">
        <f t="shared" si="21"/>
        <v>3</v>
      </c>
      <c r="FZ117">
        <v>3</v>
      </c>
      <c r="GA117">
        <v>3</v>
      </c>
      <c r="GB117" s="17">
        <f t="shared" si="22"/>
        <v>3</v>
      </c>
      <c r="GC117">
        <v>5</v>
      </c>
      <c r="GD117" s="17">
        <f t="shared" si="23"/>
        <v>1</v>
      </c>
      <c r="GE117">
        <v>5</v>
      </c>
      <c r="GF117" s="17">
        <f t="shared" si="24"/>
        <v>1</v>
      </c>
      <c r="GH117">
        <v>2</v>
      </c>
      <c r="GI117">
        <v>2</v>
      </c>
      <c r="GJ117">
        <v>1</v>
      </c>
      <c r="GK117" s="17">
        <f t="shared" si="25"/>
        <v>5</v>
      </c>
      <c r="GL117">
        <v>2</v>
      </c>
      <c r="GM117" s="17">
        <f t="shared" si="26"/>
        <v>4</v>
      </c>
      <c r="GN117">
        <v>2</v>
      </c>
      <c r="GO117" s="17">
        <f t="shared" si="27"/>
        <v>4</v>
      </c>
      <c r="GP117">
        <f t="shared" si="28"/>
        <v>81</v>
      </c>
      <c r="GQ117" s="19">
        <f t="shared" si="29"/>
        <v>3.375</v>
      </c>
      <c r="GR117">
        <v>5</v>
      </c>
      <c r="GS117">
        <v>5</v>
      </c>
      <c r="GT117">
        <v>3</v>
      </c>
      <c r="GU117">
        <v>4</v>
      </c>
      <c r="GV117">
        <v>3</v>
      </c>
      <c r="GW117">
        <v>3</v>
      </c>
      <c r="GX117">
        <v>2</v>
      </c>
      <c r="GY117">
        <v>3</v>
      </c>
      <c r="GZ117">
        <v>2</v>
      </c>
      <c r="HA117">
        <v>4</v>
      </c>
      <c r="HD117">
        <v>4</v>
      </c>
      <c r="HE117">
        <v>2</v>
      </c>
      <c r="HF117">
        <v>5</v>
      </c>
      <c r="HG117">
        <v>5</v>
      </c>
      <c r="HH117">
        <v>2</v>
      </c>
      <c r="HI117">
        <v>4</v>
      </c>
      <c r="HJ117">
        <v>3</v>
      </c>
      <c r="HK117">
        <v>2</v>
      </c>
      <c r="HL117">
        <v>3</v>
      </c>
      <c r="HM117">
        <v>5</v>
      </c>
      <c r="HN117">
        <v>5</v>
      </c>
      <c r="HO117">
        <v>5</v>
      </c>
      <c r="HP117">
        <v>5</v>
      </c>
      <c r="HQ117">
        <v>5</v>
      </c>
      <c r="HR117">
        <v>5</v>
      </c>
      <c r="HS117">
        <v>5</v>
      </c>
      <c r="HT117">
        <v>5</v>
      </c>
      <c r="HU117">
        <v>5</v>
      </c>
      <c r="HV117">
        <v>3</v>
      </c>
      <c r="HW117">
        <v>5</v>
      </c>
      <c r="HX117">
        <v>5</v>
      </c>
      <c r="HY117">
        <v>4</v>
      </c>
      <c r="HZ117">
        <v>5</v>
      </c>
      <c r="IA117">
        <v>4</v>
      </c>
      <c r="IB117">
        <v>5</v>
      </c>
      <c r="IC117">
        <v>4</v>
      </c>
      <c r="ID117">
        <v>3</v>
      </c>
      <c r="IE117">
        <v>4</v>
      </c>
      <c r="IF117">
        <v>5</v>
      </c>
      <c r="IG117">
        <v>3</v>
      </c>
      <c r="IH117">
        <v>4</v>
      </c>
      <c r="II117">
        <v>4</v>
      </c>
      <c r="IJ117">
        <v>5</v>
      </c>
      <c r="IK117">
        <v>3</v>
      </c>
      <c r="IL117">
        <v>5</v>
      </c>
      <c r="IM117">
        <v>2</v>
      </c>
      <c r="IN117">
        <v>4</v>
      </c>
      <c r="IO117">
        <v>4</v>
      </c>
      <c r="IP117">
        <v>4</v>
      </c>
      <c r="IQ117">
        <v>4</v>
      </c>
      <c r="IR117">
        <v>5</v>
      </c>
      <c r="IS117">
        <v>5</v>
      </c>
      <c r="IU117">
        <v>44.310394287108998</v>
      </c>
      <c r="IV117">
        <v>-78.239601135254006</v>
      </c>
      <c r="IW117">
        <v>-1</v>
      </c>
    </row>
    <row r="118" spans="1:257" x14ac:dyDescent="0.3">
      <c r="A118" t="s">
        <v>1759</v>
      </c>
      <c r="B118" t="s">
        <v>1413</v>
      </c>
      <c r="C118" t="s">
        <v>1414</v>
      </c>
      <c r="F118" t="s">
        <v>1596</v>
      </c>
      <c r="G118">
        <v>0</v>
      </c>
      <c r="H118" s="1">
        <v>43093.650775462964</v>
      </c>
      <c r="I118" s="1">
        <v>43093.655590277776</v>
      </c>
      <c r="J118">
        <v>1</v>
      </c>
      <c r="K118">
        <v>25</v>
      </c>
      <c r="L118">
        <v>3.5714285714286</v>
      </c>
      <c r="M118">
        <v>1.1338934190276999</v>
      </c>
      <c r="N118" t="s">
        <v>1760</v>
      </c>
      <c r="O118" t="s">
        <v>1674</v>
      </c>
      <c r="P118" t="s">
        <v>1761</v>
      </c>
      <c r="Q118">
        <v>22</v>
      </c>
      <c r="R118">
        <v>1</v>
      </c>
      <c r="S118" t="s">
        <v>1495</v>
      </c>
      <c r="T118" t="s">
        <v>1491</v>
      </c>
      <c r="U118">
        <v>3</v>
      </c>
      <c r="V118" t="s">
        <v>817</v>
      </c>
      <c r="W118">
        <v>4</v>
      </c>
      <c r="X118">
        <v>4</v>
      </c>
      <c r="Y118" t="s">
        <v>1028</v>
      </c>
      <c r="Z118" t="s">
        <v>1092</v>
      </c>
      <c r="AA118">
        <v>2</v>
      </c>
      <c r="AB118">
        <v>5</v>
      </c>
      <c r="AC118">
        <v>2</v>
      </c>
      <c r="AD118">
        <v>1</v>
      </c>
      <c r="AE118">
        <v>4</v>
      </c>
      <c r="AF118">
        <v>45</v>
      </c>
      <c r="AG118">
        <v>25</v>
      </c>
      <c r="AH118">
        <v>55</v>
      </c>
      <c r="AI118">
        <v>2</v>
      </c>
      <c r="AN118">
        <v>1</v>
      </c>
      <c r="AO118">
        <v>1</v>
      </c>
      <c r="AP118">
        <v>1</v>
      </c>
      <c r="AR118">
        <v>1</v>
      </c>
      <c r="AT118">
        <v>1</v>
      </c>
      <c r="AX118">
        <v>5</v>
      </c>
      <c r="AY118">
        <v>4</v>
      </c>
      <c r="AZ118">
        <v>4</v>
      </c>
      <c r="BA118">
        <v>2</v>
      </c>
      <c r="BB118">
        <v>4</v>
      </c>
      <c r="BC118">
        <v>2</v>
      </c>
      <c r="BD118">
        <v>4</v>
      </c>
      <c r="BE118">
        <v>2</v>
      </c>
      <c r="BF118">
        <v>3</v>
      </c>
      <c r="BG118">
        <v>3</v>
      </c>
      <c r="BH118">
        <v>3</v>
      </c>
      <c r="BI118">
        <v>4</v>
      </c>
      <c r="BJ118">
        <v>3</v>
      </c>
      <c r="BK118">
        <v>2</v>
      </c>
      <c r="BL118">
        <v>9</v>
      </c>
      <c r="BM118">
        <v>7</v>
      </c>
      <c r="BN118">
        <v>2</v>
      </c>
      <c r="BO118">
        <v>7</v>
      </c>
      <c r="BP118">
        <v>9</v>
      </c>
      <c r="BQ118">
        <v>9</v>
      </c>
      <c r="BR118">
        <v>4</v>
      </c>
      <c r="BS118">
        <v>4</v>
      </c>
      <c r="BT118">
        <v>4</v>
      </c>
      <c r="BU118">
        <v>3</v>
      </c>
      <c r="BV118">
        <v>3</v>
      </c>
      <c r="BW118">
        <v>3</v>
      </c>
      <c r="BX118">
        <v>4</v>
      </c>
      <c r="BY118">
        <v>4</v>
      </c>
      <c r="BZ118">
        <v>2</v>
      </c>
      <c r="CA118">
        <v>2</v>
      </c>
      <c r="CB118">
        <v>2</v>
      </c>
      <c r="CC118">
        <v>2</v>
      </c>
      <c r="CD118">
        <v>2</v>
      </c>
      <c r="CE118">
        <v>2</v>
      </c>
      <c r="CF118">
        <v>2</v>
      </c>
      <c r="CG118">
        <v>2</v>
      </c>
      <c r="CH118">
        <v>2</v>
      </c>
      <c r="CI118">
        <v>2</v>
      </c>
      <c r="CJ118">
        <v>1</v>
      </c>
      <c r="CK118">
        <v>5</v>
      </c>
      <c r="CL118">
        <v>4</v>
      </c>
      <c r="CM118">
        <v>4</v>
      </c>
      <c r="CN118">
        <v>4</v>
      </c>
      <c r="CO118">
        <v>4</v>
      </c>
      <c r="CP118">
        <v>4</v>
      </c>
      <c r="CQ118">
        <v>4</v>
      </c>
      <c r="CR118">
        <v>4</v>
      </c>
      <c r="CS118">
        <v>4</v>
      </c>
      <c r="CT118">
        <v>4</v>
      </c>
      <c r="CU118">
        <v>4</v>
      </c>
      <c r="CW118">
        <v>20</v>
      </c>
      <c r="CX118">
        <v>80</v>
      </c>
      <c r="CY118">
        <v>20</v>
      </c>
      <c r="CZ118">
        <v>20</v>
      </c>
      <c r="DA118">
        <v>60</v>
      </c>
      <c r="DB118">
        <v>20</v>
      </c>
      <c r="DC118">
        <v>90</v>
      </c>
      <c r="DD118">
        <v>20</v>
      </c>
      <c r="DE118">
        <v>50</v>
      </c>
      <c r="DF118">
        <v>70</v>
      </c>
      <c r="DG118">
        <v>20</v>
      </c>
      <c r="DH118">
        <v>60</v>
      </c>
      <c r="DI118">
        <v>20</v>
      </c>
      <c r="DJ118">
        <v>20</v>
      </c>
      <c r="DK118">
        <v>20</v>
      </c>
      <c r="DL118">
        <v>20</v>
      </c>
      <c r="DM118">
        <v>20</v>
      </c>
      <c r="DN118">
        <v>20</v>
      </c>
      <c r="DO118">
        <v>20</v>
      </c>
      <c r="DP118">
        <v>20</v>
      </c>
      <c r="DQ118" t="s">
        <v>1760</v>
      </c>
      <c r="DR118" s="2">
        <v>40195</v>
      </c>
      <c r="DS118" t="s">
        <v>1762</v>
      </c>
      <c r="DT118">
        <v>2</v>
      </c>
      <c r="DU118">
        <v>3</v>
      </c>
      <c r="DV118">
        <v>4</v>
      </c>
      <c r="DW118">
        <v>3</v>
      </c>
      <c r="DX118">
        <v>3</v>
      </c>
      <c r="DY118">
        <v>3</v>
      </c>
      <c r="DZ118">
        <v>4</v>
      </c>
      <c r="EA118">
        <v>2</v>
      </c>
      <c r="EB118">
        <v>3</v>
      </c>
      <c r="EC118">
        <v>4</v>
      </c>
      <c r="ED118">
        <v>4</v>
      </c>
      <c r="EE118">
        <v>4</v>
      </c>
      <c r="EF118">
        <v>4</v>
      </c>
      <c r="EG118">
        <v>4</v>
      </c>
      <c r="EH118">
        <v>4</v>
      </c>
      <c r="EI118">
        <v>4</v>
      </c>
      <c r="EJ118">
        <v>2</v>
      </c>
      <c r="EK118">
        <v>3</v>
      </c>
      <c r="EL118">
        <v>4</v>
      </c>
      <c r="EM118">
        <v>4</v>
      </c>
      <c r="EN118">
        <v>2</v>
      </c>
      <c r="EO118">
        <v>4</v>
      </c>
      <c r="EP118">
        <v>4</v>
      </c>
      <c r="EQ118">
        <v>2</v>
      </c>
      <c r="ER118">
        <v>4</v>
      </c>
      <c r="ES118">
        <v>4</v>
      </c>
      <c r="ET118">
        <v>3</v>
      </c>
      <c r="EU118">
        <v>4</v>
      </c>
      <c r="EV118">
        <v>4</v>
      </c>
      <c r="EW118">
        <v>4</v>
      </c>
      <c r="EX118">
        <v>4</v>
      </c>
      <c r="EY118">
        <v>4</v>
      </c>
      <c r="EZ118" t="s">
        <v>605</v>
      </c>
      <c r="FA118" t="s">
        <v>1430</v>
      </c>
      <c r="FB118" t="s">
        <v>1763</v>
      </c>
      <c r="FC118">
        <v>4</v>
      </c>
      <c r="FD118">
        <v>4</v>
      </c>
      <c r="FE118">
        <v>3</v>
      </c>
      <c r="FF118" s="17">
        <f t="shared" si="16"/>
        <v>3</v>
      </c>
      <c r="FG118">
        <v>3</v>
      </c>
      <c r="FH118">
        <v>4</v>
      </c>
      <c r="FI118" s="17">
        <f t="shared" si="17"/>
        <v>2</v>
      </c>
      <c r="FJ118">
        <v>4</v>
      </c>
      <c r="FK118" s="17">
        <f t="shared" si="18"/>
        <v>2</v>
      </c>
      <c r="FL118">
        <v>4</v>
      </c>
      <c r="FM118">
        <v>4</v>
      </c>
      <c r="FN118">
        <v>4</v>
      </c>
      <c r="FO118">
        <v>4</v>
      </c>
      <c r="FP118" s="17">
        <f t="shared" si="19"/>
        <v>2</v>
      </c>
      <c r="FQ118">
        <v>4</v>
      </c>
      <c r="FR118">
        <v>4</v>
      </c>
      <c r="FS118">
        <v>3</v>
      </c>
      <c r="FT118" s="17">
        <f t="shared" si="30"/>
        <v>3</v>
      </c>
      <c r="FU118">
        <v>3</v>
      </c>
      <c r="FV118">
        <v>4</v>
      </c>
      <c r="FW118" s="17">
        <f t="shared" si="20"/>
        <v>2</v>
      </c>
      <c r="FX118">
        <v>3</v>
      </c>
      <c r="FY118" s="17">
        <f t="shared" si="21"/>
        <v>3</v>
      </c>
      <c r="FZ118">
        <v>4</v>
      </c>
      <c r="GA118">
        <v>3</v>
      </c>
      <c r="GB118" s="17">
        <f t="shared" si="22"/>
        <v>3</v>
      </c>
      <c r="GC118">
        <v>2</v>
      </c>
      <c r="GD118" s="17">
        <f t="shared" si="23"/>
        <v>4</v>
      </c>
      <c r="GE118">
        <v>3</v>
      </c>
      <c r="GF118" s="17">
        <f t="shared" si="24"/>
        <v>3</v>
      </c>
      <c r="GG118">
        <v>4</v>
      </c>
      <c r="GH118">
        <v>4</v>
      </c>
      <c r="GI118">
        <v>4</v>
      </c>
      <c r="GJ118">
        <v>5</v>
      </c>
      <c r="GK118" s="17">
        <f t="shared" si="25"/>
        <v>1</v>
      </c>
      <c r="GL118">
        <v>3</v>
      </c>
      <c r="GM118" s="17">
        <f t="shared" si="26"/>
        <v>3</v>
      </c>
      <c r="GN118">
        <v>4</v>
      </c>
      <c r="GO118" s="17">
        <f t="shared" si="27"/>
        <v>2</v>
      </c>
      <c r="GP118">
        <f t="shared" si="28"/>
        <v>83</v>
      </c>
      <c r="GQ118" s="19">
        <f t="shared" si="29"/>
        <v>3.1923076923076925</v>
      </c>
      <c r="GR118">
        <v>5</v>
      </c>
      <c r="GS118">
        <v>4</v>
      </c>
      <c r="GT118">
        <v>4</v>
      </c>
      <c r="GU118">
        <v>4</v>
      </c>
      <c r="GV118">
        <v>3</v>
      </c>
      <c r="GW118">
        <v>4</v>
      </c>
      <c r="GX118">
        <v>4</v>
      </c>
      <c r="GY118">
        <v>3</v>
      </c>
      <c r="GZ118">
        <v>4</v>
      </c>
      <c r="HA118">
        <v>3</v>
      </c>
      <c r="HB118">
        <v>4</v>
      </c>
      <c r="HC118">
        <v>4</v>
      </c>
      <c r="HD118">
        <v>3</v>
      </c>
      <c r="HE118">
        <v>4</v>
      </c>
      <c r="HF118">
        <v>4</v>
      </c>
      <c r="HG118">
        <v>3</v>
      </c>
      <c r="HH118">
        <v>4</v>
      </c>
      <c r="HI118">
        <v>4</v>
      </c>
      <c r="HJ118">
        <v>4</v>
      </c>
      <c r="HK118">
        <v>3</v>
      </c>
      <c r="HL118">
        <v>3</v>
      </c>
      <c r="HM118">
        <v>3</v>
      </c>
      <c r="HN118">
        <v>3</v>
      </c>
      <c r="HO118">
        <v>3</v>
      </c>
      <c r="HP118">
        <v>3</v>
      </c>
      <c r="HQ118">
        <v>4</v>
      </c>
      <c r="HR118">
        <v>4</v>
      </c>
      <c r="HS118">
        <v>4</v>
      </c>
      <c r="HT118">
        <v>4</v>
      </c>
      <c r="HU118">
        <v>4</v>
      </c>
      <c r="HV118">
        <v>3</v>
      </c>
      <c r="HW118">
        <v>4</v>
      </c>
      <c r="HX118">
        <v>4</v>
      </c>
      <c r="HY118">
        <v>3</v>
      </c>
      <c r="HZ118">
        <v>3</v>
      </c>
      <c r="IA118">
        <v>3</v>
      </c>
      <c r="IB118">
        <v>4</v>
      </c>
      <c r="IC118">
        <v>3</v>
      </c>
      <c r="ID118">
        <v>4</v>
      </c>
      <c r="IE118">
        <v>4</v>
      </c>
      <c r="IF118">
        <v>4</v>
      </c>
      <c r="IG118">
        <v>3</v>
      </c>
      <c r="IH118">
        <v>3</v>
      </c>
      <c r="II118">
        <v>4</v>
      </c>
      <c r="IJ118">
        <v>3</v>
      </c>
      <c r="IK118">
        <v>4</v>
      </c>
      <c r="IL118">
        <v>3</v>
      </c>
      <c r="IM118">
        <v>4</v>
      </c>
      <c r="IN118">
        <v>4</v>
      </c>
      <c r="IO118">
        <v>3</v>
      </c>
      <c r="IP118">
        <v>4</v>
      </c>
      <c r="IQ118">
        <v>4</v>
      </c>
      <c r="IR118">
        <v>3</v>
      </c>
      <c r="IS118">
        <v>3</v>
      </c>
      <c r="IU118">
        <v>44.310394287108998</v>
      </c>
      <c r="IV118">
        <v>-78.239601135254006</v>
      </c>
      <c r="IW118">
        <v>-1</v>
      </c>
    </row>
    <row r="119" spans="1:257" x14ac:dyDescent="0.3">
      <c r="A119" t="s">
        <v>1764</v>
      </c>
      <c r="B119" t="s">
        <v>1413</v>
      </c>
      <c r="C119" t="s">
        <v>1414</v>
      </c>
      <c r="F119" t="s">
        <v>1596</v>
      </c>
      <c r="G119">
        <v>0</v>
      </c>
      <c r="H119" s="1">
        <v>43093.656724537039</v>
      </c>
      <c r="I119" s="1">
        <v>43093.662523148145</v>
      </c>
      <c r="J119">
        <v>1</v>
      </c>
      <c r="K119">
        <v>26</v>
      </c>
      <c r="L119">
        <v>3.7142857142857002</v>
      </c>
      <c r="M119">
        <v>1.1126972805283999</v>
      </c>
      <c r="N119" t="s">
        <v>1086</v>
      </c>
      <c r="O119" t="s">
        <v>1548</v>
      </c>
      <c r="P119" t="s">
        <v>1088</v>
      </c>
      <c r="Q119">
        <v>21</v>
      </c>
      <c r="R119">
        <v>1</v>
      </c>
      <c r="S119" t="s">
        <v>1617</v>
      </c>
      <c r="T119" t="s">
        <v>1765</v>
      </c>
      <c r="U119">
        <v>3</v>
      </c>
      <c r="V119" t="s">
        <v>1087</v>
      </c>
      <c r="W119">
        <v>4</v>
      </c>
      <c r="X119">
        <v>4</v>
      </c>
      <c r="Y119" t="s">
        <v>1028</v>
      </c>
      <c r="Z119" t="s">
        <v>614</v>
      </c>
      <c r="AA119">
        <v>4</v>
      </c>
      <c r="AB119">
        <v>17</v>
      </c>
      <c r="AC119">
        <v>5</v>
      </c>
      <c r="AD119">
        <v>1</v>
      </c>
      <c r="AE119">
        <v>1</v>
      </c>
      <c r="AF119">
        <v>45</v>
      </c>
      <c r="AG119">
        <v>35</v>
      </c>
      <c r="AH119">
        <v>70</v>
      </c>
      <c r="AI119">
        <v>1</v>
      </c>
      <c r="AJ119">
        <v>2</v>
      </c>
      <c r="AK119">
        <v>2</v>
      </c>
      <c r="AL119">
        <v>1</v>
      </c>
      <c r="AM119">
        <v>1</v>
      </c>
      <c r="AN119">
        <v>1</v>
      </c>
      <c r="AO119">
        <v>1</v>
      </c>
      <c r="AU119">
        <v>1</v>
      </c>
      <c r="AX119">
        <v>5</v>
      </c>
      <c r="AY119">
        <v>4</v>
      </c>
      <c r="AZ119">
        <v>4</v>
      </c>
      <c r="BA119">
        <v>2</v>
      </c>
      <c r="BB119">
        <v>5</v>
      </c>
      <c r="BC119">
        <v>3</v>
      </c>
      <c r="BD119">
        <v>3</v>
      </c>
      <c r="BE119">
        <v>2</v>
      </c>
      <c r="BF119">
        <v>5</v>
      </c>
      <c r="BG119">
        <v>1</v>
      </c>
      <c r="BH119">
        <v>4</v>
      </c>
      <c r="BI119">
        <v>4</v>
      </c>
      <c r="BJ119">
        <v>5</v>
      </c>
      <c r="BK119">
        <v>2</v>
      </c>
      <c r="BL119">
        <v>2</v>
      </c>
      <c r="BM119">
        <v>2</v>
      </c>
      <c r="BN119">
        <v>7</v>
      </c>
      <c r="BO119">
        <v>8</v>
      </c>
      <c r="BP119">
        <v>9</v>
      </c>
      <c r="BQ119">
        <v>8</v>
      </c>
      <c r="BR119">
        <v>3</v>
      </c>
      <c r="BS119">
        <v>4</v>
      </c>
      <c r="BT119">
        <v>5</v>
      </c>
      <c r="BU119">
        <v>4</v>
      </c>
      <c r="BV119">
        <v>5</v>
      </c>
      <c r="BW119">
        <v>3</v>
      </c>
      <c r="BX119">
        <v>3</v>
      </c>
      <c r="BY119">
        <v>4</v>
      </c>
      <c r="BZ119">
        <v>2</v>
      </c>
      <c r="CA119">
        <v>2</v>
      </c>
      <c r="CB119">
        <v>2</v>
      </c>
      <c r="CC119">
        <v>2</v>
      </c>
      <c r="CD119">
        <v>2</v>
      </c>
      <c r="CE119">
        <v>2</v>
      </c>
      <c r="CF119">
        <v>2</v>
      </c>
      <c r="CG119">
        <v>2</v>
      </c>
      <c r="CH119">
        <v>2</v>
      </c>
      <c r="CI119">
        <v>2</v>
      </c>
      <c r="CJ119">
        <v>2</v>
      </c>
      <c r="CK119">
        <v>4</v>
      </c>
      <c r="CL119">
        <v>5</v>
      </c>
      <c r="CM119">
        <v>3</v>
      </c>
      <c r="CN119">
        <v>3</v>
      </c>
      <c r="CO119">
        <v>4</v>
      </c>
      <c r="CP119">
        <v>5</v>
      </c>
      <c r="CQ119">
        <v>3</v>
      </c>
      <c r="CR119">
        <v>5</v>
      </c>
      <c r="CS119">
        <v>4</v>
      </c>
      <c r="CT119">
        <v>5</v>
      </c>
      <c r="CU119">
        <v>3</v>
      </c>
      <c r="CW119">
        <v>65</v>
      </c>
      <c r="CX119">
        <v>80</v>
      </c>
      <c r="CY119">
        <v>55</v>
      </c>
      <c r="CZ119">
        <v>35</v>
      </c>
      <c r="DA119">
        <v>70</v>
      </c>
      <c r="DB119">
        <v>20</v>
      </c>
      <c r="DC119">
        <v>80</v>
      </c>
      <c r="DD119">
        <v>38</v>
      </c>
      <c r="DE119">
        <v>65</v>
      </c>
      <c r="DF119">
        <v>70</v>
      </c>
      <c r="DG119">
        <v>35</v>
      </c>
      <c r="DH119">
        <v>93</v>
      </c>
      <c r="DI119">
        <v>45</v>
      </c>
      <c r="DJ119">
        <v>60</v>
      </c>
      <c r="DK119">
        <v>45</v>
      </c>
      <c r="DL119">
        <v>38</v>
      </c>
      <c r="DM119">
        <v>51</v>
      </c>
      <c r="DN119">
        <v>50</v>
      </c>
      <c r="DO119">
        <v>38</v>
      </c>
      <c r="DP119">
        <v>50</v>
      </c>
      <c r="DQ119" t="s">
        <v>1086</v>
      </c>
      <c r="DR119" t="s">
        <v>644</v>
      </c>
      <c r="DS119" t="s">
        <v>1088</v>
      </c>
      <c r="DT119">
        <v>1</v>
      </c>
      <c r="DU119">
        <v>2</v>
      </c>
      <c r="DV119">
        <v>2</v>
      </c>
      <c r="DW119">
        <v>2</v>
      </c>
      <c r="DY119">
        <v>5</v>
      </c>
      <c r="DZ119">
        <v>4</v>
      </c>
      <c r="EA119">
        <v>5</v>
      </c>
      <c r="EB119">
        <v>4</v>
      </c>
      <c r="ED119">
        <v>2</v>
      </c>
      <c r="EE119">
        <v>4</v>
      </c>
      <c r="EF119">
        <v>4</v>
      </c>
      <c r="EG119">
        <v>3</v>
      </c>
      <c r="EH119">
        <v>4</v>
      </c>
      <c r="EI119">
        <v>3</v>
      </c>
      <c r="EJ119">
        <v>4</v>
      </c>
      <c r="EK119">
        <v>4</v>
      </c>
      <c r="EL119">
        <v>3</v>
      </c>
      <c r="EM119">
        <v>3</v>
      </c>
      <c r="EN119">
        <v>2</v>
      </c>
      <c r="EO119">
        <v>4</v>
      </c>
      <c r="EP119">
        <v>4</v>
      </c>
      <c r="EQ119">
        <v>4</v>
      </c>
      <c r="ER119">
        <v>4</v>
      </c>
      <c r="ES119">
        <v>5</v>
      </c>
      <c r="ET119">
        <v>4</v>
      </c>
      <c r="EU119">
        <v>4</v>
      </c>
      <c r="EV119">
        <v>4</v>
      </c>
      <c r="EW119">
        <v>4</v>
      </c>
      <c r="EX119">
        <v>5</v>
      </c>
      <c r="EY119">
        <v>3</v>
      </c>
      <c r="EZ119" t="s">
        <v>990</v>
      </c>
      <c r="FA119" t="s">
        <v>1090</v>
      </c>
      <c r="FB119" t="s">
        <v>567</v>
      </c>
      <c r="FC119">
        <v>4</v>
      </c>
      <c r="FD119">
        <v>4</v>
      </c>
      <c r="FE119">
        <v>3</v>
      </c>
      <c r="FF119" s="17">
        <f t="shared" si="16"/>
        <v>3</v>
      </c>
      <c r="FG119">
        <v>2</v>
      </c>
      <c r="FH119">
        <v>3</v>
      </c>
      <c r="FI119" s="17">
        <f t="shared" si="17"/>
        <v>3</v>
      </c>
      <c r="FJ119">
        <v>2</v>
      </c>
      <c r="FK119" s="17">
        <f t="shared" si="18"/>
        <v>4</v>
      </c>
      <c r="FL119">
        <v>4</v>
      </c>
      <c r="FM119">
        <v>2</v>
      </c>
      <c r="FN119">
        <v>3</v>
      </c>
      <c r="FO119">
        <v>5</v>
      </c>
      <c r="FP119" s="17">
        <f t="shared" si="19"/>
        <v>1</v>
      </c>
      <c r="FQ119">
        <v>4</v>
      </c>
      <c r="FR119">
        <v>4</v>
      </c>
      <c r="FS119">
        <v>4</v>
      </c>
      <c r="FT119" s="17">
        <f t="shared" si="30"/>
        <v>2</v>
      </c>
      <c r="FU119">
        <v>2</v>
      </c>
      <c r="FV119">
        <v>5</v>
      </c>
      <c r="FW119" s="17">
        <f t="shared" si="20"/>
        <v>1</v>
      </c>
      <c r="FX119">
        <v>4</v>
      </c>
      <c r="FY119" s="17">
        <f t="shared" si="21"/>
        <v>2</v>
      </c>
      <c r="FZ119">
        <v>1</v>
      </c>
      <c r="GA119">
        <v>2</v>
      </c>
      <c r="GB119" s="17">
        <f t="shared" si="22"/>
        <v>4</v>
      </c>
      <c r="GC119">
        <v>5</v>
      </c>
      <c r="GD119" s="17">
        <f t="shared" si="23"/>
        <v>1</v>
      </c>
      <c r="GE119">
        <v>2</v>
      </c>
      <c r="GF119" s="17">
        <f t="shared" si="24"/>
        <v>4</v>
      </c>
      <c r="GG119">
        <v>3</v>
      </c>
      <c r="GH119">
        <v>2</v>
      </c>
      <c r="GI119">
        <v>5</v>
      </c>
      <c r="GJ119">
        <v>2</v>
      </c>
      <c r="GK119" s="17">
        <f t="shared" si="25"/>
        <v>4</v>
      </c>
      <c r="GL119">
        <v>5</v>
      </c>
      <c r="GM119" s="17">
        <f t="shared" si="26"/>
        <v>1</v>
      </c>
      <c r="GN119">
        <v>5</v>
      </c>
      <c r="GO119" s="17">
        <f t="shared" si="27"/>
        <v>1</v>
      </c>
      <c r="GP119">
        <f t="shared" si="28"/>
        <v>71</v>
      </c>
      <c r="GQ119" s="19">
        <f t="shared" si="29"/>
        <v>2.7307692307692308</v>
      </c>
      <c r="GR119">
        <v>4</v>
      </c>
      <c r="GS119">
        <v>5</v>
      </c>
      <c r="GT119">
        <v>2</v>
      </c>
      <c r="GU119">
        <v>5</v>
      </c>
      <c r="GV119">
        <v>5</v>
      </c>
      <c r="GW119">
        <v>1</v>
      </c>
      <c r="GX119">
        <v>5</v>
      </c>
      <c r="GY119">
        <v>3</v>
      </c>
      <c r="GZ119">
        <v>3</v>
      </c>
      <c r="HA119">
        <v>2</v>
      </c>
      <c r="HB119">
        <v>4</v>
      </c>
      <c r="HC119">
        <v>1</v>
      </c>
      <c r="HD119">
        <v>1</v>
      </c>
      <c r="HE119">
        <v>2</v>
      </c>
      <c r="HF119">
        <v>4</v>
      </c>
      <c r="HG119">
        <v>5</v>
      </c>
      <c r="HH119">
        <v>3</v>
      </c>
      <c r="HI119">
        <v>1</v>
      </c>
      <c r="HJ119">
        <v>1</v>
      </c>
      <c r="HK119">
        <v>1</v>
      </c>
      <c r="HL119">
        <v>2</v>
      </c>
      <c r="HM119">
        <v>1</v>
      </c>
      <c r="HN119">
        <v>5</v>
      </c>
      <c r="HO119">
        <v>3</v>
      </c>
      <c r="HP119">
        <v>2</v>
      </c>
      <c r="HQ119">
        <v>5</v>
      </c>
      <c r="HR119">
        <v>4</v>
      </c>
      <c r="HS119">
        <v>4</v>
      </c>
      <c r="HT119">
        <v>1</v>
      </c>
      <c r="HU119">
        <v>1</v>
      </c>
      <c r="HV119">
        <v>1</v>
      </c>
      <c r="HW119">
        <v>3</v>
      </c>
      <c r="HX119">
        <v>5</v>
      </c>
      <c r="HY119">
        <v>4</v>
      </c>
      <c r="HZ119">
        <v>2</v>
      </c>
      <c r="IA119">
        <v>3</v>
      </c>
      <c r="IB119">
        <v>1</v>
      </c>
      <c r="IC119">
        <v>4</v>
      </c>
      <c r="ID119">
        <v>2</v>
      </c>
      <c r="IE119">
        <v>1</v>
      </c>
      <c r="IF119">
        <v>1</v>
      </c>
      <c r="IG119">
        <v>1</v>
      </c>
      <c r="IH119">
        <v>2</v>
      </c>
      <c r="II119">
        <v>4</v>
      </c>
      <c r="IJ119">
        <v>5</v>
      </c>
      <c r="IK119">
        <v>5</v>
      </c>
      <c r="IL119">
        <v>3</v>
      </c>
      <c r="IM119">
        <v>1</v>
      </c>
      <c r="IN119">
        <v>1</v>
      </c>
      <c r="IO119">
        <v>1</v>
      </c>
      <c r="IP119">
        <v>1</v>
      </c>
      <c r="IQ119">
        <v>1</v>
      </c>
      <c r="IR119">
        <v>3</v>
      </c>
      <c r="IS119">
        <v>3</v>
      </c>
      <c r="IU119">
        <v>44.310394287108998</v>
      </c>
      <c r="IV119">
        <v>-78.239601135254006</v>
      </c>
      <c r="IW119">
        <v>-1</v>
      </c>
    </row>
    <row r="120" spans="1:257" x14ac:dyDescent="0.3">
      <c r="A120" t="s">
        <v>1766</v>
      </c>
      <c r="B120" t="s">
        <v>1413</v>
      </c>
      <c r="C120" t="s">
        <v>1414</v>
      </c>
      <c r="F120" t="s">
        <v>1596</v>
      </c>
      <c r="G120">
        <v>0</v>
      </c>
      <c r="H120" s="1">
        <v>43093.665451388886</v>
      </c>
      <c r="I120" s="1">
        <v>43093.671180555553</v>
      </c>
      <c r="J120">
        <v>1</v>
      </c>
      <c r="K120">
        <v>22</v>
      </c>
      <c r="L120">
        <v>3.1428571428571002</v>
      </c>
      <c r="M120">
        <v>1.3451854182691001</v>
      </c>
      <c r="N120" t="s">
        <v>1091</v>
      </c>
      <c r="O120" t="s">
        <v>1548</v>
      </c>
      <c r="P120" t="s">
        <v>1093</v>
      </c>
      <c r="Q120">
        <v>22</v>
      </c>
      <c r="R120">
        <v>1</v>
      </c>
      <c r="S120" t="s">
        <v>1450</v>
      </c>
      <c r="T120" t="s">
        <v>1557</v>
      </c>
      <c r="U120">
        <v>3</v>
      </c>
      <c r="V120" t="s">
        <v>759</v>
      </c>
      <c r="W120">
        <v>2</v>
      </c>
      <c r="X120">
        <v>4</v>
      </c>
      <c r="Y120" t="s">
        <v>1028</v>
      </c>
      <c r="Z120" t="s">
        <v>1092</v>
      </c>
      <c r="AA120">
        <v>4</v>
      </c>
      <c r="AB120">
        <v>7</v>
      </c>
      <c r="AC120">
        <v>2</v>
      </c>
      <c r="AD120">
        <v>1</v>
      </c>
      <c r="AE120">
        <v>4</v>
      </c>
      <c r="AF120">
        <v>50</v>
      </c>
      <c r="AG120">
        <v>50</v>
      </c>
      <c r="AH120">
        <v>50</v>
      </c>
      <c r="AI120">
        <v>2</v>
      </c>
      <c r="AN120">
        <v>1</v>
      </c>
      <c r="AO120">
        <v>1</v>
      </c>
      <c r="AR120">
        <v>1</v>
      </c>
      <c r="AT120">
        <v>1</v>
      </c>
      <c r="AX120">
        <v>5</v>
      </c>
      <c r="AY120">
        <v>3</v>
      </c>
      <c r="AZ120">
        <v>4</v>
      </c>
      <c r="BA120">
        <v>1</v>
      </c>
      <c r="BB120">
        <v>4</v>
      </c>
      <c r="BC120">
        <v>2</v>
      </c>
      <c r="BD120">
        <v>3</v>
      </c>
      <c r="BE120">
        <v>2</v>
      </c>
      <c r="BF120">
        <v>3</v>
      </c>
      <c r="BG120">
        <v>3</v>
      </c>
      <c r="BH120">
        <v>3</v>
      </c>
      <c r="BI120">
        <v>3</v>
      </c>
      <c r="BJ120">
        <v>3</v>
      </c>
      <c r="BK120">
        <v>8</v>
      </c>
      <c r="BL120">
        <v>7</v>
      </c>
      <c r="BM120">
        <v>9</v>
      </c>
      <c r="BN120">
        <v>4</v>
      </c>
      <c r="BO120">
        <v>7</v>
      </c>
      <c r="BP120">
        <v>9</v>
      </c>
      <c r="BQ120">
        <v>9</v>
      </c>
      <c r="BR120">
        <v>4</v>
      </c>
      <c r="BS120">
        <v>4</v>
      </c>
      <c r="BT120">
        <v>3</v>
      </c>
      <c r="BU120">
        <v>5</v>
      </c>
      <c r="BV120">
        <v>3</v>
      </c>
      <c r="BW120">
        <v>4</v>
      </c>
      <c r="BX120">
        <v>5</v>
      </c>
      <c r="BY120">
        <v>5</v>
      </c>
      <c r="BZ120">
        <v>2</v>
      </c>
      <c r="CA120">
        <v>2</v>
      </c>
      <c r="CB120">
        <v>2</v>
      </c>
      <c r="CC120">
        <v>2</v>
      </c>
      <c r="CD120">
        <v>2</v>
      </c>
      <c r="CE120">
        <v>2</v>
      </c>
      <c r="CF120">
        <v>2</v>
      </c>
      <c r="CG120">
        <v>2</v>
      </c>
      <c r="CH120">
        <v>2</v>
      </c>
      <c r="CI120">
        <v>2</v>
      </c>
      <c r="CJ120">
        <v>2</v>
      </c>
      <c r="CK120">
        <v>5</v>
      </c>
      <c r="CL120">
        <v>5</v>
      </c>
      <c r="CM120">
        <v>3</v>
      </c>
      <c r="CN120">
        <v>5</v>
      </c>
      <c r="CO120">
        <v>5</v>
      </c>
      <c r="CP120">
        <v>5</v>
      </c>
      <c r="CQ120">
        <v>5</v>
      </c>
      <c r="CR120">
        <v>5</v>
      </c>
      <c r="CS120">
        <v>5</v>
      </c>
      <c r="CT120">
        <v>5</v>
      </c>
      <c r="CU120">
        <v>3</v>
      </c>
      <c r="CW120">
        <v>30</v>
      </c>
      <c r="CX120">
        <v>90</v>
      </c>
      <c r="CY120">
        <v>30</v>
      </c>
      <c r="CZ120">
        <v>30</v>
      </c>
      <c r="DA120">
        <v>70</v>
      </c>
      <c r="DB120">
        <v>10</v>
      </c>
      <c r="DC120">
        <v>90</v>
      </c>
      <c r="DD120">
        <v>40</v>
      </c>
      <c r="DE120">
        <v>90</v>
      </c>
      <c r="DF120">
        <v>90</v>
      </c>
      <c r="DG120">
        <v>30</v>
      </c>
      <c r="DH120">
        <v>100</v>
      </c>
      <c r="DI120">
        <v>50</v>
      </c>
      <c r="DJ120">
        <v>70</v>
      </c>
      <c r="DK120">
        <v>60</v>
      </c>
      <c r="DL120">
        <v>20</v>
      </c>
      <c r="DM120">
        <v>20</v>
      </c>
      <c r="DN120">
        <v>60</v>
      </c>
      <c r="DO120">
        <v>20</v>
      </c>
      <c r="DP120">
        <v>50</v>
      </c>
      <c r="DQ120" t="s">
        <v>1091</v>
      </c>
      <c r="DR120" t="s">
        <v>644</v>
      </c>
      <c r="DS120" t="s">
        <v>1093</v>
      </c>
      <c r="DT120">
        <v>1</v>
      </c>
      <c r="DU120">
        <v>1</v>
      </c>
      <c r="DV120">
        <v>1</v>
      </c>
      <c r="DW120">
        <v>1</v>
      </c>
      <c r="DX120">
        <v>1</v>
      </c>
      <c r="DY120">
        <v>2</v>
      </c>
      <c r="DZ120">
        <v>5</v>
      </c>
      <c r="EA120">
        <v>2</v>
      </c>
      <c r="EB120">
        <v>4</v>
      </c>
      <c r="EC120">
        <v>1</v>
      </c>
      <c r="ED120">
        <v>4</v>
      </c>
      <c r="EE120">
        <v>5</v>
      </c>
      <c r="EF120">
        <v>4</v>
      </c>
      <c r="EG120">
        <v>3</v>
      </c>
      <c r="EH120">
        <v>5</v>
      </c>
      <c r="EI120">
        <v>4</v>
      </c>
      <c r="EJ120">
        <v>3</v>
      </c>
      <c r="EK120">
        <v>4</v>
      </c>
      <c r="EL120">
        <v>4</v>
      </c>
      <c r="EM120">
        <v>3</v>
      </c>
      <c r="EN120">
        <v>2</v>
      </c>
      <c r="EO120">
        <v>4</v>
      </c>
      <c r="EP120">
        <v>5</v>
      </c>
      <c r="EQ120">
        <v>3</v>
      </c>
      <c r="ER120">
        <v>5</v>
      </c>
      <c r="ES120">
        <v>5</v>
      </c>
      <c r="ET120">
        <v>4</v>
      </c>
      <c r="EU120">
        <v>5</v>
      </c>
      <c r="EV120">
        <v>5</v>
      </c>
      <c r="EW120">
        <v>4</v>
      </c>
      <c r="EX120">
        <v>4</v>
      </c>
      <c r="EY120">
        <v>4</v>
      </c>
      <c r="EZ120" t="s">
        <v>670</v>
      </c>
      <c r="FA120" t="s">
        <v>1095</v>
      </c>
      <c r="FB120" t="s">
        <v>1096</v>
      </c>
      <c r="FC120">
        <v>4</v>
      </c>
      <c r="FD120">
        <v>5</v>
      </c>
      <c r="FE120">
        <v>4</v>
      </c>
      <c r="FF120" s="17">
        <f t="shared" si="16"/>
        <v>2</v>
      </c>
      <c r="FG120">
        <v>3</v>
      </c>
      <c r="FH120">
        <v>3</v>
      </c>
      <c r="FI120" s="17">
        <f t="shared" si="17"/>
        <v>3</v>
      </c>
      <c r="FJ120">
        <v>2</v>
      </c>
      <c r="FK120" s="17">
        <f t="shared" si="18"/>
        <v>4</v>
      </c>
      <c r="FL120">
        <v>2</v>
      </c>
      <c r="FM120">
        <v>4</v>
      </c>
      <c r="FN120">
        <v>3</v>
      </c>
      <c r="FO120">
        <v>4</v>
      </c>
      <c r="FP120" s="17">
        <f t="shared" si="19"/>
        <v>2</v>
      </c>
      <c r="FQ120">
        <v>4</v>
      </c>
      <c r="FR120">
        <v>4</v>
      </c>
      <c r="FS120">
        <v>3</v>
      </c>
      <c r="FT120" s="17">
        <f t="shared" si="30"/>
        <v>3</v>
      </c>
      <c r="FU120">
        <v>2</v>
      </c>
      <c r="FV120">
        <v>4</v>
      </c>
      <c r="FW120" s="17">
        <f t="shared" si="20"/>
        <v>2</v>
      </c>
      <c r="FX120">
        <v>2</v>
      </c>
      <c r="FY120" s="17">
        <f t="shared" si="21"/>
        <v>4</v>
      </c>
      <c r="FZ120">
        <v>4</v>
      </c>
      <c r="GA120">
        <v>2</v>
      </c>
      <c r="GB120" s="17">
        <f t="shared" si="22"/>
        <v>4</v>
      </c>
      <c r="GC120">
        <v>5</v>
      </c>
      <c r="GD120" s="17">
        <f t="shared" si="23"/>
        <v>1</v>
      </c>
      <c r="GE120">
        <v>3</v>
      </c>
      <c r="GF120" s="17">
        <f t="shared" si="24"/>
        <v>3</v>
      </c>
      <c r="GG120">
        <v>3</v>
      </c>
      <c r="GH120">
        <v>4</v>
      </c>
      <c r="GI120">
        <v>4</v>
      </c>
      <c r="GJ120">
        <v>3</v>
      </c>
      <c r="GK120" s="17">
        <f t="shared" si="25"/>
        <v>3</v>
      </c>
      <c r="GL120">
        <v>4</v>
      </c>
      <c r="GM120" s="17">
        <f t="shared" si="26"/>
        <v>2</v>
      </c>
      <c r="GN120">
        <v>3</v>
      </c>
      <c r="GO120" s="17">
        <f t="shared" si="27"/>
        <v>3</v>
      </c>
      <c r="GP120">
        <f t="shared" si="28"/>
        <v>82</v>
      </c>
      <c r="GQ120" s="19">
        <f t="shared" si="29"/>
        <v>3.1538461538461537</v>
      </c>
      <c r="GR120">
        <v>5</v>
      </c>
      <c r="GS120">
        <v>5</v>
      </c>
      <c r="GT120">
        <v>3</v>
      </c>
      <c r="GU120">
        <v>4</v>
      </c>
      <c r="GV120">
        <v>4</v>
      </c>
      <c r="GW120">
        <v>1</v>
      </c>
      <c r="GX120">
        <v>4</v>
      </c>
      <c r="GY120">
        <v>3</v>
      </c>
      <c r="GZ120">
        <v>4</v>
      </c>
      <c r="HA120">
        <v>3</v>
      </c>
      <c r="HB120">
        <v>5</v>
      </c>
      <c r="HC120">
        <v>1</v>
      </c>
      <c r="HD120">
        <v>2</v>
      </c>
      <c r="HE120">
        <v>1</v>
      </c>
      <c r="HF120">
        <v>4</v>
      </c>
      <c r="HG120">
        <v>5</v>
      </c>
      <c r="HH120">
        <v>4</v>
      </c>
      <c r="HI120">
        <v>4</v>
      </c>
      <c r="HJ120">
        <v>4</v>
      </c>
      <c r="HK120">
        <v>4</v>
      </c>
      <c r="HL120">
        <v>3</v>
      </c>
      <c r="HM120">
        <v>1</v>
      </c>
      <c r="HN120">
        <v>4</v>
      </c>
      <c r="HO120">
        <v>1</v>
      </c>
      <c r="HP120">
        <v>3</v>
      </c>
      <c r="HQ120">
        <v>5</v>
      </c>
      <c r="HR120">
        <v>4</v>
      </c>
      <c r="HS120">
        <v>5</v>
      </c>
      <c r="HT120">
        <v>1</v>
      </c>
      <c r="HU120">
        <v>3</v>
      </c>
      <c r="HV120">
        <v>1</v>
      </c>
      <c r="HW120">
        <v>4</v>
      </c>
      <c r="HX120">
        <v>4</v>
      </c>
      <c r="HY120">
        <v>1</v>
      </c>
      <c r="HZ120">
        <v>1</v>
      </c>
      <c r="IA120">
        <v>2</v>
      </c>
      <c r="IB120">
        <v>1</v>
      </c>
      <c r="IC120">
        <v>1</v>
      </c>
      <c r="ID120">
        <v>2</v>
      </c>
      <c r="IE120">
        <v>2</v>
      </c>
      <c r="IF120">
        <v>2</v>
      </c>
      <c r="IG120">
        <v>3</v>
      </c>
      <c r="IH120">
        <v>2</v>
      </c>
      <c r="II120">
        <v>2</v>
      </c>
      <c r="IJ120">
        <v>4</v>
      </c>
      <c r="IK120">
        <v>4</v>
      </c>
      <c r="IL120">
        <v>3</v>
      </c>
      <c r="IM120">
        <v>3</v>
      </c>
      <c r="IN120">
        <v>4</v>
      </c>
      <c r="IO120">
        <v>2</v>
      </c>
      <c r="IP120">
        <v>3</v>
      </c>
      <c r="IQ120">
        <v>4</v>
      </c>
      <c r="IR120">
        <v>3</v>
      </c>
      <c r="IS120">
        <v>1</v>
      </c>
      <c r="IU120">
        <v>44.310394287108998</v>
      </c>
      <c r="IV120">
        <v>-78.239601135254006</v>
      </c>
      <c r="IW120">
        <v>-1</v>
      </c>
    </row>
    <row r="121" spans="1:257" x14ac:dyDescent="0.3">
      <c r="A121" t="s">
        <v>1767</v>
      </c>
      <c r="B121" t="s">
        <v>1413</v>
      </c>
      <c r="C121" t="s">
        <v>1414</v>
      </c>
      <c r="F121" t="s">
        <v>1596</v>
      </c>
      <c r="G121">
        <v>0</v>
      </c>
      <c r="H121" s="1">
        <v>43095.505381944444</v>
      </c>
      <c r="I121" s="1">
        <v>43095.512858796297</v>
      </c>
      <c r="J121">
        <v>1</v>
      </c>
      <c r="K121">
        <v>18</v>
      </c>
      <c r="L121">
        <v>2.5714285714286</v>
      </c>
      <c r="M121">
        <v>1.6183471874254001</v>
      </c>
      <c r="N121" t="s">
        <v>1097</v>
      </c>
      <c r="O121" t="s">
        <v>1548</v>
      </c>
      <c r="P121" t="s">
        <v>1100</v>
      </c>
      <c r="Q121">
        <v>21</v>
      </c>
      <c r="R121">
        <v>2</v>
      </c>
      <c r="S121" t="s">
        <v>1467</v>
      </c>
      <c r="T121" t="s">
        <v>1768</v>
      </c>
      <c r="U121">
        <v>3</v>
      </c>
      <c r="V121" t="s">
        <v>1098</v>
      </c>
      <c r="W121">
        <v>4</v>
      </c>
      <c r="X121">
        <v>4</v>
      </c>
      <c r="Y121" t="s">
        <v>951</v>
      </c>
      <c r="Z121" t="s">
        <v>1099</v>
      </c>
      <c r="AA121">
        <v>4</v>
      </c>
      <c r="AB121">
        <v>8</v>
      </c>
      <c r="AC121">
        <v>2</v>
      </c>
      <c r="AD121">
        <v>1</v>
      </c>
      <c r="AE121">
        <v>1</v>
      </c>
      <c r="AF121">
        <v>100</v>
      </c>
      <c r="AG121">
        <v>40</v>
      </c>
      <c r="AH121">
        <v>100</v>
      </c>
      <c r="AI121">
        <v>1</v>
      </c>
      <c r="AJ121">
        <v>2</v>
      </c>
      <c r="AK121">
        <v>6</v>
      </c>
      <c r="AL121">
        <v>2</v>
      </c>
      <c r="AM121">
        <v>1</v>
      </c>
      <c r="AN121">
        <v>1</v>
      </c>
      <c r="AO121">
        <v>1</v>
      </c>
      <c r="AU121">
        <v>1</v>
      </c>
      <c r="AX121">
        <v>1</v>
      </c>
      <c r="AY121">
        <v>1</v>
      </c>
      <c r="AZ121">
        <v>5</v>
      </c>
      <c r="BA121">
        <v>3</v>
      </c>
      <c r="BB121">
        <v>4</v>
      </c>
      <c r="BC121">
        <v>3</v>
      </c>
      <c r="BD121">
        <v>1</v>
      </c>
      <c r="BE121">
        <v>2</v>
      </c>
      <c r="BF121">
        <v>4</v>
      </c>
      <c r="BG121">
        <v>2</v>
      </c>
      <c r="BH121">
        <v>4</v>
      </c>
      <c r="BI121">
        <v>3</v>
      </c>
      <c r="BJ121">
        <v>5</v>
      </c>
      <c r="BK121">
        <v>9</v>
      </c>
      <c r="BL121">
        <v>9</v>
      </c>
      <c r="BM121">
        <v>7</v>
      </c>
      <c r="BN121">
        <v>7</v>
      </c>
      <c r="BO121">
        <v>9</v>
      </c>
      <c r="BP121">
        <v>9</v>
      </c>
      <c r="BQ121">
        <v>9</v>
      </c>
      <c r="BR121">
        <v>5</v>
      </c>
      <c r="BS121">
        <v>5</v>
      </c>
      <c r="BT121">
        <v>5</v>
      </c>
      <c r="BU121">
        <v>5</v>
      </c>
      <c r="BV121">
        <v>5</v>
      </c>
      <c r="BW121">
        <v>5</v>
      </c>
      <c r="BX121">
        <v>5</v>
      </c>
      <c r="BY121">
        <v>5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2</v>
      </c>
      <c r="CF121">
        <v>1</v>
      </c>
      <c r="CG121">
        <v>2</v>
      </c>
      <c r="CH121">
        <v>1</v>
      </c>
      <c r="CI121">
        <v>2</v>
      </c>
      <c r="CJ121">
        <v>1</v>
      </c>
      <c r="CK121">
        <v>3</v>
      </c>
      <c r="CL121">
        <v>4</v>
      </c>
      <c r="CM121">
        <v>3</v>
      </c>
      <c r="CN121">
        <v>4</v>
      </c>
      <c r="CO121">
        <v>4</v>
      </c>
      <c r="CP121">
        <v>5</v>
      </c>
      <c r="CQ121">
        <v>3</v>
      </c>
      <c r="CR121">
        <v>4</v>
      </c>
      <c r="CS121">
        <v>3</v>
      </c>
      <c r="CT121">
        <v>5</v>
      </c>
      <c r="CU121">
        <v>4</v>
      </c>
      <c r="CW121">
        <v>50</v>
      </c>
      <c r="CX121">
        <v>90</v>
      </c>
      <c r="CY121">
        <v>90</v>
      </c>
      <c r="CZ121">
        <v>60</v>
      </c>
      <c r="DA121">
        <v>93</v>
      </c>
      <c r="DB121">
        <v>35</v>
      </c>
      <c r="DC121">
        <v>95</v>
      </c>
      <c r="DD121">
        <v>95</v>
      </c>
      <c r="DE121">
        <v>64</v>
      </c>
      <c r="DF121">
        <v>95</v>
      </c>
      <c r="DG121">
        <v>65</v>
      </c>
      <c r="DH121">
        <v>95</v>
      </c>
      <c r="DI121">
        <v>45</v>
      </c>
      <c r="DJ121">
        <v>65</v>
      </c>
      <c r="DK121">
        <v>65</v>
      </c>
      <c r="DL121">
        <v>35</v>
      </c>
      <c r="DM121">
        <v>35</v>
      </c>
      <c r="DN121">
        <v>85</v>
      </c>
      <c r="DO121">
        <v>15</v>
      </c>
      <c r="DP121">
        <v>35</v>
      </c>
      <c r="DQ121" t="s">
        <v>1097</v>
      </c>
      <c r="DR121" t="s">
        <v>953</v>
      </c>
      <c r="DS121" t="s">
        <v>1100</v>
      </c>
      <c r="DT121">
        <v>1</v>
      </c>
      <c r="DU121">
        <v>3</v>
      </c>
      <c r="DV121">
        <v>3</v>
      </c>
      <c r="DW121">
        <v>3</v>
      </c>
      <c r="DX121">
        <v>1</v>
      </c>
      <c r="DY121">
        <v>4</v>
      </c>
      <c r="DZ121">
        <v>5</v>
      </c>
      <c r="EA121">
        <v>5</v>
      </c>
      <c r="EB121">
        <v>5</v>
      </c>
      <c r="EC121">
        <v>5</v>
      </c>
      <c r="ED121">
        <v>2</v>
      </c>
      <c r="EE121">
        <v>2</v>
      </c>
      <c r="EF121">
        <v>2</v>
      </c>
      <c r="EG121">
        <v>2</v>
      </c>
      <c r="EH121">
        <v>4</v>
      </c>
      <c r="EI121">
        <v>2</v>
      </c>
      <c r="EJ121">
        <v>4</v>
      </c>
      <c r="EK121">
        <v>4</v>
      </c>
      <c r="EL121">
        <v>2</v>
      </c>
      <c r="EM121">
        <v>5</v>
      </c>
      <c r="EN121">
        <v>2</v>
      </c>
      <c r="EO121">
        <v>2</v>
      </c>
      <c r="EP121">
        <v>2</v>
      </c>
      <c r="EQ121">
        <v>4</v>
      </c>
      <c r="ER121">
        <v>5</v>
      </c>
      <c r="ES121">
        <v>5</v>
      </c>
      <c r="ET121">
        <v>4</v>
      </c>
      <c r="EU121">
        <v>2</v>
      </c>
      <c r="EV121">
        <v>2</v>
      </c>
      <c r="EW121">
        <v>5</v>
      </c>
      <c r="EX121">
        <v>2</v>
      </c>
      <c r="EY121">
        <v>2</v>
      </c>
      <c r="EZ121" t="s">
        <v>604</v>
      </c>
      <c r="FA121" t="s">
        <v>603</v>
      </c>
      <c r="FB121" t="s">
        <v>897</v>
      </c>
      <c r="FC121">
        <v>4</v>
      </c>
      <c r="FD121">
        <v>5</v>
      </c>
      <c r="FE121">
        <v>3</v>
      </c>
      <c r="FF121" s="17">
        <f t="shared" si="16"/>
        <v>3</v>
      </c>
      <c r="FG121">
        <v>4</v>
      </c>
      <c r="FH121">
        <v>3</v>
      </c>
      <c r="FI121" s="17">
        <f t="shared" si="17"/>
        <v>3</v>
      </c>
      <c r="FJ121">
        <v>2</v>
      </c>
      <c r="FK121" s="17">
        <f t="shared" si="18"/>
        <v>4</v>
      </c>
      <c r="FL121">
        <v>3</v>
      </c>
      <c r="FM121">
        <v>5</v>
      </c>
      <c r="FN121">
        <v>2</v>
      </c>
      <c r="FO121">
        <v>5</v>
      </c>
      <c r="FP121" s="17">
        <f t="shared" si="19"/>
        <v>1</v>
      </c>
      <c r="FQ121">
        <v>3</v>
      </c>
      <c r="FR121">
        <v>2</v>
      </c>
      <c r="FS121">
        <v>2</v>
      </c>
      <c r="FT121" s="17">
        <f t="shared" si="30"/>
        <v>4</v>
      </c>
      <c r="FU121">
        <v>1</v>
      </c>
      <c r="FV121">
        <v>2</v>
      </c>
      <c r="FW121" s="17">
        <f t="shared" si="20"/>
        <v>4</v>
      </c>
      <c r="FX121">
        <v>4</v>
      </c>
      <c r="FY121" s="17">
        <f t="shared" si="21"/>
        <v>2</v>
      </c>
      <c r="FZ121">
        <v>2</v>
      </c>
      <c r="GA121">
        <v>4</v>
      </c>
      <c r="GB121" s="17">
        <f t="shared" si="22"/>
        <v>2</v>
      </c>
      <c r="GC121">
        <v>2</v>
      </c>
      <c r="GD121" s="17">
        <f t="shared" si="23"/>
        <v>4</v>
      </c>
      <c r="GE121">
        <v>2</v>
      </c>
      <c r="GF121" s="17">
        <f t="shared" si="24"/>
        <v>4</v>
      </c>
      <c r="GG121">
        <v>1</v>
      </c>
      <c r="GH121">
        <v>4</v>
      </c>
      <c r="GJ121">
        <v>2</v>
      </c>
      <c r="GK121" s="17">
        <f t="shared" si="25"/>
        <v>4</v>
      </c>
      <c r="GL121">
        <v>5</v>
      </c>
      <c r="GM121" s="17">
        <f t="shared" si="26"/>
        <v>1</v>
      </c>
      <c r="GN121">
        <v>4</v>
      </c>
      <c r="GO121" s="17">
        <f t="shared" si="27"/>
        <v>2</v>
      </c>
      <c r="GP121">
        <f t="shared" si="28"/>
        <v>74</v>
      </c>
      <c r="GQ121" s="19">
        <f t="shared" si="29"/>
        <v>2.96</v>
      </c>
      <c r="GR121">
        <v>3</v>
      </c>
      <c r="GS121">
        <v>4</v>
      </c>
      <c r="GT121">
        <v>2</v>
      </c>
      <c r="GU121">
        <v>5</v>
      </c>
      <c r="GV121">
        <v>3</v>
      </c>
      <c r="GW121">
        <v>1</v>
      </c>
      <c r="GX121">
        <v>5</v>
      </c>
      <c r="GY121">
        <v>3</v>
      </c>
      <c r="GZ121">
        <v>4</v>
      </c>
      <c r="HA121">
        <v>3</v>
      </c>
      <c r="HB121">
        <v>5</v>
      </c>
      <c r="HC121">
        <v>1</v>
      </c>
      <c r="HD121">
        <v>2</v>
      </c>
      <c r="HE121">
        <v>5</v>
      </c>
      <c r="HF121">
        <v>2</v>
      </c>
      <c r="HG121">
        <v>5</v>
      </c>
      <c r="HH121">
        <v>2</v>
      </c>
      <c r="HI121">
        <v>5</v>
      </c>
      <c r="HJ121">
        <v>5</v>
      </c>
      <c r="HK121">
        <v>1</v>
      </c>
      <c r="HL121">
        <v>4</v>
      </c>
      <c r="HM121">
        <v>2</v>
      </c>
      <c r="HN121">
        <v>5</v>
      </c>
      <c r="HO121">
        <v>2</v>
      </c>
      <c r="HP121">
        <v>1</v>
      </c>
      <c r="HQ121">
        <v>5</v>
      </c>
      <c r="HR121">
        <v>4</v>
      </c>
      <c r="HS121">
        <v>5</v>
      </c>
      <c r="HT121">
        <v>1</v>
      </c>
      <c r="HU121">
        <v>4</v>
      </c>
      <c r="HV121">
        <v>2</v>
      </c>
      <c r="HW121">
        <v>4</v>
      </c>
      <c r="HX121">
        <v>4</v>
      </c>
      <c r="HY121">
        <v>3</v>
      </c>
      <c r="HZ121">
        <v>5</v>
      </c>
      <c r="IA121">
        <v>1</v>
      </c>
      <c r="IB121">
        <v>2</v>
      </c>
      <c r="IC121">
        <v>2</v>
      </c>
      <c r="ID121">
        <v>2</v>
      </c>
      <c r="IE121">
        <v>1</v>
      </c>
      <c r="IF121">
        <v>2</v>
      </c>
      <c r="IG121">
        <v>1</v>
      </c>
      <c r="IH121">
        <v>2</v>
      </c>
      <c r="II121">
        <v>1</v>
      </c>
      <c r="IJ121">
        <v>5</v>
      </c>
      <c r="IK121">
        <v>4</v>
      </c>
      <c r="IL121">
        <v>4</v>
      </c>
      <c r="IM121">
        <v>2</v>
      </c>
      <c r="IN121">
        <v>1</v>
      </c>
      <c r="IO121">
        <v>4</v>
      </c>
      <c r="IP121">
        <v>1</v>
      </c>
      <c r="IQ121">
        <v>4</v>
      </c>
      <c r="IR121">
        <v>1</v>
      </c>
      <c r="IS121">
        <v>2</v>
      </c>
      <c r="IU121">
        <v>44.310394287108998</v>
      </c>
      <c r="IV121">
        <v>-78.239601135254006</v>
      </c>
      <c r="IW121">
        <v>-1</v>
      </c>
    </row>
    <row r="122" spans="1:257" x14ac:dyDescent="0.3">
      <c r="A122" t="s">
        <v>1769</v>
      </c>
      <c r="B122" t="s">
        <v>1413</v>
      </c>
      <c r="C122" t="s">
        <v>1414</v>
      </c>
      <c r="F122" t="s">
        <v>1596</v>
      </c>
      <c r="G122">
        <v>0</v>
      </c>
      <c r="H122" s="1">
        <v>43095.51321759259</v>
      </c>
      <c r="I122" s="1">
        <v>43095.519907407404</v>
      </c>
      <c r="J122">
        <v>1</v>
      </c>
      <c r="K122">
        <v>14</v>
      </c>
      <c r="L122">
        <v>2</v>
      </c>
      <c r="M122">
        <v>0.81649658092773003</v>
      </c>
      <c r="N122" t="s">
        <v>1102</v>
      </c>
      <c r="O122" t="s">
        <v>1548</v>
      </c>
      <c r="P122" t="s">
        <v>1104</v>
      </c>
      <c r="Q122">
        <v>20</v>
      </c>
      <c r="R122">
        <v>2</v>
      </c>
      <c r="S122" t="s">
        <v>1467</v>
      </c>
      <c r="T122" t="s">
        <v>1770</v>
      </c>
      <c r="U122">
        <v>3</v>
      </c>
      <c r="V122" t="s">
        <v>920</v>
      </c>
      <c r="W122">
        <v>3</v>
      </c>
      <c r="X122">
        <v>3</v>
      </c>
      <c r="Y122" t="s">
        <v>951</v>
      </c>
      <c r="Z122" t="s">
        <v>1103</v>
      </c>
      <c r="AA122">
        <v>3</v>
      </c>
      <c r="AB122">
        <v>16</v>
      </c>
      <c r="AC122">
        <v>2</v>
      </c>
      <c r="AD122">
        <v>1</v>
      </c>
      <c r="AE122">
        <v>1</v>
      </c>
      <c r="AF122">
        <v>60</v>
      </c>
      <c r="AG122">
        <v>50</v>
      </c>
      <c r="AH122">
        <v>70</v>
      </c>
      <c r="AI122">
        <v>2</v>
      </c>
      <c r="AN122">
        <v>1</v>
      </c>
      <c r="AO122">
        <v>1</v>
      </c>
      <c r="AR122">
        <v>1</v>
      </c>
      <c r="AT122">
        <v>1</v>
      </c>
      <c r="AU122">
        <v>1</v>
      </c>
      <c r="AX122">
        <v>1</v>
      </c>
      <c r="AY122">
        <v>1</v>
      </c>
      <c r="AZ122">
        <v>3</v>
      </c>
      <c r="BA122">
        <v>2</v>
      </c>
      <c r="BB122">
        <v>2</v>
      </c>
      <c r="BC122">
        <v>3</v>
      </c>
      <c r="BD122">
        <v>2</v>
      </c>
      <c r="BE122">
        <v>2</v>
      </c>
      <c r="BF122">
        <v>4</v>
      </c>
      <c r="BG122">
        <v>2</v>
      </c>
      <c r="BH122">
        <v>3</v>
      </c>
      <c r="BI122">
        <v>4</v>
      </c>
      <c r="BJ122">
        <v>4</v>
      </c>
      <c r="BK122">
        <v>7</v>
      </c>
      <c r="BL122">
        <v>7</v>
      </c>
      <c r="BM122">
        <v>4</v>
      </c>
      <c r="BN122">
        <v>8</v>
      </c>
      <c r="BO122">
        <v>8</v>
      </c>
      <c r="BP122">
        <v>8</v>
      </c>
      <c r="BQ122">
        <v>8</v>
      </c>
      <c r="BR122">
        <v>3</v>
      </c>
      <c r="BS122">
        <v>4</v>
      </c>
      <c r="BT122">
        <v>4</v>
      </c>
      <c r="BU122">
        <v>4</v>
      </c>
      <c r="BV122">
        <v>4</v>
      </c>
      <c r="BW122">
        <v>4</v>
      </c>
      <c r="BX122">
        <v>3</v>
      </c>
      <c r="BY122">
        <v>3</v>
      </c>
      <c r="BZ122">
        <v>2</v>
      </c>
      <c r="CA122">
        <v>2</v>
      </c>
      <c r="CB122">
        <v>2</v>
      </c>
      <c r="CC122">
        <v>2</v>
      </c>
      <c r="CD122">
        <v>2</v>
      </c>
      <c r="CE122">
        <v>2</v>
      </c>
      <c r="CF122">
        <v>2</v>
      </c>
      <c r="CG122">
        <v>2</v>
      </c>
      <c r="CH122">
        <v>2</v>
      </c>
      <c r="CI122">
        <v>2</v>
      </c>
      <c r="CJ122">
        <v>2</v>
      </c>
      <c r="CK122">
        <v>5</v>
      </c>
      <c r="CL122">
        <v>5</v>
      </c>
      <c r="CM122">
        <v>5</v>
      </c>
      <c r="CN122">
        <v>5</v>
      </c>
      <c r="CO122">
        <v>5</v>
      </c>
      <c r="CP122">
        <v>5</v>
      </c>
      <c r="CQ122">
        <v>5</v>
      </c>
      <c r="CR122">
        <v>5</v>
      </c>
      <c r="CS122">
        <v>5</v>
      </c>
      <c r="CT122">
        <v>5</v>
      </c>
      <c r="CU122">
        <v>5</v>
      </c>
      <c r="CW122">
        <v>70</v>
      </c>
      <c r="CX122">
        <v>100</v>
      </c>
      <c r="CY122">
        <v>60</v>
      </c>
      <c r="CZ122">
        <v>40</v>
      </c>
      <c r="DA122">
        <v>70</v>
      </c>
      <c r="DB122">
        <v>30</v>
      </c>
      <c r="DC122">
        <v>95</v>
      </c>
      <c r="DD122">
        <v>85</v>
      </c>
      <c r="DE122">
        <v>75</v>
      </c>
      <c r="DF122">
        <v>75</v>
      </c>
      <c r="DG122">
        <v>45</v>
      </c>
      <c r="DH122">
        <v>95</v>
      </c>
      <c r="DI122">
        <v>45</v>
      </c>
      <c r="DJ122">
        <v>65</v>
      </c>
      <c r="DK122">
        <v>55</v>
      </c>
      <c r="DL122">
        <v>45</v>
      </c>
      <c r="DM122">
        <v>45</v>
      </c>
      <c r="DN122">
        <v>55</v>
      </c>
      <c r="DO122">
        <v>45</v>
      </c>
      <c r="DP122">
        <v>45</v>
      </c>
      <c r="DQ122" t="s">
        <v>1102</v>
      </c>
      <c r="DR122" t="s">
        <v>953</v>
      </c>
      <c r="DS122" t="s">
        <v>1104</v>
      </c>
      <c r="DT122">
        <v>2</v>
      </c>
      <c r="DU122">
        <v>1</v>
      </c>
      <c r="DV122">
        <v>3</v>
      </c>
      <c r="DW122">
        <v>1</v>
      </c>
      <c r="DX122">
        <v>1</v>
      </c>
      <c r="DY122">
        <v>3</v>
      </c>
      <c r="DZ122">
        <v>4</v>
      </c>
      <c r="EA122">
        <v>5</v>
      </c>
      <c r="EB122">
        <v>4</v>
      </c>
      <c r="EC122">
        <v>4</v>
      </c>
      <c r="ED122">
        <v>4</v>
      </c>
      <c r="EE122">
        <v>4</v>
      </c>
      <c r="EF122">
        <v>4</v>
      </c>
      <c r="EG122">
        <v>2</v>
      </c>
      <c r="EH122">
        <v>2</v>
      </c>
      <c r="EI122">
        <v>4</v>
      </c>
      <c r="EJ122">
        <v>4</v>
      </c>
      <c r="EK122">
        <v>5</v>
      </c>
      <c r="EL122">
        <v>4</v>
      </c>
      <c r="EM122">
        <v>4</v>
      </c>
      <c r="EN122">
        <v>2</v>
      </c>
      <c r="EO122">
        <v>4</v>
      </c>
      <c r="EP122">
        <v>4</v>
      </c>
      <c r="EQ122">
        <v>5</v>
      </c>
      <c r="ER122">
        <v>4</v>
      </c>
      <c r="ES122">
        <v>4</v>
      </c>
      <c r="ET122">
        <v>4</v>
      </c>
      <c r="EU122">
        <v>5</v>
      </c>
      <c r="EV122">
        <v>5</v>
      </c>
      <c r="EW122">
        <v>4</v>
      </c>
      <c r="EX122">
        <v>5</v>
      </c>
      <c r="EY122">
        <v>4</v>
      </c>
      <c r="EZ122" t="s">
        <v>897</v>
      </c>
      <c r="FA122" t="s">
        <v>1106</v>
      </c>
      <c r="FB122" t="s">
        <v>744</v>
      </c>
      <c r="FC122">
        <v>4</v>
      </c>
      <c r="FD122">
        <v>4</v>
      </c>
      <c r="FE122">
        <v>4</v>
      </c>
      <c r="FF122" s="17">
        <f t="shared" si="16"/>
        <v>2</v>
      </c>
      <c r="FG122">
        <v>3</v>
      </c>
      <c r="FH122">
        <v>3</v>
      </c>
      <c r="FI122" s="17">
        <f t="shared" si="17"/>
        <v>3</v>
      </c>
      <c r="FJ122">
        <v>2</v>
      </c>
      <c r="FK122" s="17">
        <f t="shared" si="18"/>
        <v>4</v>
      </c>
      <c r="FL122">
        <v>3</v>
      </c>
      <c r="FM122">
        <v>3</v>
      </c>
      <c r="FN122">
        <v>2</v>
      </c>
      <c r="FO122">
        <v>4</v>
      </c>
      <c r="FP122" s="17">
        <f t="shared" si="19"/>
        <v>2</v>
      </c>
      <c r="FQ122">
        <v>2</v>
      </c>
      <c r="FR122">
        <v>4</v>
      </c>
      <c r="FS122">
        <v>4</v>
      </c>
      <c r="FT122" s="17">
        <f t="shared" si="30"/>
        <v>2</v>
      </c>
      <c r="FU122">
        <v>3</v>
      </c>
      <c r="FV122">
        <v>3</v>
      </c>
      <c r="FW122" s="17">
        <f t="shared" si="20"/>
        <v>3</v>
      </c>
      <c r="FX122">
        <v>1</v>
      </c>
      <c r="FY122" s="17">
        <f t="shared" si="21"/>
        <v>5</v>
      </c>
      <c r="FZ122">
        <v>2</v>
      </c>
      <c r="GA122">
        <v>3</v>
      </c>
      <c r="GB122" s="17">
        <f t="shared" si="22"/>
        <v>3</v>
      </c>
      <c r="GC122">
        <v>2</v>
      </c>
      <c r="GD122" s="17">
        <f t="shared" si="23"/>
        <v>4</v>
      </c>
      <c r="GE122">
        <v>3</v>
      </c>
      <c r="GF122" s="17">
        <f t="shared" si="24"/>
        <v>3</v>
      </c>
      <c r="GG122">
        <v>3</v>
      </c>
      <c r="GH122">
        <v>3</v>
      </c>
      <c r="GI122">
        <v>4</v>
      </c>
      <c r="GJ122">
        <v>2</v>
      </c>
      <c r="GK122" s="17">
        <f t="shared" si="25"/>
        <v>4</v>
      </c>
      <c r="GL122">
        <v>4</v>
      </c>
      <c r="GM122" s="17">
        <f t="shared" si="26"/>
        <v>2</v>
      </c>
      <c r="GN122">
        <v>4</v>
      </c>
      <c r="GO122" s="17">
        <f t="shared" si="27"/>
        <v>2</v>
      </c>
      <c r="GP122">
        <f t="shared" si="28"/>
        <v>79</v>
      </c>
      <c r="GQ122" s="19">
        <f t="shared" si="29"/>
        <v>3.0384615384615383</v>
      </c>
      <c r="GR122">
        <v>3</v>
      </c>
      <c r="GS122">
        <v>5</v>
      </c>
      <c r="GT122">
        <v>2</v>
      </c>
      <c r="GU122">
        <v>4</v>
      </c>
      <c r="GV122">
        <v>5</v>
      </c>
      <c r="GW122">
        <v>1</v>
      </c>
      <c r="GX122">
        <v>3</v>
      </c>
      <c r="GY122">
        <v>2</v>
      </c>
      <c r="GZ122">
        <v>3</v>
      </c>
      <c r="HA122">
        <v>4</v>
      </c>
      <c r="HB122">
        <v>4</v>
      </c>
      <c r="HC122">
        <v>3</v>
      </c>
      <c r="HD122">
        <v>2</v>
      </c>
      <c r="HE122">
        <v>3</v>
      </c>
      <c r="HF122">
        <v>4</v>
      </c>
      <c r="HG122">
        <v>5</v>
      </c>
      <c r="HH122">
        <v>4</v>
      </c>
      <c r="HI122">
        <v>5</v>
      </c>
      <c r="HJ122">
        <v>3</v>
      </c>
      <c r="HK122">
        <v>4</v>
      </c>
      <c r="HL122">
        <v>4</v>
      </c>
      <c r="HM122">
        <v>2</v>
      </c>
      <c r="HN122">
        <v>4</v>
      </c>
      <c r="HO122">
        <v>4</v>
      </c>
      <c r="HP122">
        <v>2</v>
      </c>
      <c r="HQ122">
        <v>5</v>
      </c>
      <c r="HR122">
        <v>4</v>
      </c>
      <c r="HS122">
        <v>4</v>
      </c>
      <c r="HT122">
        <v>2</v>
      </c>
      <c r="HU122">
        <v>4</v>
      </c>
      <c r="HV122">
        <v>1</v>
      </c>
      <c r="HW122">
        <v>4</v>
      </c>
      <c r="HX122">
        <v>4</v>
      </c>
      <c r="HY122">
        <v>3</v>
      </c>
      <c r="HZ122">
        <v>4</v>
      </c>
      <c r="IA122">
        <v>1</v>
      </c>
      <c r="IB122">
        <v>3</v>
      </c>
      <c r="IC122">
        <v>2</v>
      </c>
      <c r="ID122">
        <v>2</v>
      </c>
      <c r="IE122">
        <v>1</v>
      </c>
      <c r="IF122">
        <v>3</v>
      </c>
      <c r="IG122">
        <v>2</v>
      </c>
      <c r="IH122">
        <v>2</v>
      </c>
      <c r="II122">
        <v>2</v>
      </c>
      <c r="IJ122">
        <v>1</v>
      </c>
      <c r="IK122">
        <v>1</v>
      </c>
      <c r="IL122">
        <v>4</v>
      </c>
      <c r="IM122">
        <v>4</v>
      </c>
      <c r="IN122">
        <v>5</v>
      </c>
      <c r="IO122">
        <v>4</v>
      </c>
      <c r="IP122">
        <v>5</v>
      </c>
      <c r="IQ122">
        <v>4</v>
      </c>
      <c r="IR122">
        <v>4</v>
      </c>
      <c r="IS122">
        <v>4</v>
      </c>
      <c r="IU122">
        <v>44.310394287108998</v>
      </c>
      <c r="IV122">
        <v>-78.239601135254006</v>
      </c>
      <c r="IW122">
        <v>-1</v>
      </c>
    </row>
    <row r="123" spans="1:257" x14ac:dyDescent="0.3">
      <c r="A123" t="s">
        <v>1771</v>
      </c>
      <c r="B123" t="s">
        <v>1413</v>
      </c>
      <c r="C123" t="s">
        <v>1414</v>
      </c>
      <c r="F123" t="s">
        <v>1596</v>
      </c>
      <c r="G123">
        <v>0</v>
      </c>
      <c r="H123" s="1">
        <v>43095.520266203705</v>
      </c>
      <c r="I123" s="1">
        <v>43095.526076388887</v>
      </c>
      <c r="J123">
        <v>1</v>
      </c>
      <c r="K123">
        <v>17</v>
      </c>
      <c r="L123">
        <v>2.4285714285714</v>
      </c>
      <c r="M123">
        <v>1.1338934190276999</v>
      </c>
      <c r="N123" t="s">
        <v>1107</v>
      </c>
      <c r="O123" t="s">
        <v>1548</v>
      </c>
      <c r="P123" t="s">
        <v>1109</v>
      </c>
      <c r="Q123">
        <v>20</v>
      </c>
      <c r="R123">
        <v>2</v>
      </c>
      <c r="S123" t="s">
        <v>1446</v>
      </c>
      <c r="T123" t="s">
        <v>1429</v>
      </c>
      <c r="U123">
        <v>3</v>
      </c>
      <c r="V123" t="s">
        <v>1108</v>
      </c>
      <c r="W123">
        <v>4</v>
      </c>
      <c r="X123">
        <v>4</v>
      </c>
      <c r="Y123" t="s">
        <v>951</v>
      </c>
      <c r="Z123" t="s">
        <v>958</v>
      </c>
      <c r="AA123">
        <v>3</v>
      </c>
      <c r="AB123">
        <v>3</v>
      </c>
      <c r="AC123">
        <v>2</v>
      </c>
      <c r="AD123">
        <v>1</v>
      </c>
      <c r="AE123">
        <v>1</v>
      </c>
      <c r="AF123">
        <v>85</v>
      </c>
      <c r="AG123">
        <v>84</v>
      </c>
      <c r="AH123">
        <v>84</v>
      </c>
      <c r="AI123">
        <v>2</v>
      </c>
      <c r="AN123">
        <v>1</v>
      </c>
      <c r="AO123">
        <v>1</v>
      </c>
      <c r="AP123">
        <v>1</v>
      </c>
      <c r="AS123">
        <v>1</v>
      </c>
      <c r="AT123">
        <v>1</v>
      </c>
      <c r="AU123">
        <v>1</v>
      </c>
      <c r="AX123">
        <v>1</v>
      </c>
      <c r="AY123">
        <v>1</v>
      </c>
      <c r="AZ123">
        <v>4</v>
      </c>
      <c r="BA123">
        <v>2</v>
      </c>
      <c r="BB123">
        <v>3</v>
      </c>
      <c r="BC123">
        <v>3</v>
      </c>
      <c r="BD123">
        <v>3</v>
      </c>
      <c r="BE123">
        <v>2</v>
      </c>
      <c r="BF123">
        <v>3</v>
      </c>
      <c r="BG123">
        <v>3</v>
      </c>
      <c r="BH123">
        <v>3</v>
      </c>
      <c r="BI123">
        <v>4</v>
      </c>
      <c r="BJ123">
        <v>3</v>
      </c>
      <c r="BK123">
        <v>9</v>
      </c>
      <c r="BL123">
        <v>7</v>
      </c>
      <c r="BM123">
        <v>7</v>
      </c>
      <c r="BN123">
        <v>7</v>
      </c>
      <c r="BO123">
        <v>2</v>
      </c>
      <c r="BP123">
        <v>7</v>
      </c>
      <c r="BQ123">
        <v>7</v>
      </c>
      <c r="BR123">
        <v>5</v>
      </c>
      <c r="BS123">
        <v>5</v>
      </c>
      <c r="BT123">
        <v>5</v>
      </c>
      <c r="BU123">
        <v>5</v>
      </c>
      <c r="BV123">
        <v>4</v>
      </c>
      <c r="BW123">
        <v>4</v>
      </c>
      <c r="BX123">
        <v>5</v>
      </c>
      <c r="BY123">
        <v>5</v>
      </c>
      <c r="BZ123">
        <v>1</v>
      </c>
      <c r="CA123">
        <v>2</v>
      </c>
      <c r="CB123">
        <v>2</v>
      </c>
      <c r="CC123">
        <v>2</v>
      </c>
      <c r="CD123">
        <v>2</v>
      </c>
      <c r="CE123">
        <v>2</v>
      </c>
      <c r="CF123">
        <v>2</v>
      </c>
      <c r="CG123">
        <v>2</v>
      </c>
      <c r="CH123">
        <v>2</v>
      </c>
      <c r="CI123">
        <v>2</v>
      </c>
      <c r="CJ123">
        <v>2</v>
      </c>
      <c r="CK123">
        <v>5</v>
      </c>
      <c r="CL123">
        <v>5</v>
      </c>
      <c r="CM123">
        <v>5</v>
      </c>
      <c r="CN123">
        <v>5</v>
      </c>
      <c r="CO123">
        <v>5</v>
      </c>
      <c r="CP123">
        <v>5</v>
      </c>
      <c r="CQ123">
        <v>5</v>
      </c>
      <c r="CR123">
        <v>5</v>
      </c>
      <c r="CS123">
        <v>5</v>
      </c>
      <c r="CT123">
        <v>5</v>
      </c>
      <c r="CU123">
        <v>5</v>
      </c>
      <c r="CW123">
        <v>65</v>
      </c>
      <c r="CX123">
        <v>95</v>
      </c>
      <c r="CY123">
        <v>55</v>
      </c>
      <c r="CZ123">
        <v>35</v>
      </c>
      <c r="DA123">
        <v>85</v>
      </c>
      <c r="DC123">
        <v>95</v>
      </c>
      <c r="DD123">
        <v>85</v>
      </c>
      <c r="DE123">
        <v>75</v>
      </c>
      <c r="DF123">
        <v>95</v>
      </c>
      <c r="DG123">
        <v>55</v>
      </c>
      <c r="DH123">
        <v>95</v>
      </c>
      <c r="DI123">
        <v>55</v>
      </c>
      <c r="DJ123">
        <v>65</v>
      </c>
      <c r="DK123">
        <v>65</v>
      </c>
      <c r="DL123">
        <v>65</v>
      </c>
      <c r="DM123">
        <v>65</v>
      </c>
      <c r="DN123">
        <v>85</v>
      </c>
      <c r="DO123">
        <v>35</v>
      </c>
      <c r="DP123">
        <v>85</v>
      </c>
      <c r="DQ123" t="s">
        <v>1107</v>
      </c>
      <c r="DR123" t="s">
        <v>953</v>
      </c>
      <c r="DS123" t="s">
        <v>1109</v>
      </c>
      <c r="DT123">
        <v>1</v>
      </c>
      <c r="DU123">
        <v>1</v>
      </c>
      <c r="DV123">
        <v>1</v>
      </c>
      <c r="DW123">
        <v>5</v>
      </c>
      <c r="DX123">
        <v>3</v>
      </c>
      <c r="DY123">
        <v>5</v>
      </c>
      <c r="DZ123">
        <v>4</v>
      </c>
      <c r="EA123">
        <v>3</v>
      </c>
      <c r="EB123">
        <v>4</v>
      </c>
      <c r="EC123">
        <v>4</v>
      </c>
      <c r="ED123">
        <v>3</v>
      </c>
      <c r="EE123">
        <v>4</v>
      </c>
      <c r="EF123">
        <v>4</v>
      </c>
      <c r="EG123">
        <v>3</v>
      </c>
      <c r="EH123">
        <v>4</v>
      </c>
      <c r="EI123">
        <v>3</v>
      </c>
      <c r="EJ123">
        <v>4</v>
      </c>
      <c r="EK123">
        <v>5</v>
      </c>
      <c r="EL123">
        <v>4</v>
      </c>
      <c r="EM123">
        <v>4</v>
      </c>
      <c r="EN123">
        <v>2</v>
      </c>
      <c r="EO123">
        <v>4</v>
      </c>
      <c r="EP123">
        <v>3</v>
      </c>
      <c r="EQ123">
        <v>3</v>
      </c>
      <c r="ER123">
        <v>3</v>
      </c>
      <c r="ES123">
        <v>5</v>
      </c>
      <c r="ET123">
        <v>5</v>
      </c>
      <c r="EU123">
        <v>4</v>
      </c>
      <c r="EV123">
        <v>4</v>
      </c>
      <c r="EW123">
        <v>4</v>
      </c>
      <c r="EX123">
        <v>4</v>
      </c>
      <c r="EY123">
        <v>4</v>
      </c>
      <c r="EZ123" t="s">
        <v>604</v>
      </c>
      <c r="FA123" t="s">
        <v>1111</v>
      </c>
      <c r="FB123" t="s">
        <v>557</v>
      </c>
      <c r="FC123">
        <v>4</v>
      </c>
      <c r="FD123">
        <v>4</v>
      </c>
      <c r="FE123">
        <v>2</v>
      </c>
      <c r="FF123" s="17">
        <f t="shared" si="16"/>
        <v>4</v>
      </c>
      <c r="FG123">
        <v>4</v>
      </c>
      <c r="FH123">
        <v>3</v>
      </c>
      <c r="FI123" s="17">
        <f t="shared" si="17"/>
        <v>3</v>
      </c>
      <c r="FJ123">
        <v>2</v>
      </c>
      <c r="FK123" s="17">
        <f t="shared" si="18"/>
        <v>4</v>
      </c>
      <c r="FL123">
        <v>2</v>
      </c>
      <c r="FM123">
        <v>1</v>
      </c>
      <c r="FN123">
        <v>2</v>
      </c>
      <c r="FO123">
        <v>4</v>
      </c>
      <c r="FP123" s="17">
        <f t="shared" si="19"/>
        <v>2</v>
      </c>
      <c r="FQ123">
        <v>4</v>
      </c>
      <c r="FR123">
        <v>5</v>
      </c>
      <c r="FS123">
        <v>5</v>
      </c>
      <c r="FT123" s="17">
        <f t="shared" si="30"/>
        <v>1</v>
      </c>
      <c r="FU123">
        <v>2</v>
      </c>
      <c r="FV123">
        <v>5</v>
      </c>
      <c r="FW123" s="17">
        <f t="shared" si="20"/>
        <v>1</v>
      </c>
      <c r="FX123">
        <v>2</v>
      </c>
      <c r="FY123" s="17">
        <f t="shared" si="21"/>
        <v>4</v>
      </c>
      <c r="FZ123">
        <v>3</v>
      </c>
      <c r="GA123">
        <v>2</v>
      </c>
      <c r="GB123" s="17">
        <f t="shared" si="22"/>
        <v>4</v>
      </c>
      <c r="GC123">
        <v>3</v>
      </c>
      <c r="GD123" s="17">
        <f t="shared" si="23"/>
        <v>3</v>
      </c>
      <c r="GE123">
        <v>2</v>
      </c>
      <c r="GF123" s="17">
        <f t="shared" si="24"/>
        <v>4</v>
      </c>
      <c r="GG123">
        <v>3</v>
      </c>
      <c r="GH123">
        <v>3</v>
      </c>
      <c r="GI123">
        <v>5</v>
      </c>
      <c r="GJ123">
        <v>3</v>
      </c>
      <c r="GK123" s="17">
        <f t="shared" si="25"/>
        <v>3</v>
      </c>
      <c r="GL123">
        <v>5</v>
      </c>
      <c r="GM123" s="17">
        <f t="shared" si="26"/>
        <v>1</v>
      </c>
      <c r="GN123">
        <v>2</v>
      </c>
      <c r="GO123" s="17">
        <f t="shared" si="27"/>
        <v>4</v>
      </c>
      <c r="GP123">
        <f t="shared" si="28"/>
        <v>80</v>
      </c>
      <c r="GQ123" s="19">
        <f t="shared" si="29"/>
        <v>3.0769230769230771</v>
      </c>
      <c r="GR123">
        <v>4</v>
      </c>
      <c r="GS123">
        <v>5</v>
      </c>
      <c r="GT123">
        <v>2</v>
      </c>
      <c r="GU123">
        <v>4</v>
      </c>
      <c r="GV123">
        <v>4</v>
      </c>
      <c r="GW123">
        <v>2</v>
      </c>
      <c r="GX123">
        <v>4</v>
      </c>
      <c r="GY123">
        <v>3</v>
      </c>
      <c r="GZ123">
        <v>3</v>
      </c>
      <c r="HA123">
        <v>3</v>
      </c>
      <c r="HB123">
        <v>3</v>
      </c>
      <c r="HC123">
        <v>2</v>
      </c>
      <c r="HD123">
        <v>2</v>
      </c>
      <c r="HE123">
        <v>4</v>
      </c>
      <c r="HF123">
        <v>2</v>
      </c>
      <c r="HG123">
        <v>5</v>
      </c>
      <c r="HH123">
        <v>2</v>
      </c>
      <c r="HI123">
        <v>5</v>
      </c>
      <c r="HJ123">
        <v>4</v>
      </c>
      <c r="HK123">
        <v>5</v>
      </c>
      <c r="HL123">
        <v>4</v>
      </c>
      <c r="HN123">
        <v>2</v>
      </c>
      <c r="HO123">
        <v>4</v>
      </c>
      <c r="HP123">
        <v>2</v>
      </c>
      <c r="HQ123">
        <v>5</v>
      </c>
      <c r="HR123">
        <v>4</v>
      </c>
      <c r="HS123">
        <v>3</v>
      </c>
      <c r="HT123">
        <v>2</v>
      </c>
      <c r="HU123">
        <v>2</v>
      </c>
      <c r="HV123">
        <v>3</v>
      </c>
      <c r="HW123">
        <v>4</v>
      </c>
      <c r="HX123">
        <v>3</v>
      </c>
      <c r="HY123">
        <v>3</v>
      </c>
      <c r="HZ123">
        <v>4</v>
      </c>
      <c r="IA123">
        <v>2</v>
      </c>
      <c r="IB123">
        <v>2</v>
      </c>
      <c r="IC123">
        <v>2</v>
      </c>
      <c r="ID123">
        <v>4</v>
      </c>
      <c r="IE123">
        <v>2</v>
      </c>
      <c r="IF123">
        <v>3</v>
      </c>
      <c r="IG123">
        <v>2</v>
      </c>
      <c r="IH123">
        <v>2</v>
      </c>
      <c r="II123">
        <v>4</v>
      </c>
      <c r="IJ123">
        <v>3</v>
      </c>
      <c r="IK123">
        <v>4</v>
      </c>
      <c r="IL123">
        <v>4</v>
      </c>
      <c r="IM123">
        <v>2</v>
      </c>
      <c r="IN123">
        <v>4</v>
      </c>
      <c r="IO123">
        <v>3</v>
      </c>
      <c r="IP123">
        <v>4</v>
      </c>
      <c r="IQ123">
        <v>4</v>
      </c>
      <c r="IR123">
        <v>3</v>
      </c>
      <c r="IS123">
        <v>2</v>
      </c>
      <c r="IU123">
        <v>44.310394287108998</v>
      </c>
      <c r="IV123">
        <v>-78.239601135254006</v>
      </c>
      <c r="IW123">
        <v>-1</v>
      </c>
    </row>
    <row r="124" spans="1:257" x14ac:dyDescent="0.3">
      <c r="A124" t="s">
        <v>1772</v>
      </c>
      <c r="B124" t="s">
        <v>1413</v>
      </c>
      <c r="C124" t="s">
        <v>1414</v>
      </c>
      <c r="F124" t="s">
        <v>1596</v>
      </c>
      <c r="G124">
        <v>0</v>
      </c>
      <c r="H124" s="1">
        <v>43095.526412037034</v>
      </c>
      <c r="I124" s="1">
        <v>43095.532129629632</v>
      </c>
      <c r="J124">
        <v>1</v>
      </c>
      <c r="K124">
        <v>17</v>
      </c>
      <c r="L124">
        <v>2.4285714285714</v>
      </c>
      <c r="M124">
        <v>1.5118578920368999</v>
      </c>
      <c r="N124" t="s">
        <v>1112</v>
      </c>
      <c r="O124" t="s">
        <v>1548</v>
      </c>
      <c r="P124" t="s">
        <v>1115</v>
      </c>
      <c r="Q124">
        <v>21</v>
      </c>
      <c r="R124">
        <v>2</v>
      </c>
      <c r="S124" t="s">
        <v>1442</v>
      </c>
      <c r="T124" t="s">
        <v>1418</v>
      </c>
      <c r="U124">
        <v>3</v>
      </c>
      <c r="V124" t="s">
        <v>1113</v>
      </c>
      <c r="W124">
        <v>4</v>
      </c>
      <c r="X124">
        <v>4</v>
      </c>
      <c r="Y124" t="s">
        <v>951</v>
      </c>
      <c r="Z124" t="s">
        <v>1114</v>
      </c>
      <c r="AA124">
        <v>4</v>
      </c>
      <c r="AB124">
        <v>17</v>
      </c>
      <c r="AC124">
        <v>5</v>
      </c>
      <c r="AD124">
        <v>1</v>
      </c>
      <c r="AE124">
        <v>1</v>
      </c>
      <c r="AF124">
        <v>63</v>
      </c>
      <c r="AG124">
        <v>50</v>
      </c>
      <c r="AH124">
        <v>70</v>
      </c>
      <c r="AI124">
        <v>2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U124">
        <v>1</v>
      </c>
      <c r="AX124">
        <v>1</v>
      </c>
      <c r="AY124">
        <v>1</v>
      </c>
      <c r="AZ124">
        <v>5</v>
      </c>
      <c r="BA124">
        <v>3</v>
      </c>
      <c r="BB124">
        <v>1</v>
      </c>
      <c r="BC124">
        <v>3</v>
      </c>
      <c r="BD124">
        <v>3</v>
      </c>
      <c r="BE124">
        <v>2</v>
      </c>
      <c r="BF124">
        <v>4</v>
      </c>
      <c r="BG124">
        <v>2</v>
      </c>
      <c r="BH124">
        <v>4</v>
      </c>
      <c r="BI124">
        <v>5</v>
      </c>
      <c r="BJ124">
        <v>5</v>
      </c>
      <c r="BK124">
        <v>2</v>
      </c>
      <c r="BL124">
        <v>7</v>
      </c>
      <c r="BM124">
        <v>7</v>
      </c>
      <c r="BN124">
        <v>7</v>
      </c>
      <c r="BO124">
        <v>8</v>
      </c>
      <c r="BP124">
        <v>9</v>
      </c>
      <c r="BQ124">
        <v>8</v>
      </c>
      <c r="BR124">
        <v>4</v>
      </c>
      <c r="BS124">
        <v>4</v>
      </c>
      <c r="BT124">
        <v>5</v>
      </c>
      <c r="BU124">
        <v>5</v>
      </c>
      <c r="BV124">
        <v>5</v>
      </c>
      <c r="BW124">
        <v>4</v>
      </c>
      <c r="BX124">
        <v>5</v>
      </c>
      <c r="BY124">
        <v>5</v>
      </c>
      <c r="BZ124">
        <v>1</v>
      </c>
      <c r="CA124">
        <v>2</v>
      </c>
      <c r="CB124">
        <v>2</v>
      </c>
      <c r="CC124">
        <v>2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3</v>
      </c>
      <c r="CL124">
        <v>3</v>
      </c>
      <c r="CM124">
        <v>3</v>
      </c>
      <c r="CN124">
        <v>3</v>
      </c>
      <c r="CO124">
        <v>4</v>
      </c>
      <c r="CP124">
        <v>4</v>
      </c>
      <c r="CQ124">
        <v>4</v>
      </c>
      <c r="CR124">
        <v>4</v>
      </c>
      <c r="CS124">
        <v>4</v>
      </c>
      <c r="CT124">
        <v>4</v>
      </c>
      <c r="CU124">
        <v>4</v>
      </c>
      <c r="CW124">
        <v>80</v>
      </c>
      <c r="CX124">
        <v>95</v>
      </c>
      <c r="CY124">
        <v>65</v>
      </c>
      <c r="CZ124">
        <v>54</v>
      </c>
      <c r="DA124">
        <v>65</v>
      </c>
      <c r="DB124">
        <v>35</v>
      </c>
      <c r="DC124">
        <v>79</v>
      </c>
      <c r="DD124">
        <v>78</v>
      </c>
      <c r="DE124">
        <v>77</v>
      </c>
      <c r="DF124">
        <v>76</v>
      </c>
      <c r="DG124">
        <v>35</v>
      </c>
      <c r="DH124">
        <v>85</v>
      </c>
      <c r="DI124">
        <v>45</v>
      </c>
      <c r="DJ124">
        <v>75</v>
      </c>
      <c r="DK124">
        <v>68</v>
      </c>
      <c r="DL124">
        <v>61</v>
      </c>
      <c r="DM124">
        <v>43</v>
      </c>
      <c r="DN124">
        <v>54</v>
      </c>
      <c r="DO124">
        <v>32</v>
      </c>
      <c r="DP124">
        <v>38</v>
      </c>
      <c r="DQ124" t="s">
        <v>1112</v>
      </c>
      <c r="DR124" t="s">
        <v>953</v>
      </c>
      <c r="DS124" t="s">
        <v>1115</v>
      </c>
      <c r="DT124">
        <v>3</v>
      </c>
      <c r="DU124">
        <v>3</v>
      </c>
      <c r="DV124">
        <v>3</v>
      </c>
      <c r="DW124">
        <v>2</v>
      </c>
      <c r="DX124">
        <v>2</v>
      </c>
      <c r="DY124">
        <v>4</v>
      </c>
      <c r="DZ124">
        <v>3</v>
      </c>
      <c r="EA124">
        <v>2</v>
      </c>
      <c r="EB124">
        <v>2</v>
      </c>
      <c r="EC124">
        <v>3</v>
      </c>
      <c r="ED124">
        <v>4</v>
      </c>
      <c r="EE124">
        <v>3</v>
      </c>
      <c r="EF124">
        <v>4</v>
      </c>
      <c r="EG124">
        <v>3</v>
      </c>
      <c r="EH124">
        <v>3</v>
      </c>
      <c r="EI124">
        <v>4</v>
      </c>
      <c r="EJ124">
        <v>4</v>
      </c>
      <c r="EK124">
        <v>5</v>
      </c>
      <c r="EL124">
        <v>4</v>
      </c>
      <c r="EM124">
        <v>4</v>
      </c>
      <c r="EN124">
        <v>2</v>
      </c>
      <c r="EO124">
        <v>4</v>
      </c>
      <c r="EP124">
        <v>3</v>
      </c>
      <c r="EQ124">
        <v>4</v>
      </c>
      <c r="ER124">
        <v>5</v>
      </c>
      <c r="ES124">
        <v>4</v>
      </c>
      <c r="ET124">
        <v>4</v>
      </c>
      <c r="EU124">
        <v>4</v>
      </c>
      <c r="EV124">
        <v>4</v>
      </c>
      <c r="EW124">
        <v>4</v>
      </c>
      <c r="EX124">
        <v>4</v>
      </c>
      <c r="EY124">
        <v>4</v>
      </c>
      <c r="EZ124" t="s">
        <v>670</v>
      </c>
      <c r="FA124" t="s">
        <v>803</v>
      </c>
      <c r="FB124" t="s">
        <v>605</v>
      </c>
      <c r="FC124">
        <v>4</v>
      </c>
      <c r="FD124">
        <v>3</v>
      </c>
      <c r="FE124">
        <v>2</v>
      </c>
      <c r="FF124" s="17">
        <f t="shared" si="16"/>
        <v>4</v>
      </c>
      <c r="FG124">
        <v>3</v>
      </c>
      <c r="FH124">
        <v>2</v>
      </c>
      <c r="FI124" s="17">
        <f t="shared" si="17"/>
        <v>4</v>
      </c>
      <c r="FJ124">
        <v>2</v>
      </c>
      <c r="FK124" s="17">
        <f t="shared" si="18"/>
        <v>4</v>
      </c>
      <c r="FL124">
        <v>3</v>
      </c>
      <c r="FM124">
        <v>3</v>
      </c>
      <c r="FN124">
        <v>2</v>
      </c>
      <c r="FO124">
        <v>4</v>
      </c>
      <c r="FP124" s="17">
        <f t="shared" si="19"/>
        <v>2</v>
      </c>
      <c r="FQ124">
        <v>2</v>
      </c>
      <c r="FR124">
        <v>4</v>
      </c>
      <c r="FS124">
        <v>4</v>
      </c>
      <c r="FT124" s="17">
        <f t="shared" si="30"/>
        <v>2</v>
      </c>
      <c r="FU124">
        <v>1</v>
      </c>
      <c r="FV124">
        <v>2</v>
      </c>
      <c r="FW124" s="17">
        <f t="shared" si="20"/>
        <v>4</v>
      </c>
      <c r="FX124">
        <v>2</v>
      </c>
      <c r="FY124" s="17">
        <f t="shared" si="21"/>
        <v>4</v>
      </c>
      <c r="FZ124">
        <v>2</v>
      </c>
      <c r="GA124">
        <v>2</v>
      </c>
      <c r="GB124" s="17">
        <f t="shared" si="22"/>
        <v>4</v>
      </c>
      <c r="GC124">
        <v>2</v>
      </c>
      <c r="GD124" s="17">
        <f t="shared" si="23"/>
        <v>4</v>
      </c>
      <c r="GE124">
        <v>2</v>
      </c>
      <c r="GF124" s="17">
        <f t="shared" si="24"/>
        <v>4</v>
      </c>
      <c r="GG124">
        <v>3</v>
      </c>
      <c r="GH124">
        <v>3</v>
      </c>
      <c r="GI124">
        <v>4</v>
      </c>
      <c r="GJ124">
        <v>3</v>
      </c>
      <c r="GK124" s="17">
        <f t="shared" si="25"/>
        <v>3</v>
      </c>
      <c r="GL124">
        <v>4</v>
      </c>
      <c r="GM124" s="17">
        <f t="shared" si="26"/>
        <v>2</v>
      </c>
      <c r="GN124">
        <v>3</v>
      </c>
      <c r="GO124" s="17">
        <f t="shared" si="27"/>
        <v>3</v>
      </c>
      <c r="GP124">
        <f t="shared" si="28"/>
        <v>81</v>
      </c>
      <c r="GQ124" s="19">
        <f t="shared" si="29"/>
        <v>3.1153846153846154</v>
      </c>
      <c r="GR124">
        <v>3</v>
      </c>
      <c r="GS124">
        <v>4</v>
      </c>
      <c r="GT124">
        <v>3</v>
      </c>
      <c r="GU124">
        <v>4</v>
      </c>
      <c r="GV124">
        <v>3</v>
      </c>
      <c r="GW124">
        <v>3</v>
      </c>
      <c r="GX124">
        <v>4</v>
      </c>
      <c r="GY124">
        <v>4</v>
      </c>
      <c r="GZ124">
        <v>4</v>
      </c>
      <c r="HA124">
        <v>4</v>
      </c>
      <c r="HB124">
        <v>4</v>
      </c>
      <c r="HC124">
        <v>3</v>
      </c>
      <c r="HD124">
        <v>3</v>
      </c>
      <c r="HE124">
        <v>4</v>
      </c>
      <c r="HF124">
        <v>1</v>
      </c>
      <c r="HG124">
        <v>5</v>
      </c>
      <c r="HH124">
        <v>2</v>
      </c>
      <c r="HI124">
        <v>4</v>
      </c>
      <c r="HJ124">
        <v>3</v>
      </c>
      <c r="HK124">
        <v>3</v>
      </c>
      <c r="HL124">
        <v>3</v>
      </c>
      <c r="HM124">
        <v>2</v>
      </c>
      <c r="HN124">
        <v>4</v>
      </c>
      <c r="HO124">
        <v>2</v>
      </c>
      <c r="HP124">
        <v>2</v>
      </c>
      <c r="HQ124">
        <v>5</v>
      </c>
      <c r="HR124">
        <v>3</v>
      </c>
      <c r="HS124">
        <v>4</v>
      </c>
      <c r="HT124">
        <v>3</v>
      </c>
      <c r="HU124">
        <v>2</v>
      </c>
      <c r="HV124">
        <v>2</v>
      </c>
      <c r="HW124">
        <v>4</v>
      </c>
      <c r="HX124">
        <v>4</v>
      </c>
      <c r="HY124">
        <v>4</v>
      </c>
      <c r="HZ124">
        <v>4</v>
      </c>
      <c r="IA124">
        <v>2</v>
      </c>
      <c r="IB124">
        <v>2</v>
      </c>
      <c r="IC124">
        <v>3</v>
      </c>
      <c r="ID124">
        <v>4</v>
      </c>
      <c r="IE124">
        <v>3</v>
      </c>
      <c r="IF124">
        <v>2</v>
      </c>
      <c r="IG124">
        <v>3</v>
      </c>
      <c r="IH124">
        <v>2</v>
      </c>
      <c r="II124">
        <v>4</v>
      </c>
      <c r="IJ124">
        <v>3</v>
      </c>
      <c r="IK124">
        <v>4</v>
      </c>
      <c r="IL124">
        <v>3</v>
      </c>
      <c r="IM124">
        <v>3</v>
      </c>
      <c r="IN124">
        <v>3</v>
      </c>
      <c r="IO124">
        <v>4</v>
      </c>
      <c r="IP124">
        <v>4</v>
      </c>
      <c r="IQ124">
        <v>3</v>
      </c>
      <c r="IR124">
        <v>3</v>
      </c>
      <c r="IS124">
        <v>2</v>
      </c>
      <c r="IU124">
        <v>44.310394287108998</v>
      </c>
      <c r="IV124">
        <v>-78.239601135254006</v>
      </c>
      <c r="IW124">
        <v>-1</v>
      </c>
    </row>
    <row r="125" spans="1:257" x14ac:dyDescent="0.3">
      <c r="A125" t="s">
        <v>1773</v>
      </c>
      <c r="B125" t="s">
        <v>1413</v>
      </c>
      <c r="C125" t="s">
        <v>1414</v>
      </c>
      <c r="F125" t="s">
        <v>1596</v>
      </c>
      <c r="G125">
        <v>0</v>
      </c>
      <c r="H125" s="1">
        <v>43095.532361111109</v>
      </c>
      <c r="I125" s="1">
        <v>43095.538819444446</v>
      </c>
      <c r="J125">
        <v>1</v>
      </c>
      <c r="K125">
        <v>17</v>
      </c>
      <c r="L125">
        <v>2.4285714285714</v>
      </c>
      <c r="M125">
        <v>1.3972762620115</v>
      </c>
      <c r="N125" t="s">
        <v>1117</v>
      </c>
      <c r="O125" t="s">
        <v>1548</v>
      </c>
      <c r="P125" t="s">
        <v>1119</v>
      </c>
      <c r="Q125">
        <v>20</v>
      </c>
      <c r="R125">
        <v>2</v>
      </c>
      <c r="S125" t="s">
        <v>1446</v>
      </c>
      <c r="T125" t="s">
        <v>1444</v>
      </c>
      <c r="U125">
        <v>3</v>
      </c>
      <c r="V125" t="s">
        <v>759</v>
      </c>
      <c r="W125">
        <v>3</v>
      </c>
      <c r="X125">
        <v>3</v>
      </c>
      <c r="Y125" t="s">
        <v>951</v>
      </c>
      <c r="Z125" t="s">
        <v>1118</v>
      </c>
      <c r="AA125">
        <v>3</v>
      </c>
      <c r="AB125">
        <v>17</v>
      </c>
      <c r="AC125">
        <v>2</v>
      </c>
      <c r="AD125">
        <v>1</v>
      </c>
      <c r="AE125">
        <v>4</v>
      </c>
      <c r="AF125">
        <v>60</v>
      </c>
      <c r="AG125">
        <v>20</v>
      </c>
      <c r="AH125">
        <v>60</v>
      </c>
      <c r="AI125">
        <v>2</v>
      </c>
      <c r="AN125">
        <v>1</v>
      </c>
      <c r="AO125">
        <v>1</v>
      </c>
      <c r="AQ125">
        <v>1</v>
      </c>
      <c r="AS125">
        <v>1</v>
      </c>
      <c r="AX125">
        <v>1</v>
      </c>
      <c r="AY125">
        <v>1</v>
      </c>
      <c r="AZ125">
        <v>4</v>
      </c>
      <c r="BA125">
        <v>1</v>
      </c>
      <c r="BB125">
        <v>4</v>
      </c>
      <c r="BC125">
        <v>3</v>
      </c>
      <c r="BD125">
        <v>3</v>
      </c>
      <c r="BE125">
        <v>1</v>
      </c>
      <c r="BK125">
        <v>9</v>
      </c>
      <c r="BL125">
        <v>8</v>
      </c>
      <c r="BM125">
        <v>2</v>
      </c>
      <c r="BN125">
        <v>7</v>
      </c>
      <c r="BO125">
        <v>7</v>
      </c>
      <c r="BP125">
        <v>8</v>
      </c>
      <c r="BQ125">
        <v>8</v>
      </c>
      <c r="BR125">
        <v>4</v>
      </c>
      <c r="BS125">
        <v>4</v>
      </c>
      <c r="BT125">
        <v>4</v>
      </c>
      <c r="BU125">
        <v>4</v>
      </c>
      <c r="BV125">
        <v>4</v>
      </c>
      <c r="BW125">
        <v>4</v>
      </c>
      <c r="BX125">
        <v>4</v>
      </c>
      <c r="BY125">
        <v>4</v>
      </c>
      <c r="BZ125">
        <v>2</v>
      </c>
      <c r="CA125">
        <v>2</v>
      </c>
      <c r="CB125">
        <v>2</v>
      </c>
      <c r="CC125">
        <v>2</v>
      </c>
      <c r="CD125">
        <v>2</v>
      </c>
      <c r="CE125">
        <v>2</v>
      </c>
      <c r="CF125">
        <v>2</v>
      </c>
      <c r="CG125">
        <v>2</v>
      </c>
      <c r="CH125">
        <v>2</v>
      </c>
      <c r="CI125">
        <v>2</v>
      </c>
      <c r="CJ125">
        <v>2</v>
      </c>
      <c r="CK125">
        <v>5</v>
      </c>
      <c r="CL125">
        <v>5</v>
      </c>
      <c r="CM125">
        <v>5</v>
      </c>
      <c r="CN125">
        <v>5</v>
      </c>
      <c r="CO125">
        <v>5</v>
      </c>
      <c r="CP125">
        <v>5</v>
      </c>
      <c r="CQ125">
        <v>5</v>
      </c>
      <c r="CR125">
        <v>5</v>
      </c>
      <c r="CS125">
        <v>5</v>
      </c>
      <c r="CT125">
        <v>5</v>
      </c>
      <c r="CU125">
        <v>5</v>
      </c>
      <c r="CW125">
        <v>35</v>
      </c>
      <c r="CX125">
        <v>95</v>
      </c>
      <c r="CY125">
        <v>65</v>
      </c>
      <c r="CZ125">
        <v>65</v>
      </c>
      <c r="DA125">
        <v>65</v>
      </c>
      <c r="DB125">
        <v>25</v>
      </c>
      <c r="DC125">
        <v>95</v>
      </c>
      <c r="DD125">
        <v>75</v>
      </c>
      <c r="DE125">
        <v>95</v>
      </c>
      <c r="DF125">
        <v>85</v>
      </c>
      <c r="DG125">
        <v>45</v>
      </c>
      <c r="DH125">
        <v>95</v>
      </c>
      <c r="DI125">
        <v>22</v>
      </c>
      <c r="DJ125">
        <v>55</v>
      </c>
      <c r="DK125">
        <v>55</v>
      </c>
      <c r="DL125">
        <v>55</v>
      </c>
      <c r="DM125">
        <v>55</v>
      </c>
      <c r="DN125">
        <v>75</v>
      </c>
      <c r="DO125">
        <v>25</v>
      </c>
      <c r="DP125">
        <v>25</v>
      </c>
      <c r="DQ125" t="s">
        <v>1117</v>
      </c>
      <c r="DR125" t="s">
        <v>953</v>
      </c>
      <c r="DS125" t="s">
        <v>1119</v>
      </c>
      <c r="DT125">
        <v>3</v>
      </c>
      <c r="DU125">
        <v>3</v>
      </c>
      <c r="DV125">
        <v>2</v>
      </c>
      <c r="DW125">
        <v>2</v>
      </c>
      <c r="DX125">
        <v>1</v>
      </c>
      <c r="DY125">
        <v>4</v>
      </c>
      <c r="DZ125">
        <v>4</v>
      </c>
      <c r="EA125">
        <v>4</v>
      </c>
      <c r="EB125">
        <v>4</v>
      </c>
      <c r="EC125">
        <v>4</v>
      </c>
      <c r="ED125">
        <v>4</v>
      </c>
      <c r="EE125">
        <v>4</v>
      </c>
      <c r="EF125">
        <v>4</v>
      </c>
      <c r="EG125">
        <v>4</v>
      </c>
      <c r="EH125">
        <v>4</v>
      </c>
      <c r="EI125">
        <v>4</v>
      </c>
      <c r="EJ125">
        <v>4</v>
      </c>
      <c r="EK125">
        <v>4</v>
      </c>
      <c r="EL125">
        <v>4</v>
      </c>
      <c r="EM125">
        <v>4</v>
      </c>
      <c r="EN125">
        <v>2</v>
      </c>
      <c r="EO125">
        <v>4</v>
      </c>
      <c r="EP125">
        <v>4</v>
      </c>
      <c r="EQ125">
        <v>4</v>
      </c>
      <c r="ER125">
        <v>4</v>
      </c>
      <c r="ES125">
        <v>4</v>
      </c>
      <c r="ET125">
        <v>4</v>
      </c>
      <c r="EU125">
        <v>4</v>
      </c>
      <c r="EV125">
        <v>4</v>
      </c>
      <c r="EW125">
        <v>4</v>
      </c>
      <c r="EX125">
        <v>4</v>
      </c>
      <c r="EY125">
        <v>4</v>
      </c>
      <c r="EZ125" t="s">
        <v>1121</v>
      </c>
      <c r="FA125" t="s">
        <v>1122</v>
      </c>
      <c r="FB125" t="s">
        <v>803</v>
      </c>
      <c r="FC125">
        <v>4</v>
      </c>
      <c r="FD125">
        <v>3</v>
      </c>
      <c r="FE125">
        <v>3</v>
      </c>
      <c r="FF125" s="17">
        <f t="shared" si="16"/>
        <v>3</v>
      </c>
      <c r="FG125">
        <v>2</v>
      </c>
      <c r="FH125">
        <v>3</v>
      </c>
      <c r="FI125" s="17">
        <f t="shared" si="17"/>
        <v>3</v>
      </c>
      <c r="FJ125">
        <v>2</v>
      </c>
      <c r="FK125" s="17">
        <f t="shared" si="18"/>
        <v>4</v>
      </c>
      <c r="FL125">
        <v>1</v>
      </c>
      <c r="FM125">
        <v>2</v>
      </c>
      <c r="FN125">
        <v>2</v>
      </c>
      <c r="FO125">
        <v>3</v>
      </c>
      <c r="FP125" s="17">
        <f t="shared" si="19"/>
        <v>3</v>
      </c>
      <c r="FQ125">
        <v>3</v>
      </c>
      <c r="FR125">
        <v>3</v>
      </c>
      <c r="FS125">
        <v>3</v>
      </c>
      <c r="FT125" s="17">
        <f t="shared" si="30"/>
        <v>3</v>
      </c>
      <c r="FU125">
        <v>2</v>
      </c>
      <c r="FV125">
        <v>4</v>
      </c>
      <c r="FW125" s="17">
        <f t="shared" si="20"/>
        <v>2</v>
      </c>
      <c r="FX125">
        <v>2</v>
      </c>
      <c r="FY125" s="17">
        <f t="shared" si="21"/>
        <v>4</v>
      </c>
      <c r="FZ125">
        <v>3</v>
      </c>
      <c r="GA125">
        <v>3</v>
      </c>
      <c r="GB125" s="17">
        <f t="shared" si="22"/>
        <v>3</v>
      </c>
      <c r="GC125">
        <v>3</v>
      </c>
      <c r="GD125" s="17">
        <f t="shared" si="23"/>
        <v>3</v>
      </c>
      <c r="GE125">
        <v>3</v>
      </c>
      <c r="GF125" s="17">
        <f t="shared" si="24"/>
        <v>3</v>
      </c>
      <c r="GG125">
        <v>3</v>
      </c>
      <c r="GH125">
        <v>3</v>
      </c>
      <c r="GI125">
        <v>4</v>
      </c>
      <c r="GJ125">
        <v>2</v>
      </c>
      <c r="GK125" s="17">
        <f t="shared" si="25"/>
        <v>4</v>
      </c>
      <c r="GL125">
        <v>4</v>
      </c>
      <c r="GM125" s="17">
        <f t="shared" si="26"/>
        <v>2</v>
      </c>
      <c r="GN125">
        <v>3</v>
      </c>
      <c r="GO125" s="17">
        <f t="shared" si="27"/>
        <v>3</v>
      </c>
      <c r="GP125">
        <f t="shared" si="28"/>
        <v>75</v>
      </c>
      <c r="GQ125" s="19">
        <f t="shared" si="29"/>
        <v>2.8846153846153846</v>
      </c>
      <c r="GR125">
        <v>4</v>
      </c>
      <c r="GS125">
        <v>4</v>
      </c>
      <c r="GT125">
        <v>4</v>
      </c>
      <c r="GU125">
        <v>4</v>
      </c>
      <c r="GV125">
        <v>2</v>
      </c>
      <c r="GW125">
        <v>2</v>
      </c>
      <c r="GX125">
        <v>4</v>
      </c>
      <c r="GY125">
        <v>4</v>
      </c>
      <c r="GZ125">
        <v>4</v>
      </c>
      <c r="HA125">
        <v>4</v>
      </c>
      <c r="HB125">
        <v>4</v>
      </c>
      <c r="HC125">
        <v>2</v>
      </c>
      <c r="HD125">
        <v>2</v>
      </c>
      <c r="HE125">
        <v>4</v>
      </c>
      <c r="HF125">
        <v>2</v>
      </c>
      <c r="HG125">
        <v>5</v>
      </c>
      <c r="HH125">
        <v>2</v>
      </c>
      <c r="HI125">
        <v>4</v>
      </c>
      <c r="HJ125">
        <v>2</v>
      </c>
      <c r="HK125">
        <v>4</v>
      </c>
      <c r="HL125">
        <v>4</v>
      </c>
      <c r="HM125">
        <v>2</v>
      </c>
      <c r="HN125">
        <v>4</v>
      </c>
      <c r="HO125">
        <v>2</v>
      </c>
      <c r="HP125">
        <v>4</v>
      </c>
      <c r="HQ125">
        <v>4</v>
      </c>
      <c r="HR125">
        <v>4</v>
      </c>
      <c r="HS125">
        <v>4</v>
      </c>
      <c r="HT125">
        <v>2</v>
      </c>
      <c r="HU125">
        <v>2</v>
      </c>
      <c r="HV125">
        <v>2</v>
      </c>
      <c r="HW125">
        <v>4</v>
      </c>
      <c r="HX125">
        <v>4</v>
      </c>
      <c r="HY125">
        <v>4</v>
      </c>
      <c r="HZ125">
        <v>4</v>
      </c>
      <c r="IA125">
        <v>2</v>
      </c>
      <c r="IB125">
        <v>2</v>
      </c>
      <c r="IC125">
        <v>2</v>
      </c>
      <c r="ID125">
        <v>4</v>
      </c>
      <c r="IE125">
        <v>2</v>
      </c>
      <c r="IF125">
        <v>4</v>
      </c>
      <c r="IG125">
        <v>2</v>
      </c>
      <c r="IH125">
        <v>2</v>
      </c>
      <c r="II125">
        <v>4</v>
      </c>
      <c r="IJ125">
        <v>4</v>
      </c>
      <c r="IK125">
        <v>4</v>
      </c>
      <c r="IL125">
        <v>4</v>
      </c>
      <c r="IM125">
        <v>4</v>
      </c>
      <c r="IN125">
        <v>4</v>
      </c>
      <c r="IO125">
        <v>4</v>
      </c>
      <c r="IP125">
        <v>4</v>
      </c>
      <c r="IQ125">
        <v>4</v>
      </c>
      <c r="IR125">
        <v>4</v>
      </c>
      <c r="IS125">
        <v>2</v>
      </c>
      <c r="IU125">
        <v>44.310394287108998</v>
      </c>
      <c r="IV125">
        <v>-78.239601135254006</v>
      </c>
      <c r="IW125">
        <v>-1</v>
      </c>
    </row>
    <row r="126" spans="1:257" x14ac:dyDescent="0.3">
      <c r="A126" t="s">
        <v>1774</v>
      </c>
      <c r="B126" t="s">
        <v>1413</v>
      </c>
      <c r="C126" t="s">
        <v>1414</v>
      </c>
      <c r="F126" t="s">
        <v>1596</v>
      </c>
      <c r="G126">
        <v>0</v>
      </c>
      <c r="H126" s="1">
        <v>43095.539039351854</v>
      </c>
      <c r="I126" s="1">
        <v>43095.544351851851</v>
      </c>
      <c r="J126">
        <v>1</v>
      </c>
      <c r="K126">
        <v>15</v>
      </c>
      <c r="L126">
        <v>2.1428571428571002</v>
      </c>
      <c r="M126">
        <v>1.0690449676497</v>
      </c>
      <c r="N126" t="s">
        <v>1123</v>
      </c>
      <c r="O126" t="s">
        <v>1548</v>
      </c>
      <c r="P126" t="s">
        <v>1775</v>
      </c>
      <c r="Q126">
        <v>17</v>
      </c>
      <c r="R126">
        <v>2</v>
      </c>
      <c r="S126" t="s">
        <v>1435</v>
      </c>
      <c r="T126" t="s">
        <v>1770</v>
      </c>
      <c r="U126">
        <v>3</v>
      </c>
      <c r="V126" t="s">
        <v>759</v>
      </c>
      <c r="W126">
        <v>1</v>
      </c>
      <c r="X126">
        <v>1</v>
      </c>
      <c r="Y126" t="s">
        <v>951</v>
      </c>
      <c r="Z126" t="s">
        <v>999</v>
      </c>
      <c r="AA126">
        <v>1</v>
      </c>
      <c r="AB126">
        <v>3</v>
      </c>
      <c r="AC126">
        <v>2</v>
      </c>
      <c r="AD126">
        <v>1</v>
      </c>
      <c r="AE126">
        <v>1</v>
      </c>
      <c r="AF126">
        <v>50</v>
      </c>
      <c r="AG126">
        <v>20</v>
      </c>
      <c r="AH126">
        <v>60</v>
      </c>
      <c r="AI126">
        <v>1</v>
      </c>
      <c r="AJ126">
        <v>3</v>
      </c>
      <c r="AK126">
        <v>4</v>
      </c>
      <c r="AL126">
        <v>2</v>
      </c>
      <c r="AM126">
        <v>1</v>
      </c>
      <c r="AN126">
        <v>1</v>
      </c>
      <c r="AO126">
        <v>1</v>
      </c>
      <c r="AU126">
        <v>1</v>
      </c>
      <c r="AX126">
        <v>1</v>
      </c>
      <c r="AY126">
        <v>1</v>
      </c>
      <c r="AZ126">
        <v>2</v>
      </c>
      <c r="BA126">
        <v>2</v>
      </c>
      <c r="BB126">
        <v>2</v>
      </c>
      <c r="BC126">
        <v>4</v>
      </c>
      <c r="BD126">
        <v>3</v>
      </c>
      <c r="BE126">
        <v>2</v>
      </c>
      <c r="BF126">
        <v>2</v>
      </c>
      <c r="BG126">
        <v>4</v>
      </c>
      <c r="BH126">
        <v>2</v>
      </c>
      <c r="BI126">
        <v>4</v>
      </c>
      <c r="BJ126">
        <v>3</v>
      </c>
      <c r="BK126">
        <v>9</v>
      </c>
      <c r="BL126">
        <v>7</v>
      </c>
      <c r="BM126">
        <v>9</v>
      </c>
      <c r="BN126">
        <v>4</v>
      </c>
      <c r="BO126">
        <v>7</v>
      </c>
      <c r="BP126">
        <v>9</v>
      </c>
      <c r="BQ126">
        <v>8</v>
      </c>
      <c r="BR126">
        <v>5</v>
      </c>
      <c r="BS126">
        <v>5</v>
      </c>
      <c r="BT126">
        <v>5</v>
      </c>
      <c r="BU126">
        <v>3</v>
      </c>
      <c r="BV126">
        <v>3</v>
      </c>
      <c r="BW126">
        <v>4</v>
      </c>
      <c r="BX126">
        <v>5</v>
      </c>
      <c r="BY126">
        <v>5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2</v>
      </c>
      <c r="CH126">
        <v>1</v>
      </c>
      <c r="CI126">
        <v>1</v>
      </c>
      <c r="CJ126">
        <v>1</v>
      </c>
      <c r="CK126">
        <v>4</v>
      </c>
      <c r="CL126">
        <v>5</v>
      </c>
      <c r="CM126">
        <v>3</v>
      </c>
      <c r="CN126">
        <v>3</v>
      </c>
      <c r="CO126">
        <v>5</v>
      </c>
      <c r="CP126">
        <v>5</v>
      </c>
      <c r="CQ126">
        <v>3</v>
      </c>
      <c r="CR126">
        <v>5</v>
      </c>
      <c r="CS126">
        <v>5</v>
      </c>
      <c r="CT126">
        <v>5</v>
      </c>
      <c r="CU126">
        <v>4</v>
      </c>
      <c r="CW126">
        <v>40</v>
      </c>
      <c r="CX126">
        <v>90</v>
      </c>
      <c r="CY126">
        <v>30</v>
      </c>
      <c r="CZ126">
        <v>20</v>
      </c>
      <c r="DA126">
        <v>80</v>
      </c>
      <c r="DB126">
        <v>10</v>
      </c>
      <c r="DC126">
        <v>90</v>
      </c>
      <c r="DD126">
        <v>80</v>
      </c>
      <c r="DE126">
        <v>70</v>
      </c>
      <c r="DF126">
        <v>80</v>
      </c>
      <c r="DG126">
        <v>30</v>
      </c>
      <c r="DH126">
        <v>80</v>
      </c>
      <c r="DI126">
        <v>20</v>
      </c>
      <c r="DJ126">
        <v>50</v>
      </c>
      <c r="DK126">
        <v>70</v>
      </c>
      <c r="DL126">
        <v>10</v>
      </c>
      <c r="DM126">
        <v>10</v>
      </c>
      <c r="DN126">
        <v>60</v>
      </c>
      <c r="DO126">
        <v>10</v>
      </c>
      <c r="DP126">
        <v>40</v>
      </c>
      <c r="DQ126" t="s">
        <v>1123</v>
      </c>
      <c r="DR126" t="s">
        <v>953</v>
      </c>
      <c r="DS126" t="s">
        <v>1124</v>
      </c>
      <c r="DT126">
        <v>1</v>
      </c>
      <c r="DU126">
        <v>3</v>
      </c>
      <c r="DV126">
        <v>2</v>
      </c>
      <c r="DW126">
        <v>2</v>
      </c>
      <c r="DX126">
        <v>1</v>
      </c>
      <c r="DY126">
        <v>4</v>
      </c>
      <c r="DZ126">
        <v>5</v>
      </c>
      <c r="EA126">
        <v>3</v>
      </c>
      <c r="EB126">
        <v>2</v>
      </c>
      <c r="EC126">
        <v>4</v>
      </c>
      <c r="ED126">
        <v>4</v>
      </c>
      <c r="EE126">
        <v>4</v>
      </c>
      <c r="EF126">
        <v>3</v>
      </c>
      <c r="EG126">
        <v>3</v>
      </c>
      <c r="EH126">
        <v>4</v>
      </c>
      <c r="EI126">
        <v>3</v>
      </c>
      <c r="EJ126">
        <v>4</v>
      </c>
      <c r="EK126">
        <v>5</v>
      </c>
      <c r="EL126">
        <v>3</v>
      </c>
      <c r="EM126">
        <v>4</v>
      </c>
      <c r="EN126">
        <v>2</v>
      </c>
      <c r="EO126">
        <v>4</v>
      </c>
      <c r="EP126">
        <v>4</v>
      </c>
      <c r="EQ126">
        <v>5</v>
      </c>
      <c r="ER126">
        <v>5</v>
      </c>
      <c r="ES126">
        <v>5</v>
      </c>
      <c r="ET126">
        <v>3</v>
      </c>
      <c r="EU126">
        <v>3</v>
      </c>
      <c r="EV126">
        <v>4</v>
      </c>
      <c r="EW126">
        <v>5</v>
      </c>
      <c r="EX126">
        <v>5</v>
      </c>
      <c r="EY126">
        <v>4</v>
      </c>
      <c r="EZ126" t="s">
        <v>1012</v>
      </c>
      <c r="FA126" t="s">
        <v>1126</v>
      </c>
      <c r="FB126" t="s">
        <v>1127</v>
      </c>
      <c r="FC126">
        <v>4</v>
      </c>
      <c r="FD126">
        <v>5</v>
      </c>
      <c r="FE126">
        <v>3</v>
      </c>
      <c r="FF126" s="17">
        <f t="shared" si="16"/>
        <v>3</v>
      </c>
      <c r="FG126">
        <v>5</v>
      </c>
      <c r="FH126">
        <v>2</v>
      </c>
      <c r="FI126" s="17">
        <f t="shared" si="17"/>
        <v>4</v>
      </c>
      <c r="FJ126">
        <v>2</v>
      </c>
      <c r="FK126" s="17">
        <f t="shared" si="18"/>
        <v>4</v>
      </c>
      <c r="FL126">
        <v>5</v>
      </c>
      <c r="FM126">
        <v>5</v>
      </c>
      <c r="FN126">
        <v>3</v>
      </c>
      <c r="FO126">
        <v>2</v>
      </c>
      <c r="FP126" s="17">
        <f t="shared" si="19"/>
        <v>4</v>
      </c>
      <c r="FQ126">
        <v>4</v>
      </c>
      <c r="FR126">
        <v>5</v>
      </c>
      <c r="FS126">
        <v>2</v>
      </c>
      <c r="FT126" s="17">
        <f t="shared" si="30"/>
        <v>4</v>
      </c>
      <c r="FU126">
        <v>4</v>
      </c>
      <c r="FV126">
        <v>2</v>
      </c>
      <c r="FW126" s="17">
        <f t="shared" si="20"/>
        <v>4</v>
      </c>
      <c r="FX126">
        <v>3</v>
      </c>
      <c r="FY126" s="17">
        <f t="shared" si="21"/>
        <v>3</v>
      </c>
      <c r="FZ126">
        <v>5</v>
      </c>
      <c r="GA126">
        <v>1</v>
      </c>
      <c r="GB126" s="17">
        <f t="shared" si="22"/>
        <v>5</v>
      </c>
      <c r="GC126">
        <v>2</v>
      </c>
      <c r="GD126" s="17">
        <f t="shared" si="23"/>
        <v>4</v>
      </c>
      <c r="GE126">
        <v>1</v>
      </c>
      <c r="GF126" s="17">
        <f t="shared" si="24"/>
        <v>5</v>
      </c>
      <c r="GG126">
        <v>4</v>
      </c>
      <c r="GH126">
        <v>4</v>
      </c>
      <c r="GI126">
        <v>5</v>
      </c>
      <c r="GJ126">
        <v>1</v>
      </c>
      <c r="GK126" s="17">
        <f t="shared" si="25"/>
        <v>5</v>
      </c>
      <c r="GL126">
        <v>5</v>
      </c>
      <c r="GM126" s="17">
        <f t="shared" si="26"/>
        <v>1</v>
      </c>
      <c r="GN126">
        <v>2</v>
      </c>
      <c r="GO126" s="17">
        <f t="shared" si="27"/>
        <v>4</v>
      </c>
      <c r="GP126">
        <f t="shared" si="28"/>
        <v>108</v>
      </c>
      <c r="GQ126" s="19">
        <f t="shared" si="29"/>
        <v>4.1538461538461542</v>
      </c>
      <c r="GR126">
        <v>2</v>
      </c>
      <c r="GS126">
        <v>4</v>
      </c>
      <c r="GT126">
        <v>4</v>
      </c>
      <c r="GU126">
        <v>4</v>
      </c>
      <c r="GV126">
        <v>5</v>
      </c>
      <c r="GW126">
        <v>1</v>
      </c>
      <c r="GX126">
        <v>4</v>
      </c>
      <c r="GY126">
        <v>2</v>
      </c>
      <c r="GZ126">
        <v>4</v>
      </c>
      <c r="HA126">
        <v>3</v>
      </c>
      <c r="HB126">
        <v>5</v>
      </c>
      <c r="HC126">
        <v>1</v>
      </c>
      <c r="HD126">
        <v>4</v>
      </c>
      <c r="HE126">
        <v>2</v>
      </c>
      <c r="HF126">
        <v>2</v>
      </c>
      <c r="HG126">
        <v>5</v>
      </c>
      <c r="HH126">
        <v>2</v>
      </c>
      <c r="HI126">
        <v>4</v>
      </c>
      <c r="HJ126">
        <v>4</v>
      </c>
      <c r="HK126">
        <v>4</v>
      </c>
      <c r="HL126">
        <v>3</v>
      </c>
      <c r="HM126">
        <v>2</v>
      </c>
      <c r="HN126">
        <v>4</v>
      </c>
      <c r="HO126">
        <v>3</v>
      </c>
      <c r="HP126">
        <v>1</v>
      </c>
      <c r="HQ126">
        <v>5</v>
      </c>
      <c r="HR126">
        <v>4</v>
      </c>
      <c r="HS126">
        <v>4</v>
      </c>
      <c r="HT126">
        <v>1</v>
      </c>
      <c r="HU126">
        <v>5</v>
      </c>
      <c r="HV126">
        <v>2</v>
      </c>
      <c r="HW126">
        <v>5</v>
      </c>
      <c r="HX126">
        <v>4</v>
      </c>
      <c r="HY126">
        <v>3</v>
      </c>
      <c r="HZ126">
        <v>4</v>
      </c>
      <c r="IA126">
        <v>2</v>
      </c>
      <c r="IB126">
        <v>4</v>
      </c>
      <c r="IC126">
        <v>1</v>
      </c>
      <c r="ID126">
        <v>2</v>
      </c>
      <c r="IE126">
        <v>2</v>
      </c>
      <c r="IF126">
        <v>3</v>
      </c>
      <c r="IG126">
        <v>1</v>
      </c>
      <c r="IH126">
        <v>1</v>
      </c>
      <c r="II126">
        <v>2</v>
      </c>
      <c r="IJ126">
        <v>4</v>
      </c>
      <c r="IK126">
        <v>4</v>
      </c>
      <c r="IL126">
        <v>4</v>
      </c>
      <c r="IM126">
        <v>4</v>
      </c>
      <c r="IN126">
        <v>4</v>
      </c>
      <c r="IO126">
        <v>3</v>
      </c>
      <c r="IP126">
        <v>5</v>
      </c>
      <c r="IQ126">
        <v>5</v>
      </c>
      <c r="IR126">
        <v>3</v>
      </c>
      <c r="IS126">
        <v>3</v>
      </c>
      <c r="IU126">
        <v>44.310394287108998</v>
      </c>
      <c r="IV126">
        <v>-78.239601135254006</v>
      </c>
      <c r="IW126">
        <v>-1</v>
      </c>
    </row>
    <row r="127" spans="1:257" x14ac:dyDescent="0.3">
      <c r="A127" t="s">
        <v>1776</v>
      </c>
      <c r="B127" t="s">
        <v>1413</v>
      </c>
      <c r="C127" t="s">
        <v>1414</v>
      </c>
      <c r="F127" t="s">
        <v>1596</v>
      </c>
      <c r="G127">
        <v>0</v>
      </c>
      <c r="H127" s="1">
        <v>43095.545405092591</v>
      </c>
      <c r="I127" s="1">
        <v>43095.551400462966</v>
      </c>
      <c r="J127">
        <v>1</v>
      </c>
      <c r="K127">
        <v>12</v>
      </c>
      <c r="L127">
        <v>1.7142857142857</v>
      </c>
      <c r="M127">
        <v>0.95118973121133998</v>
      </c>
      <c r="N127" t="s">
        <v>1777</v>
      </c>
      <c r="P127" t="s">
        <v>1778</v>
      </c>
      <c r="Q127">
        <v>18</v>
      </c>
      <c r="R127">
        <v>2</v>
      </c>
      <c r="S127" t="s">
        <v>1467</v>
      </c>
      <c r="T127" t="s">
        <v>1422</v>
      </c>
      <c r="U127">
        <v>3</v>
      </c>
      <c r="V127" t="s">
        <v>974</v>
      </c>
      <c r="W127">
        <v>1</v>
      </c>
      <c r="X127">
        <v>1</v>
      </c>
      <c r="Y127" t="s">
        <v>951</v>
      </c>
      <c r="Z127" t="s">
        <v>1182</v>
      </c>
      <c r="AA127">
        <v>0</v>
      </c>
      <c r="AB127">
        <v>16</v>
      </c>
      <c r="AC127">
        <v>5</v>
      </c>
      <c r="AD127">
        <v>2</v>
      </c>
      <c r="AE127">
        <v>4</v>
      </c>
      <c r="AF127">
        <v>20</v>
      </c>
      <c r="AG127">
        <v>20</v>
      </c>
      <c r="AH127">
        <v>40</v>
      </c>
      <c r="AI127">
        <v>2</v>
      </c>
      <c r="AN127">
        <v>1</v>
      </c>
      <c r="AO127">
        <v>1</v>
      </c>
      <c r="AU127">
        <v>1</v>
      </c>
      <c r="AX127">
        <v>1</v>
      </c>
      <c r="AY127">
        <v>1</v>
      </c>
      <c r="AZ127">
        <v>1</v>
      </c>
      <c r="BA127">
        <v>1</v>
      </c>
      <c r="BB127">
        <v>3</v>
      </c>
      <c r="BC127">
        <v>2</v>
      </c>
      <c r="BD127">
        <v>3</v>
      </c>
      <c r="BE127">
        <v>3</v>
      </c>
      <c r="BF127">
        <v>3</v>
      </c>
      <c r="BG127">
        <v>2</v>
      </c>
      <c r="BH127">
        <v>3</v>
      </c>
      <c r="BI127">
        <v>4</v>
      </c>
      <c r="BJ127">
        <v>4</v>
      </c>
      <c r="BK127">
        <v>4</v>
      </c>
      <c r="BL127">
        <v>7</v>
      </c>
      <c r="BM127">
        <v>7</v>
      </c>
      <c r="BN127">
        <v>7</v>
      </c>
      <c r="BO127">
        <v>7</v>
      </c>
      <c r="BP127">
        <v>7</v>
      </c>
      <c r="BQ127">
        <v>7</v>
      </c>
      <c r="BR127">
        <v>3</v>
      </c>
      <c r="BS127">
        <v>3</v>
      </c>
      <c r="BT127">
        <v>2</v>
      </c>
      <c r="BU127">
        <v>1</v>
      </c>
      <c r="BV127">
        <v>2</v>
      </c>
      <c r="BW127">
        <v>2</v>
      </c>
      <c r="BX127">
        <v>2</v>
      </c>
      <c r="BY127">
        <v>2</v>
      </c>
      <c r="BZ127">
        <v>1</v>
      </c>
      <c r="CA127">
        <v>2</v>
      </c>
      <c r="CB127">
        <v>2</v>
      </c>
      <c r="CC127">
        <v>2</v>
      </c>
      <c r="CD127">
        <v>2</v>
      </c>
      <c r="CE127">
        <v>2</v>
      </c>
      <c r="CF127">
        <v>2</v>
      </c>
      <c r="CG127">
        <v>2</v>
      </c>
      <c r="CH127">
        <v>2</v>
      </c>
      <c r="CI127">
        <v>2</v>
      </c>
      <c r="CJ127">
        <v>2</v>
      </c>
      <c r="CK127">
        <v>5</v>
      </c>
      <c r="CL127">
        <v>5</v>
      </c>
      <c r="CM127">
        <v>4</v>
      </c>
      <c r="CN127">
        <v>3</v>
      </c>
      <c r="CO127">
        <v>3</v>
      </c>
      <c r="CP127">
        <v>3</v>
      </c>
      <c r="CQ127">
        <v>3</v>
      </c>
      <c r="CR127">
        <v>3</v>
      </c>
      <c r="CS127">
        <v>4</v>
      </c>
      <c r="CT127">
        <v>4</v>
      </c>
      <c r="CU127">
        <v>4</v>
      </c>
      <c r="CW127">
        <v>45</v>
      </c>
      <c r="CX127">
        <v>23</v>
      </c>
      <c r="CY127">
        <v>63</v>
      </c>
      <c r="CZ127">
        <v>35</v>
      </c>
      <c r="DA127">
        <v>46</v>
      </c>
      <c r="DB127">
        <v>45</v>
      </c>
      <c r="DC127">
        <v>45</v>
      </c>
      <c r="DD127">
        <v>55</v>
      </c>
      <c r="DE127">
        <v>55</v>
      </c>
      <c r="DF127">
        <v>45</v>
      </c>
      <c r="DG127">
        <v>55</v>
      </c>
      <c r="DH127">
        <v>45</v>
      </c>
      <c r="DI127">
        <v>55</v>
      </c>
      <c r="DJ127">
        <v>45</v>
      </c>
      <c r="DK127">
        <v>45</v>
      </c>
      <c r="DL127">
        <v>55</v>
      </c>
      <c r="DM127">
        <v>45</v>
      </c>
      <c r="DN127">
        <v>55</v>
      </c>
      <c r="DO127">
        <v>45</v>
      </c>
      <c r="DP127">
        <v>45</v>
      </c>
      <c r="DQ127" t="s">
        <v>1777</v>
      </c>
      <c r="DR127" t="s">
        <v>953</v>
      </c>
      <c r="DS127" t="s">
        <v>1778</v>
      </c>
      <c r="DT127">
        <v>1</v>
      </c>
      <c r="DU127">
        <v>1</v>
      </c>
      <c r="DV127">
        <v>2</v>
      </c>
      <c r="DW127">
        <v>3</v>
      </c>
      <c r="DX127">
        <v>2</v>
      </c>
      <c r="DY127">
        <v>1</v>
      </c>
      <c r="DZ127">
        <v>2</v>
      </c>
      <c r="EA127">
        <v>3</v>
      </c>
      <c r="EB127">
        <v>4</v>
      </c>
      <c r="EC127">
        <v>5</v>
      </c>
      <c r="ED127">
        <v>2</v>
      </c>
      <c r="EE127">
        <v>3</v>
      </c>
      <c r="EF127">
        <v>4</v>
      </c>
      <c r="EG127">
        <v>3</v>
      </c>
      <c r="EH127">
        <v>3</v>
      </c>
      <c r="EI127">
        <v>4</v>
      </c>
      <c r="EJ127">
        <v>3</v>
      </c>
      <c r="EK127">
        <v>4</v>
      </c>
      <c r="EL127">
        <v>4</v>
      </c>
      <c r="EM127">
        <v>3</v>
      </c>
      <c r="EO127">
        <v>4</v>
      </c>
      <c r="EP127">
        <v>4</v>
      </c>
      <c r="EQ127">
        <v>4</v>
      </c>
      <c r="ER127">
        <v>3</v>
      </c>
      <c r="ES127">
        <v>3</v>
      </c>
      <c r="ET127">
        <v>4</v>
      </c>
      <c r="EU127">
        <v>3</v>
      </c>
      <c r="EV127">
        <v>3</v>
      </c>
      <c r="EW127">
        <v>4</v>
      </c>
      <c r="EX127">
        <v>3</v>
      </c>
      <c r="EY127">
        <v>3</v>
      </c>
      <c r="EZ127" t="s">
        <v>1430</v>
      </c>
      <c r="FA127" t="s">
        <v>596</v>
      </c>
      <c r="FB127" t="s">
        <v>1779</v>
      </c>
      <c r="FC127">
        <v>3</v>
      </c>
      <c r="FD127">
        <v>1</v>
      </c>
      <c r="FE127">
        <v>3</v>
      </c>
      <c r="FF127" s="17">
        <f t="shared" si="16"/>
        <v>3</v>
      </c>
      <c r="FG127">
        <v>1</v>
      </c>
      <c r="FH127">
        <v>1</v>
      </c>
      <c r="FI127" s="17">
        <f t="shared" si="17"/>
        <v>5</v>
      </c>
      <c r="FJ127">
        <v>2</v>
      </c>
      <c r="FK127" s="17">
        <f t="shared" si="18"/>
        <v>4</v>
      </c>
      <c r="FL127">
        <v>2</v>
      </c>
      <c r="FM127">
        <v>1</v>
      </c>
      <c r="FN127">
        <v>1</v>
      </c>
      <c r="FO127">
        <v>4</v>
      </c>
      <c r="FP127" s="17">
        <f t="shared" si="19"/>
        <v>2</v>
      </c>
      <c r="FQ127">
        <v>2</v>
      </c>
      <c r="FR127">
        <v>3</v>
      </c>
      <c r="FS127">
        <v>3</v>
      </c>
      <c r="FT127" s="17">
        <f t="shared" si="30"/>
        <v>3</v>
      </c>
      <c r="FU127">
        <v>3</v>
      </c>
      <c r="FV127">
        <v>3</v>
      </c>
      <c r="FW127" s="17">
        <f t="shared" si="20"/>
        <v>3</v>
      </c>
      <c r="FX127">
        <v>2</v>
      </c>
      <c r="FY127" s="17">
        <f t="shared" si="21"/>
        <v>4</v>
      </c>
      <c r="FZ127">
        <v>1</v>
      </c>
      <c r="GA127">
        <v>3</v>
      </c>
      <c r="GB127" s="17">
        <f t="shared" si="22"/>
        <v>3</v>
      </c>
      <c r="GC127">
        <v>3</v>
      </c>
      <c r="GD127" s="17">
        <f t="shared" si="23"/>
        <v>3</v>
      </c>
      <c r="GE127">
        <v>3</v>
      </c>
      <c r="GF127" s="17">
        <f t="shared" si="24"/>
        <v>3</v>
      </c>
      <c r="GG127">
        <v>2</v>
      </c>
      <c r="GH127">
        <v>2</v>
      </c>
      <c r="GI127">
        <v>2</v>
      </c>
      <c r="GJ127">
        <v>2</v>
      </c>
      <c r="GK127" s="17">
        <f t="shared" si="25"/>
        <v>4</v>
      </c>
      <c r="GL127">
        <v>2</v>
      </c>
      <c r="GM127" s="17">
        <f t="shared" si="26"/>
        <v>4</v>
      </c>
      <c r="GN127">
        <v>2</v>
      </c>
      <c r="GO127" s="17">
        <f t="shared" si="27"/>
        <v>4</v>
      </c>
      <c r="GP127">
        <f t="shared" si="28"/>
        <v>69</v>
      </c>
      <c r="GQ127" s="19">
        <f t="shared" si="29"/>
        <v>2.6538461538461537</v>
      </c>
      <c r="GR127">
        <v>4</v>
      </c>
      <c r="GS127">
        <v>4</v>
      </c>
      <c r="GT127">
        <v>3</v>
      </c>
      <c r="GU127">
        <v>5</v>
      </c>
      <c r="GV127">
        <v>4</v>
      </c>
      <c r="GW127">
        <v>3</v>
      </c>
      <c r="GX127">
        <v>3</v>
      </c>
      <c r="GY127">
        <v>2</v>
      </c>
      <c r="GZ127">
        <v>4</v>
      </c>
      <c r="HA127">
        <v>4</v>
      </c>
      <c r="HB127">
        <v>3</v>
      </c>
      <c r="HC127">
        <v>3</v>
      </c>
      <c r="HD127">
        <v>3</v>
      </c>
      <c r="HE127">
        <v>3</v>
      </c>
      <c r="HF127">
        <v>2</v>
      </c>
      <c r="HG127">
        <v>3</v>
      </c>
      <c r="HH127">
        <v>3</v>
      </c>
      <c r="HI127">
        <v>4</v>
      </c>
      <c r="HJ127">
        <v>4</v>
      </c>
      <c r="HK127">
        <v>2</v>
      </c>
      <c r="HL127">
        <v>2</v>
      </c>
      <c r="HM127">
        <v>3</v>
      </c>
      <c r="HN127">
        <v>4</v>
      </c>
      <c r="HO127">
        <v>3</v>
      </c>
      <c r="HP127">
        <v>3</v>
      </c>
      <c r="HQ127">
        <v>4</v>
      </c>
      <c r="HR127">
        <v>3</v>
      </c>
      <c r="HS127">
        <v>4</v>
      </c>
      <c r="HT127">
        <v>3</v>
      </c>
      <c r="HU127">
        <v>4</v>
      </c>
      <c r="HV127">
        <v>2</v>
      </c>
      <c r="HW127">
        <v>3</v>
      </c>
      <c r="HX127">
        <v>4</v>
      </c>
      <c r="HY127">
        <v>4</v>
      </c>
      <c r="HZ127">
        <v>3</v>
      </c>
      <c r="IA127">
        <v>4</v>
      </c>
      <c r="IB127">
        <v>3</v>
      </c>
      <c r="IC127">
        <v>3</v>
      </c>
      <c r="ID127">
        <v>3</v>
      </c>
      <c r="IE127">
        <v>4</v>
      </c>
      <c r="IF127">
        <v>4</v>
      </c>
      <c r="IG127">
        <v>4</v>
      </c>
      <c r="IH127">
        <v>3</v>
      </c>
      <c r="II127">
        <v>3</v>
      </c>
      <c r="IJ127">
        <v>4</v>
      </c>
      <c r="IK127">
        <v>4</v>
      </c>
      <c r="IL127">
        <v>3</v>
      </c>
      <c r="IM127">
        <v>2</v>
      </c>
      <c r="IN127">
        <v>3</v>
      </c>
      <c r="IO127">
        <v>3</v>
      </c>
      <c r="IP127">
        <v>3</v>
      </c>
      <c r="IQ127">
        <v>3</v>
      </c>
      <c r="IR127">
        <v>3</v>
      </c>
      <c r="IS127">
        <v>3</v>
      </c>
      <c r="IU127">
        <v>44.310394287108998</v>
      </c>
      <c r="IV127">
        <v>-78.239601135254006</v>
      </c>
      <c r="IW127">
        <v>-1</v>
      </c>
    </row>
    <row r="128" spans="1:257" x14ac:dyDescent="0.3">
      <c r="A128" t="s">
        <v>1780</v>
      </c>
      <c r="B128" t="s">
        <v>1413</v>
      </c>
      <c r="C128" t="s">
        <v>1414</v>
      </c>
      <c r="F128" t="s">
        <v>1596</v>
      </c>
      <c r="G128">
        <v>0</v>
      </c>
      <c r="H128" s="1">
        <v>43095.551620370374</v>
      </c>
      <c r="I128" s="1">
        <v>43095.557604166665</v>
      </c>
      <c r="J128">
        <v>1</v>
      </c>
      <c r="K128">
        <v>17</v>
      </c>
      <c r="L128">
        <v>2.4285714285714</v>
      </c>
      <c r="M128">
        <v>1.2724180205607001</v>
      </c>
      <c r="N128" t="s">
        <v>1128</v>
      </c>
      <c r="O128" t="s">
        <v>1548</v>
      </c>
      <c r="P128" t="s">
        <v>1129</v>
      </c>
      <c r="Q128">
        <v>21</v>
      </c>
      <c r="R128">
        <v>2</v>
      </c>
      <c r="S128" t="s">
        <v>1439</v>
      </c>
      <c r="T128" t="s">
        <v>1444</v>
      </c>
      <c r="U128">
        <v>3</v>
      </c>
      <c r="V128" t="s">
        <v>735</v>
      </c>
      <c r="W128">
        <v>4</v>
      </c>
      <c r="X128">
        <v>4</v>
      </c>
      <c r="Y128" t="s">
        <v>951</v>
      </c>
      <c r="Z128" t="s">
        <v>999</v>
      </c>
      <c r="AA128">
        <v>4</v>
      </c>
      <c r="AB128">
        <v>15</v>
      </c>
      <c r="AC128">
        <v>2</v>
      </c>
      <c r="AD128">
        <v>1</v>
      </c>
      <c r="AE128">
        <v>1</v>
      </c>
      <c r="AF128">
        <v>80</v>
      </c>
      <c r="AG128">
        <v>80</v>
      </c>
      <c r="AH128">
        <v>100</v>
      </c>
      <c r="AI128">
        <v>2</v>
      </c>
      <c r="AN128">
        <v>1</v>
      </c>
      <c r="AO128">
        <v>1</v>
      </c>
      <c r="AU128">
        <v>1</v>
      </c>
      <c r="AX128">
        <v>1</v>
      </c>
      <c r="AY128">
        <v>1</v>
      </c>
      <c r="AZ128">
        <v>4</v>
      </c>
      <c r="BA128">
        <v>2</v>
      </c>
      <c r="BB128">
        <v>4</v>
      </c>
      <c r="BC128">
        <v>2</v>
      </c>
      <c r="BD128">
        <v>3</v>
      </c>
      <c r="BE128">
        <v>2</v>
      </c>
      <c r="BF128">
        <v>2</v>
      </c>
      <c r="BG128">
        <v>3</v>
      </c>
      <c r="BH128">
        <v>4</v>
      </c>
      <c r="BI128">
        <v>4</v>
      </c>
      <c r="BJ128">
        <v>3</v>
      </c>
      <c r="BK128">
        <v>2</v>
      </c>
      <c r="BL128">
        <v>9</v>
      </c>
      <c r="BM128">
        <v>2</v>
      </c>
      <c r="BN128">
        <v>8</v>
      </c>
      <c r="BO128">
        <v>7</v>
      </c>
      <c r="BP128">
        <v>9</v>
      </c>
      <c r="BQ128">
        <v>9</v>
      </c>
      <c r="BR128">
        <v>3</v>
      </c>
      <c r="BS128">
        <v>4</v>
      </c>
      <c r="BT128">
        <v>5</v>
      </c>
      <c r="BU128">
        <v>5</v>
      </c>
      <c r="BV128">
        <v>3</v>
      </c>
      <c r="BW128">
        <v>4</v>
      </c>
      <c r="BX128">
        <v>5</v>
      </c>
      <c r="BY128">
        <v>5</v>
      </c>
      <c r="BZ128">
        <v>2</v>
      </c>
      <c r="CA128">
        <v>2</v>
      </c>
      <c r="CB128">
        <v>2</v>
      </c>
      <c r="CC128">
        <v>2</v>
      </c>
      <c r="CD128">
        <v>2</v>
      </c>
      <c r="CE128">
        <v>2</v>
      </c>
      <c r="CF128">
        <v>2</v>
      </c>
      <c r="CG128">
        <v>2</v>
      </c>
      <c r="CH128">
        <v>2</v>
      </c>
      <c r="CI128">
        <v>2</v>
      </c>
      <c r="CJ128">
        <v>2</v>
      </c>
      <c r="CK128">
        <v>3</v>
      </c>
      <c r="CL128">
        <v>4</v>
      </c>
      <c r="CM128">
        <v>3</v>
      </c>
      <c r="CN128">
        <v>3</v>
      </c>
      <c r="CO128">
        <v>4</v>
      </c>
      <c r="CP128">
        <v>5</v>
      </c>
      <c r="CQ128">
        <v>3</v>
      </c>
      <c r="CR128">
        <v>4</v>
      </c>
      <c r="CS128">
        <v>4</v>
      </c>
      <c r="CT128">
        <v>5</v>
      </c>
      <c r="CU128">
        <v>2</v>
      </c>
      <c r="CW128">
        <v>25</v>
      </c>
      <c r="CX128">
        <v>85</v>
      </c>
      <c r="CY128">
        <v>55</v>
      </c>
      <c r="CZ128">
        <v>25</v>
      </c>
      <c r="DA128">
        <v>65</v>
      </c>
      <c r="DB128">
        <v>15</v>
      </c>
      <c r="DC128">
        <v>85</v>
      </c>
      <c r="DD128">
        <v>85</v>
      </c>
      <c r="DE128">
        <v>85</v>
      </c>
      <c r="DF128">
        <v>85</v>
      </c>
      <c r="DG128">
        <v>25</v>
      </c>
      <c r="DH128">
        <v>85</v>
      </c>
      <c r="DI128">
        <v>45</v>
      </c>
      <c r="DJ128">
        <v>75</v>
      </c>
      <c r="DK128">
        <v>75</v>
      </c>
      <c r="DL128">
        <v>24</v>
      </c>
      <c r="DM128">
        <v>5</v>
      </c>
      <c r="DN128">
        <v>85</v>
      </c>
      <c r="DO128">
        <v>25</v>
      </c>
      <c r="DP128">
        <v>52</v>
      </c>
      <c r="DQ128" t="s">
        <v>1128</v>
      </c>
      <c r="DR128" t="s">
        <v>953</v>
      </c>
      <c r="DS128" t="s">
        <v>1129</v>
      </c>
      <c r="DT128">
        <v>3</v>
      </c>
      <c r="DU128">
        <v>3</v>
      </c>
      <c r="DV128">
        <v>2</v>
      </c>
      <c r="DW128">
        <v>1</v>
      </c>
      <c r="DX128">
        <v>3</v>
      </c>
      <c r="DY128">
        <v>3</v>
      </c>
      <c r="DZ128">
        <v>5</v>
      </c>
      <c r="EA128">
        <v>2</v>
      </c>
      <c r="EB128">
        <v>2</v>
      </c>
      <c r="EC128">
        <v>2</v>
      </c>
      <c r="ED128">
        <v>3</v>
      </c>
      <c r="EE128">
        <v>3</v>
      </c>
      <c r="EF128">
        <v>3</v>
      </c>
      <c r="EG128">
        <v>2</v>
      </c>
      <c r="EH128">
        <v>2</v>
      </c>
      <c r="EI128">
        <v>3</v>
      </c>
      <c r="EJ128">
        <v>3</v>
      </c>
      <c r="EK128">
        <v>4</v>
      </c>
      <c r="EL128">
        <v>4</v>
      </c>
      <c r="EM128">
        <v>4</v>
      </c>
      <c r="EN128">
        <v>2</v>
      </c>
      <c r="EO128">
        <v>5</v>
      </c>
      <c r="EP128">
        <v>5</v>
      </c>
      <c r="EQ128">
        <v>4</v>
      </c>
      <c r="ER128">
        <v>5</v>
      </c>
      <c r="ES128">
        <v>5</v>
      </c>
      <c r="ET128">
        <v>3</v>
      </c>
      <c r="EU128">
        <v>5</v>
      </c>
      <c r="EV128">
        <v>5</v>
      </c>
      <c r="EW128">
        <v>5</v>
      </c>
      <c r="EX128">
        <v>5</v>
      </c>
      <c r="EY128">
        <v>5</v>
      </c>
      <c r="EZ128" t="s">
        <v>1131</v>
      </c>
      <c r="FA128" t="s">
        <v>694</v>
      </c>
      <c r="FB128" t="s">
        <v>978</v>
      </c>
      <c r="FC128">
        <v>5</v>
      </c>
      <c r="FD128">
        <v>5</v>
      </c>
      <c r="FE128">
        <v>2</v>
      </c>
      <c r="FF128" s="17">
        <f t="shared" si="16"/>
        <v>4</v>
      </c>
      <c r="FG128">
        <v>3</v>
      </c>
      <c r="FH128">
        <v>2</v>
      </c>
      <c r="FI128" s="17">
        <f t="shared" si="17"/>
        <v>4</v>
      </c>
      <c r="FJ128">
        <v>1</v>
      </c>
      <c r="FK128" s="17">
        <f t="shared" si="18"/>
        <v>5</v>
      </c>
      <c r="FL128">
        <v>3</v>
      </c>
      <c r="FM128">
        <v>3</v>
      </c>
      <c r="FN128">
        <v>2</v>
      </c>
      <c r="FO128">
        <v>3</v>
      </c>
      <c r="FP128" s="17">
        <f t="shared" si="19"/>
        <v>3</v>
      </c>
      <c r="FQ128">
        <v>3</v>
      </c>
      <c r="FR128">
        <v>5</v>
      </c>
      <c r="FS128">
        <v>2</v>
      </c>
      <c r="FT128" s="17">
        <f t="shared" si="30"/>
        <v>4</v>
      </c>
      <c r="FU128">
        <v>2</v>
      </c>
      <c r="FV128">
        <v>4</v>
      </c>
      <c r="FW128" s="17">
        <f t="shared" si="20"/>
        <v>2</v>
      </c>
      <c r="FX128">
        <v>3</v>
      </c>
      <c r="FY128" s="17">
        <f t="shared" si="21"/>
        <v>3</v>
      </c>
      <c r="FZ128">
        <v>4</v>
      </c>
      <c r="GA128">
        <v>2</v>
      </c>
      <c r="GB128" s="17">
        <f t="shared" si="22"/>
        <v>4</v>
      </c>
      <c r="GC128">
        <v>1</v>
      </c>
      <c r="GD128" s="17">
        <f t="shared" si="23"/>
        <v>5</v>
      </c>
      <c r="GE128">
        <v>1</v>
      </c>
      <c r="GF128" s="17">
        <f t="shared" si="24"/>
        <v>5</v>
      </c>
      <c r="GG128">
        <v>3</v>
      </c>
      <c r="GH128">
        <v>5</v>
      </c>
      <c r="GI128">
        <v>5</v>
      </c>
      <c r="GJ128">
        <v>2</v>
      </c>
      <c r="GK128" s="17">
        <f t="shared" si="25"/>
        <v>4</v>
      </c>
      <c r="GL128">
        <v>5</v>
      </c>
      <c r="GM128" s="17">
        <f t="shared" si="26"/>
        <v>1</v>
      </c>
      <c r="GN128">
        <v>3</v>
      </c>
      <c r="GO128" s="17">
        <f t="shared" si="27"/>
        <v>3</v>
      </c>
      <c r="GP128">
        <f t="shared" si="28"/>
        <v>95</v>
      </c>
      <c r="GQ128" s="19">
        <f t="shared" si="29"/>
        <v>3.6538461538461537</v>
      </c>
      <c r="GR128">
        <v>2</v>
      </c>
      <c r="GS128">
        <v>5</v>
      </c>
      <c r="GT128">
        <v>4</v>
      </c>
      <c r="GU128">
        <v>5</v>
      </c>
      <c r="GV128">
        <v>4</v>
      </c>
      <c r="GW128">
        <v>2</v>
      </c>
      <c r="GX128">
        <v>4</v>
      </c>
      <c r="GY128">
        <v>3</v>
      </c>
      <c r="GZ128">
        <v>4</v>
      </c>
      <c r="HA128">
        <v>2</v>
      </c>
      <c r="HB128">
        <v>4</v>
      </c>
      <c r="HC128">
        <v>2</v>
      </c>
      <c r="HD128">
        <v>1</v>
      </c>
      <c r="HE128">
        <v>3</v>
      </c>
      <c r="HF128">
        <v>2</v>
      </c>
      <c r="HG128">
        <v>5</v>
      </c>
      <c r="HH128">
        <v>2</v>
      </c>
      <c r="HI128">
        <v>5</v>
      </c>
      <c r="HJ128">
        <v>5</v>
      </c>
      <c r="HK128">
        <v>5</v>
      </c>
      <c r="HL128">
        <v>4</v>
      </c>
      <c r="HM128">
        <v>1</v>
      </c>
      <c r="HN128">
        <v>4</v>
      </c>
      <c r="HO128">
        <v>2</v>
      </c>
      <c r="HP128">
        <v>4</v>
      </c>
      <c r="HQ128">
        <v>5</v>
      </c>
      <c r="HR128">
        <v>5</v>
      </c>
      <c r="HS128">
        <v>3</v>
      </c>
      <c r="HT128">
        <v>2</v>
      </c>
      <c r="HU128">
        <v>4</v>
      </c>
      <c r="HV128">
        <v>1</v>
      </c>
      <c r="HW128">
        <v>4</v>
      </c>
      <c r="HX128">
        <v>2</v>
      </c>
      <c r="HY128">
        <v>4</v>
      </c>
      <c r="HZ128">
        <v>3</v>
      </c>
      <c r="IA128">
        <v>2</v>
      </c>
      <c r="IB128">
        <v>4</v>
      </c>
      <c r="IC128">
        <v>1</v>
      </c>
      <c r="ID128">
        <v>3</v>
      </c>
      <c r="IE128">
        <v>4</v>
      </c>
      <c r="IF128">
        <v>2</v>
      </c>
      <c r="IG128">
        <v>3</v>
      </c>
      <c r="IH128">
        <v>2</v>
      </c>
      <c r="II128">
        <v>2</v>
      </c>
      <c r="IJ128">
        <v>5</v>
      </c>
      <c r="IK128">
        <v>5</v>
      </c>
      <c r="IL128">
        <v>3</v>
      </c>
      <c r="IM128">
        <v>5</v>
      </c>
      <c r="IN128">
        <v>5</v>
      </c>
      <c r="IO128">
        <v>2</v>
      </c>
      <c r="IP128">
        <v>5</v>
      </c>
      <c r="IQ128">
        <v>2</v>
      </c>
      <c r="IR128">
        <v>3</v>
      </c>
      <c r="IS128">
        <v>2</v>
      </c>
      <c r="IU128">
        <v>44.310394287108998</v>
      </c>
      <c r="IV128">
        <v>-78.239601135254006</v>
      </c>
      <c r="IW128">
        <v>-1</v>
      </c>
    </row>
    <row r="129" spans="1:257" x14ac:dyDescent="0.3">
      <c r="A129" t="s">
        <v>1781</v>
      </c>
      <c r="B129" t="s">
        <v>1413</v>
      </c>
      <c r="C129" t="s">
        <v>1414</v>
      </c>
      <c r="F129" t="s">
        <v>1596</v>
      </c>
      <c r="G129">
        <v>0</v>
      </c>
      <c r="H129" s="1">
        <v>43095.557986111111</v>
      </c>
      <c r="I129" s="1">
        <v>43095.563275462962</v>
      </c>
      <c r="J129">
        <v>1</v>
      </c>
      <c r="K129">
        <v>23</v>
      </c>
      <c r="L129">
        <v>3.2857142857142998</v>
      </c>
      <c r="M129">
        <v>0.75592894601844995</v>
      </c>
      <c r="N129" t="s">
        <v>1132</v>
      </c>
      <c r="O129" t="s">
        <v>1548</v>
      </c>
      <c r="P129" t="s">
        <v>1136</v>
      </c>
      <c r="Q129">
        <v>18</v>
      </c>
      <c r="R129">
        <v>2</v>
      </c>
      <c r="S129" t="s">
        <v>1439</v>
      </c>
      <c r="T129" t="s">
        <v>1782</v>
      </c>
      <c r="U129">
        <v>3</v>
      </c>
      <c r="V129" t="s">
        <v>1133</v>
      </c>
      <c r="W129">
        <v>1</v>
      </c>
      <c r="X129">
        <v>1</v>
      </c>
      <c r="Y129" t="s">
        <v>951</v>
      </c>
      <c r="Z129" t="s">
        <v>1134</v>
      </c>
      <c r="AA129">
        <v>1</v>
      </c>
      <c r="AB129">
        <v>11</v>
      </c>
      <c r="AC129">
        <v>2</v>
      </c>
      <c r="AD129">
        <v>1</v>
      </c>
      <c r="AE129">
        <v>1</v>
      </c>
      <c r="AF129">
        <v>70</v>
      </c>
      <c r="AG129">
        <v>50</v>
      </c>
      <c r="AH129">
        <v>70</v>
      </c>
      <c r="AI129">
        <v>1</v>
      </c>
      <c r="AJ129">
        <v>2</v>
      </c>
      <c r="AK129">
        <v>4</v>
      </c>
      <c r="AL129">
        <v>3</v>
      </c>
      <c r="AM129">
        <v>1</v>
      </c>
      <c r="AN129">
        <v>1</v>
      </c>
      <c r="AO129">
        <v>1</v>
      </c>
      <c r="AP129">
        <v>1</v>
      </c>
      <c r="AU129">
        <v>1</v>
      </c>
      <c r="AX129">
        <v>4</v>
      </c>
      <c r="AY129">
        <v>2</v>
      </c>
      <c r="AZ129">
        <v>3</v>
      </c>
      <c r="BA129">
        <v>3</v>
      </c>
      <c r="BB129">
        <v>4</v>
      </c>
      <c r="BC129">
        <v>4</v>
      </c>
      <c r="BD129">
        <v>3</v>
      </c>
      <c r="BE129">
        <v>3</v>
      </c>
      <c r="BF129">
        <v>4</v>
      </c>
      <c r="BG129">
        <v>2</v>
      </c>
      <c r="BH129">
        <v>3</v>
      </c>
      <c r="BI129">
        <v>3</v>
      </c>
      <c r="BJ129">
        <v>4</v>
      </c>
      <c r="BK129">
        <v>2</v>
      </c>
      <c r="BL129">
        <v>7</v>
      </c>
      <c r="BM129">
        <v>2</v>
      </c>
      <c r="BN129">
        <v>7</v>
      </c>
      <c r="BO129">
        <v>7</v>
      </c>
      <c r="BP129">
        <v>7</v>
      </c>
      <c r="BQ129">
        <v>7</v>
      </c>
      <c r="BR129">
        <v>4</v>
      </c>
      <c r="BS129">
        <v>4</v>
      </c>
      <c r="BT129">
        <v>4</v>
      </c>
      <c r="BU129">
        <v>4</v>
      </c>
      <c r="BV129">
        <v>3</v>
      </c>
      <c r="BW129">
        <v>3</v>
      </c>
      <c r="BX129">
        <v>4</v>
      </c>
      <c r="BY129">
        <v>4</v>
      </c>
      <c r="BZ129">
        <v>1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I129">
        <v>1</v>
      </c>
      <c r="CJ129">
        <v>1</v>
      </c>
      <c r="CK129">
        <v>4</v>
      </c>
      <c r="CL129">
        <v>4</v>
      </c>
      <c r="CM129">
        <v>4</v>
      </c>
      <c r="CN129">
        <v>4</v>
      </c>
      <c r="CO129">
        <v>4</v>
      </c>
      <c r="CP129">
        <v>5</v>
      </c>
      <c r="CQ129">
        <v>3</v>
      </c>
      <c r="CR129">
        <v>3</v>
      </c>
      <c r="CS129">
        <v>5</v>
      </c>
      <c r="CT129">
        <v>5</v>
      </c>
      <c r="CU129">
        <v>3</v>
      </c>
      <c r="CW129">
        <v>10</v>
      </c>
      <c r="CX129">
        <v>100</v>
      </c>
      <c r="CY129">
        <v>40</v>
      </c>
      <c r="CZ129">
        <v>10</v>
      </c>
      <c r="DA129">
        <v>80</v>
      </c>
      <c r="DB129">
        <v>10</v>
      </c>
      <c r="DC129">
        <v>100</v>
      </c>
      <c r="DD129">
        <v>100</v>
      </c>
      <c r="DE129">
        <v>100</v>
      </c>
      <c r="DF129">
        <v>100</v>
      </c>
      <c r="DG129">
        <v>30</v>
      </c>
      <c r="DH129">
        <v>100</v>
      </c>
      <c r="DI129">
        <v>40</v>
      </c>
      <c r="DJ129">
        <v>40</v>
      </c>
      <c r="DK129">
        <v>70</v>
      </c>
      <c r="DL129">
        <v>40</v>
      </c>
      <c r="DM129">
        <v>0</v>
      </c>
      <c r="DN129">
        <v>20</v>
      </c>
      <c r="DO129">
        <v>30</v>
      </c>
      <c r="DP129">
        <v>50</v>
      </c>
      <c r="DQ129" t="s">
        <v>1135</v>
      </c>
      <c r="DR129" t="s">
        <v>953</v>
      </c>
      <c r="DS129" t="s">
        <v>1136</v>
      </c>
      <c r="DT129">
        <v>1</v>
      </c>
      <c r="DU129">
        <v>1</v>
      </c>
      <c r="DV129">
        <v>2</v>
      </c>
      <c r="DW129">
        <v>2</v>
      </c>
      <c r="DX129">
        <v>2</v>
      </c>
      <c r="DY129">
        <v>5</v>
      </c>
      <c r="DZ129">
        <v>5</v>
      </c>
      <c r="EA129">
        <v>5</v>
      </c>
      <c r="EB129">
        <v>4</v>
      </c>
      <c r="EC129">
        <v>4</v>
      </c>
      <c r="ED129">
        <v>2</v>
      </c>
      <c r="EE129">
        <v>4</v>
      </c>
      <c r="EF129">
        <v>3</v>
      </c>
      <c r="EG129">
        <v>1</v>
      </c>
      <c r="EH129">
        <v>1</v>
      </c>
      <c r="EI129">
        <v>3</v>
      </c>
      <c r="EJ129">
        <v>4</v>
      </c>
      <c r="EK129">
        <v>5</v>
      </c>
      <c r="EL129">
        <v>5</v>
      </c>
      <c r="EM129">
        <v>5</v>
      </c>
      <c r="EN129">
        <v>2</v>
      </c>
      <c r="EO129">
        <v>4</v>
      </c>
      <c r="EP129">
        <v>5</v>
      </c>
      <c r="EQ129">
        <v>5</v>
      </c>
      <c r="ER129">
        <v>5</v>
      </c>
      <c r="ES129">
        <v>5</v>
      </c>
      <c r="ET129">
        <v>4</v>
      </c>
      <c r="EU129">
        <v>4</v>
      </c>
      <c r="EV129">
        <v>4</v>
      </c>
      <c r="EW129">
        <v>4</v>
      </c>
      <c r="EX129">
        <v>4</v>
      </c>
      <c r="EY129">
        <v>4</v>
      </c>
      <c r="EZ129" t="s">
        <v>803</v>
      </c>
      <c r="FA129" t="s">
        <v>778</v>
      </c>
      <c r="FB129" t="s">
        <v>540</v>
      </c>
      <c r="FC129">
        <v>4</v>
      </c>
      <c r="FD129">
        <v>4</v>
      </c>
      <c r="FE129">
        <v>3</v>
      </c>
      <c r="FF129" s="17">
        <f t="shared" si="16"/>
        <v>3</v>
      </c>
      <c r="FG129">
        <v>3</v>
      </c>
      <c r="FH129">
        <v>2</v>
      </c>
      <c r="FI129" s="17">
        <f t="shared" si="17"/>
        <v>4</v>
      </c>
      <c r="FJ129">
        <v>2</v>
      </c>
      <c r="FK129" s="17">
        <f t="shared" si="18"/>
        <v>4</v>
      </c>
      <c r="FL129">
        <v>2</v>
      </c>
      <c r="FM129">
        <v>3</v>
      </c>
      <c r="FN129">
        <v>1</v>
      </c>
      <c r="FO129">
        <v>4</v>
      </c>
      <c r="FP129" s="17">
        <f t="shared" si="19"/>
        <v>2</v>
      </c>
      <c r="FQ129">
        <v>3</v>
      </c>
      <c r="FR129">
        <v>3</v>
      </c>
      <c r="FS129">
        <v>2</v>
      </c>
      <c r="FT129" s="17">
        <f t="shared" si="30"/>
        <v>4</v>
      </c>
      <c r="FU129">
        <v>1</v>
      </c>
      <c r="FV129">
        <v>5</v>
      </c>
      <c r="FW129" s="17">
        <f t="shared" si="20"/>
        <v>1</v>
      </c>
      <c r="FX129">
        <v>3</v>
      </c>
      <c r="FY129" s="17">
        <f t="shared" si="21"/>
        <v>3</v>
      </c>
      <c r="FZ129">
        <v>1</v>
      </c>
      <c r="GA129">
        <v>2</v>
      </c>
      <c r="GB129" s="17">
        <f t="shared" si="22"/>
        <v>4</v>
      </c>
      <c r="GC129">
        <v>5</v>
      </c>
      <c r="GD129" s="17">
        <f t="shared" si="23"/>
        <v>1</v>
      </c>
      <c r="GE129">
        <v>3</v>
      </c>
      <c r="GF129" s="17">
        <f t="shared" si="24"/>
        <v>3</v>
      </c>
      <c r="GG129">
        <v>3</v>
      </c>
      <c r="GH129">
        <v>3</v>
      </c>
      <c r="GI129">
        <v>5</v>
      </c>
      <c r="GJ129">
        <v>3</v>
      </c>
      <c r="GK129" s="17">
        <f t="shared" si="25"/>
        <v>3</v>
      </c>
      <c r="GL129">
        <v>5</v>
      </c>
      <c r="GM129" s="17">
        <f t="shared" si="26"/>
        <v>1</v>
      </c>
      <c r="GN129">
        <v>3</v>
      </c>
      <c r="GO129" s="17">
        <f t="shared" si="27"/>
        <v>3</v>
      </c>
      <c r="GP129">
        <f t="shared" si="28"/>
        <v>72</v>
      </c>
      <c r="GQ129" s="19">
        <f t="shared" si="29"/>
        <v>2.7692307692307692</v>
      </c>
      <c r="GR129">
        <v>5</v>
      </c>
      <c r="GS129">
        <v>5</v>
      </c>
      <c r="GT129">
        <v>5</v>
      </c>
      <c r="GU129">
        <v>5</v>
      </c>
      <c r="GV129">
        <v>3</v>
      </c>
      <c r="GW129">
        <v>1</v>
      </c>
      <c r="GX129">
        <v>5</v>
      </c>
      <c r="GY129">
        <v>3</v>
      </c>
      <c r="GZ129">
        <v>2</v>
      </c>
      <c r="HA129">
        <v>4</v>
      </c>
      <c r="HB129">
        <v>5</v>
      </c>
      <c r="HC129">
        <v>1</v>
      </c>
      <c r="HD129">
        <v>1</v>
      </c>
      <c r="HE129">
        <v>5</v>
      </c>
      <c r="HF129">
        <v>2</v>
      </c>
      <c r="HG129">
        <v>5</v>
      </c>
      <c r="HH129">
        <v>2</v>
      </c>
      <c r="HI129">
        <v>4</v>
      </c>
      <c r="HJ129">
        <v>4</v>
      </c>
      <c r="HK129">
        <v>3</v>
      </c>
      <c r="HL129">
        <v>5</v>
      </c>
      <c r="HM129">
        <v>1</v>
      </c>
      <c r="HN129">
        <v>5</v>
      </c>
      <c r="HO129">
        <v>2</v>
      </c>
      <c r="HP129">
        <v>1</v>
      </c>
      <c r="HQ129">
        <v>5</v>
      </c>
      <c r="HR129">
        <v>5</v>
      </c>
      <c r="HS129">
        <v>5</v>
      </c>
      <c r="HT129">
        <v>1</v>
      </c>
      <c r="HU129">
        <v>5</v>
      </c>
      <c r="HV129">
        <v>2</v>
      </c>
      <c r="HW129">
        <v>5</v>
      </c>
      <c r="HX129">
        <v>5</v>
      </c>
      <c r="HY129">
        <v>5</v>
      </c>
      <c r="HZ129">
        <v>5</v>
      </c>
      <c r="IA129">
        <v>2</v>
      </c>
      <c r="IB129">
        <v>1</v>
      </c>
      <c r="IC129">
        <v>2</v>
      </c>
      <c r="ID129">
        <v>3</v>
      </c>
      <c r="IE129">
        <v>2</v>
      </c>
      <c r="IF129">
        <v>4</v>
      </c>
      <c r="IG129">
        <v>1</v>
      </c>
      <c r="IH129">
        <v>1</v>
      </c>
      <c r="II129">
        <v>3</v>
      </c>
      <c r="IJ129">
        <v>4</v>
      </c>
      <c r="IK129">
        <v>3</v>
      </c>
      <c r="IL129">
        <v>5</v>
      </c>
      <c r="IM129">
        <v>4</v>
      </c>
      <c r="IN129">
        <v>4</v>
      </c>
      <c r="IO129">
        <v>4</v>
      </c>
      <c r="IP129">
        <v>4</v>
      </c>
      <c r="IQ129">
        <v>5</v>
      </c>
      <c r="IR129">
        <v>5</v>
      </c>
      <c r="IS129">
        <v>1</v>
      </c>
      <c r="IU129">
        <v>44.310394287108998</v>
      </c>
      <c r="IV129">
        <v>-78.239601135254006</v>
      </c>
      <c r="IW129">
        <v>-1</v>
      </c>
    </row>
    <row r="130" spans="1:257" x14ac:dyDescent="0.3">
      <c r="A130" t="s">
        <v>1783</v>
      </c>
      <c r="B130" t="s">
        <v>1413</v>
      </c>
      <c r="C130" t="s">
        <v>1414</v>
      </c>
      <c r="F130" t="s">
        <v>1596</v>
      </c>
      <c r="G130">
        <v>0</v>
      </c>
      <c r="H130" s="1">
        <v>43095.564131944448</v>
      </c>
      <c r="I130" s="1">
        <v>43095.573819444442</v>
      </c>
      <c r="J130">
        <v>1</v>
      </c>
      <c r="K130">
        <v>19</v>
      </c>
      <c r="L130">
        <v>2.7142857142857002</v>
      </c>
      <c r="M130">
        <v>1.3801311186847001</v>
      </c>
      <c r="N130" t="s">
        <v>1138</v>
      </c>
      <c r="O130" t="s">
        <v>1548</v>
      </c>
      <c r="P130" t="s">
        <v>1784</v>
      </c>
      <c r="Q130">
        <v>19</v>
      </c>
      <c r="R130">
        <v>2</v>
      </c>
      <c r="S130" t="s">
        <v>1442</v>
      </c>
      <c r="T130" t="s">
        <v>1444</v>
      </c>
      <c r="U130">
        <v>3</v>
      </c>
      <c r="V130" t="s">
        <v>1139</v>
      </c>
      <c r="W130">
        <v>3</v>
      </c>
      <c r="X130">
        <v>3</v>
      </c>
      <c r="Y130" t="s">
        <v>951</v>
      </c>
      <c r="Z130" t="s">
        <v>999</v>
      </c>
      <c r="AA130">
        <v>3</v>
      </c>
      <c r="AB130">
        <v>16</v>
      </c>
      <c r="AC130">
        <v>2</v>
      </c>
      <c r="AD130">
        <v>1</v>
      </c>
      <c r="AE130">
        <v>1</v>
      </c>
      <c r="AF130">
        <v>60</v>
      </c>
      <c r="AG130">
        <v>40</v>
      </c>
      <c r="AH130">
        <v>70</v>
      </c>
      <c r="AI130">
        <v>1</v>
      </c>
      <c r="AJ130">
        <v>2</v>
      </c>
      <c r="AK130">
        <v>2</v>
      </c>
      <c r="AL130">
        <v>2</v>
      </c>
      <c r="AM130">
        <v>1</v>
      </c>
      <c r="AN130">
        <v>1</v>
      </c>
      <c r="AO130">
        <v>1</v>
      </c>
      <c r="AU130">
        <v>1</v>
      </c>
      <c r="AX130">
        <v>1</v>
      </c>
      <c r="AY130">
        <v>1</v>
      </c>
      <c r="AZ130">
        <v>4</v>
      </c>
      <c r="BA130">
        <v>2</v>
      </c>
      <c r="BB130">
        <v>4</v>
      </c>
      <c r="BC130">
        <v>4</v>
      </c>
      <c r="BD130">
        <v>3</v>
      </c>
      <c r="BE130">
        <v>3</v>
      </c>
      <c r="BF130">
        <v>5</v>
      </c>
      <c r="BG130">
        <v>1</v>
      </c>
      <c r="BH130">
        <v>5</v>
      </c>
      <c r="BI130">
        <v>5</v>
      </c>
      <c r="BJ130">
        <v>5</v>
      </c>
      <c r="BK130">
        <v>2</v>
      </c>
      <c r="BL130">
        <v>7</v>
      </c>
      <c r="BM130">
        <v>2</v>
      </c>
      <c r="BN130">
        <v>8</v>
      </c>
      <c r="BO130">
        <v>7</v>
      </c>
      <c r="BP130">
        <v>9</v>
      </c>
      <c r="BQ130">
        <v>7</v>
      </c>
      <c r="BR130">
        <v>5</v>
      </c>
      <c r="BS130">
        <v>5</v>
      </c>
      <c r="BT130">
        <v>5</v>
      </c>
      <c r="BU130">
        <v>5</v>
      </c>
      <c r="BV130">
        <v>5</v>
      </c>
      <c r="BW130">
        <v>5</v>
      </c>
      <c r="BX130">
        <v>5</v>
      </c>
      <c r="BY130">
        <v>5</v>
      </c>
      <c r="BZ130">
        <v>2</v>
      </c>
      <c r="CA130">
        <v>2</v>
      </c>
      <c r="CB130">
        <v>2</v>
      </c>
      <c r="CC130">
        <v>2</v>
      </c>
      <c r="CD130">
        <v>2</v>
      </c>
      <c r="CE130">
        <v>2</v>
      </c>
      <c r="CF130">
        <v>2</v>
      </c>
      <c r="CG130">
        <v>2</v>
      </c>
      <c r="CH130">
        <v>2</v>
      </c>
      <c r="CI130">
        <v>2</v>
      </c>
      <c r="CJ130">
        <v>2</v>
      </c>
      <c r="CK130">
        <v>4</v>
      </c>
      <c r="CL130">
        <v>4</v>
      </c>
      <c r="CM130">
        <v>4</v>
      </c>
      <c r="CN130">
        <v>4</v>
      </c>
      <c r="CO130">
        <v>4</v>
      </c>
      <c r="CP130">
        <v>4</v>
      </c>
      <c r="CQ130">
        <v>4</v>
      </c>
      <c r="CR130">
        <v>4</v>
      </c>
      <c r="CS130">
        <v>4</v>
      </c>
      <c r="CT130">
        <v>4</v>
      </c>
      <c r="CU130">
        <v>4</v>
      </c>
      <c r="CW130">
        <v>75</v>
      </c>
      <c r="CX130">
        <v>95</v>
      </c>
      <c r="CY130">
        <v>45</v>
      </c>
      <c r="CZ130">
        <v>35</v>
      </c>
      <c r="DA130">
        <v>85</v>
      </c>
      <c r="DB130">
        <v>5</v>
      </c>
      <c r="DC130">
        <v>95</v>
      </c>
      <c r="DD130">
        <v>75</v>
      </c>
      <c r="DE130">
        <v>95</v>
      </c>
      <c r="DF130">
        <v>95</v>
      </c>
      <c r="DG130">
        <v>5</v>
      </c>
      <c r="DH130">
        <v>95</v>
      </c>
      <c r="DI130">
        <v>35</v>
      </c>
      <c r="DJ130">
        <v>65</v>
      </c>
      <c r="DK130">
        <v>65</v>
      </c>
      <c r="DL130">
        <v>5</v>
      </c>
      <c r="DM130">
        <v>5</v>
      </c>
      <c r="DN130">
        <v>65</v>
      </c>
      <c r="DO130">
        <v>25</v>
      </c>
      <c r="DP130">
        <v>25</v>
      </c>
      <c r="DQ130" t="s">
        <v>1138</v>
      </c>
      <c r="DR130" t="s">
        <v>953</v>
      </c>
      <c r="DS130" t="s">
        <v>1140</v>
      </c>
      <c r="DT130">
        <v>1</v>
      </c>
      <c r="DU130">
        <v>1</v>
      </c>
      <c r="DV130">
        <v>1</v>
      </c>
      <c r="DW130">
        <v>1</v>
      </c>
      <c r="DX130">
        <v>5</v>
      </c>
      <c r="DY130">
        <v>2</v>
      </c>
      <c r="DZ130">
        <v>4</v>
      </c>
      <c r="EA130">
        <v>5</v>
      </c>
      <c r="EB130">
        <v>5</v>
      </c>
      <c r="EC130">
        <v>5</v>
      </c>
      <c r="ED130">
        <v>4</v>
      </c>
      <c r="EE130">
        <v>5</v>
      </c>
      <c r="EF130">
        <v>3</v>
      </c>
      <c r="EG130">
        <v>3</v>
      </c>
      <c r="EH130">
        <v>5</v>
      </c>
      <c r="EI130">
        <v>4</v>
      </c>
      <c r="EJ130">
        <v>4</v>
      </c>
      <c r="EK130">
        <v>5</v>
      </c>
      <c r="EL130">
        <v>3</v>
      </c>
      <c r="EM130">
        <v>5</v>
      </c>
      <c r="EN130">
        <v>2</v>
      </c>
      <c r="EO130">
        <v>4</v>
      </c>
      <c r="EP130">
        <v>4</v>
      </c>
      <c r="EQ130">
        <v>3</v>
      </c>
      <c r="ER130">
        <v>5</v>
      </c>
      <c r="ES130">
        <v>5</v>
      </c>
      <c r="ET130">
        <v>4</v>
      </c>
      <c r="EU130">
        <v>5</v>
      </c>
      <c r="EV130">
        <v>5</v>
      </c>
      <c r="EW130">
        <v>5</v>
      </c>
      <c r="EX130">
        <v>5</v>
      </c>
      <c r="EY130">
        <v>4</v>
      </c>
      <c r="EZ130" t="s">
        <v>533</v>
      </c>
      <c r="FA130" t="s">
        <v>567</v>
      </c>
      <c r="FB130" t="s">
        <v>1142</v>
      </c>
      <c r="FC130">
        <v>4</v>
      </c>
      <c r="FD130">
        <v>3</v>
      </c>
      <c r="FE130">
        <v>3</v>
      </c>
      <c r="FF130" s="17">
        <f t="shared" si="16"/>
        <v>3</v>
      </c>
      <c r="FG130">
        <v>2</v>
      </c>
      <c r="FH130">
        <v>1</v>
      </c>
      <c r="FI130" s="17">
        <f t="shared" si="17"/>
        <v>5</v>
      </c>
      <c r="FJ130">
        <v>1</v>
      </c>
      <c r="FK130" s="17">
        <f t="shared" si="18"/>
        <v>5</v>
      </c>
      <c r="FL130">
        <v>3</v>
      </c>
      <c r="FM130">
        <v>2</v>
      </c>
      <c r="FN130">
        <v>2</v>
      </c>
      <c r="FO130">
        <v>3</v>
      </c>
      <c r="FP130" s="17">
        <f t="shared" si="19"/>
        <v>3</v>
      </c>
      <c r="FQ130">
        <v>3</v>
      </c>
      <c r="FR130">
        <v>3</v>
      </c>
      <c r="FS130">
        <v>2</v>
      </c>
      <c r="FT130" s="17">
        <f t="shared" si="30"/>
        <v>4</v>
      </c>
      <c r="FU130">
        <v>1</v>
      </c>
      <c r="FV130">
        <v>1</v>
      </c>
      <c r="FW130" s="17">
        <f t="shared" si="20"/>
        <v>5</v>
      </c>
      <c r="FX130">
        <v>1</v>
      </c>
      <c r="FY130" s="17">
        <f t="shared" si="21"/>
        <v>5</v>
      </c>
      <c r="FZ130">
        <v>3</v>
      </c>
      <c r="GA130">
        <v>3</v>
      </c>
      <c r="GB130" s="17">
        <f t="shared" si="22"/>
        <v>3</v>
      </c>
      <c r="GC130">
        <v>3</v>
      </c>
      <c r="GD130" s="17">
        <f t="shared" si="23"/>
        <v>3</v>
      </c>
      <c r="GE130">
        <v>1</v>
      </c>
      <c r="GF130" s="17">
        <f t="shared" si="24"/>
        <v>5</v>
      </c>
      <c r="GG130">
        <v>1</v>
      </c>
      <c r="GH130">
        <v>2</v>
      </c>
      <c r="GI130">
        <v>4</v>
      </c>
      <c r="GJ130">
        <v>3</v>
      </c>
      <c r="GK130" s="17">
        <f t="shared" si="25"/>
        <v>3</v>
      </c>
      <c r="GL130">
        <v>5</v>
      </c>
      <c r="GM130" s="17">
        <f t="shared" si="26"/>
        <v>1</v>
      </c>
      <c r="GN130">
        <v>3</v>
      </c>
      <c r="GO130" s="17">
        <f t="shared" si="27"/>
        <v>3</v>
      </c>
      <c r="GP130">
        <f t="shared" si="28"/>
        <v>81</v>
      </c>
      <c r="GQ130" s="19">
        <f t="shared" si="29"/>
        <v>3.1153846153846154</v>
      </c>
      <c r="GR130">
        <v>4</v>
      </c>
      <c r="GS130">
        <v>5</v>
      </c>
      <c r="GT130">
        <v>2</v>
      </c>
      <c r="GU130">
        <v>2</v>
      </c>
      <c r="GV130">
        <v>2</v>
      </c>
      <c r="GW130">
        <v>1</v>
      </c>
      <c r="GX130">
        <v>4</v>
      </c>
      <c r="GY130">
        <v>3</v>
      </c>
      <c r="GZ130">
        <v>3</v>
      </c>
      <c r="HA130">
        <v>3</v>
      </c>
      <c r="HB130">
        <v>4</v>
      </c>
      <c r="HC130">
        <v>1</v>
      </c>
      <c r="HD130">
        <v>1</v>
      </c>
      <c r="HE130">
        <v>5</v>
      </c>
      <c r="HF130">
        <v>4</v>
      </c>
      <c r="HG130">
        <v>5</v>
      </c>
      <c r="HH130">
        <v>1</v>
      </c>
      <c r="HI130">
        <v>3</v>
      </c>
      <c r="HJ130">
        <v>1</v>
      </c>
      <c r="HK130">
        <v>1</v>
      </c>
      <c r="HL130">
        <v>1</v>
      </c>
      <c r="HM130">
        <v>3</v>
      </c>
      <c r="HN130">
        <v>5</v>
      </c>
      <c r="HO130">
        <v>1</v>
      </c>
      <c r="HP130">
        <v>1</v>
      </c>
      <c r="HQ130">
        <v>5</v>
      </c>
      <c r="HR130">
        <v>1</v>
      </c>
      <c r="HS130">
        <v>4</v>
      </c>
      <c r="HT130">
        <v>1</v>
      </c>
      <c r="HU130">
        <v>1</v>
      </c>
      <c r="HV130">
        <v>2</v>
      </c>
      <c r="HW130">
        <v>5</v>
      </c>
      <c r="HX130">
        <v>4</v>
      </c>
      <c r="HY130">
        <v>3</v>
      </c>
      <c r="HZ130">
        <v>5</v>
      </c>
      <c r="IA130">
        <v>1</v>
      </c>
      <c r="IB130">
        <v>1</v>
      </c>
      <c r="IC130">
        <v>1</v>
      </c>
      <c r="ID130">
        <v>1</v>
      </c>
      <c r="IE130">
        <v>2</v>
      </c>
      <c r="IF130">
        <v>1</v>
      </c>
      <c r="IG130">
        <v>2</v>
      </c>
      <c r="IH130">
        <v>2</v>
      </c>
      <c r="II130">
        <v>3</v>
      </c>
      <c r="IJ130">
        <v>2</v>
      </c>
      <c r="IK130">
        <v>4</v>
      </c>
      <c r="IL130">
        <v>4</v>
      </c>
      <c r="IM130">
        <v>1</v>
      </c>
      <c r="IN130">
        <v>4</v>
      </c>
      <c r="IO130">
        <v>3</v>
      </c>
      <c r="IP130">
        <v>4</v>
      </c>
      <c r="IQ130">
        <v>2</v>
      </c>
      <c r="IR130">
        <v>4</v>
      </c>
      <c r="IS130">
        <v>1</v>
      </c>
      <c r="IU130">
        <v>44.310394287108998</v>
      </c>
      <c r="IV130">
        <v>-78.239601135254006</v>
      </c>
      <c r="IW130">
        <v>-1</v>
      </c>
    </row>
    <row r="131" spans="1:257" x14ac:dyDescent="0.3">
      <c r="A131" t="s">
        <v>1785</v>
      </c>
      <c r="B131" t="s">
        <v>1413</v>
      </c>
      <c r="C131" t="s">
        <v>1414</v>
      </c>
      <c r="F131" t="s">
        <v>1596</v>
      </c>
      <c r="G131">
        <v>0</v>
      </c>
      <c r="H131" s="1">
        <v>43095.574282407404</v>
      </c>
      <c r="I131" s="1">
        <v>43095.582974537036</v>
      </c>
      <c r="J131">
        <v>1</v>
      </c>
      <c r="K131">
        <v>15</v>
      </c>
      <c r="L131">
        <v>2.1428571428571002</v>
      </c>
      <c r="M131">
        <v>1.2149857925879</v>
      </c>
      <c r="N131" t="s">
        <v>1143</v>
      </c>
      <c r="O131" t="s">
        <v>1548</v>
      </c>
      <c r="P131" t="s">
        <v>1145</v>
      </c>
      <c r="Q131">
        <v>21</v>
      </c>
      <c r="R131">
        <v>2</v>
      </c>
      <c r="S131" t="s">
        <v>1786</v>
      </c>
      <c r="T131" t="s">
        <v>1436</v>
      </c>
      <c r="U131">
        <v>2</v>
      </c>
      <c r="V131" t="s">
        <v>1144</v>
      </c>
      <c r="W131">
        <v>3</v>
      </c>
      <c r="X131">
        <v>4</v>
      </c>
      <c r="Y131" t="s">
        <v>951</v>
      </c>
      <c r="Z131" t="s">
        <v>600</v>
      </c>
      <c r="AA131">
        <v>1</v>
      </c>
      <c r="AB131">
        <v>17</v>
      </c>
      <c r="AC131">
        <v>2</v>
      </c>
      <c r="AD131">
        <v>1</v>
      </c>
      <c r="AE131">
        <v>1</v>
      </c>
      <c r="AF131">
        <v>60</v>
      </c>
      <c r="AG131">
        <v>40</v>
      </c>
      <c r="AH131">
        <v>70</v>
      </c>
      <c r="AI131">
        <v>1</v>
      </c>
      <c r="AJ131">
        <v>2</v>
      </c>
      <c r="AK131">
        <v>3</v>
      </c>
      <c r="AL131">
        <v>1</v>
      </c>
      <c r="AM131">
        <v>1</v>
      </c>
      <c r="AN131">
        <v>1</v>
      </c>
      <c r="AO131">
        <v>1</v>
      </c>
      <c r="AQ131">
        <v>1</v>
      </c>
      <c r="AX131">
        <v>1</v>
      </c>
      <c r="AY131">
        <v>1</v>
      </c>
      <c r="AZ131">
        <v>3</v>
      </c>
      <c r="BA131">
        <v>1</v>
      </c>
      <c r="BB131">
        <v>3</v>
      </c>
      <c r="BC131">
        <v>2</v>
      </c>
      <c r="BD131">
        <v>4</v>
      </c>
      <c r="BE131">
        <v>1</v>
      </c>
      <c r="BF131">
        <v>4</v>
      </c>
      <c r="BG131">
        <v>2</v>
      </c>
      <c r="BH131">
        <v>4</v>
      </c>
      <c r="BI131">
        <v>4</v>
      </c>
      <c r="BJ131">
        <v>3</v>
      </c>
      <c r="BK131">
        <v>9</v>
      </c>
      <c r="BL131">
        <v>7</v>
      </c>
      <c r="BM131">
        <v>4</v>
      </c>
      <c r="BN131">
        <v>4</v>
      </c>
      <c r="BO131">
        <v>4</v>
      </c>
      <c r="BP131">
        <v>7</v>
      </c>
      <c r="BQ131">
        <v>9</v>
      </c>
      <c r="BR131">
        <v>3</v>
      </c>
      <c r="BS131">
        <v>5</v>
      </c>
      <c r="BT131">
        <v>5</v>
      </c>
      <c r="BU131">
        <v>3</v>
      </c>
      <c r="BV131">
        <v>3</v>
      </c>
      <c r="BW131">
        <v>3</v>
      </c>
      <c r="BX131">
        <v>3</v>
      </c>
      <c r="BY131">
        <v>5</v>
      </c>
      <c r="BZ131">
        <v>2</v>
      </c>
      <c r="CA131">
        <v>2</v>
      </c>
      <c r="CB131">
        <v>2</v>
      </c>
      <c r="CC131">
        <v>2</v>
      </c>
      <c r="CD131">
        <v>2</v>
      </c>
      <c r="CE131">
        <v>2</v>
      </c>
      <c r="CF131">
        <v>2</v>
      </c>
      <c r="CG131">
        <v>2</v>
      </c>
      <c r="CH131">
        <v>2</v>
      </c>
      <c r="CI131">
        <v>2</v>
      </c>
      <c r="CJ131">
        <v>2</v>
      </c>
      <c r="CK131">
        <v>5</v>
      </c>
      <c r="CL131">
        <v>5</v>
      </c>
      <c r="CM131">
        <v>5</v>
      </c>
      <c r="CN131">
        <v>5</v>
      </c>
      <c r="CO131">
        <v>5</v>
      </c>
      <c r="CP131">
        <v>5</v>
      </c>
      <c r="CQ131">
        <v>5</v>
      </c>
      <c r="CR131">
        <v>5</v>
      </c>
      <c r="CS131">
        <v>5</v>
      </c>
      <c r="CT131">
        <v>5</v>
      </c>
      <c r="CU131">
        <v>5</v>
      </c>
      <c r="CW131">
        <v>20</v>
      </c>
      <c r="CX131">
        <v>100</v>
      </c>
      <c r="CY131">
        <v>70</v>
      </c>
      <c r="CZ131">
        <v>70</v>
      </c>
      <c r="DA131">
        <v>90</v>
      </c>
      <c r="DB131">
        <v>20</v>
      </c>
      <c r="DC131">
        <v>100</v>
      </c>
      <c r="DD131">
        <v>70</v>
      </c>
      <c r="DE131">
        <v>60</v>
      </c>
      <c r="DF131">
        <v>80</v>
      </c>
      <c r="DG131">
        <v>30</v>
      </c>
      <c r="DH131">
        <v>100</v>
      </c>
      <c r="DI131">
        <v>20</v>
      </c>
      <c r="DJ131">
        <v>40</v>
      </c>
      <c r="DK131">
        <v>60</v>
      </c>
      <c r="DL131">
        <v>30</v>
      </c>
      <c r="DM131">
        <v>30</v>
      </c>
      <c r="DN131">
        <v>60</v>
      </c>
      <c r="DO131">
        <v>10</v>
      </c>
      <c r="DP131">
        <v>20</v>
      </c>
      <c r="DQ131" t="s">
        <v>1143</v>
      </c>
      <c r="DR131" t="s">
        <v>953</v>
      </c>
      <c r="DS131" t="s">
        <v>1145</v>
      </c>
      <c r="DT131">
        <v>3</v>
      </c>
      <c r="DU131">
        <v>1</v>
      </c>
      <c r="DV131">
        <v>1</v>
      </c>
      <c r="DW131">
        <v>1</v>
      </c>
      <c r="DX131">
        <v>1</v>
      </c>
      <c r="DY131">
        <v>4</v>
      </c>
      <c r="DZ131">
        <v>2</v>
      </c>
      <c r="EA131">
        <v>4</v>
      </c>
      <c r="EB131">
        <v>2</v>
      </c>
      <c r="EC131">
        <v>4</v>
      </c>
      <c r="ED131">
        <v>2</v>
      </c>
      <c r="EE131">
        <v>3</v>
      </c>
      <c r="EF131">
        <v>4</v>
      </c>
      <c r="EG131">
        <v>4</v>
      </c>
      <c r="EH131">
        <v>4</v>
      </c>
      <c r="EI131">
        <v>3</v>
      </c>
      <c r="EJ131">
        <v>2</v>
      </c>
      <c r="EK131">
        <v>5</v>
      </c>
      <c r="EL131">
        <v>3</v>
      </c>
      <c r="EM131">
        <v>3</v>
      </c>
      <c r="EN131">
        <v>2</v>
      </c>
      <c r="EO131">
        <v>4</v>
      </c>
      <c r="EP131">
        <v>2</v>
      </c>
      <c r="EQ131">
        <v>2</v>
      </c>
      <c r="ER131">
        <v>4</v>
      </c>
      <c r="ES131">
        <v>4</v>
      </c>
      <c r="ET131">
        <v>3</v>
      </c>
      <c r="EU131">
        <v>3</v>
      </c>
      <c r="EV131">
        <v>3</v>
      </c>
      <c r="EW131">
        <v>3</v>
      </c>
      <c r="EX131">
        <v>4</v>
      </c>
      <c r="EY131">
        <v>3</v>
      </c>
      <c r="EZ131" t="s">
        <v>533</v>
      </c>
      <c r="FA131" t="s">
        <v>1147</v>
      </c>
      <c r="FB131" t="s">
        <v>598</v>
      </c>
      <c r="FC131">
        <v>3</v>
      </c>
      <c r="FD131">
        <v>3</v>
      </c>
      <c r="FE131">
        <v>2</v>
      </c>
      <c r="FF131" s="17">
        <f t="shared" si="16"/>
        <v>4</v>
      </c>
      <c r="FG131">
        <v>3</v>
      </c>
      <c r="FH131">
        <v>3</v>
      </c>
      <c r="FI131" s="17">
        <f t="shared" si="17"/>
        <v>3</v>
      </c>
      <c r="FJ131">
        <v>2</v>
      </c>
      <c r="FK131" s="17">
        <f t="shared" si="18"/>
        <v>4</v>
      </c>
      <c r="FL131">
        <v>4</v>
      </c>
      <c r="FM131">
        <v>3</v>
      </c>
      <c r="FN131">
        <v>3</v>
      </c>
      <c r="FO131">
        <v>4</v>
      </c>
      <c r="FP131" s="17">
        <f t="shared" si="19"/>
        <v>2</v>
      </c>
      <c r="FQ131">
        <v>3</v>
      </c>
      <c r="FR131">
        <v>3</v>
      </c>
      <c r="FS131">
        <v>4</v>
      </c>
      <c r="FT131" s="17">
        <f t="shared" si="30"/>
        <v>2</v>
      </c>
      <c r="FU131">
        <v>3</v>
      </c>
      <c r="FV131">
        <v>3</v>
      </c>
      <c r="FW131" s="17">
        <f t="shared" si="20"/>
        <v>3</v>
      </c>
      <c r="FX131">
        <v>3</v>
      </c>
      <c r="FY131" s="17">
        <f t="shared" si="21"/>
        <v>3</v>
      </c>
      <c r="FZ131">
        <v>4</v>
      </c>
      <c r="GA131">
        <v>3</v>
      </c>
      <c r="GB131" s="17">
        <f t="shared" si="22"/>
        <v>3</v>
      </c>
      <c r="GC131">
        <v>3</v>
      </c>
      <c r="GD131" s="17">
        <f t="shared" si="23"/>
        <v>3</v>
      </c>
      <c r="GE131">
        <v>2</v>
      </c>
      <c r="GF131" s="17">
        <f t="shared" si="24"/>
        <v>4</v>
      </c>
      <c r="GG131">
        <v>3</v>
      </c>
      <c r="GH131">
        <v>3</v>
      </c>
      <c r="GI131">
        <v>4</v>
      </c>
      <c r="GJ131">
        <v>2</v>
      </c>
      <c r="GK131" s="17">
        <f t="shared" si="25"/>
        <v>4</v>
      </c>
      <c r="GL131">
        <v>4</v>
      </c>
      <c r="GM131" s="17">
        <f t="shared" si="26"/>
        <v>2</v>
      </c>
      <c r="GN131">
        <v>2</v>
      </c>
      <c r="GO131" s="17">
        <f t="shared" si="27"/>
        <v>4</v>
      </c>
      <c r="GP131">
        <f t="shared" si="28"/>
        <v>83</v>
      </c>
      <c r="GQ131" s="19">
        <f t="shared" si="29"/>
        <v>3.1923076923076925</v>
      </c>
      <c r="GR131">
        <v>4</v>
      </c>
      <c r="GS131">
        <v>4</v>
      </c>
      <c r="GT131">
        <v>3</v>
      </c>
      <c r="GU131">
        <v>4</v>
      </c>
      <c r="GV131">
        <v>4</v>
      </c>
      <c r="GW131">
        <v>2</v>
      </c>
      <c r="GX131">
        <v>4</v>
      </c>
      <c r="GY131">
        <v>3</v>
      </c>
      <c r="GZ131">
        <v>3</v>
      </c>
      <c r="HA131">
        <v>4</v>
      </c>
      <c r="HB131">
        <v>4</v>
      </c>
      <c r="HC131">
        <v>2</v>
      </c>
      <c r="HD131">
        <v>2</v>
      </c>
      <c r="HE131">
        <v>4</v>
      </c>
      <c r="HF131">
        <v>2</v>
      </c>
      <c r="HG131">
        <v>5</v>
      </c>
      <c r="HH131">
        <v>2</v>
      </c>
      <c r="HI131">
        <v>3</v>
      </c>
      <c r="HJ131">
        <v>3</v>
      </c>
      <c r="HK131">
        <v>3</v>
      </c>
      <c r="HL131">
        <v>3</v>
      </c>
      <c r="HM131">
        <v>2</v>
      </c>
      <c r="HN131">
        <v>4</v>
      </c>
      <c r="HO131">
        <v>2</v>
      </c>
      <c r="HP131">
        <v>2</v>
      </c>
      <c r="HQ131">
        <v>5</v>
      </c>
      <c r="HR131">
        <v>3</v>
      </c>
      <c r="HS131">
        <v>4</v>
      </c>
      <c r="HT131">
        <v>2</v>
      </c>
      <c r="HU131">
        <v>2</v>
      </c>
      <c r="HV131">
        <v>2</v>
      </c>
      <c r="HW131">
        <v>4</v>
      </c>
      <c r="HX131">
        <v>4</v>
      </c>
      <c r="HY131">
        <v>4</v>
      </c>
      <c r="HZ131">
        <v>4</v>
      </c>
      <c r="IA131">
        <v>2</v>
      </c>
      <c r="IB131">
        <v>2</v>
      </c>
      <c r="IC131">
        <v>2</v>
      </c>
      <c r="ID131">
        <v>4</v>
      </c>
      <c r="IE131">
        <v>2</v>
      </c>
      <c r="IF131">
        <v>3</v>
      </c>
      <c r="IG131">
        <v>2</v>
      </c>
      <c r="IH131">
        <v>2</v>
      </c>
      <c r="II131">
        <v>4</v>
      </c>
      <c r="IJ131">
        <v>3</v>
      </c>
      <c r="IK131">
        <v>4</v>
      </c>
      <c r="IL131">
        <v>4</v>
      </c>
      <c r="IM131">
        <v>3</v>
      </c>
      <c r="IN131">
        <v>4</v>
      </c>
      <c r="IO131">
        <v>3</v>
      </c>
      <c r="IP131">
        <v>4</v>
      </c>
      <c r="IQ131">
        <v>3</v>
      </c>
      <c r="IR131">
        <v>3</v>
      </c>
      <c r="IS131">
        <v>2</v>
      </c>
      <c r="IU131">
        <v>44.310394287108998</v>
      </c>
      <c r="IV131">
        <v>-78.239601135254006</v>
      </c>
      <c r="IW131">
        <v>-1</v>
      </c>
    </row>
    <row r="132" spans="1:257" x14ac:dyDescent="0.3">
      <c r="A132" t="s">
        <v>1787</v>
      </c>
      <c r="B132" t="s">
        <v>1413</v>
      </c>
      <c r="C132" t="s">
        <v>1414</v>
      </c>
      <c r="F132" t="s">
        <v>1596</v>
      </c>
      <c r="G132">
        <v>0</v>
      </c>
      <c r="H132" s="1">
        <v>43095.586134259262</v>
      </c>
      <c r="I132" s="1">
        <v>43095.594675925924</v>
      </c>
      <c r="J132">
        <v>1</v>
      </c>
      <c r="K132">
        <v>17</v>
      </c>
      <c r="L132">
        <v>2.4285714285714</v>
      </c>
      <c r="M132">
        <v>1.3972762620115</v>
      </c>
      <c r="N132" t="s">
        <v>1148</v>
      </c>
      <c r="O132" t="s">
        <v>1548</v>
      </c>
      <c r="P132" t="s">
        <v>1151</v>
      </c>
      <c r="Q132">
        <v>19</v>
      </c>
      <c r="R132">
        <v>2</v>
      </c>
      <c r="S132" t="s">
        <v>1435</v>
      </c>
      <c r="T132" t="s">
        <v>1444</v>
      </c>
      <c r="U132">
        <v>3</v>
      </c>
      <c r="V132" t="s">
        <v>1149</v>
      </c>
      <c r="W132">
        <v>2</v>
      </c>
      <c r="X132">
        <v>2</v>
      </c>
      <c r="Y132" t="s">
        <v>951</v>
      </c>
      <c r="Z132" t="s">
        <v>1150</v>
      </c>
      <c r="AA132">
        <v>1</v>
      </c>
      <c r="AB132">
        <v>15</v>
      </c>
      <c r="AC132">
        <v>4</v>
      </c>
      <c r="AD132">
        <v>2</v>
      </c>
      <c r="AE132">
        <v>4</v>
      </c>
      <c r="AF132">
        <v>65</v>
      </c>
      <c r="AG132">
        <v>50</v>
      </c>
      <c r="AH132">
        <v>58</v>
      </c>
      <c r="AI132">
        <v>2</v>
      </c>
      <c r="AN132">
        <v>1</v>
      </c>
      <c r="AO132">
        <v>1</v>
      </c>
      <c r="AP132">
        <v>1</v>
      </c>
      <c r="AQ132">
        <v>1</v>
      </c>
      <c r="AT132">
        <v>1</v>
      </c>
      <c r="AU132">
        <v>1</v>
      </c>
      <c r="AX132">
        <v>1</v>
      </c>
      <c r="AY132">
        <v>1</v>
      </c>
      <c r="AZ132">
        <v>4</v>
      </c>
      <c r="BA132">
        <v>1</v>
      </c>
      <c r="BB132">
        <v>3</v>
      </c>
      <c r="BC132">
        <v>4</v>
      </c>
      <c r="BD132">
        <v>3</v>
      </c>
      <c r="BE132">
        <v>3</v>
      </c>
      <c r="BF132">
        <v>4</v>
      </c>
      <c r="BG132">
        <v>3</v>
      </c>
      <c r="BH132">
        <v>4</v>
      </c>
      <c r="BI132">
        <v>4</v>
      </c>
      <c r="BJ132">
        <v>4</v>
      </c>
      <c r="BK132">
        <v>7</v>
      </c>
      <c r="BL132">
        <v>8</v>
      </c>
      <c r="BM132">
        <v>4</v>
      </c>
      <c r="BN132">
        <v>8</v>
      </c>
      <c r="BO132">
        <v>8</v>
      </c>
      <c r="BP132">
        <v>9</v>
      </c>
      <c r="BQ132">
        <v>9</v>
      </c>
      <c r="BR132">
        <v>3</v>
      </c>
      <c r="BS132">
        <v>4</v>
      </c>
      <c r="BT132">
        <v>4</v>
      </c>
      <c r="BU132">
        <v>3</v>
      </c>
      <c r="BV132">
        <v>3</v>
      </c>
      <c r="BW132">
        <v>3</v>
      </c>
      <c r="BX132">
        <v>4</v>
      </c>
      <c r="BY132">
        <v>4</v>
      </c>
      <c r="BZ132">
        <v>2</v>
      </c>
      <c r="CA132">
        <v>2</v>
      </c>
      <c r="CB132">
        <v>2</v>
      </c>
      <c r="CC132">
        <v>2</v>
      </c>
      <c r="CD132">
        <v>2</v>
      </c>
      <c r="CE132">
        <v>2</v>
      </c>
      <c r="CF132">
        <v>2</v>
      </c>
      <c r="CG132">
        <v>2</v>
      </c>
      <c r="CH132">
        <v>2</v>
      </c>
      <c r="CI132">
        <v>2</v>
      </c>
      <c r="CJ132">
        <v>2</v>
      </c>
      <c r="CK132">
        <v>3</v>
      </c>
      <c r="CL132">
        <v>4</v>
      </c>
      <c r="CM132">
        <v>3</v>
      </c>
      <c r="CN132">
        <v>4</v>
      </c>
      <c r="CO132">
        <v>4</v>
      </c>
      <c r="CP132">
        <v>4</v>
      </c>
      <c r="CQ132">
        <v>4</v>
      </c>
      <c r="CR132">
        <v>4</v>
      </c>
      <c r="CS132">
        <v>4</v>
      </c>
      <c r="CT132">
        <v>4</v>
      </c>
      <c r="CU132">
        <v>4</v>
      </c>
      <c r="CW132">
        <v>45</v>
      </c>
      <c r="CX132">
        <v>95</v>
      </c>
      <c r="CY132">
        <v>65</v>
      </c>
      <c r="CZ132">
        <v>45</v>
      </c>
      <c r="DA132">
        <v>95</v>
      </c>
      <c r="DB132">
        <v>25</v>
      </c>
      <c r="DC132">
        <v>95</v>
      </c>
      <c r="DD132">
        <v>95</v>
      </c>
      <c r="DE132">
        <v>65</v>
      </c>
      <c r="DF132">
        <v>95</v>
      </c>
      <c r="DG132">
        <v>65</v>
      </c>
      <c r="DH132">
        <v>85</v>
      </c>
      <c r="DI132">
        <v>45</v>
      </c>
      <c r="DJ132">
        <v>70</v>
      </c>
      <c r="DK132">
        <v>55</v>
      </c>
      <c r="DL132">
        <v>75</v>
      </c>
      <c r="DM132">
        <v>25</v>
      </c>
      <c r="DN132">
        <v>25</v>
      </c>
      <c r="DO132">
        <v>25</v>
      </c>
      <c r="DP132">
        <v>35</v>
      </c>
      <c r="DQ132" t="s">
        <v>1148</v>
      </c>
      <c r="DR132" t="s">
        <v>953</v>
      </c>
      <c r="DS132" t="s">
        <v>1151</v>
      </c>
      <c r="DT132">
        <v>1</v>
      </c>
      <c r="DY132">
        <v>4</v>
      </c>
      <c r="ED132">
        <v>4</v>
      </c>
      <c r="EE132">
        <v>2</v>
      </c>
      <c r="EF132">
        <v>4</v>
      </c>
      <c r="EG132">
        <v>3</v>
      </c>
      <c r="EH132">
        <v>4</v>
      </c>
      <c r="EI132">
        <v>4</v>
      </c>
      <c r="EJ132">
        <v>2</v>
      </c>
      <c r="EK132">
        <v>5</v>
      </c>
      <c r="EL132">
        <v>1</v>
      </c>
      <c r="EM132">
        <v>4</v>
      </c>
      <c r="EN132">
        <v>2</v>
      </c>
      <c r="EO132">
        <v>4</v>
      </c>
      <c r="EP132">
        <v>4</v>
      </c>
      <c r="EQ132">
        <v>4</v>
      </c>
      <c r="ER132">
        <v>4</v>
      </c>
      <c r="ES132">
        <v>4</v>
      </c>
      <c r="ET132">
        <v>3</v>
      </c>
      <c r="EU132">
        <v>4</v>
      </c>
      <c r="EV132">
        <v>4</v>
      </c>
      <c r="EW132">
        <v>4</v>
      </c>
      <c r="EX132">
        <v>4</v>
      </c>
      <c r="EY132">
        <v>2</v>
      </c>
      <c r="EZ132" t="s">
        <v>778</v>
      </c>
      <c r="FA132" t="s">
        <v>605</v>
      </c>
      <c r="FB132" t="s">
        <v>912</v>
      </c>
      <c r="FC132">
        <v>4</v>
      </c>
      <c r="FD132">
        <v>4</v>
      </c>
      <c r="FE132">
        <v>4</v>
      </c>
      <c r="FF132" s="17">
        <f t="shared" ref="FF132:FF172" si="31">IF(FE132=1,5,IF(FE132=2,4,IF(FE132=3,3,IF(FE132=4,2,IF(FE132=5,1)))))</f>
        <v>2</v>
      </c>
      <c r="FG132">
        <v>3</v>
      </c>
      <c r="FH132">
        <v>2</v>
      </c>
      <c r="FI132" s="17">
        <f t="shared" ref="FI132:FI172" si="32">IF(FH132=1,5,IF(FH132=2,4,IF(FH132=3,3,IF(FH132=4,2,IF(FH132=5,1)))))</f>
        <v>4</v>
      </c>
      <c r="FJ132">
        <v>3</v>
      </c>
      <c r="FK132" s="17">
        <f t="shared" ref="FK132:FK172" si="33">IF(FJ132=1,5,IF(FJ132=2,4,IF(FJ132=3,3,IF(FJ132=4,2,IF(FJ132=5,1)))))</f>
        <v>3</v>
      </c>
      <c r="FL132">
        <v>2</v>
      </c>
      <c r="FM132">
        <v>2</v>
      </c>
      <c r="FN132">
        <v>4</v>
      </c>
      <c r="FO132">
        <v>4</v>
      </c>
      <c r="FP132" s="17">
        <f t="shared" ref="FP132:FP172" si="34">IF(FO132=1,5,IF(FO132=2,4,IF(FO132=3,3,IF(FO132=4,2,IF(FO132=5,1)))))</f>
        <v>2</v>
      </c>
      <c r="FQ132">
        <v>4</v>
      </c>
      <c r="FR132">
        <v>4</v>
      </c>
      <c r="FS132">
        <v>4</v>
      </c>
      <c r="FT132" s="17">
        <f t="shared" si="30"/>
        <v>2</v>
      </c>
      <c r="FU132">
        <v>4</v>
      </c>
      <c r="FV132">
        <v>4</v>
      </c>
      <c r="FW132" s="17">
        <f t="shared" ref="FW132:FW172" si="35">IF(FV132=1,5,IF(FV132=2,4,IF(FV132=3,3,IF(FV132=4,2,IF(FV132=5,1)))))</f>
        <v>2</v>
      </c>
      <c r="FX132">
        <v>4</v>
      </c>
      <c r="FY132" s="17">
        <f t="shared" ref="FY132:FY172" si="36">IF(FX132=1,5,IF(FX132=2,4,IF(FX132=3,3,IF(FX132=4,2,IF(FX132=5,1)))))</f>
        <v>2</v>
      </c>
      <c r="FZ132">
        <v>4</v>
      </c>
      <c r="GA132">
        <v>3</v>
      </c>
      <c r="GB132" s="17">
        <f t="shared" ref="GB132:GB172" si="37">IF(GA132=1,5,IF(GA132=2,4,IF(GA132=3,3,IF(GA132=4,2,IF(GA132=5,1)))))</f>
        <v>3</v>
      </c>
      <c r="GC132">
        <v>3</v>
      </c>
      <c r="GD132" s="17">
        <f t="shared" ref="GD132:GD172" si="38">IF(GC132=1,5,IF(GC132=2,4,IF(GC132=3,3,IF(GC132=4,2,IF(GC132=5,1)))))</f>
        <v>3</v>
      </c>
      <c r="GE132">
        <v>2</v>
      </c>
      <c r="GF132" s="17">
        <f t="shared" ref="GF132:GF172" si="39">IF(GE132=1,5,IF(GE132=2,4,IF(GE132=3,3,IF(GE132=4,2,IF(GE132=5,1)))))</f>
        <v>4</v>
      </c>
      <c r="GG132">
        <v>3</v>
      </c>
      <c r="GH132">
        <v>3</v>
      </c>
      <c r="GI132">
        <v>4</v>
      </c>
      <c r="GJ132">
        <v>2</v>
      </c>
      <c r="GK132" s="17">
        <f t="shared" ref="GK132:GK171" si="40">IF(GJ132=1,5,IF(GJ132=2,4,IF(GJ132=3,3,IF(GJ132=4,2,IF(GJ132=5,1)))))</f>
        <v>4</v>
      </c>
      <c r="GL132">
        <v>4</v>
      </c>
      <c r="GM132" s="17">
        <f t="shared" ref="GM132:GM172" si="41">IF(GL132=1,5,IF(GL132=2,4,IF(GL132=3,3,IF(GL132=4,2,IF(GL132=5,1)))))</f>
        <v>2</v>
      </c>
      <c r="GN132">
        <v>4</v>
      </c>
      <c r="GO132" s="17">
        <f t="shared" ref="GO132:GO172" si="42">IF(GN132=1,5,IF(GN132=2,4,IF(GN132=3,3,IF(GN132=4,2,IF(GN132=5,1)))))</f>
        <v>2</v>
      </c>
      <c r="GP132">
        <f t="shared" ref="GP132:GP172" si="43">SUM(FC132,FD132,FF132,FG132,FI132,FK132,FL132,FM132,FN132,FP132,FQ132,FR132,FT132,FU132,FW132,FY132,FZ132,GB132,GD132,GF132,GG132,GH132,GI132,GK132,GM132,GO132)</f>
        <v>80</v>
      </c>
      <c r="GQ132" s="19">
        <f t="shared" ref="GQ132:GQ172" si="44">AVERAGE(FQ132,FC132,FD132,FF132,FG132,FI132,FK132,FL132,FM132,FN132,FP132,FR132,FT132,FU132,FW132,FY132,FZ132,GB132,GD132,GF132,GG132,GH132,GI132,GK132,GM132,GO132)</f>
        <v>3.0769230769230771</v>
      </c>
      <c r="GR132">
        <v>4</v>
      </c>
      <c r="GS132">
        <v>4</v>
      </c>
      <c r="GT132">
        <v>4</v>
      </c>
      <c r="GU132">
        <v>4</v>
      </c>
      <c r="GV132">
        <v>4</v>
      </c>
      <c r="GW132">
        <v>2</v>
      </c>
      <c r="GX132">
        <v>5</v>
      </c>
      <c r="GY132">
        <v>3</v>
      </c>
      <c r="GZ132">
        <v>3</v>
      </c>
      <c r="HA132">
        <v>2</v>
      </c>
      <c r="HB132">
        <v>4</v>
      </c>
      <c r="HC132">
        <v>1</v>
      </c>
      <c r="HD132">
        <v>3</v>
      </c>
      <c r="HE132">
        <v>4</v>
      </c>
      <c r="HF132">
        <v>2</v>
      </c>
      <c r="HG132">
        <v>5</v>
      </c>
      <c r="HI132">
        <v>4</v>
      </c>
      <c r="HJ132">
        <v>2</v>
      </c>
      <c r="HK132">
        <v>3</v>
      </c>
      <c r="HL132">
        <v>3</v>
      </c>
      <c r="HM132">
        <v>2</v>
      </c>
      <c r="HN132">
        <v>4</v>
      </c>
      <c r="HO132">
        <v>3</v>
      </c>
      <c r="HP132">
        <v>2</v>
      </c>
      <c r="HQ132">
        <v>5</v>
      </c>
      <c r="HR132">
        <v>3</v>
      </c>
      <c r="HS132">
        <v>4</v>
      </c>
      <c r="HT132">
        <v>2</v>
      </c>
      <c r="HU132">
        <v>2</v>
      </c>
      <c r="HV132">
        <v>2</v>
      </c>
      <c r="HW132">
        <v>4</v>
      </c>
      <c r="HX132">
        <v>4</v>
      </c>
      <c r="HY132">
        <v>3</v>
      </c>
      <c r="HZ132">
        <v>4</v>
      </c>
      <c r="IA132">
        <v>2</v>
      </c>
      <c r="IB132">
        <v>4</v>
      </c>
      <c r="IC132">
        <v>4</v>
      </c>
      <c r="ID132">
        <v>2</v>
      </c>
      <c r="IE132">
        <v>2</v>
      </c>
      <c r="IF132">
        <v>4</v>
      </c>
      <c r="IG132">
        <v>2</v>
      </c>
      <c r="IH132">
        <v>2</v>
      </c>
      <c r="II132">
        <v>4</v>
      </c>
      <c r="IJ132">
        <v>4</v>
      </c>
      <c r="IK132">
        <v>4</v>
      </c>
      <c r="IL132">
        <v>4</v>
      </c>
      <c r="IM132">
        <v>2</v>
      </c>
      <c r="IN132">
        <v>4</v>
      </c>
      <c r="IO132">
        <v>4</v>
      </c>
      <c r="IP132">
        <v>3</v>
      </c>
      <c r="IQ132">
        <v>4</v>
      </c>
      <c r="IR132">
        <v>4</v>
      </c>
      <c r="IS132">
        <v>2</v>
      </c>
      <c r="IU132">
        <v>44.310394287108998</v>
      </c>
      <c r="IV132">
        <v>-78.239601135254006</v>
      </c>
      <c r="IW132">
        <v>-1</v>
      </c>
    </row>
    <row r="133" spans="1:257" x14ac:dyDescent="0.3">
      <c r="A133" t="s">
        <v>1788</v>
      </c>
      <c r="B133" t="s">
        <v>1413</v>
      </c>
      <c r="C133" t="s">
        <v>1414</v>
      </c>
      <c r="F133" t="s">
        <v>1596</v>
      </c>
      <c r="G133">
        <v>0</v>
      </c>
      <c r="H133" s="1">
        <v>43095.595011574071</v>
      </c>
      <c r="I133" s="1">
        <v>43095.599907407406</v>
      </c>
      <c r="J133">
        <v>1</v>
      </c>
      <c r="K133">
        <v>15</v>
      </c>
      <c r="L133">
        <v>2.1428571428571002</v>
      </c>
      <c r="M133">
        <v>1.3451854182691001</v>
      </c>
      <c r="N133" t="s">
        <v>1153</v>
      </c>
      <c r="O133" t="s">
        <v>1548</v>
      </c>
      <c r="P133" t="s">
        <v>1156</v>
      </c>
      <c r="Q133">
        <v>19</v>
      </c>
      <c r="R133">
        <v>2</v>
      </c>
      <c r="S133" t="s">
        <v>1450</v>
      </c>
      <c r="T133" t="s">
        <v>1429</v>
      </c>
      <c r="U133">
        <v>3</v>
      </c>
      <c r="V133" t="s">
        <v>1154</v>
      </c>
      <c r="W133">
        <v>2</v>
      </c>
      <c r="X133">
        <v>2</v>
      </c>
      <c r="Y133" t="s">
        <v>951</v>
      </c>
      <c r="Z133" t="s">
        <v>1155</v>
      </c>
      <c r="AA133">
        <v>2</v>
      </c>
      <c r="AB133">
        <v>16</v>
      </c>
      <c r="AC133">
        <v>2</v>
      </c>
      <c r="AD133">
        <v>1</v>
      </c>
      <c r="AE133">
        <v>1</v>
      </c>
      <c r="AF133">
        <v>40</v>
      </c>
      <c r="AG133">
        <v>10</v>
      </c>
      <c r="AH133">
        <v>70</v>
      </c>
      <c r="AI133">
        <v>1</v>
      </c>
      <c r="AJ133">
        <v>1</v>
      </c>
      <c r="AK133">
        <v>4</v>
      </c>
      <c r="AL133">
        <v>1</v>
      </c>
      <c r="AM133">
        <v>1</v>
      </c>
      <c r="AN133">
        <v>1</v>
      </c>
      <c r="AO133">
        <v>1</v>
      </c>
      <c r="AP133">
        <v>1</v>
      </c>
      <c r="AR133">
        <v>1</v>
      </c>
      <c r="AU133">
        <v>1</v>
      </c>
      <c r="AX133">
        <v>1</v>
      </c>
      <c r="AY133">
        <v>1</v>
      </c>
      <c r="AZ133">
        <v>2</v>
      </c>
      <c r="BA133">
        <v>1</v>
      </c>
      <c r="BB133">
        <v>4</v>
      </c>
      <c r="BC133">
        <v>2</v>
      </c>
      <c r="BD133">
        <v>4</v>
      </c>
      <c r="BE133">
        <v>2</v>
      </c>
      <c r="BF133">
        <v>5</v>
      </c>
      <c r="BG133">
        <v>1</v>
      </c>
      <c r="BH133">
        <v>5</v>
      </c>
      <c r="BI133">
        <v>4</v>
      </c>
      <c r="BJ133">
        <v>5</v>
      </c>
      <c r="BK133">
        <v>2</v>
      </c>
      <c r="BL133">
        <v>9</v>
      </c>
      <c r="BM133">
        <v>2</v>
      </c>
      <c r="BN133">
        <v>2</v>
      </c>
      <c r="BO133">
        <v>7</v>
      </c>
      <c r="BP133">
        <v>7</v>
      </c>
      <c r="BQ133">
        <v>7</v>
      </c>
      <c r="BR133">
        <v>3</v>
      </c>
      <c r="BS133">
        <v>5</v>
      </c>
      <c r="BT133">
        <v>5</v>
      </c>
      <c r="BU133">
        <v>5</v>
      </c>
      <c r="BV133">
        <v>5</v>
      </c>
      <c r="BW133">
        <v>5</v>
      </c>
      <c r="BX133">
        <v>5</v>
      </c>
      <c r="BY133">
        <v>5</v>
      </c>
      <c r="BZ133">
        <v>2</v>
      </c>
      <c r="CA133">
        <v>2</v>
      </c>
      <c r="CB133">
        <v>2</v>
      </c>
      <c r="CC133">
        <v>2</v>
      </c>
      <c r="CD133">
        <v>2</v>
      </c>
      <c r="CE133">
        <v>2</v>
      </c>
      <c r="CF133">
        <v>2</v>
      </c>
      <c r="CG133">
        <v>2</v>
      </c>
      <c r="CH133">
        <v>2</v>
      </c>
      <c r="CI133">
        <v>2</v>
      </c>
      <c r="CJ133">
        <v>2</v>
      </c>
      <c r="CK133">
        <v>3</v>
      </c>
      <c r="CL133">
        <v>4</v>
      </c>
      <c r="CM133">
        <v>4</v>
      </c>
      <c r="CN133">
        <v>3</v>
      </c>
      <c r="CO133">
        <v>3</v>
      </c>
      <c r="CP133">
        <v>4</v>
      </c>
      <c r="CQ133">
        <v>3</v>
      </c>
      <c r="CR133">
        <v>4</v>
      </c>
      <c r="CS133">
        <v>4</v>
      </c>
      <c r="CT133">
        <v>4</v>
      </c>
      <c r="CU133">
        <v>4</v>
      </c>
      <c r="CW133">
        <v>45</v>
      </c>
      <c r="CX133">
        <v>95</v>
      </c>
      <c r="CY133">
        <v>45</v>
      </c>
      <c r="CZ133">
        <v>45</v>
      </c>
      <c r="DA133">
        <v>95</v>
      </c>
      <c r="DB133">
        <v>55</v>
      </c>
      <c r="DC133">
        <v>75</v>
      </c>
      <c r="DD133">
        <v>75</v>
      </c>
      <c r="DE133">
        <v>75</v>
      </c>
      <c r="DF133">
        <v>75</v>
      </c>
      <c r="DG133">
        <v>75</v>
      </c>
      <c r="DH133">
        <v>75</v>
      </c>
      <c r="DI133">
        <v>75</v>
      </c>
      <c r="DJ133">
        <v>75</v>
      </c>
      <c r="DK133">
        <v>75</v>
      </c>
      <c r="DL133">
        <v>75</v>
      </c>
      <c r="DM133">
        <v>75</v>
      </c>
      <c r="DN133">
        <v>75</v>
      </c>
      <c r="DO133">
        <v>75</v>
      </c>
      <c r="DP133">
        <v>75</v>
      </c>
      <c r="DQ133" t="s">
        <v>1153</v>
      </c>
      <c r="DR133" t="s">
        <v>953</v>
      </c>
      <c r="DS133" t="s">
        <v>1156</v>
      </c>
      <c r="DT133">
        <v>1</v>
      </c>
      <c r="DU133">
        <v>5</v>
      </c>
      <c r="DV133">
        <v>4</v>
      </c>
      <c r="DW133">
        <v>3</v>
      </c>
      <c r="DX133">
        <v>5</v>
      </c>
      <c r="DY133">
        <v>3</v>
      </c>
      <c r="DZ133">
        <v>5</v>
      </c>
      <c r="EA133">
        <v>3</v>
      </c>
      <c r="EB133">
        <v>5</v>
      </c>
      <c r="EC133">
        <v>5</v>
      </c>
      <c r="ED133">
        <v>3</v>
      </c>
      <c r="EE133">
        <v>4</v>
      </c>
      <c r="EF133">
        <v>3</v>
      </c>
      <c r="EG133">
        <v>1</v>
      </c>
      <c r="EH133">
        <v>4</v>
      </c>
      <c r="EI133">
        <v>4</v>
      </c>
      <c r="EJ133">
        <v>4</v>
      </c>
      <c r="EK133">
        <v>4</v>
      </c>
      <c r="EL133">
        <v>4</v>
      </c>
      <c r="EM133">
        <v>4</v>
      </c>
      <c r="EN133">
        <v>2</v>
      </c>
      <c r="EO133">
        <v>4</v>
      </c>
      <c r="EP133">
        <v>4</v>
      </c>
      <c r="EQ133">
        <v>4</v>
      </c>
      <c r="ER133">
        <v>4</v>
      </c>
      <c r="ES133">
        <v>4</v>
      </c>
      <c r="ET133">
        <v>3</v>
      </c>
      <c r="EU133">
        <v>4</v>
      </c>
      <c r="EV133">
        <v>4</v>
      </c>
      <c r="EW133">
        <v>4</v>
      </c>
      <c r="EX133">
        <v>4</v>
      </c>
      <c r="EY133">
        <v>4</v>
      </c>
      <c r="EZ133" t="s">
        <v>731</v>
      </c>
      <c r="FA133" t="s">
        <v>912</v>
      </c>
      <c r="FB133" t="s">
        <v>978</v>
      </c>
      <c r="FC133">
        <v>5</v>
      </c>
      <c r="FD133">
        <v>5</v>
      </c>
      <c r="FE133">
        <v>3</v>
      </c>
      <c r="FF133" s="17">
        <f t="shared" si="31"/>
        <v>3</v>
      </c>
      <c r="FG133">
        <v>4</v>
      </c>
      <c r="FH133">
        <v>1</v>
      </c>
      <c r="FI133" s="17">
        <f t="shared" si="32"/>
        <v>5</v>
      </c>
      <c r="FJ133">
        <v>2</v>
      </c>
      <c r="FK133" s="17">
        <f t="shared" si="33"/>
        <v>4</v>
      </c>
      <c r="FL133">
        <v>3</v>
      </c>
      <c r="FM133">
        <v>4</v>
      </c>
      <c r="FN133">
        <v>4</v>
      </c>
      <c r="FO133">
        <v>3</v>
      </c>
      <c r="FP133" s="17">
        <f t="shared" si="34"/>
        <v>3</v>
      </c>
      <c r="FQ133">
        <v>2</v>
      </c>
      <c r="FR133">
        <v>4</v>
      </c>
      <c r="FS133">
        <v>2</v>
      </c>
      <c r="FT133" s="17">
        <f t="shared" si="30"/>
        <v>4</v>
      </c>
      <c r="FU133">
        <v>3</v>
      </c>
      <c r="FV133">
        <v>2</v>
      </c>
      <c r="FW133" s="17">
        <f t="shared" si="35"/>
        <v>4</v>
      </c>
      <c r="FX133">
        <v>1</v>
      </c>
      <c r="FY133" s="17">
        <f t="shared" si="36"/>
        <v>5</v>
      </c>
      <c r="FZ133">
        <v>5</v>
      </c>
      <c r="GA133">
        <v>1</v>
      </c>
      <c r="GB133" s="17">
        <f t="shared" si="37"/>
        <v>5</v>
      </c>
      <c r="GC133">
        <v>2</v>
      </c>
      <c r="GD133" s="17">
        <f t="shared" si="38"/>
        <v>4</v>
      </c>
      <c r="GE133">
        <v>2</v>
      </c>
      <c r="GF133" s="17">
        <f t="shared" si="39"/>
        <v>4</v>
      </c>
      <c r="GG133">
        <v>4</v>
      </c>
      <c r="GH133">
        <v>5</v>
      </c>
      <c r="GI133">
        <v>5</v>
      </c>
      <c r="GJ133">
        <v>2</v>
      </c>
      <c r="GK133" s="17">
        <f t="shared" si="40"/>
        <v>4</v>
      </c>
      <c r="GL133">
        <v>5</v>
      </c>
      <c r="GM133" s="17">
        <f t="shared" si="41"/>
        <v>1</v>
      </c>
      <c r="GN133">
        <v>3</v>
      </c>
      <c r="GO133" s="17">
        <f t="shared" si="42"/>
        <v>3</v>
      </c>
      <c r="GP133">
        <f t="shared" si="43"/>
        <v>102</v>
      </c>
      <c r="GQ133" s="19">
        <f t="shared" si="44"/>
        <v>3.9230769230769229</v>
      </c>
      <c r="GR133">
        <v>3</v>
      </c>
      <c r="GS133">
        <v>5</v>
      </c>
      <c r="GT133">
        <v>3</v>
      </c>
      <c r="GU133">
        <v>4</v>
      </c>
      <c r="GV133">
        <v>4</v>
      </c>
      <c r="GW133">
        <v>2</v>
      </c>
      <c r="GX133">
        <v>4</v>
      </c>
      <c r="GY133">
        <v>3</v>
      </c>
      <c r="GZ133">
        <v>2</v>
      </c>
      <c r="HA133">
        <v>3</v>
      </c>
      <c r="HB133">
        <v>4</v>
      </c>
      <c r="HC133">
        <v>2</v>
      </c>
      <c r="HD133">
        <v>2</v>
      </c>
      <c r="HE133">
        <v>5</v>
      </c>
      <c r="HF133">
        <v>2</v>
      </c>
      <c r="HG133">
        <v>5</v>
      </c>
      <c r="HH133">
        <v>2</v>
      </c>
      <c r="HI133">
        <v>4</v>
      </c>
      <c r="HJ133">
        <v>3</v>
      </c>
      <c r="HK133">
        <v>3</v>
      </c>
      <c r="HL133">
        <v>4</v>
      </c>
      <c r="HM133">
        <v>2</v>
      </c>
      <c r="HN133">
        <v>4</v>
      </c>
      <c r="HO133">
        <v>2</v>
      </c>
      <c r="HP133">
        <v>3</v>
      </c>
      <c r="HQ133">
        <v>4</v>
      </c>
      <c r="HR133">
        <v>4</v>
      </c>
      <c r="HS133">
        <v>4</v>
      </c>
      <c r="HT133">
        <v>2</v>
      </c>
      <c r="HU133">
        <v>2</v>
      </c>
      <c r="HV133">
        <v>2</v>
      </c>
      <c r="HW133">
        <v>4</v>
      </c>
      <c r="HX133">
        <v>3</v>
      </c>
      <c r="HY133">
        <v>3</v>
      </c>
      <c r="HZ133">
        <v>4</v>
      </c>
      <c r="IA133">
        <v>2</v>
      </c>
      <c r="IB133">
        <v>2</v>
      </c>
      <c r="IC133">
        <v>2</v>
      </c>
      <c r="ID133">
        <v>4</v>
      </c>
      <c r="IE133">
        <v>3</v>
      </c>
      <c r="IF133">
        <v>3</v>
      </c>
      <c r="IG133">
        <v>2</v>
      </c>
      <c r="IH133">
        <v>3</v>
      </c>
      <c r="II133">
        <v>4</v>
      </c>
      <c r="IJ133">
        <v>2</v>
      </c>
      <c r="IK133">
        <v>3</v>
      </c>
      <c r="IL133">
        <v>4</v>
      </c>
      <c r="IM133">
        <v>2</v>
      </c>
      <c r="IN133">
        <v>4</v>
      </c>
      <c r="IO133">
        <v>3</v>
      </c>
      <c r="IP133">
        <v>3</v>
      </c>
      <c r="IQ133">
        <v>3</v>
      </c>
      <c r="IR133">
        <v>3</v>
      </c>
      <c r="IS133">
        <v>3</v>
      </c>
      <c r="IU133">
        <v>44.310394287108998</v>
      </c>
      <c r="IV133">
        <v>-78.239601135254006</v>
      </c>
      <c r="IW133">
        <v>-1</v>
      </c>
    </row>
    <row r="134" spans="1:257" x14ac:dyDescent="0.3">
      <c r="A134" t="s">
        <v>1789</v>
      </c>
      <c r="B134" t="s">
        <v>1413</v>
      </c>
      <c r="C134" t="s">
        <v>1414</v>
      </c>
      <c r="F134" t="s">
        <v>1596</v>
      </c>
      <c r="G134">
        <v>0</v>
      </c>
      <c r="H134" s="1">
        <v>43095.600185185183</v>
      </c>
      <c r="I134" s="1">
        <v>43095.605393518519</v>
      </c>
      <c r="J134">
        <v>1</v>
      </c>
      <c r="K134">
        <v>19</v>
      </c>
      <c r="L134">
        <v>2.7142857142857002</v>
      </c>
      <c r="M134">
        <v>1.6035674514745</v>
      </c>
      <c r="N134" t="s">
        <v>1158</v>
      </c>
      <c r="O134" t="s">
        <v>1548</v>
      </c>
      <c r="P134" t="s">
        <v>1790</v>
      </c>
      <c r="Q134">
        <v>18</v>
      </c>
      <c r="R134">
        <v>2</v>
      </c>
      <c r="S134" t="s">
        <v>1791</v>
      </c>
      <c r="T134" t="s">
        <v>1770</v>
      </c>
      <c r="U134">
        <v>3</v>
      </c>
      <c r="V134" t="s">
        <v>1159</v>
      </c>
      <c r="W134">
        <v>1</v>
      </c>
      <c r="X134">
        <v>1</v>
      </c>
      <c r="Y134" t="s">
        <v>951</v>
      </c>
      <c r="Z134" t="s">
        <v>915</v>
      </c>
      <c r="AA134">
        <v>1</v>
      </c>
      <c r="AB134">
        <v>14</v>
      </c>
      <c r="AC134">
        <v>2</v>
      </c>
      <c r="AD134">
        <v>1</v>
      </c>
      <c r="AE134">
        <v>1</v>
      </c>
      <c r="AF134">
        <v>8</v>
      </c>
      <c r="AG134">
        <v>1</v>
      </c>
      <c r="AH134">
        <v>10</v>
      </c>
      <c r="AI134">
        <v>1</v>
      </c>
      <c r="AJ134">
        <v>1</v>
      </c>
      <c r="AK134">
        <v>2</v>
      </c>
      <c r="AL134">
        <v>2</v>
      </c>
      <c r="AM134">
        <v>1</v>
      </c>
      <c r="AN134">
        <v>1</v>
      </c>
      <c r="AO134">
        <v>1</v>
      </c>
      <c r="AP134">
        <v>1</v>
      </c>
      <c r="AX134">
        <v>1</v>
      </c>
      <c r="AY134">
        <v>1</v>
      </c>
      <c r="AZ134">
        <v>5</v>
      </c>
      <c r="BA134">
        <v>2</v>
      </c>
      <c r="BB134">
        <v>2</v>
      </c>
      <c r="BC134">
        <v>4</v>
      </c>
      <c r="BD134">
        <v>4</v>
      </c>
      <c r="BE134">
        <v>2</v>
      </c>
      <c r="BF134">
        <v>5</v>
      </c>
      <c r="BG134">
        <v>1</v>
      </c>
      <c r="BH134">
        <v>5</v>
      </c>
      <c r="BI134">
        <v>5</v>
      </c>
      <c r="BJ134">
        <v>5</v>
      </c>
      <c r="BK134">
        <v>7</v>
      </c>
      <c r="BL134">
        <v>7</v>
      </c>
      <c r="BM134">
        <v>4</v>
      </c>
      <c r="BN134">
        <v>8</v>
      </c>
      <c r="BO134">
        <v>8</v>
      </c>
      <c r="BP134">
        <v>9</v>
      </c>
      <c r="BQ134">
        <v>8</v>
      </c>
      <c r="BR134">
        <v>4</v>
      </c>
      <c r="BS134">
        <v>4</v>
      </c>
      <c r="BT134">
        <v>5</v>
      </c>
      <c r="BU134">
        <v>5</v>
      </c>
      <c r="BV134">
        <v>5</v>
      </c>
      <c r="BW134">
        <v>4</v>
      </c>
      <c r="BX134">
        <v>4</v>
      </c>
      <c r="BY134">
        <v>5</v>
      </c>
      <c r="BZ134">
        <v>2</v>
      </c>
      <c r="CA134">
        <v>2</v>
      </c>
      <c r="CB134">
        <v>2</v>
      </c>
      <c r="CC134">
        <v>2</v>
      </c>
      <c r="CD134">
        <v>2</v>
      </c>
      <c r="CE134">
        <v>2</v>
      </c>
      <c r="CF134">
        <v>2</v>
      </c>
      <c r="CG134">
        <v>2</v>
      </c>
      <c r="CH134">
        <v>2</v>
      </c>
      <c r="CI134">
        <v>2</v>
      </c>
      <c r="CJ134">
        <v>2</v>
      </c>
      <c r="CK134">
        <v>3</v>
      </c>
      <c r="CL134">
        <v>3</v>
      </c>
      <c r="CM134">
        <v>4</v>
      </c>
      <c r="CN134">
        <v>4</v>
      </c>
      <c r="CO134">
        <v>4</v>
      </c>
      <c r="CP134">
        <v>4</v>
      </c>
      <c r="CQ134">
        <v>4</v>
      </c>
      <c r="CR134">
        <v>4</v>
      </c>
      <c r="CS134">
        <v>4</v>
      </c>
      <c r="CT134">
        <v>4</v>
      </c>
      <c r="CU134">
        <v>4</v>
      </c>
      <c r="CW134">
        <v>50</v>
      </c>
      <c r="CX134">
        <v>95</v>
      </c>
      <c r="CY134">
        <v>80</v>
      </c>
      <c r="CZ134">
        <v>50</v>
      </c>
      <c r="DA134">
        <v>70</v>
      </c>
      <c r="DB134">
        <v>20</v>
      </c>
      <c r="DC134">
        <v>95</v>
      </c>
      <c r="DD134">
        <v>80</v>
      </c>
      <c r="DE134">
        <v>80</v>
      </c>
      <c r="DF134">
        <v>95</v>
      </c>
      <c r="DG134">
        <v>25</v>
      </c>
      <c r="DH134">
        <v>100</v>
      </c>
      <c r="DI134">
        <v>25</v>
      </c>
      <c r="DJ134">
        <v>70</v>
      </c>
      <c r="DK134">
        <v>55</v>
      </c>
      <c r="DL134">
        <v>44</v>
      </c>
      <c r="DM134">
        <v>44</v>
      </c>
      <c r="DN134">
        <v>12</v>
      </c>
      <c r="DO134">
        <v>12</v>
      </c>
      <c r="DP134">
        <v>48</v>
      </c>
      <c r="DQ134" t="s">
        <v>1158</v>
      </c>
      <c r="DR134" s="2">
        <v>39950</v>
      </c>
      <c r="DS134" t="s">
        <v>1160</v>
      </c>
      <c r="DT134">
        <v>1</v>
      </c>
      <c r="DU134">
        <v>1</v>
      </c>
      <c r="DV134">
        <v>1</v>
      </c>
      <c r="DW134">
        <v>2</v>
      </c>
      <c r="DX134">
        <v>3</v>
      </c>
      <c r="DY134">
        <v>3</v>
      </c>
      <c r="DZ134">
        <v>1</v>
      </c>
      <c r="EA134">
        <v>1</v>
      </c>
      <c r="EB134">
        <v>5</v>
      </c>
      <c r="EC134">
        <v>3</v>
      </c>
      <c r="ED134">
        <v>4</v>
      </c>
      <c r="EE134">
        <v>3</v>
      </c>
      <c r="EF134">
        <v>4</v>
      </c>
      <c r="EG134">
        <v>3</v>
      </c>
      <c r="EH134">
        <v>4</v>
      </c>
      <c r="EI134">
        <v>5</v>
      </c>
      <c r="EJ134">
        <v>5</v>
      </c>
      <c r="EK134">
        <v>2</v>
      </c>
      <c r="EL134">
        <v>4</v>
      </c>
      <c r="EM134">
        <v>2</v>
      </c>
      <c r="EN134">
        <v>2</v>
      </c>
      <c r="EO134">
        <v>4</v>
      </c>
      <c r="EP134">
        <v>4</v>
      </c>
      <c r="EQ134">
        <v>5</v>
      </c>
      <c r="ER134">
        <v>5</v>
      </c>
      <c r="ES134">
        <v>5</v>
      </c>
      <c r="ET134">
        <v>2</v>
      </c>
      <c r="EU134">
        <v>4</v>
      </c>
      <c r="EV134">
        <v>4</v>
      </c>
      <c r="EW134">
        <v>4</v>
      </c>
      <c r="EX134">
        <v>4</v>
      </c>
      <c r="EY134">
        <v>4</v>
      </c>
      <c r="EZ134" t="s">
        <v>1034</v>
      </c>
      <c r="FA134" t="s">
        <v>557</v>
      </c>
      <c r="FB134" t="s">
        <v>912</v>
      </c>
      <c r="FC134">
        <v>4</v>
      </c>
      <c r="FD134">
        <v>1</v>
      </c>
      <c r="FE134">
        <v>4</v>
      </c>
      <c r="FF134" s="17">
        <f t="shared" si="31"/>
        <v>2</v>
      </c>
      <c r="FG134">
        <v>2</v>
      </c>
      <c r="FH134">
        <v>2</v>
      </c>
      <c r="FI134" s="17">
        <f t="shared" si="32"/>
        <v>4</v>
      </c>
      <c r="FJ134">
        <v>2</v>
      </c>
      <c r="FK134" s="17">
        <f t="shared" si="33"/>
        <v>4</v>
      </c>
      <c r="FL134">
        <v>1</v>
      </c>
      <c r="FM134">
        <v>1</v>
      </c>
      <c r="FN134">
        <v>1</v>
      </c>
      <c r="FO134">
        <v>3</v>
      </c>
      <c r="FP134" s="17">
        <f t="shared" si="34"/>
        <v>3</v>
      </c>
      <c r="FQ134">
        <v>3</v>
      </c>
      <c r="FR134">
        <v>2</v>
      </c>
      <c r="FS134">
        <v>2</v>
      </c>
      <c r="FT134" s="17">
        <f t="shared" si="30"/>
        <v>4</v>
      </c>
      <c r="FU134">
        <v>3</v>
      </c>
      <c r="FV134">
        <v>4</v>
      </c>
      <c r="FW134" s="17">
        <f t="shared" si="35"/>
        <v>2</v>
      </c>
      <c r="FX134">
        <v>5</v>
      </c>
      <c r="FY134" s="17">
        <f t="shared" si="36"/>
        <v>1</v>
      </c>
      <c r="FZ134">
        <v>2</v>
      </c>
      <c r="GA134">
        <v>3</v>
      </c>
      <c r="GB134" s="17">
        <f t="shared" si="37"/>
        <v>3</v>
      </c>
      <c r="GC134">
        <v>2</v>
      </c>
      <c r="GD134" s="17">
        <f t="shared" si="38"/>
        <v>4</v>
      </c>
      <c r="GE134">
        <v>4</v>
      </c>
      <c r="GF134" s="17">
        <f t="shared" si="39"/>
        <v>2</v>
      </c>
      <c r="GG134">
        <v>2</v>
      </c>
      <c r="GH134">
        <v>1</v>
      </c>
      <c r="GI134">
        <v>5</v>
      </c>
      <c r="GJ134">
        <v>4</v>
      </c>
      <c r="GK134" s="17">
        <f t="shared" si="40"/>
        <v>2</v>
      </c>
      <c r="GL134">
        <v>4</v>
      </c>
      <c r="GM134" s="17">
        <f t="shared" si="41"/>
        <v>2</v>
      </c>
      <c r="GN134">
        <v>3</v>
      </c>
      <c r="GO134" s="17">
        <f t="shared" si="42"/>
        <v>3</v>
      </c>
      <c r="GP134">
        <f t="shared" si="43"/>
        <v>64</v>
      </c>
      <c r="GQ134" s="19">
        <f t="shared" si="44"/>
        <v>2.4615384615384617</v>
      </c>
      <c r="GR134">
        <v>4</v>
      </c>
      <c r="GS134">
        <v>4</v>
      </c>
      <c r="GU134">
        <v>3</v>
      </c>
      <c r="GV134">
        <v>2</v>
      </c>
      <c r="GY134">
        <v>4</v>
      </c>
      <c r="GZ134">
        <v>2</v>
      </c>
      <c r="HA134">
        <v>2</v>
      </c>
      <c r="HB134">
        <v>4</v>
      </c>
      <c r="HC134">
        <v>2</v>
      </c>
      <c r="HE134">
        <v>4</v>
      </c>
      <c r="HF134">
        <v>2</v>
      </c>
      <c r="HG134">
        <v>5</v>
      </c>
      <c r="HH134">
        <v>2</v>
      </c>
      <c r="HI134">
        <v>3</v>
      </c>
      <c r="HJ134">
        <v>3</v>
      </c>
      <c r="HK134">
        <v>3</v>
      </c>
      <c r="HL134">
        <v>3</v>
      </c>
      <c r="HM134">
        <v>3</v>
      </c>
      <c r="HN134">
        <v>2</v>
      </c>
      <c r="HO134">
        <v>3</v>
      </c>
      <c r="HP134">
        <v>2</v>
      </c>
      <c r="HQ134">
        <v>4</v>
      </c>
      <c r="HR134">
        <v>3</v>
      </c>
      <c r="HS134">
        <v>3</v>
      </c>
      <c r="HT134">
        <v>3</v>
      </c>
      <c r="HU134">
        <v>2</v>
      </c>
      <c r="HV134">
        <v>1</v>
      </c>
      <c r="HW134">
        <v>4</v>
      </c>
      <c r="HX134">
        <v>2</v>
      </c>
      <c r="HY134">
        <v>3</v>
      </c>
      <c r="HZ134">
        <v>4</v>
      </c>
      <c r="IA134">
        <v>2</v>
      </c>
      <c r="IB134">
        <v>2</v>
      </c>
      <c r="IC134">
        <v>2</v>
      </c>
      <c r="ID134">
        <v>4</v>
      </c>
      <c r="IE134">
        <v>2</v>
      </c>
      <c r="IF134">
        <v>4</v>
      </c>
      <c r="IG134">
        <v>2</v>
      </c>
      <c r="IH134">
        <v>2</v>
      </c>
      <c r="II134">
        <v>2</v>
      </c>
      <c r="IJ134">
        <v>2</v>
      </c>
      <c r="IK134">
        <v>4</v>
      </c>
      <c r="IL134">
        <v>2</v>
      </c>
      <c r="IM134">
        <v>2</v>
      </c>
      <c r="IN134">
        <v>4</v>
      </c>
      <c r="IO134">
        <v>4</v>
      </c>
      <c r="IP134">
        <v>4</v>
      </c>
      <c r="IQ134">
        <v>3</v>
      </c>
      <c r="IR134">
        <v>4</v>
      </c>
      <c r="IS134">
        <v>2</v>
      </c>
      <c r="IU134">
        <v>44.310394287108998</v>
      </c>
      <c r="IV134">
        <v>-78.239601135254006</v>
      </c>
      <c r="IW134">
        <v>-1</v>
      </c>
    </row>
    <row r="135" spans="1:257" x14ac:dyDescent="0.3">
      <c r="A135" t="s">
        <v>1792</v>
      </c>
      <c r="B135" t="s">
        <v>1413</v>
      </c>
      <c r="C135" t="s">
        <v>1414</v>
      </c>
      <c r="F135" t="s">
        <v>1596</v>
      </c>
      <c r="G135">
        <v>0</v>
      </c>
      <c r="H135" s="1">
        <v>43095.605729166666</v>
      </c>
      <c r="I135" s="1">
        <v>43095.611319444448</v>
      </c>
      <c r="J135">
        <v>1</v>
      </c>
      <c r="K135">
        <v>17</v>
      </c>
      <c r="L135">
        <v>2.4285714285714</v>
      </c>
      <c r="M135">
        <v>1.8126539343499</v>
      </c>
      <c r="N135" t="s">
        <v>1162</v>
      </c>
      <c r="O135" t="s">
        <v>1548</v>
      </c>
      <c r="P135" t="s">
        <v>1164</v>
      </c>
      <c r="Q135">
        <v>22</v>
      </c>
      <c r="R135">
        <v>2</v>
      </c>
      <c r="S135" t="s">
        <v>1435</v>
      </c>
      <c r="T135" t="s">
        <v>1422</v>
      </c>
      <c r="U135">
        <v>3</v>
      </c>
      <c r="V135" t="s">
        <v>1163</v>
      </c>
      <c r="W135">
        <v>1</v>
      </c>
      <c r="X135">
        <v>5</v>
      </c>
      <c r="Y135" t="s">
        <v>951</v>
      </c>
      <c r="Z135" t="s">
        <v>1092</v>
      </c>
      <c r="AA135">
        <v>3</v>
      </c>
      <c r="AB135">
        <v>19</v>
      </c>
      <c r="AC135">
        <v>2</v>
      </c>
      <c r="AD135">
        <v>1</v>
      </c>
      <c r="AE135">
        <v>1</v>
      </c>
      <c r="AF135">
        <v>85</v>
      </c>
      <c r="AG135">
        <v>70</v>
      </c>
      <c r="AH135">
        <v>95</v>
      </c>
      <c r="AI135">
        <v>1</v>
      </c>
      <c r="AJ135">
        <v>3</v>
      </c>
      <c r="AK135">
        <v>6</v>
      </c>
      <c r="AL135">
        <v>3</v>
      </c>
      <c r="AM135">
        <v>1</v>
      </c>
      <c r="AN135">
        <v>1</v>
      </c>
      <c r="AO135">
        <v>1</v>
      </c>
      <c r="AP135">
        <v>1</v>
      </c>
      <c r="AR135">
        <v>1</v>
      </c>
      <c r="AT135">
        <v>1</v>
      </c>
      <c r="AU135">
        <v>1</v>
      </c>
      <c r="AX135">
        <v>1</v>
      </c>
      <c r="AY135">
        <v>1</v>
      </c>
      <c r="AZ135">
        <v>5</v>
      </c>
      <c r="BA135">
        <v>1</v>
      </c>
      <c r="BB135">
        <v>4</v>
      </c>
      <c r="BC135">
        <v>4</v>
      </c>
      <c r="BD135">
        <v>1</v>
      </c>
      <c r="BE135">
        <v>3</v>
      </c>
      <c r="BF135">
        <v>5</v>
      </c>
      <c r="BG135">
        <v>2</v>
      </c>
      <c r="BH135">
        <v>4</v>
      </c>
      <c r="BI135">
        <v>5</v>
      </c>
      <c r="BJ135">
        <v>5</v>
      </c>
      <c r="BK135">
        <v>9</v>
      </c>
      <c r="BL135">
        <v>7</v>
      </c>
      <c r="BM135">
        <v>2</v>
      </c>
      <c r="BN135">
        <v>7</v>
      </c>
      <c r="BO135">
        <v>7</v>
      </c>
      <c r="BP135">
        <v>9</v>
      </c>
      <c r="BQ135">
        <v>9</v>
      </c>
      <c r="BR135">
        <v>4</v>
      </c>
      <c r="BS135">
        <v>5</v>
      </c>
      <c r="BT135">
        <v>5</v>
      </c>
      <c r="BU135">
        <v>4</v>
      </c>
      <c r="BV135">
        <v>3</v>
      </c>
      <c r="BW135">
        <v>4</v>
      </c>
      <c r="BX135">
        <v>4</v>
      </c>
      <c r="BY135">
        <v>5</v>
      </c>
      <c r="BZ135">
        <v>1</v>
      </c>
      <c r="CA135">
        <v>2</v>
      </c>
      <c r="CB135">
        <v>2</v>
      </c>
      <c r="CC135">
        <v>2</v>
      </c>
      <c r="CD135">
        <v>2</v>
      </c>
      <c r="CE135">
        <v>2</v>
      </c>
      <c r="CF135">
        <v>2</v>
      </c>
      <c r="CG135">
        <v>2</v>
      </c>
      <c r="CH135">
        <v>2</v>
      </c>
      <c r="CI135">
        <v>2</v>
      </c>
      <c r="CJ135">
        <v>2</v>
      </c>
      <c r="CK135">
        <v>5</v>
      </c>
      <c r="CL135">
        <v>4</v>
      </c>
      <c r="CM135">
        <v>5</v>
      </c>
      <c r="CN135">
        <v>4</v>
      </c>
      <c r="CO135">
        <v>5</v>
      </c>
      <c r="CP135">
        <v>4</v>
      </c>
      <c r="CQ135">
        <v>5</v>
      </c>
      <c r="CR135">
        <v>4</v>
      </c>
      <c r="CS135">
        <v>4</v>
      </c>
      <c r="CT135">
        <v>4</v>
      </c>
      <c r="CU135">
        <v>5</v>
      </c>
      <c r="CW135">
        <v>33</v>
      </c>
      <c r="CX135">
        <v>85</v>
      </c>
      <c r="CY135">
        <v>55</v>
      </c>
      <c r="CZ135">
        <v>33</v>
      </c>
      <c r="DA135">
        <v>63</v>
      </c>
      <c r="DB135">
        <v>5</v>
      </c>
      <c r="DC135">
        <v>95</v>
      </c>
      <c r="DD135">
        <v>83</v>
      </c>
      <c r="DE135">
        <v>72</v>
      </c>
      <c r="DF135">
        <v>83</v>
      </c>
      <c r="DG135">
        <v>25</v>
      </c>
      <c r="DH135">
        <v>93</v>
      </c>
      <c r="DI135">
        <v>15</v>
      </c>
      <c r="DJ135">
        <v>53</v>
      </c>
      <c r="DK135">
        <v>73</v>
      </c>
      <c r="DL135">
        <v>33</v>
      </c>
      <c r="DM135">
        <v>13</v>
      </c>
      <c r="DN135">
        <v>55</v>
      </c>
      <c r="DO135">
        <v>13</v>
      </c>
      <c r="DP135">
        <v>33</v>
      </c>
      <c r="DQ135" t="s">
        <v>1162</v>
      </c>
      <c r="DR135" t="s">
        <v>953</v>
      </c>
      <c r="DS135" t="s">
        <v>1164</v>
      </c>
      <c r="DT135">
        <v>1</v>
      </c>
      <c r="DU135">
        <v>1</v>
      </c>
      <c r="DV135">
        <v>1</v>
      </c>
      <c r="DW135">
        <v>1</v>
      </c>
      <c r="DX135">
        <v>1</v>
      </c>
      <c r="DY135">
        <v>5</v>
      </c>
      <c r="DZ135">
        <v>5</v>
      </c>
      <c r="EA135">
        <v>5</v>
      </c>
      <c r="EB135">
        <v>5</v>
      </c>
      <c r="EC135">
        <v>5</v>
      </c>
      <c r="ED135">
        <v>4</v>
      </c>
      <c r="EE135">
        <v>4</v>
      </c>
      <c r="EF135">
        <v>4</v>
      </c>
      <c r="EG135">
        <v>3</v>
      </c>
      <c r="EH135">
        <v>5</v>
      </c>
      <c r="EI135">
        <v>4</v>
      </c>
      <c r="EJ135">
        <v>4</v>
      </c>
      <c r="EK135">
        <v>5</v>
      </c>
      <c r="EL135">
        <v>4</v>
      </c>
      <c r="EM135">
        <v>4</v>
      </c>
      <c r="EN135">
        <v>2</v>
      </c>
      <c r="EO135">
        <v>3</v>
      </c>
      <c r="EP135">
        <v>4</v>
      </c>
      <c r="EQ135">
        <v>5</v>
      </c>
      <c r="ER135">
        <v>4</v>
      </c>
      <c r="ES135">
        <v>5</v>
      </c>
      <c r="ET135">
        <v>2</v>
      </c>
      <c r="EU135">
        <v>5</v>
      </c>
      <c r="EV135">
        <v>4</v>
      </c>
      <c r="EW135">
        <v>4</v>
      </c>
      <c r="EX135">
        <v>4</v>
      </c>
      <c r="EY135">
        <v>4</v>
      </c>
      <c r="EZ135" t="s">
        <v>918</v>
      </c>
      <c r="FA135" t="s">
        <v>1166</v>
      </c>
      <c r="FB135" t="s">
        <v>1167</v>
      </c>
      <c r="FC135">
        <v>4</v>
      </c>
      <c r="FD135">
        <v>4</v>
      </c>
      <c r="FE135">
        <v>5</v>
      </c>
      <c r="FF135" s="17">
        <f t="shared" si="31"/>
        <v>1</v>
      </c>
      <c r="FG135">
        <v>3</v>
      </c>
      <c r="FH135">
        <v>3</v>
      </c>
      <c r="FI135" s="17">
        <f t="shared" si="32"/>
        <v>3</v>
      </c>
      <c r="FJ135">
        <v>1</v>
      </c>
      <c r="FK135" s="17">
        <f t="shared" si="33"/>
        <v>5</v>
      </c>
      <c r="FL135">
        <v>3</v>
      </c>
      <c r="FM135">
        <v>2</v>
      </c>
      <c r="FN135">
        <v>2</v>
      </c>
      <c r="FO135">
        <v>4</v>
      </c>
      <c r="FP135" s="17">
        <f t="shared" si="34"/>
        <v>2</v>
      </c>
      <c r="FQ135">
        <v>4</v>
      </c>
      <c r="FR135">
        <v>5</v>
      </c>
      <c r="FS135">
        <v>3</v>
      </c>
      <c r="FT135" s="17">
        <f t="shared" si="30"/>
        <v>3</v>
      </c>
      <c r="FU135">
        <v>1</v>
      </c>
      <c r="FV135">
        <v>4</v>
      </c>
      <c r="FW135" s="17">
        <f t="shared" si="35"/>
        <v>2</v>
      </c>
      <c r="FX135">
        <v>4</v>
      </c>
      <c r="FY135" s="17">
        <f t="shared" si="36"/>
        <v>2</v>
      </c>
      <c r="FZ135">
        <v>3</v>
      </c>
      <c r="GA135">
        <v>4</v>
      </c>
      <c r="GB135" s="17">
        <f t="shared" si="37"/>
        <v>2</v>
      </c>
      <c r="GC135">
        <v>3</v>
      </c>
      <c r="GD135" s="17">
        <f t="shared" si="38"/>
        <v>3</v>
      </c>
      <c r="GE135">
        <v>1</v>
      </c>
      <c r="GF135" s="17">
        <f t="shared" si="39"/>
        <v>5</v>
      </c>
      <c r="GG135">
        <v>5</v>
      </c>
      <c r="GH135">
        <v>3</v>
      </c>
      <c r="GI135">
        <v>5</v>
      </c>
      <c r="GJ135">
        <v>1</v>
      </c>
      <c r="GK135" s="17">
        <f t="shared" si="40"/>
        <v>5</v>
      </c>
      <c r="GL135">
        <v>5</v>
      </c>
      <c r="GM135" s="17">
        <f t="shared" si="41"/>
        <v>1</v>
      </c>
      <c r="GN135">
        <v>3</v>
      </c>
      <c r="GO135" s="17">
        <f t="shared" si="42"/>
        <v>3</v>
      </c>
      <c r="GP135">
        <f t="shared" si="43"/>
        <v>81</v>
      </c>
      <c r="GQ135" s="19">
        <f t="shared" si="44"/>
        <v>3.1153846153846154</v>
      </c>
      <c r="GR135">
        <v>3</v>
      </c>
      <c r="GS135">
        <v>5</v>
      </c>
      <c r="GT135">
        <v>3</v>
      </c>
      <c r="GU135">
        <v>5</v>
      </c>
      <c r="GV135">
        <v>5</v>
      </c>
      <c r="GW135">
        <v>1</v>
      </c>
      <c r="GX135">
        <v>5</v>
      </c>
      <c r="GY135">
        <v>1</v>
      </c>
      <c r="GZ135">
        <v>4</v>
      </c>
      <c r="HA135">
        <v>3</v>
      </c>
      <c r="HB135">
        <v>5</v>
      </c>
      <c r="HC135">
        <v>2</v>
      </c>
      <c r="HD135">
        <v>3</v>
      </c>
      <c r="HE135">
        <v>4</v>
      </c>
      <c r="HF135">
        <v>2</v>
      </c>
      <c r="HG135">
        <v>5</v>
      </c>
      <c r="HH135">
        <v>2</v>
      </c>
      <c r="HI135">
        <v>5</v>
      </c>
      <c r="HJ135">
        <v>4</v>
      </c>
      <c r="HK135">
        <v>4</v>
      </c>
      <c r="HL135">
        <v>4</v>
      </c>
      <c r="HM135">
        <v>1</v>
      </c>
      <c r="HN135">
        <v>4</v>
      </c>
      <c r="HO135">
        <v>1</v>
      </c>
      <c r="HP135">
        <v>3</v>
      </c>
      <c r="HQ135">
        <v>5</v>
      </c>
      <c r="HR135">
        <v>4</v>
      </c>
      <c r="HS135">
        <v>5</v>
      </c>
      <c r="HT135">
        <v>1</v>
      </c>
      <c r="HU135">
        <v>4</v>
      </c>
      <c r="HV135">
        <v>1</v>
      </c>
      <c r="HW135">
        <v>4</v>
      </c>
      <c r="HX135">
        <v>4</v>
      </c>
      <c r="HY135">
        <v>4</v>
      </c>
      <c r="HZ135">
        <v>3</v>
      </c>
      <c r="IA135">
        <v>2</v>
      </c>
      <c r="IB135">
        <v>4</v>
      </c>
      <c r="IC135">
        <v>1</v>
      </c>
      <c r="ID135">
        <v>3</v>
      </c>
      <c r="IE135">
        <v>4</v>
      </c>
      <c r="IF135">
        <v>2</v>
      </c>
      <c r="IG135">
        <v>2</v>
      </c>
      <c r="IH135">
        <v>2</v>
      </c>
      <c r="II135">
        <v>3</v>
      </c>
      <c r="IJ135">
        <v>4</v>
      </c>
      <c r="IK135">
        <v>4</v>
      </c>
      <c r="IL135">
        <v>4</v>
      </c>
      <c r="IM135">
        <v>3</v>
      </c>
      <c r="IN135">
        <v>5</v>
      </c>
      <c r="IO135">
        <v>3</v>
      </c>
      <c r="IP135">
        <v>5</v>
      </c>
      <c r="IQ135">
        <v>4</v>
      </c>
      <c r="IR135">
        <v>3</v>
      </c>
      <c r="IS135">
        <v>2</v>
      </c>
      <c r="IU135">
        <v>44.310394287108998</v>
      </c>
      <c r="IV135">
        <v>-78.239601135254006</v>
      </c>
      <c r="IW135">
        <v>-1</v>
      </c>
    </row>
    <row r="136" spans="1:257" x14ac:dyDescent="0.3">
      <c r="A136" t="s">
        <v>1793</v>
      </c>
      <c r="B136" t="s">
        <v>1413</v>
      </c>
      <c r="C136" t="s">
        <v>1414</v>
      </c>
      <c r="F136" t="s">
        <v>1596</v>
      </c>
      <c r="G136">
        <v>0</v>
      </c>
      <c r="H136" s="1">
        <v>43095.611770833333</v>
      </c>
      <c r="I136" s="1">
        <v>43095.619317129633</v>
      </c>
      <c r="J136">
        <v>1</v>
      </c>
      <c r="K136">
        <v>15</v>
      </c>
      <c r="L136">
        <v>2.1428571428571002</v>
      </c>
      <c r="M136">
        <v>1.2149857925879</v>
      </c>
      <c r="N136" t="s">
        <v>1168</v>
      </c>
      <c r="O136" t="s">
        <v>1548</v>
      </c>
      <c r="P136" t="s">
        <v>1172</v>
      </c>
      <c r="Q136">
        <v>18</v>
      </c>
      <c r="R136">
        <v>2</v>
      </c>
      <c r="S136" t="s">
        <v>1450</v>
      </c>
      <c r="T136" t="s">
        <v>1451</v>
      </c>
      <c r="U136">
        <v>3</v>
      </c>
      <c r="V136" t="s">
        <v>1169</v>
      </c>
      <c r="W136">
        <v>1</v>
      </c>
      <c r="X136">
        <v>1</v>
      </c>
      <c r="Y136" t="s">
        <v>951</v>
      </c>
      <c r="Z136" t="s">
        <v>1170</v>
      </c>
      <c r="AA136">
        <v>0</v>
      </c>
      <c r="AB136">
        <v>12</v>
      </c>
      <c r="AC136">
        <v>2</v>
      </c>
      <c r="AD136">
        <v>1</v>
      </c>
      <c r="AE136">
        <v>1</v>
      </c>
      <c r="AF136">
        <v>35</v>
      </c>
      <c r="AG136">
        <v>5</v>
      </c>
      <c r="AH136">
        <v>55</v>
      </c>
      <c r="AI136">
        <v>2</v>
      </c>
      <c r="AN136">
        <v>1</v>
      </c>
      <c r="AO136">
        <v>1</v>
      </c>
      <c r="AP136">
        <v>1</v>
      </c>
      <c r="AT136">
        <v>1</v>
      </c>
      <c r="AU136">
        <v>1</v>
      </c>
      <c r="AV136">
        <v>1</v>
      </c>
      <c r="AW136" t="s">
        <v>1171</v>
      </c>
      <c r="AX136">
        <v>1</v>
      </c>
      <c r="AY136">
        <v>1</v>
      </c>
      <c r="AZ136">
        <v>3</v>
      </c>
      <c r="BA136">
        <v>2</v>
      </c>
      <c r="BB136">
        <v>4</v>
      </c>
      <c r="BC136">
        <v>3</v>
      </c>
      <c r="BD136">
        <v>1</v>
      </c>
      <c r="BE136">
        <v>2</v>
      </c>
      <c r="BF136">
        <v>4</v>
      </c>
      <c r="BG136">
        <v>2</v>
      </c>
      <c r="BH136">
        <v>4</v>
      </c>
      <c r="BI136">
        <v>3</v>
      </c>
      <c r="BJ136">
        <v>3</v>
      </c>
      <c r="BK136">
        <v>2</v>
      </c>
      <c r="BL136">
        <v>9</v>
      </c>
      <c r="BM136">
        <v>4</v>
      </c>
      <c r="BN136">
        <v>4</v>
      </c>
      <c r="BO136">
        <v>2</v>
      </c>
      <c r="BP136">
        <v>8</v>
      </c>
      <c r="BQ136">
        <v>8</v>
      </c>
      <c r="BR136">
        <v>1</v>
      </c>
      <c r="BS136">
        <v>5</v>
      </c>
      <c r="BT136">
        <v>1</v>
      </c>
      <c r="BU136">
        <v>1</v>
      </c>
      <c r="BV136">
        <v>1</v>
      </c>
      <c r="BW136">
        <v>2</v>
      </c>
      <c r="BX136">
        <v>4</v>
      </c>
      <c r="BY136">
        <v>3</v>
      </c>
      <c r="BZ136">
        <v>2</v>
      </c>
      <c r="CA136">
        <v>2</v>
      </c>
      <c r="CB136">
        <v>2</v>
      </c>
      <c r="CC136">
        <v>2</v>
      </c>
      <c r="CD136">
        <v>2</v>
      </c>
      <c r="CE136">
        <v>2</v>
      </c>
      <c r="CF136">
        <v>2</v>
      </c>
      <c r="CG136">
        <v>2</v>
      </c>
      <c r="CH136">
        <v>2</v>
      </c>
      <c r="CI136">
        <v>2</v>
      </c>
      <c r="CJ136">
        <v>2</v>
      </c>
      <c r="CK136">
        <v>3</v>
      </c>
      <c r="CL136">
        <v>3</v>
      </c>
      <c r="CM136">
        <v>3</v>
      </c>
      <c r="CN136">
        <v>3</v>
      </c>
      <c r="CO136">
        <v>3</v>
      </c>
      <c r="CP136">
        <v>3</v>
      </c>
      <c r="CQ136">
        <v>3</v>
      </c>
      <c r="CR136">
        <v>3</v>
      </c>
      <c r="CS136">
        <v>3</v>
      </c>
      <c r="CT136">
        <v>3</v>
      </c>
      <c r="CU136">
        <v>3</v>
      </c>
      <c r="CW136">
        <v>55</v>
      </c>
      <c r="CX136">
        <v>70</v>
      </c>
      <c r="CY136">
        <v>50</v>
      </c>
      <c r="CZ136">
        <v>30</v>
      </c>
      <c r="DA136">
        <v>70</v>
      </c>
      <c r="DB136">
        <v>20</v>
      </c>
      <c r="DC136">
        <v>80</v>
      </c>
      <c r="DD136">
        <v>60</v>
      </c>
      <c r="DE136">
        <v>70</v>
      </c>
      <c r="DF136">
        <v>70</v>
      </c>
      <c r="DG136">
        <v>40</v>
      </c>
      <c r="DH136">
        <v>80</v>
      </c>
      <c r="DI136">
        <v>20</v>
      </c>
      <c r="DJ136">
        <v>30</v>
      </c>
      <c r="DK136">
        <v>40</v>
      </c>
      <c r="DL136">
        <v>30</v>
      </c>
      <c r="DM136">
        <v>30</v>
      </c>
      <c r="DN136">
        <v>30</v>
      </c>
      <c r="DO136">
        <v>20</v>
      </c>
      <c r="DP136">
        <v>60</v>
      </c>
      <c r="DQ136" t="s">
        <v>1168</v>
      </c>
      <c r="DR136" t="s">
        <v>953</v>
      </c>
      <c r="DS136" t="s">
        <v>1172</v>
      </c>
      <c r="DT136">
        <v>3</v>
      </c>
      <c r="DU136">
        <v>3</v>
      </c>
      <c r="DV136">
        <v>4</v>
      </c>
      <c r="DW136">
        <v>2</v>
      </c>
      <c r="DX136">
        <v>1</v>
      </c>
      <c r="DY136">
        <v>4</v>
      </c>
      <c r="DZ136">
        <v>3</v>
      </c>
      <c r="EA136">
        <v>2</v>
      </c>
      <c r="EB136">
        <v>3</v>
      </c>
      <c r="EC136">
        <v>4</v>
      </c>
      <c r="ED136">
        <v>3</v>
      </c>
      <c r="EE136">
        <v>4</v>
      </c>
      <c r="EF136">
        <v>4</v>
      </c>
      <c r="EG136">
        <v>2</v>
      </c>
      <c r="EH136">
        <v>2</v>
      </c>
      <c r="EI136">
        <v>1</v>
      </c>
      <c r="EJ136">
        <v>3</v>
      </c>
      <c r="EK136">
        <v>4</v>
      </c>
      <c r="EL136">
        <v>3</v>
      </c>
      <c r="EM136">
        <v>2</v>
      </c>
      <c r="EN136">
        <v>2</v>
      </c>
      <c r="EO136">
        <v>4</v>
      </c>
      <c r="EP136">
        <v>5</v>
      </c>
      <c r="EQ136">
        <v>3</v>
      </c>
      <c r="ER136">
        <v>4</v>
      </c>
      <c r="ES136">
        <v>3</v>
      </c>
      <c r="ET136">
        <v>5</v>
      </c>
      <c r="EU136">
        <v>3</v>
      </c>
      <c r="EV136">
        <v>3</v>
      </c>
      <c r="EW136">
        <v>4</v>
      </c>
      <c r="EX136">
        <v>4</v>
      </c>
      <c r="EY136">
        <v>3</v>
      </c>
      <c r="EZ136" t="s">
        <v>603</v>
      </c>
      <c r="FA136" t="s">
        <v>604</v>
      </c>
      <c r="FB136" t="s">
        <v>605</v>
      </c>
      <c r="FC136">
        <v>2</v>
      </c>
      <c r="FD136">
        <v>4</v>
      </c>
      <c r="FE136">
        <v>3</v>
      </c>
      <c r="FF136" s="17">
        <f t="shared" si="31"/>
        <v>3</v>
      </c>
      <c r="FG136">
        <v>2</v>
      </c>
      <c r="FH136">
        <v>4</v>
      </c>
      <c r="FI136" s="17">
        <f t="shared" si="32"/>
        <v>2</v>
      </c>
      <c r="FJ136">
        <v>3</v>
      </c>
      <c r="FK136" s="17">
        <f t="shared" si="33"/>
        <v>3</v>
      </c>
      <c r="FL136">
        <v>2</v>
      </c>
      <c r="FM136">
        <v>2</v>
      </c>
      <c r="FN136">
        <v>2</v>
      </c>
      <c r="FO136">
        <v>4</v>
      </c>
      <c r="FP136" s="17">
        <f t="shared" si="34"/>
        <v>2</v>
      </c>
      <c r="FQ136">
        <v>3</v>
      </c>
      <c r="FR136">
        <v>2</v>
      </c>
      <c r="FS136">
        <v>3</v>
      </c>
      <c r="FT136" s="17">
        <f t="shared" si="30"/>
        <v>3</v>
      </c>
      <c r="FU136">
        <v>2</v>
      </c>
      <c r="FV136">
        <v>2</v>
      </c>
      <c r="FW136" s="17">
        <f t="shared" si="35"/>
        <v>4</v>
      </c>
      <c r="FX136">
        <v>3</v>
      </c>
      <c r="FY136" s="17">
        <f t="shared" si="36"/>
        <v>3</v>
      </c>
      <c r="FZ136">
        <v>3</v>
      </c>
      <c r="GA136">
        <v>2</v>
      </c>
      <c r="GB136" s="17">
        <f t="shared" si="37"/>
        <v>4</v>
      </c>
      <c r="GC136">
        <v>2</v>
      </c>
      <c r="GD136" s="17">
        <f t="shared" si="38"/>
        <v>4</v>
      </c>
      <c r="GE136">
        <v>1</v>
      </c>
      <c r="GF136" s="17">
        <f t="shared" si="39"/>
        <v>5</v>
      </c>
      <c r="GG136">
        <v>2</v>
      </c>
      <c r="GH136">
        <v>3</v>
      </c>
      <c r="GI136">
        <v>5</v>
      </c>
      <c r="GJ136">
        <v>1</v>
      </c>
      <c r="GK136" s="17">
        <f t="shared" si="40"/>
        <v>5</v>
      </c>
      <c r="GL136">
        <v>3</v>
      </c>
      <c r="GM136" s="17">
        <f t="shared" si="41"/>
        <v>3</v>
      </c>
      <c r="GN136">
        <v>4</v>
      </c>
      <c r="GO136" s="17">
        <f t="shared" si="42"/>
        <v>2</v>
      </c>
      <c r="GP136">
        <f t="shared" si="43"/>
        <v>77</v>
      </c>
      <c r="GQ136" s="19">
        <f t="shared" si="44"/>
        <v>2.9615384615384617</v>
      </c>
      <c r="GR136">
        <v>4</v>
      </c>
      <c r="GS136">
        <v>3</v>
      </c>
      <c r="GT136">
        <v>2</v>
      </c>
      <c r="GU136">
        <v>3</v>
      </c>
      <c r="GV136">
        <v>2</v>
      </c>
      <c r="GW136">
        <v>4</v>
      </c>
      <c r="GX136">
        <v>2</v>
      </c>
      <c r="GY136">
        <v>3</v>
      </c>
      <c r="GZ136">
        <v>4</v>
      </c>
      <c r="HA136">
        <v>2</v>
      </c>
      <c r="HC136">
        <v>1</v>
      </c>
      <c r="HD136">
        <v>2</v>
      </c>
      <c r="HE136">
        <v>3</v>
      </c>
      <c r="HF136">
        <v>2</v>
      </c>
      <c r="HG136">
        <v>5</v>
      </c>
      <c r="HH136">
        <v>2</v>
      </c>
      <c r="HI136">
        <v>2</v>
      </c>
      <c r="HJ136">
        <v>2</v>
      </c>
      <c r="HK136">
        <v>3</v>
      </c>
      <c r="HL136">
        <v>2</v>
      </c>
      <c r="HM136">
        <v>4</v>
      </c>
      <c r="HN136">
        <v>3</v>
      </c>
      <c r="HO136">
        <v>3</v>
      </c>
      <c r="HP136">
        <v>2</v>
      </c>
      <c r="HQ136">
        <v>4</v>
      </c>
      <c r="HR136">
        <v>2</v>
      </c>
      <c r="HS136">
        <v>4</v>
      </c>
      <c r="HT136">
        <v>1</v>
      </c>
      <c r="HU136">
        <v>2</v>
      </c>
      <c r="HV136">
        <v>4</v>
      </c>
      <c r="HW136">
        <v>3</v>
      </c>
      <c r="HX136">
        <v>2</v>
      </c>
      <c r="HY136">
        <v>3</v>
      </c>
      <c r="HZ136">
        <v>2</v>
      </c>
      <c r="IA136">
        <v>3</v>
      </c>
      <c r="IB136">
        <v>2</v>
      </c>
      <c r="IC136">
        <v>2</v>
      </c>
      <c r="ID136">
        <v>1</v>
      </c>
      <c r="IE136">
        <v>4</v>
      </c>
      <c r="IF136">
        <v>2</v>
      </c>
      <c r="IG136">
        <v>3</v>
      </c>
      <c r="IH136">
        <v>4</v>
      </c>
      <c r="II136">
        <v>2</v>
      </c>
      <c r="IJ136">
        <v>3</v>
      </c>
      <c r="IK136">
        <v>2</v>
      </c>
      <c r="IL136">
        <v>3</v>
      </c>
      <c r="IM136">
        <v>2</v>
      </c>
      <c r="IN136">
        <v>3</v>
      </c>
      <c r="IO136">
        <v>4</v>
      </c>
      <c r="IP136">
        <v>3</v>
      </c>
      <c r="IQ136">
        <v>3</v>
      </c>
      <c r="IR136">
        <v>2</v>
      </c>
      <c r="IS136">
        <v>3</v>
      </c>
      <c r="IU136">
        <v>44.310394287108998</v>
      </c>
      <c r="IV136">
        <v>-78.239601135254006</v>
      </c>
      <c r="IW136">
        <v>-1</v>
      </c>
    </row>
    <row r="137" spans="1:257" x14ac:dyDescent="0.3">
      <c r="A137" t="s">
        <v>1794</v>
      </c>
      <c r="B137" t="s">
        <v>1413</v>
      </c>
      <c r="C137" t="s">
        <v>1414</v>
      </c>
      <c r="F137" t="s">
        <v>1596</v>
      </c>
      <c r="G137">
        <v>0</v>
      </c>
      <c r="H137" s="1">
        <v>43095.619606481479</v>
      </c>
      <c r="I137" s="1">
        <v>43095.625138888892</v>
      </c>
      <c r="J137">
        <v>1</v>
      </c>
      <c r="K137">
        <v>20</v>
      </c>
      <c r="L137">
        <v>2.8571428571428998</v>
      </c>
      <c r="M137">
        <v>1.0690449676497</v>
      </c>
      <c r="N137" t="s">
        <v>1174</v>
      </c>
      <c r="O137" t="s">
        <v>1548</v>
      </c>
      <c r="P137" t="s">
        <v>1177</v>
      </c>
      <c r="Q137">
        <v>18</v>
      </c>
      <c r="R137">
        <v>2</v>
      </c>
      <c r="S137" t="s">
        <v>1795</v>
      </c>
      <c r="T137" t="s">
        <v>1796</v>
      </c>
      <c r="U137">
        <v>3</v>
      </c>
      <c r="V137" t="s">
        <v>1175</v>
      </c>
      <c r="W137">
        <v>2</v>
      </c>
      <c r="X137">
        <v>2</v>
      </c>
      <c r="Y137" t="s">
        <v>951</v>
      </c>
      <c r="Z137" t="s">
        <v>958</v>
      </c>
      <c r="AA137">
        <v>2</v>
      </c>
      <c r="AB137">
        <v>15</v>
      </c>
      <c r="AC137">
        <v>2</v>
      </c>
      <c r="AD137">
        <v>1</v>
      </c>
      <c r="AE137">
        <v>1</v>
      </c>
      <c r="AF137">
        <v>40</v>
      </c>
      <c r="AG137">
        <v>10</v>
      </c>
      <c r="AH137">
        <v>30</v>
      </c>
      <c r="AI137">
        <v>2</v>
      </c>
      <c r="AN137">
        <v>1</v>
      </c>
      <c r="AO137">
        <v>1</v>
      </c>
      <c r="AP137">
        <v>1</v>
      </c>
      <c r="AS137">
        <v>1</v>
      </c>
      <c r="AT137">
        <v>1</v>
      </c>
      <c r="AX137">
        <v>1</v>
      </c>
      <c r="AY137">
        <v>4</v>
      </c>
      <c r="AZ137">
        <v>4</v>
      </c>
      <c r="BA137">
        <v>2</v>
      </c>
      <c r="BB137">
        <v>3</v>
      </c>
      <c r="BC137">
        <v>3</v>
      </c>
      <c r="BD137">
        <v>3</v>
      </c>
      <c r="BE137">
        <v>2</v>
      </c>
      <c r="BF137">
        <v>5</v>
      </c>
      <c r="BG137">
        <v>1</v>
      </c>
      <c r="BH137">
        <v>4</v>
      </c>
      <c r="BI137">
        <v>3</v>
      </c>
      <c r="BJ137">
        <v>4</v>
      </c>
      <c r="BK137">
        <v>2</v>
      </c>
      <c r="BL137">
        <v>7</v>
      </c>
      <c r="BM137">
        <v>2</v>
      </c>
      <c r="BN137">
        <v>7</v>
      </c>
      <c r="BO137">
        <v>7</v>
      </c>
      <c r="BP137">
        <v>8</v>
      </c>
      <c r="BQ137">
        <v>7</v>
      </c>
      <c r="BR137">
        <v>3</v>
      </c>
      <c r="BS137">
        <v>4</v>
      </c>
      <c r="BT137">
        <v>5</v>
      </c>
      <c r="BU137">
        <v>3</v>
      </c>
      <c r="BV137">
        <v>3</v>
      </c>
      <c r="BW137">
        <v>2</v>
      </c>
      <c r="BX137">
        <v>3</v>
      </c>
      <c r="BY137">
        <v>4</v>
      </c>
      <c r="BZ137">
        <v>2</v>
      </c>
      <c r="CA137">
        <v>2</v>
      </c>
      <c r="CB137">
        <v>2</v>
      </c>
      <c r="CC137">
        <v>2</v>
      </c>
      <c r="CD137">
        <v>2</v>
      </c>
      <c r="CE137">
        <v>2</v>
      </c>
      <c r="CF137">
        <v>2</v>
      </c>
      <c r="CG137">
        <v>2</v>
      </c>
      <c r="CH137">
        <v>2</v>
      </c>
      <c r="CI137">
        <v>2</v>
      </c>
      <c r="CJ137">
        <v>2</v>
      </c>
      <c r="CK137">
        <v>5</v>
      </c>
      <c r="CL137">
        <v>5</v>
      </c>
      <c r="CM137">
        <v>2</v>
      </c>
      <c r="CN137">
        <v>4</v>
      </c>
      <c r="CO137">
        <v>5</v>
      </c>
      <c r="CP137">
        <v>3</v>
      </c>
      <c r="CQ137">
        <v>2</v>
      </c>
      <c r="CR137">
        <v>4</v>
      </c>
      <c r="CS137">
        <v>4</v>
      </c>
      <c r="CT137">
        <v>4</v>
      </c>
      <c r="CU137">
        <v>3</v>
      </c>
      <c r="CW137">
        <v>45</v>
      </c>
      <c r="CX137">
        <v>95</v>
      </c>
      <c r="CY137">
        <v>65</v>
      </c>
      <c r="CZ137">
        <v>15</v>
      </c>
      <c r="DA137">
        <v>85</v>
      </c>
      <c r="DB137">
        <v>15</v>
      </c>
      <c r="DC137">
        <v>95</v>
      </c>
      <c r="DD137">
        <v>75</v>
      </c>
      <c r="DE137">
        <v>65</v>
      </c>
      <c r="DF137">
        <v>95</v>
      </c>
      <c r="DG137">
        <v>25</v>
      </c>
      <c r="DH137">
        <v>95</v>
      </c>
      <c r="DI137">
        <v>15</v>
      </c>
      <c r="DJ137">
        <v>55</v>
      </c>
      <c r="DK137">
        <v>55</v>
      </c>
      <c r="DL137">
        <v>25</v>
      </c>
      <c r="DN137">
        <v>15</v>
      </c>
      <c r="DO137">
        <v>35</v>
      </c>
      <c r="DP137">
        <v>65</v>
      </c>
      <c r="DQ137" t="s">
        <v>1176</v>
      </c>
      <c r="DR137" t="s">
        <v>953</v>
      </c>
      <c r="DS137" t="s">
        <v>1177</v>
      </c>
      <c r="DT137">
        <v>2</v>
      </c>
      <c r="DU137">
        <v>1</v>
      </c>
      <c r="DV137">
        <v>2</v>
      </c>
      <c r="DW137">
        <v>1</v>
      </c>
      <c r="DX137">
        <v>1</v>
      </c>
      <c r="DY137">
        <v>3</v>
      </c>
      <c r="DZ137">
        <v>4</v>
      </c>
      <c r="EA137">
        <v>2</v>
      </c>
      <c r="EB137">
        <v>5</v>
      </c>
      <c r="EC137">
        <v>3</v>
      </c>
      <c r="ED137">
        <v>4</v>
      </c>
      <c r="EE137">
        <v>4</v>
      </c>
      <c r="EF137">
        <v>3</v>
      </c>
      <c r="EG137">
        <v>2</v>
      </c>
      <c r="EH137">
        <v>3</v>
      </c>
      <c r="EI137">
        <v>4</v>
      </c>
      <c r="EJ137">
        <v>4</v>
      </c>
      <c r="EK137">
        <v>5</v>
      </c>
      <c r="EL137">
        <v>4</v>
      </c>
      <c r="EM137">
        <v>4</v>
      </c>
      <c r="EN137">
        <v>2</v>
      </c>
      <c r="EO137">
        <v>3</v>
      </c>
      <c r="EP137">
        <v>3</v>
      </c>
      <c r="EQ137">
        <v>3</v>
      </c>
      <c r="ER137">
        <v>4</v>
      </c>
      <c r="ES137">
        <v>5</v>
      </c>
      <c r="ET137">
        <v>3</v>
      </c>
      <c r="EU137">
        <v>4</v>
      </c>
      <c r="EV137">
        <v>4</v>
      </c>
      <c r="EW137">
        <v>4</v>
      </c>
      <c r="EX137">
        <v>4</v>
      </c>
      <c r="EY137">
        <v>4</v>
      </c>
      <c r="EZ137" t="s">
        <v>557</v>
      </c>
      <c r="FA137" t="s">
        <v>1179</v>
      </c>
      <c r="FB137" t="s">
        <v>1180</v>
      </c>
      <c r="FC137">
        <v>4</v>
      </c>
      <c r="FD137">
        <v>5</v>
      </c>
      <c r="FE137">
        <v>4</v>
      </c>
      <c r="FF137" s="17">
        <f t="shared" si="31"/>
        <v>2</v>
      </c>
      <c r="FG137">
        <v>3</v>
      </c>
      <c r="FH137">
        <v>3</v>
      </c>
      <c r="FI137" s="17">
        <f t="shared" si="32"/>
        <v>3</v>
      </c>
      <c r="FJ137">
        <v>2</v>
      </c>
      <c r="FK137" s="17">
        <f t="shared" si="33"/>
        <v>4</v>
      </c>
      <c r="FL137">
        <v>2</v>
      </c>
      <c r="FM137">
        <v>2</v>
      </c>
      <c r="FN137">
        <v>4</v>
      </c>
      <c r="FO137">
        <v>2</v>
      </c>
      <c r="FP137" s="17">
        <f t="shared" si="34"/>
        <v>4</v>
      </c>
      <c r="FQ137">
        <v>5</v>
      </c>
      <c r="FR137">
        <v>5</v>
      </c>
      <c r="FS137">
        <v>2</v>
      </c>
      <c r="FT137" s="17">
        <f t="shared" si="30"/>
        <v>4</v>
      </c>
      <c r="FU137">
        <v>3</v>
      </c>
      <c r="FV137">
        <v>4</v>
      </c>
      <c r="FW137" s="17">
        <f t="shared" si="35"/>
        <v>2</v>
      </c>
      <c r="FX137">
        <v>4</v>
      </c>
      <c r="FY137" s="17">
        <f t="shared" si="36"/>
        <v>2</v>
      </c>
      <c r="FZ137">
        <v>2</v>
      </c>
      <c r="GA137">
        <v>4</v>
      </c>
      <c r="GB137" s="17">
        <f t="shared" si="37"/>
        <v>2</v>
      </c>
      <c r="GC137">
        <v>3</v>
      </c>
      <c r="GD137" s="17">
        <f t="shared" si="38"/>
        <v>3</v>
      </c>
      <c r="GE137">
        <v>1</v>
      </c>
      <c r="GF137" s="17">
        <f t="shared" si="39"/>
        <v>5</v>
      </c>
      <c r="GG137">
        <v>2</v>
      </c>
      <c r="GH137">
        <v>2</v>
      </c>
      <c r="GI137">
        <v>5</v>
      </c>
      <c r="GJ137">
        <v>3</v>
      </c>
      <c r="GK137" s="17">
        <f t="shared" si="40"/>
        <v>3</v>
      </c>
      <c r="GL137">
        <v>5</v>
      </c>
      <c r="GM137" s="17">
        <f t="shared" si="41"/>
        <v>1</v>
      </c>
      <c r="GN137">
        <v>2</v>
      </c>
      <c r="GO137" s="17">
        <f t="shared" si="42"/>
        <v>4</v>
      </c>
      <c r="GP137">
        <f t="shared" si="43"/>
        <v>83</v>
      </c>
      <c r="GQ137" s="19">
        <f t="shared" si="44"/>
        <v>3.1923076923076925</v>
      </c>
      <c r="GR137">
        <v>5</v>
      </c>
      <c r="GS137">
        <v>5</v>
      </c>
      <c r="GT137">
        <v>3</v>
      </c>
      <c r="GU137">
        <v>3</v>
      </c>
      <c r="GV137">
        <v>4</v>
      </c>
      <c r="GW137">
        <v>1</v>
      </c>
      <c r="GX137">
        <v>4</v>
      </c>
      <c r="GY137">
        <v>3</v>
      </c>
      <c r="GZ137">
        <v>4</v>
      </c>
      <c r="HA137">
        <v>3</v>
      </c>
      <c r="HB137">
        <v>4</v>
      </c>
      <c r="HC137">
        <v>2</v>
      </c>
      <c r="HD137">
        <v>3</v>
      </c>
      <c r="HE137">
        <v>4</v>
      </c>
      <c r="HF137">
        <v>3</v>
      </c>
      <c r="HG137">
        <v>5</v>
      </c>
      <c r="HH137">
        <v>1</v>
      </c>
      <c r="HI137">
        <v>4</v>
      </c>
      <c r="HJ137">
        <v>3</v>
      </c>
      <c r="HK137">
        <v>3</v>
      </c>
      <c r="HL137">
        <v>3</v>
      </c>
      <c r="HM137">
        <v>1</v>
      </c>
      <c r="HN137">
        <v>4</v>
      </c>
      <c r="HO137">
        <v>2</v>
      </c>
      <c r="HP137">
        <v>3</v>
      </c>
      <c r="HQ137">
        <v>5</v>
      </c>
      <c r="HR137">
        <v>3</v>
      </c>
      <c r="HS137">
        <v>4</v>
      </c>
      <c r="HT137">
        <v>2</v>
      </c>
      <c r="HU137">
        <v>2</v>
      </c>
      <c r="HV137">
        <v>2</v>
      </c>
      <c r="HW137">
        <v>5</v>
      </c>
      <c r="HX137">
        <v>5</v>
      </c>
      <c r="HY137">
        <v>4</v>
      </c>
      <c r="HZ137">
        <v>2</v>
      </c>
      <c r="IA137">
        <v>3</v>
      </c>
      <c r="IB137">
        <v>3</v>
      </c>
      <c r="IC137">
        <v>1</v>
      </c>
      <c r="ID137">
        <v>3</v>
      </c>
      <c r="IE137">
        <v>2</v>
      </c>
      <c r="IF137">
        <v>3</v>
      </c>
      <c r="IG137">
        <v>2</v>
      </c>
      <c r="IH137">
        <v>3</v>
      </c>
      <c r="II137">
        <v>4</v>
      </c>
      <c r="IJ137">
        <v>3</v>
      </c>
      <c r="IK137">
        <v>4</v>
      </c>
      <c r="IL137">
        <v>4</v>
      </c>
      <c r="IM137">
        <v>2</v>
      </c>
      <c r="IN137">
        <v>4</v>
      </c>
      <c r="IO137">
        <v>3</v>
      </c>
      <c r="IP137">
        <v>3</v>
      </c>
      <c r="IQ137">
        <v>2</v>
      </c>
      <c r="IR137">
        <v>4</v>
      </c>
      <c r="IS137">
        <v>2</v>
      </c>
      <c r="IU137">
        <v>44.310394287108998</v>
      </c>
      <c r="IV137">
        <v>-78.239601135254006</v>
      </c>
      <c r="IW137">
        <v>-1</v>
      </c>
    </row>
    <row r="138" spans="1:257" x14ac:dyDescent="0.3">
      <c r="A138" t="s">
        <v>1797</v>
      </c>
      <c r="B138" t="s">
        <v>1413</v>
      </c>
      <c r="C138" t="s">
        <v>1414</v>
      </c>
      <c r="F138" t="s">
        <v>1596</v>
      </c>
      <c r="G138">
        <v>0</v>
      </c>
      <c r="H138" s="1">
        <v>43095.625601851854</v>
      </c>
      <c r="I138" s="1">
        <v>43095.635057870371</v>
      </c>
      <c r="J138">
        <v>1</v>
      </c>
      <c r="K138">
        <v>17</v>
      </c>
      <c r="L138">
        <v>2.4285714285714</v>
      </c>
      <c r="M138">
        <v>1.5118578920368999</v>
      </c>
      <c r="N138" t="s">
        <v>1181</v>
      </c>
      <c r="O138" t="s">
        <v>1548</v>
      </c>
      <c r="P138" t="s">
        <v>1183</v>
      </c>
      <c r="Q138">
        <v>20</v>
      </c>
      <c r="R138">
        <v>2</v>
      </c>
      <c r="S138" t="s">
        <v>1471</v>
      </c>
      <c r="T138" t="s">
        <v>1418</v>
      </c>
      <c r="U138">
        <v>3</v>
      </c>
      <c r="V138" t="s">
        <v>965</v>
      </c>
      <c r="W138">
        <v>2</v>
      </c>
      <c r="X138">
        <v>2</v>
      </c>
      <c r="Y138" t="s">
        <v>951</v>
      </c>
      <c r="Z138" t="s">
        <v>1182</v>
      </c>
      <c r="AA138">
        <v>1</v>
      </c>
      <c r="AB138">
        <v>11</v>
      </c>
      <c r="AC138">
        <v>2</v>
      </c>
      <c r="AD138">
        <v>1</v>
      </c>
      <c r="AE138">
        <v>1</v>
      </c>
      <c r="AF138">
        <v>10</v>
      </c>
      <c r="AG138">
        <v>10</v>
      </c>
      <c r="AH138">
        <v>10</v>
      </c>
      <c r="AI138">
        <v>2</v>
      </c>
      <c r="AN138">
        <v>1</v>
      </c>
      <c r="AO138">
        <v>1</v>
      </c>
      <c r="AP138">
        <v>1</v>
      </c>
      <c r="AR138">
        <v>1</v>
      </c>
      <c r="AT138">
        <v>1</v>
      </c>
      <c r="AU138">
        <v>1</v>
      </c>
      <c r="AX138">
        <v>1</v>
      </c>
      <c r="AY138">
        <v>1</v>
      </c>
      <c r="AZ138">
        <v>4</v>
      </c>
      <c r="BA138">
        <v>1</v>
      </c>
      <c r="BB138">
        <v>4</v>
      </c>
      <c r="BC138">
        <v>4</v>
      </c>
      <c r="BD138">
        <v>2</v>
      </c>
      <c r="BE138">
        <v>2</v>
      </c>
      <c r="BF138">
        <v>4</v>
      </c>
      <c r="BG138">
        <v>3</v>
      </c>
      <c r="BH138">
        <v>2</v>
      </c>
      <c r="BI138">
        <v>3</v>
      </c>
      <c r="BJ138">
        <v>1</v>
      </c>
      <c r="BK138">
        <v>9</v>
      </c>
      <c r="BL138">
        <v>7</v>
      </c>
      <c r="BM138">
        <v>2</v>
      </c>
      <c r="BN138">
        <v>8</v>
      </c>
      <c r="BO138">
        <v>7</v>
      </c>
      <c r="BP138">
        <v>9</v>
      </c>
      <c r="BQ138">
        <v>7</v>
      </c>
      <c r="BR138">
        <v>4</v>
      </c>
      <c r="BS138">
        <v>5</v>
      </c>
      <c r="BU138">
        <v>5</v>
      </c>
      <c r="BV138">
        <v>5</v>
      </c>
      <c r="BW138">
        <v>3</v>
      </c>
      <c r="BX138">
        <v>4</v>
      </c>
      <c r="BY138">
        <v>5</v>
      </c>
      <c r="BZ138">
        <v>2</v>
      </c>
      <c r="CA138">
        <v>2</v>
      </c>
      <c r="CB138">
        <v>2</v>
      </c>
      <c r="CC138">
        <v>2</v>
      </c>
      <c r="CD138">
        <v>2</v>
      </c>
      <c r="CE138">
        <v>2</v>
      </c>
      <c r="CF138">
        <v>2</v>
      </c>
      <c r="CG138">
        <v>2</v>
      </c>
      <c r="CH138">
        <v>2</v>
      </c>
      <c r="CI138">
        <v>2</v>
      </c>
      <c r="CJ138">
        <v>2</v>
      </c>
      <c r="CK138">
        <v>4</v>
      </c>
      <c r="CL138">
        <v>4</v>
      </c>
      <c r="CM138">
        <v>3</v>
      </c>
      <c r="CN138">
        <v>3</v>
      </c>
      <c r="CO138">
        <v>3</v>
      </c>
      <c r="CP138">
        <v>3</v>
      </c>
      <c r="CQ138">
        <v>2</v>
      </c>
      <c r="CR138">
        <v>3</v>
      </c>
      <c r="CS138">
        <v>3</v>
      </c>
      <c r="CT138">
        <v>3</v>
      </c>
      <c r="CU138">
        <v>2</v>
      </c>
      <c r="CW138">
        <v>55</v>
      </c>
      <c r="CX138">
        <v>95</v>
      </c>
      <c r="CY138">
        <v>20</v>
      </c>
      <c r="CZ138">
        <v>5</v>
      </c>
      <c r="DA138">
        <v>65</v>
      </c>
      <c r="DB138">
        <v>2</v>
      </c>
      <c r="DC138">
        <v>95</v>
      </c>
      <c r="DD138">
        <v>65</v>
      </c>
      <c r="DE138">
        <v>35</v>
      </c>
      <c r="DF138">
        <v>88</v>
      </c>
      <c r="DG138">
        <v>45</v>
      </c>
      <c r="DH138">
        <v>95</v>
      </c>
      <c r="DI138">
        <v>35</v>
      </c>
      <c r="DJ138">
        <v>35</v>
      </c>
      <c r="DK138">
        <v>77</v>
      </c>
      <c r="DL138">
        <v>25</v>
      </c>
      <c r="DM138">
        <v>15</v>
      </c>
      <c r="DN138">
        <v>35</v>
      </c>
      <c r="DO138">
        <v>8</v>
      </c>
      <c r="DP138">
        <v>35</v>
      </c>
      <c r="DQ138" t="s">
        <v>1181</v>
      </c>
      <c r="DR138" t="s">
        <v>953</v>
      </c>
      <c r="DS138" t="s">
        <v>1183</v>
      </c>
      <c r="DT138">
        <v>3</v>
      </c>
      <c r="DU138">
        <v>1</v>
      </c>
      <c r="DV138">
        <v>2</v>
      </c>
      <c r="DW138">
        <v>1</v>
      </c>
      <c r="DX138">
        <v>1</v>
      </c>
      <c r="DY138">
        <v>3</v>
      </c>
      <c r="DZ138">
        <v>4</v>
      </c>
      <c r="EA138">
        <v>3</v>
      </c>
      <c r="EB138">
        <v>4</v>
      </c>
      <c r="EC138">
        <v>4</v>
      </c>
      <c r="ED138">
        <v>4</v>
      </c>
      <c r="EE138">
        <v>5</v>
      </c>
      <c r="EF138">
        <v>3</v>
      </c>
      <c r="EG138">
        <v>3</v>
      </c>
      <c r="EH138">
        <v>4</v>
      </c>
      <c r="EI138">
        <v>3</v>
      </c>
      <c r="EJ138">
        <v>3</v>
      </c>
      <c r="EK138">
        <v>5</v>
      </c>
      <c r="EL138">
        <v>5</v>
      </c>
      <c r="EM138">
        <v>3</v>
      </c>
      <c r="EN138">
        <v>2</v>
      </c>
      <c r="EO138">
        <v>2</v>
      </c>
      <c r="EP138">
        <v>4</v>
      </c>
      <c r="EQ138">
        <v>4</v>
      </c>
      <c r="ER138">
        <v>4</v>
      </c>
      <c r="ES138">
        <v>5</v>
      </c>
      <c r="ET138">
        <v>2</v>
      </c>
      <c r="EU138">
        <v>5</v>
      </c>
      <c r="EV138">
        <v>5</v>
      </c>
      <c r="EW138">
        <v>2</v>
      </c>
      <c r="EX138">
        <v>4</v>
      </c>
      <c r="EY138">
        <v>4</v>
      </c>
      <c r="EZ138" t="s">
        <v>1079</v>
      </c>
      <c r="FA138" t="s">
        <v>1185</v>
      </c>
      <c r="FB138" t="s">
        <v>694</v>
      </c>
      <c r="FC138">
        <v>4</v>
      </c>
      <c r="FD138">
        <v>4</v>
      </c>
      <c r="FE138">
        <v>2</v>
      </c>
      <c r="FF138" s="17">
        <f t="shared" si="31"/>
        <v>4</v>
      </c>
      <c r="FG138">
        <v>2</v>
      </c>
      <c r="FH138">
        <v>4</v>
      </c>
      <c r="FI138" s="17">
        <f t="shared" si="32"/>
        <v>2</v>
      </c>
      <c r="FJ138">
        <v>2</v>
      </c>
      <c r="FK138" s="17">
        <f t="shared" si="33"/>
        <v>4</v>
      </c>
      <c r="FL138">
        <v>5</v>
      </c>
      <c r="FM138">
        <v>2</v>
      </c>
      <c r="FN138">
        <v>2</v>
      </c>
      <c r="FO138">
        <v>4</v>
      </c>
      <c r="FP138" s="17">
        <f t="shared" si="34"/>
        <v>2</v>
      </c>
      <c r="FQ138">
        <v>1</v>
      </c>
      <c r="FR138">
        <v>5</v>
      </c>
      <c r="FS138">
        <v>2</v>
      </c>
      <c r="FT138" s="17">
        <f t="shared" si="30"/>
        <v>4</v>
      </c>
      <c r="FU138">
        <v>4</v>
      </c>
      <c r="FV138">
        <v>4</v>
      </c>
      <c r="FW138" s="17">
        <f t="shared" si="35"/>
        <v>2</v>
      </c>
      <c r="FX138">
        <v>4</v>
      </c>
      <c r="FY138" s="17">
        <f t="shared" si="36"/>
        <v>2</v>
      </c>
      <c r="FZ138">
        <v>4</v>
      </c>
      <c r="GA138">
        <v>2</v>
      </c>
      <c r="GB138" s="17">
        <f t="shared" si="37"/>
        <v>4</v>
      </c>
      <c r="GC138">
        <v>2</v>
      </c>
      <c r="GD138" s="17">
        <f t="shared" si="38"/>
        <v>4</v>
      </c>
      <c r="GE138">
        <v>1</v>
      </c>
      <c r="GF138" s="17">
        <f t="shared" si="39"/>
        <v>5</v>
      </c>
      <c r="GG138">
        <v>3</v>
      </c>
      <c r="GH138">
        <v>4</v>
      </c>
      <c r="GI138">
        <v>3</v>
      </c>
      <c r="GJ138">
        <v>1</v>
      </c>
      <c r="GK138" s="17">
        <f t="shared" si="40"/>
        <v>5</v>
      </c>
      <c r="GL138">
        <v>5</v>
      </c>
      <c r="GM138" s="17">
        <f t="shared" si="41"/>
        <v>1</v>
      </c>
      <c r="GN138">
        <v>1</v>
      </c>
      <c r="GO138" s="17">
        <f t="shared" si="42"/>
        <v>5</v>
      </c>
      <c r="GP138">
        <f t="shared" si="43"/>
        <v>87</v>
      </c>
      <c r="GQ138" s="19">
        <f t="shared" si="44"/>
        <v>3.3461538461538463</v>
      </c>
      <c r="GR138">
        <v>4</v>
      </c>
      <c r="GS138">
        <v>4</v>
      </c>
      <c r="GT138">
        <v>3</v>
      </c>
      <c r="GU138">
        <v>4</v>
      </c>
      <c r="GV138">
        <v>2</v>
      </c>
      <c r="GW138">
        <v>1</v>
      </c>
      <c r="GX138">
        <v>5</v>
      </c>
      <c r="GY138">
        <v>3</v>
      </c>
      <c r="GZ138">
        <v>2</v>
      </c>
      <c r="HA138">
        <v>3</v>
      </c>
      <c r="HB138">
        <v>3</v>
      </c>
      <c r="HC138">
        <v>1</v>
      </c>
      <c r="HD138">
        <v>3</v>
      </c>
      <c r="HE138">
        <v>5</v>
      </c>
      <c r="HF138">
        <v>2</v>
      </c>
      <c r="HG138">
        <v>5</v>
      </c>
      <c r="HH138">
        <v>1</v>
      </c>
      <c r="HI138">
        <v>5</v>
      </c>
      <c r="HJ138">
        <v>4</v>
      </c>
      <c r="HK138">
        <v>3</v>
      </c>
      <c r="HL138">
        <v>3</v>
      </c>
      <c r="HM138">
        <v>2</v>
      </c>
      <c r="HN138">
        <v>5</v>
      </c>
      <c r="HO138">
        <v>2</v>
      </c>
      <c r="HP138">
        <v>1</v>
      </c>
      <c r="HQ138">
        <v>5</v>
      </c>
      <c r="HR138">
        <v>2</v>
      </c>
      <c r="HS138">
        <v>3</v>
      </c>
      <c r="HT138">
        <v>2</v>
      </c>
      <c r="HU138">
        <v>3</v>
      </c>
      <c r="HV138">
        <v>3</v>
      </c>
      <c r="HW138">
        <v>4</v>
      </c>
      <c r="HX138">
        <v>4</v>
      </c>
      <c r="HY138">
        <v>3</v>
      </c>
      <c r="HZ138">
        <v>5</v>
      </c>
      <c r="IA138">
        <v>1</v>
      </c>
      <c r="IB138">
        <v>3</v>
      </c>
      <c r="IC138">
        <v>2</v>
      </c>
      <c r="ID138">
        <v>4</v>
      </c>
      <c r="IE138">
        <v>2</v>
      </c>
      <c r="IF138">
        <v>3</v>
      </c>
      <c r="IG138">
        <v>2</v>
      </c>
      <c r="IH138">
        <v>1</v>
      </c>
      <c r="II138">
        <v>4</v>
      </c>
      <c r="IJ138">
        <v>2</v>
      </c>
      <c r="IK138">
        <v>4</v>
      </c>
      <c r="IL138">
        <v>4</v>
      </c>
      <c r="IM138">
        <v>3</v>
      </c>
      <c r="IN138">
        <v>4</v>
      </c>
      <c r="IO138">
        <v>4</v>
      </c>
      <c r="IP138">
        <v>5</v>
      </c>
      <c r="IQ138">
        <v>3</v>
      </c>
      <c r="IR138">
        <v>4</v>
      </c>
      <c r="IS138">
        <v>2</v>
      </c>
      <c r="IU138">
        <v>44.310394287108998</v>
      </c>
      <c r="IV138">
        <v>-78.239601135254006</v>
      </c>
      <c r="IW138">
        <v>-1</v>
      </c>
    </row>
    <row r="139" spans="1:257" x14ac:dyDescent="0.3">
      <c r="A139" t="s">
        <v>1798</v>
      </c>
      <c r="B139" t="s">
        <v>1413</v>
      </c>
      <c r="C139" t="s">
        <v>1414</v>
      </c>
      <c r="F139" t="s">
        <v>1596</v>
      </c>
      <c r="G139">
        <v>0</v>
      </c>
      <c r="H139" s="1">
        <v>43095.635335648149</v>
      </c>
      <c r="I139" s="1">
        <v>43095.640636574077</v>
      </c>
      <c r="J139">
        <v>1</v>
      </c>
      <c r="K139">
        <v>17</v>
      </c>
      <c r="L139">
        <v>2.4285714285714</v>
      </c>
      <c r="M139">
        <v>1.6183471874254001</v>
      </c>
      <c r="N139" t="s">
        <v>1186</v>
      </c>
      <c r="O139" t="s">
        <v>1548</v>
      </c>
      <c r="P139" t="s">
        <v>1188</v>
      </c>
      <c r="Q139">
        <v>18</v>
      </c>
      <c r="R139">
        <v>2</v>
      </c>
      <c r="S139" t="s">
        <v>1467</v>
      </c>
      <c r="T139" t="s">
        <v>1799</v>
      </c>
      <c r="U139">
        <v>3</v>
      </c>
      <c r="V139" t="s">
        <v>741</v>
      </c>
      <c r="W139">
        <v>1</v>
      </c>
      <c r="X139">
        <v>1</v>
      </c>
      <c r="Y139" t="s">
        <v>951</v>
      </c>
      <c r="Z139" t="s">
        <v>614</v>
      </c>
      <c r="AA139">
        <v>0</v>
      </c>
      <c r="AB139">
        <v>11</v>
      </c>
      <c r="AC139">
        <v>2</v>
      </c>
      <c r="AD139">
        <v>1</v>
      </c>
      <c r="AE139">
        <v>1</v>
      </c>
      <c r="AF139">
        <v>10</v>
      </c>
      <c r="AG139">
        <v>10</v>
      </c>
      <c r="AH139">
        <v>50</v>
      </c>
      <c r="AI139">
        <v>2</v>
      </c>
      <c r="AN139">
        <v>1</v>
      </c>
      <c r="AO139">
        <v>1</v>
      </c>
      <c r="AV139">
        <v>1</v>
      </c>
      <c r="AW139" t="s">
        <v>1187</v>
      </c>
      <c r="AX139">
        <v>1</v>
      </c>
      <c r="AY139">
        <v>1</v>
      </c>
      <c r="AZ139">
        <v>5</v>
      </c>
      <c r="BA139">
        <v>1</v>
      </c>
      <c r="BB139">
        <v>2</v>
      </c>
      <c r="BC139">
        <v>4</v>
      </c>
      <c r="BD139">
        <v>3</v>
      </c>
      <c r="BE139">
        <v>2</v>
      </c>
      <c r="BF139">
        <v>4</v>
      </c>
      <c r="BG139">
        <v>3</v>
      </c>
      <c r="BH139">
        <v>4</v>
      </c>
      <c r="BI139">
        <v>4</v>
      </c>
      <c r="BJ139">
        <v>4</v>
      </c>
      <c r="BK139">
        <v>9</v>
      </c>
      <c r="BL139">
        <v>8</v>
      </c>
      <c r="BM139">
        <v>4</v>
      </c>
      <c r="BN139">
        <v>4</v>
      </c>
      <c r="BO139">
        <v>7</v>
      </c>
      <c r="BP139">
        <v>9</v>
      </c>
      <c r="BQ139">
        <v>8</v>
      </c>
      <c r="BR139">
        <v>3</v>
      </c>
      <c r="BS139">
        <v>4</v>
      </c>
      <c r="BT139">
        <v>5</v>
      </c>
      <c r="BU139">
        <v>5</v>
      </c>
      <c r="BV139">
        <v>4</v>
      </c>
      <c r="BW139">
        <v>4</v>
      </c>
      <c r="BX139">
        <v>3</v>
      </c>
      <c r="BY139">
        <v>4</v>
      </c>
      <c r="BZ139">
        <v>2</v>
      </c>
      <c r="CA139">
        <v>2</v>
      </c>
      <c r="CB139">
        <v>2</v>
      </c>
      <c r="CC139">
        <v>2</v>
      </c>
      <c r="CD139">
        <v>2</v>
      </c>
      <c r="CE139">
        <v>2</v>
      </c>
      <c r="CF139">
        <v>2</v>
      </c>
      <c r="CG139">
        <v>2</v>
      </c>
      <c r="CH139">
        <v>2</v>
      </c>
      <c r="CI139">
        <v>2</v>
      </c>
      <c r="CJ139">
        <v>2</v>
      </c>
      <c r="CK139">
        <v>5</v>
      </c>
      <c r="CL139">
        <v>5</v>
      </c>
      <c r="CM139">
        <v>4</v>
      </c>
      <c r="CN139">
        <v>3</v>
      </c>
      <c r="CO139">
        <v>4</v>
      </c>
      <c r="CP139">
        <v>5</v>
      </c>
      <c r="CQ139">
        <v>3</v>
      </c>
      <c r="CR139">
        <v>4</v>
      </c>
      <c r="CS139">
        <v>3</v>
      </c>
      <c r="CT139">
        <v>3</v>
      </c>
      <c r="CU139">
        <v>5</v>
      </c>
      <c r="CW139">
        <v>10</v>
      </c>
      <c r="CX139">
        <v>90</v>
      </c>
      <c r="CY139">
        <v>50</v>
      </c>
      <c r="CZ139">
        <v>40</v>
      </c>
      <c r="DA139">
        <v>90</v>
      </c>
      <c r="DB139">
        <v>10</v>
      </c>
      <c r="DC139">
        <v>90</v>
      </c>
      <c r="DD139">
        <v>80</v>
      </c>
      <c r="DE139">
        <v>80</v>
      </c>
      <c r="DF139">
        <v>90</v>
      </c>
      <c r="DG139">
        <v>50</v>
      </c>
      <c r="DH139">
        <v>90</v>
      </c>
      <c r="DI139">
        <v>10</v>
      </c>
      <c r="DJ139">
        <v>30</v>
      </c>
      <c r="DK139">
        <v>70</v>
      </c>
      <c r="DL139">
        <v>50</v>
      </c>
      <c r="DM139">
        <v>10</v>
      </c>
      <c r="DN139">
        <v>70</v>
      </c>
      <c r="DO139">
        <v>10</v>
      </c>
      <c r="DP139">
        <v>10</v>
      </c>
      <c r="DQ139" t="s">
        <v>1186</v>
      </c>
      <c r="DR139" t="s">
        <v>953</v>
      </c>
      <c r="DS139" t="s">
        <v>1188</v>
      </c>
      <c r="DT139">
        <v>2</v>
      </c>
      <c r="DU139">
        <v>2</v>
      </c>
      <c r="DV139">
        <v>2</v>
      </c>
      <c r="DW139">
        <v>3</v>
      </c>
      <c r="DX139">
        <v>2</v>
      </c>
      <c r="DY139">
        <v>2</v>
      </c>
      <c r="DZ139">
        <v>3</v>
      </c>
      <c r="EA139">
        <v>2</v>
      </c>
      <c r="EB139">
        <v>4</v>
      </c>
      <c r="EC139">
        <v>3</v>
      </c>
      <c r="ED139">
        <v>4</v>
      </c>
      <c r="EE139">
        <v>5</v>
      </c>
      <c r="EF139">
        <v>2</v>
      </c>
      <c r="EG139">
        <v>3</v>
      </c>
      <c r="EH139">
        <v>4</v>
      </c>
      <c r="EI139">
        <v>4</v>
      </c>
      <c r="EJ139">
        <v>3</v>
      </c>
      <c r="EK139">
        <v>5</v>
      </c>
      <c r="EL139">
        <v>4</v>
      </c>
      <c r="EM139">
        <v>3</v>
      </c>
      <c r="EN139">
        <v>2</v>
      </c>
      <c r="EO139">
        <v>4</v>
      </c>
      <c r="EP139">
        <v>4</v>
      </c>
      <c r="EQ139">
        <v>2</v>
      </c>
      <c r="ER139">
        <v>4</v>
      </c>
      <c r="ES139">
        <v>5</v>
      </c>
      <c r="ET139">
        <v>2</v>
      </c>
      <c r="EU139">
        <v>3</v>
      </c>
      <c r="EV139">
        <v>3</v>
      </c>
      <c r="EW139">
        <v>2</v>
      </c>
      <c r="EX139">
        <v>4</v>
      </c>
      <c r="EY139">
        <v>3</v>
      </c>
      <c r="EZ139" t="s">
        <v>548</v>
      </c>
      <c r="FA139" t="s">
        <v>533</v>
      </c>
      <c r="FB139" t="s">
        <v>1190</v>
      </c>
      <c r="FC139">
        <v>3</v>
      </c>
      <c r="FD139">
        <v>3</v>
      </c>
      <c r="FE139">
        <v>3</v>
      </c>
      <c r="FF139" s="17">
        <f t="shared" si="31"/>
        <v>3</v>
      </c>
      <c r="FG139">
        <v>1</v>
      </c>
      <c r="FH139">
        <v>2</v>
      </c>
      <c r="FI139" s="17">
        <f t="shared" si="32"/>
        <v>4</v>
      </c>
      <c r="FJ139">
        <v>3</v>
      </c>
      <c r="FK139" s="17">
        <f t="shared" si="33"/>
        <v>3</v>
      </c>
      <c r="FL139">
        <v>2</v>
      </c>
      <c r="FM139">
        <v>1</v>
      </c>
      <c r="FN139">
        <v>2</v>
      </c>
      <c r="FO139">
        <v>4</v>
      </c>
      <c r="FP139" s="17">
        <f t="shared" si="34"/>
        <v>2</v>
      </c>
      <c r="FQ139">
        <v>4</v>
      </c>
      <c r="FR139">
        <v>4</v>
      </c>
      <c r="FS139">
        <v>4</v>
      </c>
      <c r="FT139" s="17">
        <f t="shared" si="30"/>
        <v>2</v>
      </c>
      <c r="FU139">
        <v>2</v>
      </c>
      <c r="FV139">
        <v>4</v>
      </c>
      <c r="FW139" s="17">
        <f t="shared" si="35"/>
        <v>2</v>
      </c>
      <c r="FX139">
        <v>3</v>
      </c>
      <c r="FY139" s="17">
        <f t="shared" si="36"/>
        <v>3</v>
      </c>
      <c r="FZ139">
        <v>3</v>
      </c>
      <c r="GA139">
        <v>4</v>
      </c>
      <c r="GB139" s="17">
        <f t="shared" si="37"/>
        <v>2</v>
      </c>
      <c r="GC139">
        <v>4</v>
      </c>
      <c r="GD139" s="17">
        <f t="shared" si="38"/>
        <v>2</v>
      </c>
      <c r="GE139">
        <v>2</v>
      </c>
      <c r="GF139" s="17">
        <f t="shared" si="39"/>
        <v>4</v>
      </c>
      <c r="GG139">
        <v>2</v>
      </c>
      <c r="GH139">
        <v>3</v>
      </c>
      <c r="GI139">
        <v>5</v>
      </c>
      <c r="GJ139">
        <v>3</v>
      </c>
      <c r="GK139" s="17">
        <f t="shared" si="40"/>
        <v>3</v>
      </c>
      <c r="GL139">
        <v>5</v>
      </c>
      <c r="GM139" s="17">
        <f t="shared" si="41"/>
        <v>1</v>
      </c>
      <c r="GN139">
        <v>4</v>
      </c>
      <c r="GO139" s="17">
        <f t="shared" si="42"/>
        <v>2</v>
      </c>
      <c r="GP139">
        <f t="shared" si="43"/>
        <v>68</v>
      </c>
      <c r="GQ139" s="19">
        <f t="shared" si="44"/>
        <v>2.6153846153846154</v>
      </c>
      <c r="GR139">
        <v>3</v>
      </c>
      <c r="GS139">
        <v>5</v>
      </c>
      <c r="GT139">
        <v>1</v>
      </c>
      <c r="GU139">
        <v>4</v>
      </c>
      <c r="GV139">
        <v>1</v>
      </c>
      <c r="GW139">
        <v>3</v>
      </c>
      <c r="GX139">
        <v>4</v>
      </c>
      <c r="GY139">
        <v>3</v>
      </c>
      <c r="GZ139">
        <v>3</v>
      </c>
      <c r="HA139">
        <v>4</v>
      </c>
      <c r="HB139">
        <v>4</v>
      </c>
      <c r="HC139">
        <v>1</v>
      </c>
      <c r="HD139">
        <v>1</v>
      </c>
      <c r="HE139">
        <v>4</v>
      </c>
      <c r="HF139">
        <v>3</v>
      </c>
      <c r="HG139">
        <v>5</v>
      </c>
      <c r="HH139">
        <v>3</v>
      </c>
      <c r="HI139">
        <v>2</v>
      </c>
      <c r="HJ139">
        <v>2</v>
      </c>
      <c r="HK139">
        <v>2</v>
      </c>
      <c r="HL139">
        <v>4</v>
      </c>
      <c r="HM139">
        <v>2</v>
      </c>
      <c r="HN139">
        <v>4</v>
      </c>
      <c r="HO139">
        <v>2</v>
      </c>
      <c r="HP139">
        <v>3</v>
      </c>
      <c r="HQ139">
        <v>5</v>
      </c>
      <c r="HR139">
        <v>3</v>
      </c>
      <c r="HS139">
        <v>4</v>
      </c>
      <c r="HT139">
        <v>2</v>
      </c>
      <c r="HU139">
        <v>1</v>
      </c>
      <c r="HV139">
        <v>1</v>
      </c>
      <c r="HW139">
        <v>4</v>
      </c>
      <c r="HX139">
        <v>4</v>
      </c>
      <c r="HY139">
        <v>3</v>
      </c>
      <c r="HZ139">
        <v>3</v>
      </c>
      <c r="IA139">
        <v>2</v>
      </c>
      <c r="IB139">
        <v>2</v>
      </c>
      <c r="IC139">
        <v>4</v>
      </c>
      <c r="ID139">
        <v>3</v>
      </c>
      <c r="IE139">
        <v>2</v>
      </c>
      <c r="IF139">
        <v>3</v>
      </c>
      <c r="IG139">
        <v>2</v>
      </c>
      <c r="IH139">
        <v>3</v>
      </c>
      <c r="II139">
        <v>2</v>
      </c>
      <c r="IJ139">
        <v>4</v>
      </c>
      <c r="IK139">
        <v>4</v>
      </c>
      <c r="IL139">
        <v>3</v>
      </c>
      <c r="IM139">
        <v>2</v>
      </c>
      <c r="IN139">
        <v>2</v>
      </c>
      <c r="IO139">
        <v>3</v>
      </c>
      <c r="IP139">
        <v>2</v>
      </c>
      <c r="IQ139">
        <v>4</v>
      </c>
      <c r="IR139">
        <v>3</v>
      </c>
      <c r="IS139">
        <v>3</v>
      </c>
      <c r="IU139">
        <v>44.310394287108998</v>
      </c>
      <c r="IV139">
        <v>-78.239601135254006</v>
      </c>
      <c r="IW139">
        <v>-1</v>
      </c>
    </row>
    <row r="140" spans="1:257" x14ac:dyDescent="0.3">
      <c r="A140" t="s">
        <v>1800</v>
      </c>
      <c r="B140" t="s">
        <v>1413</v>
      </c>
      <c r="C140" t="s">
        <v>1414</v>
      </c>
      <c r="F140" t="s">
        <v>1596</v>
      </c>
      <c r="G140">
        <v>0</v>
      </c>
      <c r="H140" s="1">
        <v>43095.6408912037</v>
      </c>
      <c r="I140" s="1">
        <v>43095.646249999998</v>
      </c>
      <c r="J140">
        <v>1</v>
      </c>
      <c r="K140">
        <v>18</v>
      </c>
      <c r="L140">
        <v>2.5714285714286</v>
      </c>
      <c r="M140">
        <v>1.6183471874254001</v>
      </c>
      <c r="N140" t="s">
        <v>1191</v>
      </c>
      <c r="O140" t="s">
        <v>1597</v>
      </c>
      <c r="P140" t="s">
        <v>1193</v>
      </c>
      <c r="Q140">
        <v>21</v>
      </c>
      <c r="R140">
        <v>2</v>
      </c>
      <c r="S140" t="s">
        <v>1442</v>
      </c>
      <c r="T140" t="s">
        <v>1472</v>
      </c>
      <c r="U140">
        <v>3</v>
      </c>
      <c r="V140" t="s">
        <v>735</v>
      </c>
      <c r="W140">
        <v>4</v>
      </c>
      <c r="X140">
        <v>4</v>
      </c>
      <c r="Y140" t="s">
        <v>951</v>
      </c>
      <c r="Z140" t="s">
        <v>1192</v>
      </c>
      <c r="AA140">
        <v>2</v>
      </c>
      <c r="AB140">
        <v>17</v>
      </c>
      <c r="AC140">
        <v>2</v>
      </c>
      <c r="AD140">
        <v>1</v>
      </c>
      <c r="AE140">
        <v>4</v>
      </c>
      <c r="AF140">
        <v>55</v>
      </c>
      <c r="AG140">
        <v>20</v>
      </c>
      <c r="AH140">
        <v>75</v>
      </c>
      <c r="AI140">
        <v>1</v>
      </c>
      <c r="AJ140">
        <v>1</v>
      </c>
      <c r="AK140">
        <v>6</v>
      </c>
      <c r="AL140">
        <v>1</v>
      </c>
      <c r="AM140">
        <v>1</v>
      </c>
      <c r="AN140">
        <v>1</v>
      </c>
      <c r="AO140">
        <v>1</v>
      </c>
      <c r="AP140">
        <v>1</v>
      </c>
      <c r="AU140">
        <v>1</v>
      </c>
      <c r="AX140">
        <v>1</v>
      </c>
      <c r="AY140">
        <v>1</v>
      </c>
      <c r="AZ140">
        <v>5</v>
      </c>
      <c r="BA140">
        <v>1</v>
      </c>
      <c r="BB140">
        <v>3</v>
      </c>
      <c r="BC140">
        <v>3</v>
      </c>
      <c r="BD140">
        <v>4</v>
      </c>
      <c r="BE140">
        <v>2</v>
      </c>
      <c r="BF140">
        <v>4</v>
      </c>
      <c r="BG140">
        <v>2</v>
      </c>
      <c r="BH140">
        <v>4</v>
      </c>
      <c r="BI140">
        <v>3</v>
      </c>
      <c r="BJ140">
        <v>3</v>
      </c>
      <c r="BK140">
        <v>2</v>
      </c>
      <c r="BL140">
        <v>7</v>
      </c>
      <c r="BM140">
        <v>7</v>
      </c>
      <c r="BN140">
        <v>7</v>
      </c>
      <c r="BO140">
        <v>8</v>
      </c>
      <c r="BP140">
        <v>8</v>
      </c>
      <c r="BQ140">
        <v>8</v>
      </c>
      <c r="BR140">
        <v>4</v>
      </c>
      <c r="BS140">
        <v>4</v>
      </c>
      <c r="BT140">
        <v>2</v>
      </c>
      <c r="BU140">
        <v>4</v>
      </c>
      <c r="BV140">
        <v>4</v>
      </c>
      <c r="BW140">
        <v>4</v>
      </c>
      <c r="BX140">
        <v>4</v>
      </c>
      <c r="BY140">
        <v>4</v>
      </c>
      <c r="BZ140">
        <v>1</v>
      </c>
      <c r="CA140">
        <v>2</v>
      </c>
      <c r="CB140">
        <v>2</v>
      </c>
      <c r="CC140">
        <v>1</v>
      </c>
      <c r="CD140">
        <v>1</v>
      </c>
      <c r="CE140">
        <v>2</v>
      </c>
      <c r="CF140">
        <v>2</v>
      </c>
      <c r="CG140">
        <v>2</v>
      </c>
      <c r="CH140">
        <v>2</v>
      </c>
      <c r="CI140">
        <v>2</v>
      </c>
      <c r="CJ140">
        <v>2</v>
      </c>
      <c r="CK140">
        <v>5</v>
      </c>
      <c r="CL140">
        <v>4</v>
      </c>
      <c r="CM140">
        <v>3</v>
      </c>
      <c r="CN140">
        <v>5</v>
      </c>
      <c r="CO140">
        <v>5</v>
      </c>
      <c r="CP140">
        <v>5</v>
      </c>
      <c r="CQ140">
        <v>4</v>
      </c>
      <c r="CR140">
        <v>4</v>
      </c>
      <c r="CS140">
        <v>3</v>
      </c>
      <c r="CT140">
        <v>3</v>
      </c>
      <c r="CU140">
        <v>3</v>
      </c>
      <c r="CW140">
        <v>50</v>
      </c>
      <c r="CX140">
        <v>80</v>
      </c>
      <c r="CY140">
        <v>80</v>
      </c>
      <c r="CZ140">
        <v>65</v>
      </c>
      <c r="DA140">
        <v>80</v>
      </c>
      <c r="DB140">
        <v>35</v>
      </c>
      <c r="DC140">
        <v>80</v>
      </c>
      <c r="DD140">
        <v>90</v>
      </c>
      <c r="DE140">
        <v>90</v>
      </c>
      <c r="DF140">
        <v>90</v>
      </c>
      <c r="DG140">
        <v>53</v>
      </c>
      <c r="DH140">
        <v>80</v>
      </c>
      <c r="DI140">
        <v>34</v>
      </c>
      <c r="DJ140">
        <v>87</v>
      </c>
      <c r="DK140">
        <v>86</v>
      </c>
      <c r="DL140">
        <v>45</v>
      </c>
      <c r="DM140">
        <v>50</v>
      </c>
      <c r="DN140">
        <v>50</v>
      </c>
      <c r="DO140">
        <v>41</v>
      </c>
      <c r="DP140">
        <v>25</v>
      </c>
      <c r="DQ140" t="s">
        <v>1191</v>
      </c>
      <c r="DR140" t="s">
        <v>953</v>
      </c>
      <c r="DS140" t="s">
        <v>1193</v>
      </c>
      <c r="DT140">
        <v>1</v>
      </c>
      <c r="DU140">
        <v>1</v>
      </c>
      <c r="DV140">
        <v>1</v>
      </c>
      <c r="DW140">
        <v>1</v>
      </c>
      <c r="DX140">
        <v>4</v>
      </c>
      <c r="DY140">
        <v>2</v>
      </c>
      <c r="DZ140">
        <v>2</v>
      </c>
      <c r="EA140">
        <v>3</v>
      </c>
      <c r="EB140">
        <v>4</v>
      </c>
      <c r="EC140">
        <v>5</v>
      </c>
      <c r="ED140">
        <v>5</v>
      </c>
      <c r="EE140">
        <v>4</v>
      </c>
      <c r="EF140">
        <v>4</v>
      </c>
      <c r="EG140">
        <v>4</v>
      </c>
      <c r="EH140">
        <v>3</v>
      </c>
      <c r="EI140">
        <v>3</v>
      </c>
      <c r="EJ140">
        <v>4</v>
      </c>
      <c r="EK140">
        <v>4</v>
      </c>
      <c r="EL140">
        <v>3</v>
      </c>
      <c r="EM140">
        <v>3</v>
      </c>
      <c r="EN140">
        <v>2</v>
      </c>
      <c r="EO140">
        <v>5</v>
      </c>
      <c r="EP140">
        <v>5</v>
      </c>
      <c r="EQ140">
        <v>3</v>
      </c>
      <c r="ER140">
        <v>4</v>
      </c>
      <c r="ES140">
        <v>4</v>
      </c>
      <c r="ET140">
        <v>2</v>
      </c>
      <c r="EU140">
        <v>4</v>
      </c>
      <c r="EV140">
        <v>4</v>
      </c>
      <c r="EW140">
        <v>4</v>
      </c>
      <c r="EX140">
        <v>5</v>
      </c>
      <c r="EY140">
        <v>5</v>
      </c>
      <c r="EZ140" t="s">
        <v>582</v>
      </c>
      <c r="FA140" t="s">
        <v>1195</v>
      </c>
      <c r="FB140" t="s">
        <v>749</v>
      </c>
      <c r="FC140">
        <v>3</v>
      </c>
      <c r="FD140">
        <v>4</v>
      </c>
      <c r="FE140">
        <v>2</v>
      </c>
      <c r="FF140" s="17">
        <f t="shared" si="31"/>
        <v>4</v>
      </c>
      <c r="FG140">
        <v>2</v>
      </c>
      <c r="FH140">
        <v>3</v>
      </c>
      <c r="FI140" s="17">
        <f t="shared" si="32"/>
        <v>3</v>
      </c>
      <c r="FJ140">
        <v>2</v>
      </c>
      <c r="FK140" s="17">
        <f t="shared" si="33"/>
        <v>4</v>
      </c>
      <c r="FL140">
        <v>1</v>
      </c>
      <c r="FM140">
        <v>2</v>
      </c>
      <c r="FN140">
        <v>2</v>
      </c>
      <c r="FO140">
        <v>4</v>
      </c>
      <c r="FP140" s="17">
        <f t="shared" si="34"/>
        <v>2</v>
      </c>
      <c r="FQ140">
        <v>2</v>
      </c>
      <c r="FR140">
        <v>4</v>
      </c>
      <c r="FS140">
        <v>3</v>
      </c>
      <c r="FT140" s="17">
        <f t="shared" ref="FT140:FT172" si="45">IF(FS140=1,5,IF(FS140=2,4,IF(FS140=3,3,IF(FS140=4,2,IF(FS140=5,1)))))</f>
        <v>3</v>
      </c>
      <c r="FU140">
        <v>1</v>
      </c>
      <c r="FV140">
        <v>5</v>
      </c>
      <c r="FW140" s="17">
        <f t="shared" si="35"/>
        <v>1</v>
      </c>
      <c r="FX140">
        <v>5</v>
      </c>
      <c r="FY140" s="17">
        <f t="shared" si="36"/>
        <v>1</v>
      </c>
      <c r="FZ140">
        <v>2</v>
      </c>
      <c r="GA140">
        <v>3</v>
      </c>
      <c r="GB140" s="17">
        <f t="shared" si="37"/>
        <v>3</v>
      </c>
      <c r="GC140">
        <v>5</v>
      </c>
      <c r="GD140" s="17">
        <f t="shared" si="38"/>
        <v>1</v>
      </c>
      <c r="GE140">
        <v>4</v>
      </c>
      <c r="GF140" s="17">
        <f t="shared" si="39"/>
        <v>2</v>
      </c>
      <c r="GG140">
        <v>3</v>
      </c>
      <c r="GH140">
        <v>3</v>
      </c>
      <c r="GI140">
        <v>4</v>
      </c>
      <c r="GJ140">
        <v>2</v>
      </c>
      <c r="GK140" s="17">
        <f t="shared" si="40"/>
        <v>4</v>
      </c>
      <c r="GL140">
        <v>4</v>
      </c>
      <c r="GM140" s="17">
        <f t="shared" si="41"/>
        <v>2</v>
      </c>
      <c r="GN140">
        <v>2</v>
      </c>
      <c r="GO140" s="17">
        <f t="shared" si="42"/>
        <v>4</v>
      </c>
      <c r="GP140">
        <f t="shared" si="43"/>
        <v>67</v>
      </c>
      <c r="GQ140" s="19">
        <f t="shared" si="44"/>
        <v>2.5769230769230771</v>
      </c>
      <c r="GR140">
        <v>4</v>
      </c>
      <c r="GS140">
        <v>4</v>
      </c>
      <c r="GT140">
        <v>4</v>
      </c>
      <c r="GU140">
        <v>4</v>
      </c>
      <c r="GV140">
        <v>4</v>
      </c>
      <c r="GW140">
        <v>2</v>
      </c>
      <c r="GX140">
        <v>4</v>
      </c>
      <c r="GY140">
        <v>3</v>
      </c>
      <c r="GZ140">
        <v>2</v>
      </c>
      <c r="HA140">
        <v>2</v>
      </c>
      <c r="HB140">
        <v>4</v>
      </c>
      <c r="HC140">
        <v>2</v>
      </c>
      <c r="HD140">
        <v>3</v>
      </c>
      <c r="HE140">
        <v>4</v>
      </c>
      <c r="HF140">
        <v>3</v>
      </c>
      <c r="HG140">
        <v>5</v>
      </c>
      <c r="HH140">
        <v>3</v>
      </c>
      <c r="HI140">
        <v>4</v>
      </c>
      <c r="HJ140">
        <v>4</v>
      </c>
      <c r="HK140">
        <v>4</v>
      </c>
      <c r="HL140">
        <v>4</v>
      </c>
      <c r="HM140">
        <v>2</v>
      </c>
      <c r="HN140">
        <v>3</v>
      </c>
      <c r="HO140">
        <v>2</v>
      </c>
      <c r="HP140">
        <v>1</v>
      </c>
      <c r="HQ140">
        <v>5</v>
      </c>
      <c r="HR140">
        <v>4</v>
      </c>
      <c r="HS140">
        <v>4</v>
      </c>
      <c r="HT140">
        <v>3</v>
      </c>
      <c r="HU140">
        <v>3</v>
      </c>
      <c r="HV140">
        <v>2</v>
      </c>
      <c r="HW140">
        <v>3</v>
      </c>
      <c r="HX140">
        <v>3</v>
      </c>
      <c r="HY140">
        <v>4</v>
      </c>
      <c r="HZ140">
        <v>3</v>
      </c>
      <c r="IA140">
        <v>2</v>
      </c>
      <c r="IB140">
        <v>4</v>
      </c>
      <c r="IC140">
        <v>4</v>
      </c>
      <c r="ID140">
        <v>4</v>
      </c>
      <c r="IE140">
        <v>3</v>
      </c>
      <c r="IF140">
        <v>2</v>
      </c>
      <c r="IG140">
        <v>3</v>
      </c>
      <c r="IH140">
        <v>2</v>
      </c>
      <c r="II140">
        <v>3</v>
      </c>
      <c r="IJ140">
        <v>2</v>
      </c>
      <c r="IK140">
        <v>4</v>
      </c>
      <c r="IL140">
        <v>4</v>
      </c>
      <c r="IM140">
        <v>3</v>
      </c>
      <c r="IN140">
        <v>4</v>
      </c>
      <c r="IO140">
        <v>2</v>
      </c>
      <c r="IP140">
        <v>4</v>
      </c>
      <c r="IQ140">
        <v>4</v>
      </c>
      <c r="IR140">
        <v>2</v>
      </c>
      <c r="IS140">
        <v>2</v>
      </c>
      <c r="IU140">
        <v>44.310394287108998</v>
      </c>
      <c r="IV140">
        <v>-78.239601135254006</v>
      </c>
      <c r="IW140">
        <v>-1</v>
      </c>
    </row>
    <row r="141" spans="1:257" x14ac:dyDescent="0.3">
      <c r="A141" t="s">
        <v>1801</v>
      </c>
      <c r="B141" t="s">
        <v>1413</v>
      </c>
      <c r="C141" t="s">
        <v>1414</v>
      </c>
      <c r="F141" t="s">
        <v>1596</v>
      </c>
      <c r="G141">
        <v>0</v>
      </c>
      <c r="H141" s="1">
        <v>43095.646458333336</v>
      </c>
      <c r="I141" s="1">
        <v>43095.651412037034</v>
      </c>
      <c r="J141">
        <v>1</v>
      </c>
      <c r="K141">
        <v>18</v>
      </c>
      <c r="L141">
        <v>2.5714285714286</v>
      </c>
      <c r="M141">
        <v>1.5118578920368999</v>
      </c>
      <c r="N141" t="s">
        <v>1196</v>
      </c>
      <c r="O141" t="s">
        <v>1548</v>
      </c>
      <c r="P141" t="s">
        <v>1199</v>
      </c>
      <c r="Q141">
        <v>20</v>
      </c>
      <c r="R141">
        <v>2</v>
      </c>
      <c r="S141" t="s">
        <v>1450</v>
      </c>
      <c r="T141" t="s">
        <v>1479</v>
      </c>
      <c r="U141">
        <v>3</v>
      </c>
      <c r="V141" t="s">
        <v>1197</v>
      </c>
      <c r="W141">
        <v>3</v>
      </c>
      <c r="X141">
        <v>3</v>
      </c>
      <c r="Y141" t="s">
        <v>951</v>
      </c>
      <c r="Z141" t="s">
        <v>1198</v>
      </c>
      <c r="AA141">
        <v>2</v>
      </c>
      <c r="AB141">
        <v>17</v>
      </c>
      <c r="AC141">
        <v>4</v>
      </c>
      <c r="AD141">
        <v>1</v>
      </c>
      <c r="AE141">
        <v>4</v>
      </c>
      <c r="AF141">
        <v>50</v>
      </c>
      <c r="AG141">
        <v>20</v>
      </c>
      <c r="AH141">
        <v>70</v>
      </c>
      <c r="AI141">
        <v>2</v>
      </c>
      <c r="AN141">
        <v>1</v>
      </c>
      <c r="AO141">
        <v>1</v>
      </c>
      <c r="AP141">
        <v>1</v>
      </c>
      <c r="AU141">
        <v>1</v>
      </c>
      <c r="AX141">
        <v>1</v>
      </c>
      <c r="AY141">
        <v>1</v>
      </c>
      <c r="AZ141">
        <v>4</v>
      </c>
      <c r="BA141">
        <v>1</v>
      </c>
      <c r="BB141">
        <v>4</v>
      </c>
      <c r="BC141">
        <v>4</v>
      </c>
      <c r="BD141">
        <v>3</v>
      </c>
      <c r="BE141">
        <v>1</v>
      </c>
      <c r="BF141">
        <v>5</v>
      </c>
      <c r="BG141">
        <v>2</v>
      </c>
      <c r="BH141">
        <v>3</v>
      </c>
      <c r="BI141">
        <v>3</v>
      </c>
      <c r="BJ141">
        <v>3</v>
      </c>
      <c r="BK141">
        <v>2</v>
      </c>
      <c r="BL141">
        <v>9</v>
      </c>
      <c r="BM141">
        <v>2</v>
      </c>
      <c r="BN141">
        <v>8</v>
      </c>
      <c r="BO141">
        <v>7</v>
      </c>
      <c r="BP141">
        <v>9</v>
      </c>
      <c r="BQ141">
        <v>9</v>
      </c>
      <c r="BR141">
        <v>4</v>
      </c>
      <c r="BS141">
        <v>4</v>
      </c>
      <c r="BT141">
        <v>5</v>
      </c>
      <c r="BU141">
        <v>5</v>
      </c>
      <c r="BV141">
        <v>5</v>
      </c>
      <c r="BW141">
        <v>4</v>
      </c>
      <c r="BX141">
        <v>4</v>
      </c>
      <c r="BY141">
        <v>4</v>
      </c>
      <c r="BZ141">
        <v>2</v>
      </c>
      <c r="CA141">
        <v>2</v>
      </c>
      <c r="CB141">
        <v>1</v>
      </c>
      <c r="CC141">
        <v>1</v>
      </c>
      <c r="CD141">
        <v>2</v>
      </c>
      <c r="CE141">
        <v>2</v>
      </c>
      <c r="CF141">
        <v>2</v>
      </c>
      <c r="CG141">
        <v>2</v>
      </c>
      <c r="CH141">
        <v>2</v>
      </c>
      <c r="CI141">
        <v>2</v>
      </c>
      <c r="CJ141">
        <v>2</v>
      </c>
      <c r="CK141">
        <v>3</v>
      </c>
      <c r="CL141">
        <v>4</v>
      </c>
      <c r="CM141">
        <v>3</v>
      </c>
      <c r="CN141">
        <v>3</v>
      </c>
      <c r="CO141">
        <v>4</v>
      </c>
      <c r="CP141">
        <v>4</v>
      </c>
      <c r="CQ141">
        <v>2</v>
      </c>
      <c r="CR141">
        <v>4</v>
      </c>
      <c r="CS141">
        <v>4</v>
      </c>
      <c r="CT141">
        <v>4</v>
      </c>
      <c r="CU141">
        <v>4</v>
      </c>
      <c r="CW141">
        <v>10</v>
      </c>
      <c r="CX141">
        <v>100</v>
      </c>
      <c r="CY141">
        <v>59</v>
      </c>
      <c r="CZ141">
        <v>10</v>
      </c>
      <c r="DA141">
        <v>10</v>
      </c>
      <c r="DB141">
        <v>0</v>
      </c>
      <c r="DC141">
        <v>100</v>
      </c>
      <c r="DD141">
        <v>90</v>
      </c>
      <c r="DE141">
        <v>40</v>
      </c>
      <c r="DF141">
        <v>100</v>
      </c>
      <c r="DG141">
        <v>0</v>
      </c>
      <c r="DH141">
        <v>100</v>
      </c>
      <c r="DI141">
        <v>0</v>
      </c>
      <c r="DJ141">
        <v>50</v>
      </c>
      <c r="DK141">
        <v>20</v>
      </c>
      <c r="DL141">
        <v>20</v>
      </c>
      <c r="DM141">
        <v>10</v>
      </c>
      <c r="DN141">
        <v>10</v>
      </c>
      <c r="DO141">
        <v>0</v>
      </c>
      <c r="DP141">
        <v>10</v>
      </c>
      <c r="DQ141" t="s">
        <v>1196</v>
      </c>
      <c r="DR141" t="s">
        <v>953</v>
      </c>
      <c r="DS141" t="s">
        <v>1199</v>
      </c>
      <c r="DT141">
        <v>1</v>
      </c>
      <c r="DU141">
        <v>1</v>
      </c>
      <c r="DV141">
        <v>3</v>
      </c>
      <c r="DW141">
        <v>3</v>
      </c>
      <c r="DX141">
        <v>1</v>
      </c>
      <c r="DY141">
        <v>5</v>
      </c>
      <c r="DZ141">
        <v>5</v>
      </c>
      <c r="EA141">
        <v>4</v>
      </c>
      <c r="EB141">
        <v>3</v>
      </c>
      <c r="EC141">
        <v>3</v>
      </c>
      <c r="ED141">
        <v>3</v>
      </c>
      <c r="EE141">
        <v>4</v>
      </c>
      <c r="EF141">
        <v>4</v>
      </c>
      <c r="EG141">
        <v>3</v>
      </c>
      <c r="EH141">
        <v>4</v>
      </c>
      <c r="EI141">
        <v>4</v>
      </c>
      <c r="EJ141">
        <v>3</v>
      </c>
      <c r="EK141">
        <v>4</v>
      </c>
      <c r="EL141">
        <v>3</v>
      </c>
      <c r="EM141">
        <v>3</v>
      </c>
      <c r="EN141">
        <v>2</v>
      </c>
      <c r="EO141">
        <v>3</v>
      </c>
      <c r="EP141">
        <v>2</v>
      </c>
      <c r="EQ141">
        <v>3</v>
      </c>
      <c r="ER141">
        <v>4</v>
      </c>
      <c r="ES141">
        <v>5</v>
      </c>
      <c r="ET141">
        <v>2</v>
      </c>
      <c r="EU141">
        <v>4</v>
      </c>
      <c r="EV141">
        <v>2</v>
      </c>
      <c r="EW141">
        <v>4</v>
      </c>
      <c r="EX141">
        <v>5</v>
      </c>
      <c r="EY141">
        <v>4</v>
      </c>
      <c r="EZ141" t="s">
        <v>598</v>
      </c>
      <c r="FA141" t="s">
        <v>603</v>
      </c>
      <c r="FB141" t="s">
        <v>582</v>
      </c>
      <c r="FC141">
        <v>2</v>
      </c>
      <c r="FD141">
        <v>5</v>
      </c>
      <c r="FE141">
        <v>2</v>
      </c>
      <c r="FF141" s="17">
        <f t="shared" si="31"/>
        <v>4</v>
      </c>
      <c r="FG141">
        <v>5</v>
      </c>
      <c r="FH141">
        <v>3</v>
      </c>
      <c r="FI141" s="17">
        <f t="shared" si="32"/>
        <v>3</v>
      </c>
      <c r="FJ141">
        <v>3</v>
      </c>
      <c r="FK141" s="17">
        <f t="shared" si="33"/>
        <v>3</v>
      </c>
      <c r="FL141">
        <v>3</v>
      </c>
      <c r="FM141">
        <v>4</v>
      </c>
      <c r="FN141">
        <v>3</v>
      </c>
      <c r="FO141">
        <v>3</v>
      </c>
      <c r="FP141" s="17">
        <f t="shared" si="34"/>
        <v>3</v>
      </c>
      <c r="FQ141">
        <v>3</v>
      </c>
      <c r="FR141">
        <v>3</v>
      </c>
      <c r="FS141">
        <v>5</v>
      </c>
      <c r="FT141" s="17">
        <f t="shared" si="45"/>
        <v>1</v>
      </c>
      <c r="FU141">
        <v>3</v>
      </c>
      <c r="FV141">
        <v>4</v>
      </c>
      <c r="FW141" s="17">
        <f t="shared" si="35"/>
        <v>2</v>
      </c>
      <c r="FX141">
        <v>4</v>
      </c>
      <c r="FY141" s="17">
        <f t="shared" si="36"/>
        <v>2</v>
      </c>
      <c r="FZ141">
        <v>3</v>
      </c>
      <c r="GA141">
        <v>2</v>
      </c>
      <c r="GB141" s="17">
        <f t="shared" si="37"/>
        <v>4</v>
      </c>
      <c r="GC141">
        <v>3</v>
      </c>
      <c r="GD141" s="17">
        <f t="shared" si="38"/>
        <v>3</v>
      </c>
      <c r="GE141">
        <v>2</v>
      </c>
      <c r="GF141" s="17">
        <f t="shared" si="39"/>
        <v>4</v>
      </c>
      <c r="GG141">
        <v>2</v>
      </c>
      <c r="GH141">
        <v>4</v>
      </c>
      <c r="GI141">
        <v>5</v>
      </c>
      <c r="GJ141">
        <v>3</v>
      </c>
      <c r="GK141" s="17">
        <f t="shared" si="40"/>
        <v>3</v>
      </c>
      <c r="GL141">
        <v>5</v>
      </c>
      <c r="GM141" s="17">
        <f t="shared" si="41"/>
        <v>1</v>
      </c>
      <c r="GN141">
        <v>4</v>
      </c>
      <c r="GO141" s="17">
        <f t="shared" si="42"/>
        <v>2</v>
      </c>
      <c r="GP141">
        <f t="shared" si="43"/>
        <v>80</v>
      </c>
      <c r="GQ141" s="19">
        <f t="shared" si="44"/>
        <v>3.0769230769230771</v>
      </c>
      <c r="GR141">
        <v>4</v>
      </c>
      <c r="GS141">
        <v>5</v>
      </c>
      <c r="GT141">
        <v>1</v>
      </c>
      <c r="GU141">
        <v>5</v>
      </c>
      <c r="GV141">
        <v>3</v>
      </c>
      <c r="GW141">
        <v>2</v>
      </c>
      <c r="GX141">
        <v>4</v>
      </c>
      <c r="GY141">
        <v>3</v>
      </c>
      <c r="GZ141">
        <v>3</v>
      </c>
      <c r="HA141">
        <v>3</v>
      </c>
      <c r="HB141">
        <v>3</v>
      </c>
      <c r="HC141">
        <v>1</v>
      </c>
      <c r="HD141">
        <v>1</v>
      </c>
      <c r="HE141">
        <v>4</v>
      </c>
      <c r="HF141">
        <v>2</v>
      </c>
      <c r="HG141">
        <v>5</v>
      </c>
      <c r="HH141">
        <v>3</v>
      </c>
      <c r="HI141">
        <v>3</v>
      </c>
      <c r="HJ141">
        <v>4</v>
      </c>
      <c r="HK141">
        <v>4</v>
      </c>
      <c r="HL141">
        <v>3</v>
      </c>
      <c r="HM141">
        <v>2</v>
      </c>
      <c r="HN141">
        <v>4</v>
      </c>
      <c r="HO141">
        <v>2</v>
      </c>
      <c r="HP141">
        <v>1</v>
      </c>
      <c r="HQ141">
        <v>5</v>
      </c>
      <c r="HR141">
        <v>3</v>
      </c>
      <c r="HS141">
        <v>3</v>
      </c>
      <c r="HT141">
        <v>1</v>
      </c>
      <c r="HU141">
        <v>2</v>
      </c>
      <c r="HV141">
        <v>2</v>
      </c>
      <c r="HW141">
        <v>5</v>
      </c>
      <c r="HX141">
        <v>4</v>
      </c>
      <c r="HY141">
        <v>3</v>
      </c>
      <c r="HZ141">
        <v>3</v>
      </c>
      <c r="IA141">
        <v>2</v>
      </c>
      <c r="IB141">
        <v>2</v>
      </c>
      <c r="IC141">
        <v>3</v>
      </c>
      <c r="ID141">
        <v>3</v>
      </c>
      <c r="IE141">
        <v>2</v>
      </c>
      <c r="IF141">
        <v>3</v>
      </c>
      <c r="IG141">
        <v>1</v>
      </c>
      <c r="IH141">
        <v>2</v>
      </c>
      <c r="II141">
        <v>4</v>
      </c>
      <c r="IJ141">
        <v>3</v>
      </c>
      <c r="IK141">
        <v>4</v>
      </c>
      <c r="IL141">
        <v>3</v>
      </c>
      <c r="IM141">
        <v>1</v>
      </c>
      <c r="IN141">
        <v>5</v>
      </c>
      <c r="IO141">
        <v>3</v>
      </c>
      <c r="IP141">
        <v>3</v>
      </c>
      <c r="IQ141">
        <v>3</v>
      </c>
      <c r="IR141">
        <v>3</v>
      </c>
      <c r="IS141">
        <v>2</v>
      </c>
      <c r="IU141">
        <v>44.310394287108998</v>
      </c>
      <c r="IV141">
        <v>-78.239601135254006</v>
      </c>
      <c r="IW141">
        <v>-1</v>
      </c>
    </row>
    <row r="142" spans="1:257" x14ac:dyDescent="0.3">
      <c r="A142" t="s">
        <v>1802</v>
      </c>
      <c r="B142" t="s">
        <v>1413</v>
      </c>
      <c r="C142" t="s">
        <v>1414</v>
      </c>
      <c r="F142" t="s">
        <v>1596</v>
      </c>
      <c r="G142">
        <v>0</v>
      </c>
      <c r="H142" s="1">
        <v>43095.651712962965</v>
      </c>
      <c r="I142" s="1">
        <v>43095.656689814816</v>
      </c>
      <c r="J142">
        <v>1</v>
      </c>
      <c r="K142">
        <v>20</v>
      </c>
      <c r="L142">
        <v>2.8571428571428998</v>
      </c>
      <c r="M142">
        <v>1.2149857925879</v>
      </c>
      <c r="N142" t="s">
        <v>1201</v>
      </c>
      <c r="O142" t="s">
        <v>1548</v>
      </c>
      <c r="P142" t="s">
        <v>1204</v>
      </c>
      <c r="Q142">
        <v>18</v>
      </c>
      <c r="R142">
        <v>2</v>
      </c>
      <c r="S142" t="s">
        <v>1421</v>
      </c>
      <c r="T142" t="s">
        <v>1444</v>
      </c>
      <c r="U142">
        <v>1</v>
      </c>
      <c r="V142" t="s">
        <v>1202</v>
      </c>
      <c r="W142">
        <v>1</v>
      </c>
      <c r="X142">
        <v>1</v>
      </c>
      <c r="Y142" t="s">
        <v>951</v>
      </c>
      <c r="Z142" t="s">
        <v>1203</v>
      </c>
      <c r="AA142">
        <v>1</v>
      </c>
      <c r="AB142">
        <v>11</v>
      </c>
      <c r="AC142">
        <v>2</v>
      </c>
      <c r="AD142">
        <v>1</v>
      </c>
      <c r="AE142">
        <v>1</v>
      </c>
      <c r="AF142">
        <v>40</v>
      </c>
      <c r="AG142">
        <v>20</v>
      </c>
      <c r="AH142">
        <v>50</v>
      </c>
      <c r="AI142">
        <v>2</v>
      </c>
      <c r="AN142">
        <v>1</v>
      </c>
      <c r="AO142">
        <v>1</v>
      </c>
      <c r="AP142">
        <v>1</v>
      </c>
      <c r="AX142">
        <v>1</v>
      </c>
      <c r="AY142">
        <v>2</v>
      </c>
      <c r="AZ142">
        <v>4</v>
      </c>
      <c r="BA142">
        <v>2</v>
      </c>
      <c r="BB142">
        <v>3</v>
      </c>
      <c r="BC142">
        <v>4</v>
      </c>
      <c r="BD142">
        <v>4</v>
      </c>
      <c r="BE142">
        <v>2</v>
      </c>
      <c r="BF142">
        <v>3</v>
      </c>
      <c r="BG142">
        <v>3</v>
      </c>
      <c r="BH142">
        <v>3</v>
      </c>
      <c r="BI142">
        <v>4</v>
      </c>
      <c r="BJ142">
        <v>3</v>
      </c>
      <c r="BK142">
        <v>2</v>
      </c>
      <c r="BL142">
        <v>7</v>
      </c>
      <c r="BM142">
        <v>7</v>
      </c>
      <c r="BN142">
        <v>7</v>
      </c>
      <c r="BO142">
        <v>7</v>
      </c>
      <c r="BP142">
        <v>7</v>
      </c>
      <c r="BQ142">
        <v>7</v>
      </c>
      <c r="BR142">
        <v>2</v>
      </c>
      <c r="BS142">
        <v>4</v>
      </c>
      <c r="BT142">
        <v>2</v>
      </c>
      <c r="BU142">
        <v>4</v>
      </c>
      <c r="BV142">
        <v>4</v>
      </c>
      <c r="BW142">
        <v>4</v>
      </c>
      <c r="BX142">
        <v>2</v>
      </c>
      <c r="BY142">
        <v>3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2</v>
      </c>
      <c r="CF142">
        <v>2</v>
      </c>
      <c r="CG142">
        <v>2</v>
      </c>
      <c r="CH142">
        <v>1</v>
      </c>
      <c r="CI142">
        <v>2</v>
      </c>
      <c r="CJ142">
        <v>1</v>
      </c>
      <c r="CK142">
        <v>4</v>
      </c>
      <c r="CL142">
        <v>4</v>
      </c>
      <c r="CM142">
        <v>3</v>
      </c>
      <c r="CN142">
        <v>3</v>
      </c>
      <c r="CO142">
        <v>4</v>
      </c>
      <c r="CP142">
        <v>4</v>
      </c>
      <c r="CQ142">
        <v>4</v>
      </c>
      <c r="CR142">
        <v>4</v>
      </c>
      <c r="CS142">
        <v>4</v>
      </c>
      <c r="CT142">
        <v>4</v>
      </c>
      <c r="CU142">
        <v>4</v>
      </c>
      <c r="CW142">
        <v>35</v>
      </c>
      <c r="CX142">
        <v>90</v>
      </c>
      <c r="CY142">
        <v>65</v>
      </c>
      <c r="CZ142">
        <v>65</v>
      </c>
      <c r="DA142">
        <v>75</v>
      </c>
      <c r="DB142">
        <v>72</v>
      </c>
      <c r="DC142">
        <v>85</v>
      </c>
      <c r="DD142">
        <v>65</v>
      </c>
      <c r="DE142">
        <v>49</v>
      </c>
      <c r="DF142">
        <v>72</v>
      </c>
      <c r="DG142">
        <v>64</v>
      </c>
      <c r="DH142">
        <v>85</v>
      </c>
      <c r="DI142">
        <v>25</v>
      </c>
      <c r="DJ142">
        <v>25</v>
      </c>
      <c r="DK142">
        <v>25</v>
      </c>
      <c r="DL142">
        <v>25</v>
      </c>
      <c r="DM142">
        <v>25</v>
      </c>
      <c r="DN142">
        <v>25</v>
      </c>
      <c r="DO142">
        <v>35</v>
      </c>
      <c r="DP142">
        <v>25</v>
      </c>
      <c r="DQ142" t="s">
        <v>1201</v>
      </c>
      <c r="DR142" t="s">
        <v>953</v>
      </c>
      <c r="DS142" t="s">
        <v>1204</v>
      </c>
      <c r="DT142">
        <v>2</v>
      </c>
      <c r="DU142">
        <v>4</v>
      </c>
      <c r="DV142">
        <v>2</v>
      </c>
      <c r="DW142">
        <v>1</v>
      </c>
      <c r="DX142">
        <v>3</v>
      </c>
      <c r="DY142">
        <v>3</v>
      </c>
      <c r="DZ142">
        <v>5</v>
      </c>
      <c r="EA142">
        <v>4</v>
      </c>
      <c r="EB142">
        <v>4</v>
      </c>
      <c r="EC142">
        <v>3</v>
      </c>
      <c r="ED142">
        <v>3</v>
      </c>
      <c r="EE142">
        <v>3</v>
      </c>
      <c r="EF142">
        <v>2</v>
      </c>
      <c r="EG142">
        <v>2</v>
      </c>
      <c r="EH142">
        <v>2</v>
      </c>
      <c r="EI142">
        <v>2</v>
      </c>
      <c r="EJ142">
        <v>4</v>
      </c>
      <c r="EK142">
        <v>4</v>
      </c>
      <c r="EL142">
        <v>4</v>
      </c>
      <c r="EM142">
        <v>4</v>
      </c>
      <c r="EN142">
        <v>2</v>
      </c>
      <c r="EO142">
        <v>4</v>
      </c>
      <c r="EP142">
        <v>4</v>
      </c>
      <c r="EQ142">
        <v>4</v>
      </c>
      <c r="ER142">
        <v>4</v>
      </c>
      <c r="ES142">
        <v>4</v>
      </c>
      <c r="ET142">
        <v>4</v>
      </c>
      <c r="EU142">
        <v>2</v>
      </c>
      <c r="EV142">
        <v>4</v>
      </c>
      <c r="EW142">
        <v>4</v>
      </c>
      <c r="EX142">
        <v>4</v>
      </c>
      <c r="EY142">
        <v>2</v>
      </c>
      <c r="EZ142" t="s">
        <v>567</v>
      </c>
      <c r="FA142" t="s">
        <v>912</v>
      </c>
      <c r="FB142" t="s">
        <v>1022</v>
      </c>
      <c r="FC142">
        <v>5</v>
      </c>
      <c r="FD142">
        <v>4</v>
      </c>
      <c r="FE142">
        <v>4</v>
      </c>
      <c r="FF142" s="17">
        <f t="shared" si="31"/>
        <v>2</v>
      </c>
      <c r="FG142">
        <v>4</v>
      </c>
      <c r="FI142" s="17" t="b">
        <f t="shared" si="32"/>
        <v>0</v>
      </c>
      <c r="FJ142">
        <v>2</v>
      </c>
      <c r="FK142" s="17">
        <f t="shared" si="33"/>
        <v>4</v>
      </c>
      <c r="FL142">
        <v>2</v>
      </c>
      <c r="FM142">
        <v>4</v>
      </c>
      <c r="FN142">
        <v>2</v>
      </c>
      <c r="FO142">
        <v>4</v>
      </c>
      <c r="FP142" s="17">
        <f t="shared" si="34"/>
        <v>2</v>
      </c>
      <c r="FQ142">
        <v>3</v>
      </c>
      <c r="FR142">
        <v>3</v>
      </c>
      <c r="FS142">
        <v>3</v>
      </c>
      <c r="FT142" s="17">
        <f t="shared" si="45"/>
        <v>3</v>
      </c>
      <c r="FU142">
        <v>2</v>
      </c>
      <c r="FV142">
        <v>3</v>
      </c>
      <c r="FW142" s="17">
        <f t="shared" si="35"/>
        <v>3</v>
      </c>
      <c r="FX142">
        <v>2</v>
      </c>
      <c r="FY142" s="17">
        <f t="shared" si="36"/>
        <v>4</v>
      </c>
      <c r="FZ142">
        <v>2</v>
      </c>
      <c r="GA142">
        <v>4</v>
      </c>
      <c r="GB142" s="17">
        <f t="shared" si="37"/>
        <v>2</v>
      </c>
      <c r="GC142">
        <v>4</v>
      </c>
      <c r="GD142" s="17">
        <f t="shared" si="38"/>
        <v>2</v>
      </c>
      <c r="GE142">
        <v>2</v>
      </c>
      <c r="GF142" s="17">
        <f t="shared" si="39"/>
        <v>4</v>
      </c>
      <c r="GG142">
        <v>3</v>
      </c>
      <c r="GH142">
        <v>3</v>
      </c>
      <c r="GI142">
        <v>4</v>
      </c>
      <c r="GJ142">
        <v>3</v>
      </c>
      <c r="GK142" s="17">
        <f t="shared" si="40"/>
        <v>3</v>
      </c>
      <c r="GL142">
        <v>4</v>
      </c>
      <c r="GM142" s="17">
        <f t="shared" si="41"/>
        <v>2</v>
      </c>
      <c r="GN142">
        <v>4</v>
      </c>
      <c r="GO142" s="17">
        <f t="shared" si="42"/>
        <v>2</v>
      </c>
      <c r="GP142">
        <f t="shared" si="43"/>
        <v>74</v>
      </c>
      <c r="GQ142" s="19">
        <f t="shared" si="44"/>
        <v>2.96</v>
      </c>
      <c r="GR142">
        <v>3</v>
      </c>
      <c r="GS142">
        <v>5</v>
      </c>
      <c r="GT142">
        <v>2</v>
      </c>
      <c r="GU142">
        <v>4</v>
      </c>
      <c r="GV142">
        <v>3</v>
      </c>
      <c r="GW142">
        <v>1</v>
      </c>
      <c r="GX142">
        <v>4</v>
      </c>
      <c r="GY142">
        <v>3</v>
      </c>
      <c r="GZ142">
        <v>3</v>
      </c>
      <c r="HA142">
        <v>3</v>
      </c>
      <c r="HB142">
        <v>4</v>
      </c>
      <c r="HC142">
        <v>2</v>
      </c>
      <c r="HD142">
        <v>2</v>
      </c>
      <c r="HE142">
        <v>4</v>
      </c>
      <c r="HF142">
        <v>1</v>
      </c>
      <c r="HG142">
        <v>5</v>
      </c>
      <c r="HH142">
        <v>2</v>
      </c>
      <c r="HI142">
        <v>4</v>
      </c>
      <c r="HJ142">
        <v>4</v>
      </c>
      <c r="HK142">
        <v>4</v>
      </c>
      <c r="HL142">
        <v>3</v>
      </c>
      <c r="HM142">
        <v>2</v>
      </c>
      <c r="HN142">
        <v>4</v>
      </c>
      <c r="HO142">
        <v>2</v>
      </c>
      <c r="HP142">
        <v>2</v>
      </c>
      <c r="HQ142">
        <v>4</v>
      </c>
      <c r="HR142">
        <v>4</v>
      </c>
      <c r="HS142">
        <v>4</v>
      </c>
      <c r="HT142">
        <v>2</v>
      </c>
      <c r="HU142">
        <v>2</v>
      </c>
      <c r="HV142">
        <v>2</v>
      </c>
      <c r="HW142">
        <v>2</v>
      </c>
      <c r="HX142">
        <v>4</v>
      </c>
      <c r="HY142">
        <v>4</v>
      </c>
      <c r="HZ142">
        <v>4</v>
      </c>
      <c r="IA142">
        <v>3</v>
      </c>
      <c r="IB142">
        <v>4</v>
      </c>
      <c r="IC142">
        <v>2</v>
      </c>
      <c r="ID142">
        <v>2</v>
      </c>
      <c r="IE142">
        <v>3</v>
      </c>
      <c r="IF142">
        <v>2</v>
      </c>
      <c r="IG142">
        <v>2</v>
      </c>
      <c r="IH142">
        <v>3</v>
      </c>
      <c r="II142">
        <v>4</v>
      </c>
      <c r="IJ142">
        <v>4</v>
      </c>
      <c r="IK142">
        <v>2</v>
      </c>
      <c r="IL142">
        <v>2</v>
      </c>
      <c r="IM142">
        <v>4</v>
      </c>
      <c r="IN142">
        <v>4</v>
      </c>
      <c r="IO142">
        <v>4</v>
      </c>
      <c r="IP142">
        <v>3</v>
      </c>
      <c r="IQ142">
        <v>3</v>
      </c>
      <c r="IR142">
        <v>3</v>
      </c>
      <c r="IS142">
        <v>3</v>
      </c>
      <c r="IU142">
        <v>44.310394287108998</v>
      </c>
      <c r="IV142">
        <v>-78.239601135254006</v>
      </c>
      <c r="IW142">
        <v>-1</v>
      </c>
    </row>
    <row r="143" spans="1:257" x14ac:dyDescent="0.3">
      <c r="A143" t="s">
        <v>1803</v>
      </c>
      <c r="B143" t="s">
        <v>1413</v>
      </c>
      <c r="C143" t="s">
        <v>1414</v>
      </c>
      <c r="F143" t="s">
        <v>1596</v>
      </c>
      <c r="G143">
        <v>0</v>
      </c>
      <c r="H143" s="1">
        <v>43095.656817129631</v>
      </c>
      <c r="I143" s="1">
        <v>43095.666655092595</v>
      </c>
      <c r="J143">
        <v>1</v>
      </c>
      <c r="K143">
        <v>16</v>
      </c>
      <c r="L143">
        <v>2.2857142857142998</v>
      </c>
      <c r="M143">
        <v>1.4960264830862</v>
      </c>
      <c r="N143" t="s">
        <v>1206</v>
      </c>
      <c r="O143" t="s">
        <v>1548</v>
      </c>
      <c r="P143" t="s">
        <v>1207</v>
      </c>
      <c r="Q143">
        <v>19</v>
      </c>
      <c r="R143">
        <v>2</v>
      </c>
      <c r="S143" t="s">
        <v>1439</v>
      </c>
      <c r="T143" t="s">
        <v>1770</v>
      </c>
      <c r="U143">
        <v>3</v>
      </c>
      <c r="V143" t="s">
        <v>805</v>
      </c>
      <c r="W143">
        <v>2</v>
      </c>
      <c r="X143">
        <v>2</v>
      </c>
      <c r="Y143" t="s">
        <v>951</v>
      </c>
      <c r="Z143" t="s">
        <v>1170</v>
      </c>
      <c r="AA143">
        <v>2</v>
      </c>
      <c r="AB143">
        <v>15</v>
      </c>
      <c r="AC143">
        <v>2</v>
      </c>
      <c r="AD143">
        <v>1</v>
      </c>
      <c r="AE143">
        <v>4</v>
      </c>
      <c r="AF143">
        <v>20</v>
      </c>
      <c r="AG143">
        <v>10</v>
      </c>
      <c r="AH143">
        <v>40</v>
      </c>
      <c r="AI143">
        <v>2</v>
      </c>
      <c r="AN143">
        <v>1</v>
      </c>
      <c r="AO143">
        <v>1</v>
      </c>
      <c r="AS143">
        <v>1</v>
      </c>
      <c r="AT143">
        <v>1</v>
      </c>
      <c r="AU143">
        <v>1</v>
      </c>
      <c r="AX143">
        <v>1</v>
      </c>
      <c r="AY143">
        <v>1</v>
      </c>
      <c r="AZ143">
        <v>5</v>
      </c>
      <c r="BA143">
        <v>2</v>
      </c>
      <c r="BB143">
        <v>1</v>
      </c>
      <c r="BC143">
        <v>3</v>
      </c>
      <c r="BD143">
        <v>3</v>
      </c>
      <c r="BE143">
        <v>2</v>
      </c>
      <c r="BF143">
        <v>4</v>
      </c>
      <c r="BG143">
        <v>3</v>
      </c>
      <c r="BH143">
        <v>3</v>
      </c>
      <c r="BI143">
        <v>3</v>
      </c>
      <c r="BJ143">
        <v>4</v>
      </c>
      <c r="BK143">
        <v>7</v>
      </c>
      <c r="BL143">
        <v>4</v>
      </c>
      <c r="BM143">
        <v>2</v>
      </c>
      <c r="BN143">
        <v>4</v>
      </c>
      <c r="BO143">
        <v>7</v>
      </c>
      <c r="BP143">
        <v>8</v>
      </c>
      <c r="BQ143">
        <v>7</v>
      </c>
      <c r="BR143">
        <v>4</v>
      </c>
      <c r="BS143">
        <v>5</v>
      </c>
      <c r="BT143">
        <v>5</v>
      </c>
      <c r="BU143">
        <v>3</v>
      </c>
      <c r="BV143">
        <v>4</v>
      </c>
      <c r="BW143">
        <v>3</v>
      </c>
      <c r="BX143">
        <v>5</v>
      </c>
      <c r="BY143">
        <v>5</v>
      </c>
      <c r="BZ143">
        <v>2</v>
      </c>
      <c r="CA143">
        <v>2</v>
      </c>
      <c r="CB143">
        <v>2</v>
      </c>
      <c r="CC143">
        <v>2</v>
      </c>
      <c r="CD143">
        <v>2</v>
      </c>
      <c r="CE143">
        <v>2</v>
      </c>
      <c r="CF143">
        <v>2</v>
      </c>
      <c r="CG143">
        <v>2</v>
      </c>
      <c r="CH143">
        <v>2</v>
      </c>
      <c r="CI143">
        <v>2</v>
      </c>
      <c r="CJ143">
        <v>2</v>
      </c>
      <c r="CK143">
        <v>4</v>
      </c>
      <c r="CL143">
        <v>5</v>
      </c>
      <c r="CM143">
        <v>4</v>
      </c>
      <c r="CN143">
        <v>5</v>
      </c>
      <c r="CO143">
        <v>5</v>
      </c>
      <c r="CP143">
        <v>5</v>
      </c>
      <c r="CQ143">
        <v>5</v>
      </c>
      <c r="CR143">
        <v>5</v>
      </c>
      <c r="CS143">
        <v>5</v>
      </c>
      <c r="CT143">
        <v>5</v>
      </c>
      <c r="CU143">
        <v>5</v>
      </c>
      <c r="CW143">
        <v>40</v>
      </c>
      <c r="CX143">
        <v>100</v>
      </c>
      <c r="CY143">
        <v>80</v>
      </c>
      <c r="CZ143">
        <v>50</v>
      </c>
      <c r="DA143">
        <v>70</v>
      </c>
      <c r="DB143">
        <v>20</v>
      </c>
      <c r="DC143">
        <v>100</v>
      </c>
      <c r="DD143">
        <v>80</v>
      </c>
      <c r="DE143">
        <v>80</v>
      </c>
      <c r="DF143">
        <v>100</v>
      </c>
      <c r="DG143">
        <v>20</v>
      </c>
      <c r="DH143">
        <v>100</v>
      </c>
      <c r="DI143">
        <v>9</v>
      </c>
      <c r="DJ143">
        <v>70</v>
      </c>
      <c r="DK143">
        <v>70</v>
      </c>
      <c r="DL143">
        <v>50</v>
      </c>
      <c r="DM143">
        <v>0</v>
      </c>
      <c r="DN143">
        <v>50</v>
      </c>
      <c r="DO143">
        <v>0</v>
      </c>
      <c r="DP143">
        <v>10</v>
      </c>
      <c r="DQ143" t="s">
        <v>1206</v>
      </c>
      <c r="DR143" t="s">
        <v>953</v>
      </c>
      <c r="DS143" t="s">
        <v>1207</v>
      </c>
      <c r="DT143">
        <v>2</v>
      </c>
      <c r="DU143">
        <v>1</v>
      </c>
      <c r="DV143">
        <v>3</v>
      </c>
      <c r="DW143">
        <v>4</v>
      </c>
      <c r="DX143">
        <v>5</v>
      </c>
      <c r="DY143">
        <v>4</v>
      </c>
      <c r="DZ143">
        <v>4</v>
      </c>
      <c r="EA143">
        <v>4</v>
      </c>
      <c r="EB143">
        <v>3</v>
      </c>
      <c r="EC143">
        <v>4</v>
      </c>
      <c r="ED143">
        <v>3</v>
      </c>
      <c r="EE143">
        <v>5</v>
      </c>
      <c r="EF143">
        <v>3</v>
      </c>
      <c r="EG143">
        <v>3</v>
      </c>
      <c r="EH143">
        <v>5</v>
      </c>
      <c r="EI143">
        <v>3</v>
      </c>
      <c r="EJ143">
        <v>5</v>
      </c>
      <c r="EK143">
        <v>5</v>
      </c>
      <c r="EL143">
        <v>3</v>
      </c>
      <c r="EM143">
        <v>5</v>
      </c>
      <c r="EN143">
        <v>2</v>
      </c>
      <c r="EO143">
        <v>4</v>
      </c>
      <c r="EP143">
        <v>4</v>
      </c>
      <c r="EQ143">
        <v>3</v>
      </c>
      <c r="ER143">
        <v>5</v>
      </c>
      <c r="ES143">
        <v>5</v>
      </c>
      <c r="ET143">
        <v>4</v>
      </c>
      <c r="EU143">
        <v>5</v>
      </c>
      <c r="EV143">
        <v>5</v>
      </c>
      <c r="EW143">
        <v>4</v>
      </c>
      <c r="EX143">
        <v>5</v>
      </c>
      <c r="EY143">
        <v>4</v>
      </c>
      <c r="EZ143" t="s">
        <v>749</v>
      </c>
      <c r="FA143" t="s">
        <v>556</v>
      </c>
      <c r="FB143" t="s">
        <v>1209</v>
      </c>
      <c r="FC143">
        <v>3</v>
      </c>
      <c r="FD143">
        <v>4</v>
      </c>
      <c r="FE143">
        <v>4</v>
      </c>
      <c r="FF143" s="17">
        <f t="shared" si="31"/>
        <v>2</v>
      </c>
      <c r="FG143">
        <v>3</v>
      </c>
      <c r="FH143">
        <v>3</v>
      </c>
      <c r="FI143" s="17">
        <f t="shared" si="32"/>
        <v>3</v>
      </c>
      <c r="FJ143">
        <v>3</v>
      </c>
      <c r="FK143" s="17">
        <f t="shared" si="33"/>
        <v>3</v>
      </c>
      <c r="FL143">
        <v>3</v>
      </c>
      <c r="FM143">
        <v>2</v>
      </c>
      <c r="FN143">
        <v>1</v>
      </c>
      <c r="FO143">
        <v>4</v>
      </c>
      <c r="FP143" s="17">
        <f t="shared" si="34"/>
        <v>2</v>
      </c>
      <c r="FQ143">
        <v>2</v>
      </c>
      <c r="FR143">
        <v>4</v>
      </c>
      <c r="FS143">
        <v>4</v>
      </c>
      <c r="FT143" s="17">
        <f t="shared" si="45"/>
        <v>2</v>
      </c>
      <c r="FU143">
        <v>1</v>
      </c>
      <c r="FV143">
        <v>5</v>
      </c>
      <c r="FW143" s="17">
        <f t="shared" si="35"/>
        <v>1</v>
      </c>
      <c r="FX143">
        <v>5</v>
      </c>
      <c r="FY143" s="17">
        <f t="shared" si="36"/>
        <v>1</v>
      </c>
      <c r="FZ143">
        <v>3</v>
      </c>
      <c r="GA143">
        <v>4</v>
      </c>
      <c r="GB143" s="17">
        <f t="shared" si="37"/>
        <v>2</v>
      </c>
      <c r="GC143">
        <v>4</v>
      </c>
      <c r="GD143" s="17">
        <f t="shared" si="38"/>
        <v>2</v>
      </c>
      <c r="GE143">
        <v>2</v>
      </c>
      <c r="GF143" s="17">
        <f t="shared" si="39"/>
        <v>4</v>
      </c>
      <c r="GG143">
        <v>3</v>
      </c>
      <c r="GH143">
        <v>3</v>
      </c>
      <c r="GI143">
        <v>4</v>
      </c>
      <c r="GJ143">
        <v>2</v>
      </c>
      <c r="GK143" s="17">
        <f t="shared" si="40"/>
        <v>4</v>
      </c>
      <c r="GL143">
        <v>5</v>
      </c>
      <c r="GM143" s="17">
        <f t="shared" si="41"/>
        <v>1</v>
      </c>
      <c r="GN143">
        <v>3</v>
      </c>
      <c r="GO143" s="17">
        <f t="shared" si="42"/>
        <v>3</v>
      </c>
      <c r="GP143">
        <f t="shared" si="43"/>
        <v>66</v>
      </c>
      <c r="GQ143" s="19">
        <f t="shared" si="44"/>
        <v>2.5384615384615383</v>
      </c>
      <c r="GR143">
        <v>5</v>
      </c>
      <c r="GS143">
        <v>5</v>
      </c>
      <c r="GT143">
        <v>4</v>
      </c>
      <c r="GU143">
        <v>4</v>
      </c>
      <c r="GV143">
        <v>4</v>
      </c>
      <c r="GW143">
        <v>1</v>
      </c>
      <c r="GX143">
        <v>4</v>
      </c>
      <c r="GY143">
        <v>3</v>
      </c>
      <c r="GZ143">
        <v>4</v>
      </c>
      <c r="HA143">
        <v>4</v>
      </c>
      <c r="HB143">
        <v>4</v>
      </c>
      <c r="HC143">
        <v>1</v>
      </c>
      <c r="HD143">
        <v>1</v>
      </c>
      <c r="HE143">
        <v>5</v>
      </c>
      <c r="HF143">
        <v>1</v>
      </c>
      <c r="HG143">
        <v>5</v>
      </c>
      <c r="HH143">
        <v>1</v>
      </c>
      <c r="HI143">
        <v>5</v>
      </c>
      <c r="HJ143">
        <v>4</v>
      </c>
      <c r="HK143">
        <v>1</v>
      </c>
      <c r="HL143">
        <v>4</v>
      </c>
      <c r="HM143">
        <v>2</v>
      </c>
      <c r="HN143">
        <v>5</v>
      </c>
      <c r="HO143">
        <v>1</v>
      </c>
      <c r="HP143">
        <v>4</v>
      </c>
      <c r="HQ143">
        <v>5</v>
      </c>
      <c r="HR143">
        <v>4</v>
      </c>
      <c r="HS143">
        <v>4</v>
      </c>
      <c r="HT143">
        <v>1</v>
      </c>
      <c r="HU143">
        <v>4</v>
      </c>
      <c r="HV143">
        <v>2</v>
      </c>
      <c r="HW143">
        <v>5</v>
      </c>
      <c r="HX143">
        <v>4</v>
      </c>
      <c r="HY143">
        <v>4</v>
      </c>
      <c r="HZ143">
        <v>4</v>
      </c>
      <c r="IA143">
        <v>1</v>
      </c>
      <c r="IB143">
        <v>3</v>
      </c>
      <c r="IC143">
        <v>2</v>
      </c>
      <c r="ID143">
        <v>4</v>
      </c>
      <c r="IE143">
        <v>2</v>
      </c>
      <c r="IF143">
        <v>5</v>
      </c>
      <c r="IG143">
        <v>2</v>
      </c>
      <c r="IH143">
        <v>1</v>
      </c>
      <c r="II143">
        <v>5</v>
      </c>
      <c r="IJ143">
        <v>4</v>
      </c>
      <c r="IK143">
        <v>4</v>
      </c>
      <c r="IL143">
        <v>4</v>
      </c>
      <c r="IM143">
        <v>4</v>
      </c>
      <c r="IN143">
        <v>4</v>
      </c>
      <c r="IO143">
        <v>4</v>
      </c>
      <c r="IP143">
        <v>4</v>
      </c>
      <c r="IQ143">
        <v>4</v>
      </c>
      <c r="IR143">
        <v>4</v>
      </c>
      <c r="IS143">
        <v>1</v>
      </c>
      <c r="IU143">
        <v>44.310394287108998</v>
      </c>
      <c r="IV143">
        <v>-78.239601135254006</v>
      </c>
      <c r="IW143">
        <v>-1</v>
      </c>
    </row>
    <row r="144" spans="1:257" x14ac:dyDescent="0.3">
      <c r="A144" t="s">
        <v>1804</v>
      </c>
      <c r="B144" t="s">
        <v>1413</v>
      </c>
      <c r="C144" t="s">
        <v>1414</v>
      </c>
      <c r="F144" t="s">
        <v>1596</v>
      </c>
      <c r="G144">
        <v>0</v>
      </c>
      <c r="H144" s="1">
        <v>43095.666863425926</v>
      </c>
      <c r="I144" s="1">
        <v>43095.67260416667</v>
      </c>
      <c r="J144">
        <v>1</v>
      </c>
      <c r="K144">
        <v>12</v>
      </c>
      <c r="L144">
        <v>1.7142857142857</v>
      </c>
      <c r="M144">
        <v>1.2535663410560001</v>
      </c>
      <c r="N144" t="s">
        <v>1210</v>
      </c>
      <c r="O144" t="s">
        <v>1548</v>
      </c>
      <c r="P144" t="s">
        <v>1213</v>
      </c>
      <c r="Q144">
        <v>19</v>
      </c>
      <c r="R144">
        <v>2</v>
      </c>
      <c r="S144" t="s">
        <v>1417</v>
      </c>
      <c r="T144" t="s">
        <v>1580</v>
      </c>
      <c r="U144">
        <v>3</v>
      </c>
      <c r="V144" t="s">
        <v>1211</v>
      </c>
      <c r="W144">
        <v>1</v>
      </c>
      <c r="X144">
        <v>1</v>
      </c>
      <c r="Y144" t="s">
        <v>951</v>
      </c>
      <c r="Z144" t="s">
        <v>1170</v>
      </c>
      <c r="AA144">
        <v>0</v>
      </c>
      <c r="AB144">
        <v>16</v>
      </c>
      <c r="AC144">
        <v>6</v>
      </c>
      <c r="AD144">
        <v>1</v>
      </c>
      <c r="AE144">
        <v>1</v>
      </c>
      <c r="AF144">
        <v>50</v>
      </c>
      <c r="AG144">
        <v>20</v>
      </c>
      <c r="AH144">
        <v>50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S144">
        <v>1</v>
      </c>
      <c r="AU144">
        <v>1</v>
      </c>
      <c r="AV144">
        <v>1</v>
      </c>
      <c r="AW144" t="s">
        <v>1212</v>
      </c>
      <c r="AX144">
        <v>1</v>
      </c>
      <c r="AY144">
        <v>1</v>
      </c>
      <c r="AZ144">
        <v>1</v>
      </c>
      <c r="BA144">
        <v>1</v>
      </c>
      <c r="BB144">
        <v>3</v>
      </c>
      <c r="BC144">
        <v>4</v>
      </c>
      <c r="BD144">
        <v>1</v>
      </c>
      <c r="BE144">
        <v>3</v>
      </c>
      <c r="BF144">
        <v>2</v>
      </c>
      <c r="BG144">
        <v>2</v>
      </c>
      <c r="BH144">
        <v>5</v>
      </c>
      <c r="BI144">
        <v>3</v>
      </c>
      <c r="BJ144">
        <v>5</v>
      </c>
      <c r="BK144">
        <v>2</v>
      </c>
      <c r="BL144">
        <v>8</v>
      </c>
      <c r="BM144">
        <v>7</v>
      </c>
      <c r="BN144">
        <v>9</v>
      </c>
      <c r="BO144">
        <v>7</v>
      </c>
      <c r="BP144">
        <v>9</v>
      </c>
      <c r="BQ144">
        <v>7</v>
      </c>
      <c r="BR144">
        <v>5</v>
      </c>
      <c r="BS144">
        <v>5</v>
      </c>
      <c r="BT144">
        <v>5</v>
      </c>
      <c r="BU144">
        <v>3</v>
      </c>
      <c r="BV144">
        <v>3</v>
      </c>
      <c r="BW144">
        <v>2</v>
      </c>
      <c r="BX144">
        <v>5</v>
      </c>
      <c r="BY144">
        <v>5</v>
      </c>
      <c r="BZ144">
        <v>2</v>
      </c>
      <c r="CA144">
        <v>2</v>
      </c>
      <c r="CB144">
        <v>2</v>
      </c>
      <c r="CC144">
        <v>2</v>
      </c>
      <c r="CD144">
        <v>2</v>
      </c>
      <c r="CE144">
        <v>2</v>
      </c>
      <c r="CF144">
        <v>2</v>
      </c>
      <c r="CG144">
        <v>2</v>
      </c>
      <c r="CH144">
        <v>2</v>
      </c>
      <c r="CI144">
        <v>2</v>
      </c>
      <c r="CJ144">
        <v>2</v>
      </c>
      <c r="CK144">
        <v>5</v>
      </c>
      <c r="CL144">
        <v>5</v>
      </c>
      <c r="CM144">
        <v>4</v>
      </c>
      <c r="CN144">
        <v>5</v>
      </c>
      <c r="CO144">
        <v>5</v>
      </c>
      <c r="CP144">
        <v>5</v>
      </c>
      <c r="CQ144">
        <v>5</v>
      </c>
      <c r="CR144">
        <v>5</v>
      </c>
      <c r="CS144">
        <v>5</v>
      </c>
      <c r="CT144">
        <v>5</v>
      </c>
      <c r="CU144">
        <v>5</v>
      </c>
      <c r="CW144">
        <v>40</v>
      </c>
      <c r="CX144">
        <v>100</v>
      </c>
      <c r="CY144">
        <v>50</v>
      </c>
      <c r="CZ144">
        <v>40</v>
      </c>
      <c r="DA144">
        <v>70</v>
      </c>
      <c r="DB144">
        <v>0</v>
      </c>
      <c r="DC144">
        <v>100</v>
      </c>
      <c r="DD144">
        <v>70</v>
      </c>
      <c r="DE144">
        <v>100</v>
      </c>
      <c r="DF144">
        <v>100</v>
      </c>
      <c r="DG144">
        <v>39</v>
      </c>
      <c r="DH144">
        <v>100</v>
      </c>
      <c r="DI144">
        <v>10</v>
      </c>
      <c r="DJ144">
        <v>80</v>
      </c>
      <c r="DK144">
        <v>100</v>
      </c>
      <c r="DL144">
        <v>70</v>
      </c>
      <c r="DM144">
        <v>9</v>
      </c>
      <c r="DN144">
        <v>60</v>
      </c>
      <c r="DO144">
        <v>9</v>
      </c>
      <c r="DP144">
        <v>10</v>
      </c>
      <c r="DQ144" t="s">
        <v>1210</v>
      </c>
      <c r="DR144" t="s">
        <v>953</v>
      </c>
      <c r="DS144" t="s">
        <v>1213</v>
      </c>
      <c r="DT144">
        <v>1</v>
      </c>
      <c r="DU144">
        <v>3</v>
      </c>
      <c r="DV144">
        <v>4</v>
      </c>
      <c r="DW144">
        <v>5</v>
      </c>
      <c r="DX144">
        <v>5</v>
      </c>
      <c r="DY144">
        <v>5</v>
      </c>
      <c r="DZ144">
        <v>3</v>
      </c>
      <c r="EA144">
        <v>3</v>
      </c>
      <c r="EB144">
        <v>5</v>
      </c>
      <c r="EC144">
        <v>5</v>
      </c>
      <c r="ED144">
        <v>4</v>
      </c>
      <c r="EE144">
        <v>5</v>
      </c>
      <c r="EF144">
        <v>3</v>
      </c>
      <c r="EG144">
        <v>2</v>
      </c>
      <c r="EH144">
        <v>1</v>
      </c>
      <c r="EI144">
        <v>2</v>
      </c>
      <c r="EJ144">
        <v>5</v>
      </c>
      <c r="EK144">
        <v>3</v>
      </c>
      <c r="EL144">
        <v>3</v>
      </c>
      <c r="EM144">
        <v>3</v>
      </c>
      <c r="EN144">
        <v>2</v>
      </c>
      <c r="EO144">
        <v>4</v>
      </c>
      <c r="EP144">
        <v>4</v>
      </c>
      <c r="EQ144">
        <v>2</v>
      </c>
      <c r="ER144">
        <v>4</v>
      </c>
      <c r="ES144">
        <v>4</v>
      </c>
      <c r="ET144">
        <v>1</v>
      </c>
      <c r="EU144">
        <v>4</v>
      </c>
      <c r="EV144">
        <v>3</v>
      </c>
      <c r="EW144">
        <v>3</v>
      </c>
      <c r="EX144">
        <v>4</v>
      </c>
      <c r="EY144">
        <v>3</v>
      </c>
      <c r="EZ144" t="s">
        <v>541</v>
      </c>
      <c r="FA144" t="s">
        <v>775</v>
      </c>
      <c r="FB144" t="s">
        <v>1215</v>
      </c>
      <c r="FC144">
        <v>4</v>
      </c>
      <c r="FD144">
        <v>2</v>
      </c>
      <c r="FE144">
        <v>2</v>
      </c>
      <c r="FF144" s="17">
        <f t="shared" si="31"/>
        <v>4</v>
      </c>
      <c r="FG144">
        <v>1</v>
      </c>
      <c r="FH144">
        <v>1</v>
      </c>
      <c r="FI144" s="17">
        <f t="shared" si="32"/>
        <v>5</v>
      </c>
      <c r="FJ144">
        <v>2</v>
      </c>
      <c r="FK144" s="17">
        <f t="shared" si="33"/>
        <v>4</v>
      </c>
      <c r="FL144">
        <v>3</v>
      </c>
      <c r="FM144">
        <v>1</v>
      </c>
      <c r="FN144">
        <v>1</v>
      </c>
      <c r="FO144">
        <v>5</v>
      </c>
      <c r="FP144" s="17">
        <f t="shared" si="34"/>
        <v>1</v>
      </c>
      <c r="FQ144">
        <v>2</v>
      </c>
      <c r="FR144">
        <v>2</v>
      </c>
      <c r="FS144">
        <v>5</v>
      </c>
      <c r="FT144" s="17">
        <f t="shared" si="45"/>
        <v>1</v>
      </c>
      <c r="FU144">
        <v>1</v>
      </c>
      <c r="FV144">
        <v>5</v>
      </c>
      <c r="FW144" s="17">
        <f t="shared" si="35"/>
        <v>1</v>
      </c>
      <c r="FX144">
        <v>2</v>
      </c>
      <c r="FY144" s="17">
        <f t="shared" si="36"/>
        <v>4</v>
      </c>
      <c r="FZ144">
        <v>1</v>
      </c>
      <c r="GA144">
        <v>1</v>
      </c>
      <c r="GB144" s="17">
        <f t="shared" si="37"/>
        <v>5</v>
      </c>
      <c r="GC144">
        <v>2</v>
      </c>
      <c r="GD144" s="17">
        <f t="shared" si="38"/>
        <v>4</v>
      </c>
      <c r="GE144">
        <v>3</v>
      </c>
      <c r="GF144" s="17">
        <f t="shared" si="39"/>
        <v>3</v>
      </c>
      <c r="GG144">
        <v>2</v>
      </c>
      <c r="GH144">
        <v>2</v>
      </c>
      <c r="GI144">
        <v>5</v>
      </c>
      <c r="GJ144">
        <v>5</v>
      </c>
      <c r="GK144" s="17">
        <f t="shared" si="40"/>
        <v>1</v>
      </c>
      <c r="GL144">
        <v>5</v>
      </c>
      <c r="GM144" s="17">
        <f t="shared" si="41"/>
        <v>1</v>
      </c>
      <c r="GN144">
        <v>3</v>
      </c>
      <c r="GO144" s="17">
        <f t="shared" si="42"/>
        <v>3</v>
      </c>
      <c r="GP144">
        <f t="shared" si="43"/>
        <v>64</v>
      </c>
      <c r="GQ144" s="19">
        <f t="shared" si="44"/>
        <v>2.4615384615384617</v>
      </c>
      <c r="GR144">
        <v>3</v>
      </c>
      <c r="GS144">
        <v>5</v>
      </c>
      <c r="GT144">
        <v>2</v>
      </c>
      <c r="GU144">
        <v>5</v>
      </c>
      <c r="GV144">
        <v>3</v>
      </c>
      <c r="GW144">
        <v>1</v>
      </c>
      <c r="GX144">
        <v>4</v>
      </c>
      <c r="GY144">
        <v>3</v>
      </c>
      <c r="GZ144">
        <v>3</v>
      </c>
      <c r="HA144">
        <v>3</v>
      </c>
      <c r="HB144">
        <v>3</v>
      </c>
      <c r="HC144">
        <v>1</v>
      </c>
      <c r="HD144">
        <v>4</v>
      </c>
      <c r="HE144">
        <v>5</v>
      </c>
      <c r="HF144">
        <v>2</v>
      </c>
      <c r="HG144">
        <v>5</v>
      </c>
      <c r="HH144">
        <v>2</v>
      </c>
      <c r="HI144">
        <v>4</v>
      </c>
      <c r="HJ144">
        <v>3</v>
      </c>
      <c r="HK144">
        <v>4</v>
      </c>
      <c r="HL144">
        <v>3</v>
      </c>
      <c r="HM144">
        <v>1</v>
      </c>
      <c r="HN144">
        <v>4</v>
      </c>
      <c r="HO144">
        <v>2</v>
      </c>
      <c r="HP144">
        <v>2</v>
      </c>
      <c r="HQ144">
        <v>5</v>
      </c>
      <c r="HR144">
        <v>4</v>
      </c>
      <c r="HS144">
        <v>3</v>
      </c>
      <c r="HT144">
        <v>1</v>
      </c>
      <c r="HU144">
        <v>2</v>
      </c>
      <c r="HV144">
        <v>2</v>
      </c>
      <c r="HW144">
        <v>3</v>
      </c>
      <c r="HX144">
        <v>4</v>
      </c>
      <c r="HY144">
        <v>3</v>
      </c>
      <c r="HZ144">
        <v>3</v>
      </c>
      <c r="IA144">
        <v>2</v>
      </c>
      <c r="IB144">
        <v>2</v>
      </c>
      <c r="IC144">
        <v>3</v>
      </c>
      <c r="ID144">
        <v>4</v>
      </c>
      <c r="IE144">
        <v>2</v>
      </c>
      <c r="IF144">
        <v>3</v>
      </c>
      <c r="IG144">
        <v>1</v>
      </c>
      <c r="IH144">
        <v>1</v>
      </c>
      <c r="II144">
        <v>3</v>
      </c>
      <c r="IJ144">
        <v>3</v>
      </c>
      <c r="IK144">
        <v>3</v>
      </c>
      <c r="IL144">
        <v>3</v>
      </c>
      <c r="IM144">
        <v>3</v>
      </c>
      <c r="IN144">
        <v>4</v>
      </c>
      <c r="IO144">
        <v>3</v>
      </c>
      <c r="IP144">
        <v>3</v>
      </c>
      <c r="IQ144">
        <v>5</v>
      </c>
      <c r="IR144">
        <v>3</v>
      </c>
      <c r="IS144">
        <v>2</v>
      </c>
      <c r="IU144">
        <v>44.310394287108998</v>
      </c>
      <c r="IV144">
        <v>-78.239601135254006</v>
      </c>
      <c r="IW144">
        <v>-1</v>
      </c>
    </row>
    <row r="145" spans="1:257" x14ac:dyDescent="0.3">
      <c r="A145" t="s">
        <v>1805</v>
      </c>
      <c r="B145" t="s">
        <v>1413</v>
      </c>
      <c r="C145" t="s">
        <v>1414</v>
      </c>
      <c r="F145" t="s">
        <v>1596</v>
      </c>
      <c r="G145">
        <v>0</v>
      </c>
      <c r="H145" s="1">
        <v>43095.672881944447</v>
      </c>
      <c r="I145" s="1">
        <v>43095.678356481483</v>
      </c>
      <c r="J145">
        <v>1</v>
      </c>
      <c r="K145">
        <v>15</v>
      </c>
      <c r="L145">
        <v>2.1428571428571002</v>
      </c>
      <c r="M145">
        <v>1.0690449676497</v>
      </c>
      <c r="N145" t="s">
        <v>1216</v>
      </c>
      <c r="O145" t="s">
        <v>1548</v>
      </c>
      <c r="P145" t="s">
        <v>1217</v>
      </c>
      <c r="Q145">
        <v>20</v>
      </c>
      <c r="R145">
        <v>2</v>
      </c>
      <c r="S145" t="s">
        <v>1446</v>
      </c>
      <c r="T145" t="s">
        <v>1799</v>
      </c>
      <c r="U145">
        <v>2</v>
      </c>
      <c r="V145" t="s">
        <v>759</v>
      </c>
      <c r="W145">
        <v>3</v>
      </c>
      <c r="X145">
        <v>3</v>
      </c>
      <c r="Y145" t="s">
        <v>951</v>
      </c>
      <c r="Z145" t="s">
        <v>614</v>
      </c>
      <c r="AA145">
        <v>2</v>
      </c>
      <c r="AB145">
        <v>6</v>
      </c>
      <c r="AC145">
        <v>2</v>
      </c>
      <c r="AD145">
        <v>1</v>
      </c>
      <c r="AE145">
        <v>4</v>
      </c>
      <c r="AF145">
        <v>70</v>
      </c>
      <c r="AG145">
        <v>60</v>
      </c>
      <c r="AH145">
        <v>85</v>
      </c>
      <c r="AI145">
        <v>1</v>
      </c>
      <c r="AJ145">
        <v>3</v>
      </c>
      <c r="AK145">
        <v>5</v>
      </c>
      <c r="AL145">
        <v>3</v>
      </c>
      <c r="AM145">
        <v>1</v>
      </c>
      <c r="AN145">
        <v>1</v>
      </c>
      <c r="AO145">
        <v>1</v>
      </c>
      <c r="AP145">
        <v>1</v>
      </c>
      <c r="AR145">
        <v>1</v>
      </c>
      <c r="AU145">
        <v>1</v>
      </c>
      <c r="AX145">
        <v>1</v>
      </c>
      <c r="AY145">
        <v>1</v>
      </c>
      <c r="AZ145">
        <v>4</v>
      </c>
      <c r="BA145">
        <v>2</v>
      </c>
      <c r="BB145">
        <v>2</v>
      </c>
      <c r="BC145">
        <v>2</v>
      </c>
      <c r="BD145">
        <v>3</v>
      </c>
      <c r="BE145">
        <v>2</v>
      </c>
      <c r="BF145">
        <v>3</v>
      </c>
      <c r="BG145">
        <v>4</v>
      </c>
      <c r="BH145">
        <v>4</v>
      </c>
      <c r="BI145">
        <v>4</v>
      </c>
      <c r="BJ145">
        <v>4</v>
      </c>
      <c r="BK145">
        <v>9</v>
      </c>
      <c r="BL145">
        <v>8</v>
      </c>
      <c r="BM145">
        <v>7</v>
      </c>
      <c r="BN145">
        <v>7</v>
      </c>
      <c r="BO145">
        <v>8</v>
      </c>
      <c r="BP145">
        <v>8</v>
      </c>
      <c r="BQ145">
        <v>8</v>
      </c>
      <c r="BR145">
        <v>4</v>
      </c>
      <c r="BS145">
        <v>5</v>
      </c>
      <c r="BT145">
        <v>5</v>
      </c>
      <c r="BU145">
        <v>5</v>
      </c>
      <c r="BV145">
        <v>4</v>
      </c>
      <c r="BW145">
        <v>4</v>
      </c>
      <c r="BX145">
        <v>5</v>
      </c>
      <c r="BY145">
        <v>5</v>
      </c>
      <c r="BZ145">
        <v>1</v>
      </c>
      <c r="CA145">
        <v>1</v>
      </c>
      <c r="CB145">
        <v>2</v>
      </c>
      <c r="CC145">
        <v>2</v>
      </c>
      <c r="CD145">
        <v>1</v>
      </c>
      <c r="CE145">
        <v>2</v>
      </c>
      <c r="CF145">
        <v>2</v>
      </c>
      <c r="CG145">
        <v>1</v>
      </c>
      <c r="CH145">
        <v>2</v>
      </c>
      <c r="CI145">
        <v>2</v>
      </c>
      <c r="CJ145">
        <v>1</v>
      </c>
      <c r="CK145">
        <v>4</v>
      </c>
      <c r="CL145">
        <v>4</v>
      </c>
      <c r="CM145">
        <v>4</v>
      </c>
      <c r="CN145">
        <v>4</v>
      </c>
      <c r="CO145">
        <v>4</v>
      </c>
      <c r="CP145">
        <v>4</v>
      </c>
      <c r="CQ145">
        <v>4</v>
      </c>
      <c r="CR145">
        <v>4</v>
      </c>
      <c r="CS145">
        <v>4</v>
      </c>
      <c r="CT145">
        <v>4</v>
      </c>
      <c r="CU145">
        <v>4</v>
      </c>
      <c r="CW145">
        <v>65</v>
      </c>
      <c r="CX145">
        <v>100</v>
      </c>
      <c r="CY145">
        <v>90</v>
      </c>
      <c r="CZ145">
        <v>65</v>
      </c>
      <c r="DA145">
        <v>80</v>
      </c>
      <c r="DB145">
        <v>5</v>
      </c>
      <c r="DC145">
        <v>100</v>
      </c>
      <c r="DD145">
        <v>85</v>
      </c>
      <c r="DE145">
        <v>100</v>
      </c>
      <c r="DF145">
        <v>100</v>
      </c>
      <c r="DG145">
        <v>65</v>
      </c>
      <c r="DH145">
        <v>82</v>
      </c>
      <c r="DI145">
        <v>73</v>
      </c>
      <c r="DJ145">
        <v>73</v>
      </c>
      <c r="DK145">
        <v>38</v>
      </c>
      <c r="DL145">
        <v>40</v>
      </c>
      <c r="DM145">
        <v>10</v>
      </c>
      <c r="DN145">
        <v>32</v>
      </c>
      <c r="DO145">
        <v>5</v>
      </c>
      <c r="DP145">
        <v>32</v>
      </c>
      <c r="DQ145" t="s">
        <v>1216</v>
      </c>
      <c r="DR145" t="s">
        <v>953</v>
      </c>
      <c r="DS145" t="s">
        <v>1217</v>
      </c>
      <c r="DT145">
        <v>1</v>
      </c>
      <c r="DU145">
        <v>1</v>
      </c>
      <c r="DV145">
        <v>1</v>
      </c>
      <c r="DW145">
        <v>1</v>
      </c>
      <c r="DX145">
        <v>1</v>
      </c>
      <c r="DY145">
        <v>5</v>
      </c>
      <c r="DZ145">
        <v>5</v>
      </c>
      <c r="EA145">
        <v>5</v>
      </c>
      <c r="EB145">
        <v>5</v>
      </c>
      <c r="EC145">
        <v>4</v>
      </c>
      <c r="ED145">
        <v>4</v>
      </c>
      <c r="EE145">
        <v>4</v>
      </c>
      <c r="EF145">
        <v>4</v>
      </c>
      <c r="EG145">
        <v>2</v>
      </c>
      <c r="EH145">
        <v>4</v>
      </c>
      <c r="EI145">
        <v>4</v>
      </c>
      <c r="EJ145">
        <v>4</v>
      </c>
      <c r="EK145">
        <v>5</v>
      </c>
      <c r="EL145">
        <v>5</v>
      </c>
      <c r="EM145">
        <v>4</v>
      </c>
      <c r="EN145">
        <v>2</v>
      </c>
      <c r="EO145">
        <v>3</v>
      </c>
      <c r="EP145">
        <v>4</v>
      </c>
      <c r="EQ145">
        <v>2</v>
      </c>
      <c r="ER145">
        <v>4</v>
      </c>
      <c r="ES145">
        <v>5</v>
      </c>
      <c r="ET145">
        <v>2</v>
      </c>
      <c r="EU145">
        <v>4</v>
      </c>
      <c r="EV145">
        <v>4</v>
      </c>
      <c r="EW145">
        <v>4</v>
      </c>
      <c r="EX145">
        <v>4</v>
      </c>
      <c r="EY145">
        <v>4</v>
      </c>
      <c r="EZ145" t="s">
        <v>778</v>
      </c>
      <c r="FA145" t="s">
        <v>540</v>
      </c>
      <c r="FB145" t="s">
        <v>1126</v>
      </c>
      <c r="FC145">
        <v>4</v>
      </c>
      <c r="FD145">
        <v>4</v>
      </c>
      <c r="FE145">
        <v>3</v>
      </c>
      <c r="FF145" s="17">
        <f t="shared" si="31"/>
        <v>3</v>
      </c>
      <c r="FG145">
        <v>4</v>
      </c>
      <c r="FH145">
        <v>2</v>
      </c>
      <c r="FI145" s="17">
        <f t="shared" si="32"/>
        <v>4</v>
      </c>
      <c r="FJ145">
        <v>2</v>
      </c>
      <c r="FK145" s="17">
        <f t="shared" si="33"/>
        <v>4</v>
      </c>
      <c r="FL145">
        <v>4</v>
      </c>
      <c r="FM145">
        <v>4</v>
      </c>
      <c r="FN145">
        <v>4</v>
      </c>
      <c r="FO145">
        <v>4</v>
      </c>
      <c r="FP145" s="17">
        <f t="shared" si="34"/>
        <v>2</v>
      </c>
      <c r="FQ145">
        <v>2</v>
      </c>
      <c r="FR145">
        <v>5</v>
      </c>
      <c r="FS145">
        <v>2</v>
      </c>
      <c r="FT145" s="17">
        <f t="shared" si="45"/>
        <v>4</v>
      </c>
      <c r="FU145">
        <v>4</v>
      </c>
      <c r="FV145">
        <v>4</v>
      </c>
      <c r="FW145" s="17">
        <f t="shared" si="35"/>
        <v>2</v>
      </c>
      <c r="FX145">
        <v>4</v>
      </c>
      <c r="FY145" s="17">
        <f t="shared" si="36"/>
        <v>2</v>
      </c>
      <c r="FZ145">
        <v>2</v>
      </c>
      <c r="GA145">
        <v>2</v>
      </c>
      <c r="GB145" s="17">
        <f t="shared" si="37"/>
        <v>4</v>
      </c>
      <c r="GC145">
        <v>2</v>
      </c>
      <c r="GD145" s="17">
        <f t="shared" si="38"/>
        <v>4</v>
      </c>
      <c r="GE145">
        <v>1</v>
      </c>
      <c r="GF145" s="17">
        <f t="shared" si="39"/>
        <v>5</v>
      </c>
      <c r="GG145">
        <v>5</v>
      </c>
      <c r="GH145">
        <v>4</v>
      </c>
      <c r="GI145">
        <v>4</v>
      </c>
      <c r="GJ145">
        <v>2</v>
      </c>
      <c r="GK145" s="17">
        <f t="shared" si="40"/>
        <v>4</v>
      </c>
      <c r="GL145">
        <v>4</v>
      </c>
      <c r="GM145" s="17">
        <f t="shared" si="41"/>
        <v>2</v>
      </c>
      <c r="GN145">
        <v>2</v>
      </c>
      <c r="GO145" s="17">
        <f t="shared" si="42"/>
        <v>4</v>
      </c>
      <c r="GP145">
        <f t="shared" si="43"/>
        <v>94</v>
      </c>
      <c r="GQ145" s="19">
        <f t="shared" si="44"/>
        <v>3.6153846153846154</v>
      </c>
      <c r="GR145">
        <v>4</v>
      </c>
      <c r="GS145">
        <v>5</v>
      </c>
      <c r="GT145">
        <v>1</v>
      </c>
      <c r="GU145">
        <v>5</v>
      </c>
      <c r="GV145">
        <v>2</v>
      </c>
      <c r="GW145">
        <v>1</v>
      </c>
      <c r="GX145">
        <v>4</v>
      </c>
      <c r="GY145">
        <v>2</v>
      </c>
      <c r="GZ145">
        <v>2</v>
      </c>
      <c r="HA145">
        <v>4</v>
      </c>
      <c r="HB145">
        <v>4</v>
      </c>
      <c r="HC145">
        <v>1</v>
      </c>
      <c r="HD145">
        <v>1</v>
      </c>
      <c r="HE145">
        <v>4</v>
      </c>
      <c r="HF145">
        <v>1</v>
      </c>
      <c r="HG145">
        <v>5</v>
      </c>
      <c r="HH145">
        <v>1</v>
      </c>
      <c r="HI145">
        <v>5</v>
      </c>
      <c r="HJ145">
        <v>5</v>
      </c>
      <c r="HK145">
        <v>5</v>
      </c>
      <c r="HL145">
        <v>5</v>
      </c>
      <c r="HM145">
        <v>2</v>
      </c>
      <c r="HN145">
        <v>4</v>
      </c>
      <c r="HO145">
        <v>2</v>
      </c>
      <c r="HP145">
        <v>2</v>
      </c>
      <c r="HQ145">
        <v>5</v>
      </c>
      <c r="HR145">
        <v>4</v>
      </c>
      <c r="HS145">
        <v>4</v>
      </c>
      <c r="HT145">
        <v>2</v>
      </c>
      <c r="HU145">
        <v>2</v>
      </c>
      <c r="HV145">
        <v>2</v>
      </c>
      <c r="HW145">
        <v>4</v>
      </c>
      <c r="HX145">
        <v>4</v>
      </c>
      <c r="HY145">
        <v>3</v>
      </c>
      <c r="HZ145">
        <v>4</v>
      </c>
      <c r="IA145">
        <v>4</v>
      </c>
      <c r="IB145">
        <v>1</v>
      </c>
      <c r="IC145">
        <v>1</v>
      </c>
      <c r="ID145">
        <v>4</v>
      </c>
      <c r="IE145">
        <v>1</v>
      </c>
      <c r="IF145">
        <v>4</v>
      </c>
      <c r="IG145">
        <v>1</v>
      </c>
      <c r="IH145">
        <v>1</v>
      </c>
      <c r="II145">
        <v>4</v>
      </c>
      <c r="IJ145">
        <v>1</v>
      </c>
      <c r="IK145">
        <v>4</v>
      </c>
      <c r="IL145">
        <v>1</v>
      </c>
      <c r="IM145">
        <v>5</v>
      </c>
      <c r="IN145">
        <v>4</v>
      </c>
      <c r="IO145">
        <v>5</v>
      </c>
      <c r="IP145">
        <v>5</v>
      </c>
      <c r="IQ145">
        <v>1</v>
      </c>
      <c r="IR145">
        <v>4</v>
      </c>
      <c r="IS145">
        <v>1</v>
      </c>
      <c r="IU145">
        <v>44.310394287108998</v>
      </c>
      <c r="IV145">
        <v>-78.239601135254006</v>
      </c>
      <c r="IW145">
        <v>-1</v>
      </c>
    </row>
    <row r="146" spans="1:257" x14ac:dyDescent="0.3">
      <c r="A146" t="s">
        <v>1806</v>
      </c>
      <c r="B146" t="s">
        <v>1413</v>
      </c>
      <c r="C146" t="s">
        <v>1414</v>
      </c>
      <c r="F146" t="s">
        <v>1596</v>
      </c>
      <c r="G146">
        <v>0</v>
      </c>
      <c r="H146" s="1">
        <v>43099.872777777775</v>
      </c>
      <c r="I146" s="1">
        <v>43099.877708333333</v>
      </c>
      <c r="J146">
        <v>1</v>
      </c>
      <c r="K146">
        <v>22</v>
      </c>
      <c r="L146">
        <v>3.1428571428571002</v>
      </c>
      <c r="M146">
        <v>1.5735915849388999</v>
      </c>
      <c r="N146" t="s">
        <v>1219</v>
      </c>
      <c r="O146" t="s">
        <v>1416</v>
      </c>
      <c r="P146" t="s">
        <v>1222</v>
      </c>
      <c r="Q146">
        <v>19</v>
      </c>
      <c r="R146">
        <v>2</v>
      </c>
      <c r="S146" t="s">
        <v>1509</v>
      </c>
      <c r="T146" t="s">
        <v>1429</v>
      </c>
      <c r="U146">
        <v>3</v>
      </c>
      <c r="V146" t="s">
        <v>1220</v>
      </c>
      <c r="W146">
        <v>2</v>
      </c>
      <c r="X146">
        <v>2</v>
      </c>
      <c r="Y146" t="s">
        <v>633</v>
      </c>
      <c r="Z146" t="s">
        <v>710</v>
      </c>
      <c r="AA146">
        <v>2</v>
      </c>
      <c r="AB146">
        <v>6</v>
      </c>
      <c r="AC146">
        <v>2</v>
      </c>
      <c r="AD146">
        <v>2</v>
      </c>
      <c r="AE146">
        <v>4</v>
      </c>
      <c r="AF146">
        <v>70</v>
      </c>
      <c r="AG146">
        <v>50</v>
      </c>
      <c r="AH146">
        <v>80</v>
      </c>
      <c r="AI146">
        <v>2</v>
      </c>
      <c r="AN146">
        <v>1</v>
      </c>
      <c r="AO146">
        <v>1</v>
      </c>
      <c r="AT146">
        <v>1</v>
      </c>
      <c r="AU146">
        <v>1</v>
      </c>
      <c r="AX146">
        <v>1</v>
      </c>
      <c r="AY146">
        <v>5</v>
      </c>
      <c r="AZ146">
        <v>5</v>
      </c>
      <c r="BA146">
        <v>2</v>
      </c>
      <c r="BB146">
        <v>4</v>
      </c>
      <c r="BC146">
        <v>2</v>
      </c>
      <c r="BD146">
        <v>3</v>
      </c>
      <c r="BE146">
        <v>3</v>
      </c>
      <c r="BF146">
        <v>4</v>
      </c>
      <c r="BG146">
        <v>2</v>
      </c>
      <c r="BH146">
        <v>5</v>
      </c>
      <c r="BI146">
        <v>5</v>
      </c>
      <c r="BJ146">
        <v>5</v>
      </c>
      <c r="BK146">
        <v>8</v>
      </c>
      <c r="BL146">
        <v>7</v>
      </c>
      <c r="BM146">
        <v>4</v>
      </c>
      <c r="BN146">
        <v>4</v>
      </c>
      <c r="BO146">
        <v>7</v>
      </c>
      <c r="BP146">
        <v>8</v>
      </c>
      <c r="BQ146">
        <v>7</v>
      </c>
      <c r="BR146">
        <v>4</v>
      </c>
      <c r="BS146">
        <v>5</v>
      </c>
      <c r="BT146">
        <v>5</v>
      </c>
      <c r="BU146">
        <v>5</v>
      </c>
      <c r="BV146">
        <v>5</v>
      </c>
      <c r="BW146">
        <v>3</v>
      </c>
      <c r="BX146">
        <v>4</v>
      </c>
      <c r="BY146">
        <v>5</v>
      </c>
      <c r="BZ146">
        <v>1</v>
      </c>
      <c r="CA146">
        <v>2</v>
      </c>
      <c r="CB146">
        <v>2</v>
      </c>
      <c r="CC146">
        <v>2</v>
      </c>
      <c r="CD146">
        <v>2</v>
      </c>
      <c r="CE146">
        <v>2</v>
      </c>
      <c r="CF146">
        <v>2</v>
      </c>
      <c r="CG146">
        <v>2</v>
      </c>
      <c r="CH146">
        <v>2</v>
      </c>
      <c r="CI146">
        <v>2</v>
      </c>
      <c r="CJ146">
        <v>2</v>
      </c>
      <c r="CK146">
        <v>4</v>
      </c>
      <c r="CL146">
        <v>4</v>
      </c>
      <c r="CM146">
        <v>4</v>
      </c>
      <c r="CN146">
        <v>4</v>
      </c>
      <c r="CO146">
        <v>5</v>
      </c>
      <c r="CP146">
        <v>4</v>
      </c>
      <c r="CQ146">
        <v>4</v>
      </c>
      <c r="CR146">
        <v>5</v>
      </c>
      <c r="CS146">
        <v>5</v>
      </c>
      <c r="CT146">
        <v>5</v>
      </c>
      <c r="CU146">
        <v>4</v>
      </c>
      <c r="CW146">
        <v>80</v>
      </c>
      <c r="CX146">
        <v>90</v>
      </c>
      <c r="CY146">
        <v>60</v>
      </c>
      <c r="CZ146">
        <v>30</v>
      </c>
      <c r="DA146">
        <v>80</v>
      </c>
      <c r="DB146">
        <v>20</v>
      </c>
      <c r="DC146">
        <v>90</v>
      </c>
      <c r="DD146">
        <v>20</v>
      </c>
      <c r="DE146">
        <v>80</v>
      </c>
      <c r="DF146">
        <v>90</v>
      </c>
      <c r="DG146">
        <v>20</v>
      </c>
      <c r="DH146">
        <v>90</v>
      </c>
      <c r="DI146">
        <v>60</v>
      </c>
      <c r="DJ146">
        <v>90</v>
      </c>
      <c r="DK146">
        <v>60</v>
      </c>
      <c r="DL146">
        <v>20</v>
      </c>
      <c r="DM146">
        <v>20</v>
      </c>
      <c r="DN146">
        <v>50</v>
      </c>
      <c r="DO146">
        <v>20</v>
      </c>
      <c r="DP146">
        <v>60</v>
      </c>
      <c r="DQ146" t="s">
        <v>1219</v>
      </c>
      <c r="DR146" t="s">
        <v>1221</v>
      </c>
      <c r="DS146" t="s">
        <v>1222</v>
      </c>
      <c r="DT146">
        <v>1</v>
      </c>
      <c r="DU146">
        <v>1</v>
      </c>
      <c r="DV146">
        <v>1</v>
      </c>
      <c r="DW146">
        <v>1</v>
      </c>
      <c r="DX146">
        <v>1</v>
      </c>
      <c r="DY146">
        <v>4</v>
      </c>
      <c r="DZ146">
        <v>4</v>
      </c>
      <c r="EA146">
        <v>4</v>
      </c>
      <c r="EB146">
        <v>4</v>
      </c>
      <c r="EC146">
        <v>4</v>
      </c>
      <c r="ED146">
        <v>3</v>
      </c>
      <c r="EE146">
        <v>2</v>
      </c>
      <c r="EF146">
        <v>4</v>
      </c>
      <c r="EG146">
        <v>4</v>
      </c>
      <c r="EH146">
        <v>4</v>
      </c>
      <c r="EI146">
        <v>3</v>
      </c>
      <c r="EJ146">
        <v>4</v>
      </c>
      <c r="EK146">
        <v>4</v>
      </c>
      <c r="EL146">
        <v>4</v>
      </c>
      <c r="EM146">
        <v>4</v>
      </c>
      <c r="EN146">
        <v>2</v>
      </c>
      <c r="EO146">
        <v>4</v>
      </c>
      <c r="EP146">
        <v>4</v>
      </c>
      <c r="EQ146">
        <v>3</v>
      </c>
      <c r="ER146">
        <v>4</v>
      </c>
      <c r="ES146">
        <v>5</v>
      </c>
      <c r="ET146">
        <v>4</v>
      </c>
      <c r="EU146">
        <v>4</v>
      </c>
      <c r="EV146">
        <v>4</v>
      </c>
      <c r="EW146">
        <v>4</v>
      </c>
      <c r="EX146">
        <v>4</v>
      </c>
      <c r="EY146">
        <v>4</v>
      </c>
      <c r="EZ146" t="s">
        <v>918</v>
      </c>
      <c r="FA146" t="s">
        <v>548</v>
      </c>
      <c r="FB146" t="s">
        <v>776</v>
      </c>
      <c r="FC146">
        <v>4</v>
      </c>
      <c r="FD146">
        <v>3</v>
      </c>
      <c r="FE146">
        <v>4</v>
      </c>
      <c r="FF146" s="17">
        <f t="shared" si="31"/>
        <v>2</v>
      </c>
      <c r="FG146">
        <v>1</v>
      </c>
      <c r="FH146">
        <v>3</v>
      </c>
      <c r="FI146" s="17">
        <f t="shared" si="32"/>
        <v>3</v>
      </c>
      <c r="FJ146">
        <v>3</v>
      </c>
      <c r="FK146" s="17">
        <f t="shared" si="33"/>
        <v>3</v>
      </c>
      <c r="FL146">
        <v>2</v>
      </c>
      <c r="FM146">
        <v>1</v>
      </c>
      <c r="FN146">
        <v>3</v>
      </c>
      <c r="FO146">
        <v>4</v>
      </c>
      <c r="FP146" s="17">
        <f t="shared" si="34"/>
        <v>2</v>
      </c>
      <c r="FQ146">
        <v>4</v>
      </c>
      <c r="FR146">
        <v>3</v>
      </c>
      <c r="FS146">
        <v>5</v>
      </c>
      <c r="FT146" s="17">
        <f t="shared" si="45"/>
        <v>1</v>
      </c>
      <c r="FU146">
        <v>3</v>
      </c>
      <c r="FV146">
        <v>4</v>
      </c>
      <c r="FW146" s="17">
        <f t="shared" si="35"/>
        <v>2</v>
      </c>
      <c r="FX146">
        <v>4</v>
      </c>
      <c r="FY146" s="17">
        <f t="shared" si="36"/>
        <v>2</v>
      </c>
      <c r="FZ146">
        <v>3</v>
      </c>
      <c r="GA146">
        <v>4</v>
      </c>
      <c r="GB146" s="17">
        <f t="shared" si="37"/>
        <v>2</v>
      </c>
      <c r="GC146">
        <v>4</v>
      </c>
      <c r="GD146" s="17">
        <f t="shared" si="38"/>
        <v>2</v>
      </c>
      <c r="GE146">
        <v>2</v>
      </c>
      <c r="GF146" s="17">
        <f t="shared" si="39"/>
        <v>4</v>
      </c>
      <c r="GG146">
        <v>1</v>
      </c>
      <c r="GH146">
        <v>2</v>
      </c>
      <c r="GI146">
        <v>4</v>
      </c>
      <c r="GJ146">
        <v>3</v>
      </c>
      <c r="GK146" s="17">
        <f t="shared" si="40"/>
        <v>3</v>
      </c>
      <c r="GL146">
        <v>5</v>
      </c>
      <c r="GM146" s="17">
        <f t="shared" si="41"/>
        <v>1</v>
      </c>
      <c r="GN146">
        <v>4</v>
      </c>
      <c r="GO146" s="17">
        <f t="shared" si="42"/>
        <v>2</v>
      </c>
      <c r="GP146">
        <f t="shared" si="43"/>
        <v>63</v>
      </c>
      <c r="GQ146" s="19">
        <f t="shared" si="44"/>
        <v>2.4230769230769229</v>
      </c>
      <c r="GR146">
        <v>5</v>
      </c>
      <c r="GS146">
        <v>4</v>
      </c>
      <c r="GT146">
        <v>2</v>
      </c>
      <c r="GU146">
        <v>4</v>
      </c>
      <c r="GV146">
        <v>4</v>
      </c>
      <c r="GW146">
        <v>2</v>
      </c>
      <c r="GX146">
        <v>4</v>
      </c>
      <c r="GY146">
        <v>2</v>
      </c>
      <c r="GZ146">
        <v>3</v>
      </c>
      <c r="HA146">
        <v>3</v>
      </c>
      <c r="HB146">
        <v>3</v>
      </c>
      <c r="HC146">
        <v>3</v>
      </c>
      <c r="HD146">
        <v>4</v>
      </c>
      <c r="HE146">
        <v>4</v>
      </c>
      <c r="HF146">
        <v>2</v>
      </c>
      <c r="HG146">
        <v>5</v>
      </c>
      <c r="HH146">
        <v>3</v>
      </c>
      <c r="HI146">
        <v>4</v>
      </c>
      <c r="HJ146">
        <v>4</v>
      </c>
      <c r="HK146">
        <v>4</v>
      </c>
      <c r="HL146">
        <v>4</v>
      </c>
      <c r="HM146">
        <v>2</v>
      </c>
      <c r="HN146">
        <v>4</v>
      </c>
      <c r="HO146">
        <v>3</v>
      </c>
      <c r="HP146">
        <v>2</v>
      </c>
      <c r="HQ146">
        <v>4</v>
      </c>
      <c r="HR146">
        <v>4</v>
      </c>
      <c r="HS146">
        <v>3</v>
      </c>
      <c r="HT146">
        <v>3</v>
      </c>
      <c r="HU146">
        <v>2</v>
      </c>
      <c r="HV146">
        <v>2</v>
      </c>
      <c r="HW146">
        <v>4</v>
      </c>
      <c r="HX146">
        <v>4</v>
      </c>
      <c r="HY146">
        <v>4</v>
      </c>
      <c r="HZ146">
        <v>4</v>
      </c>
      <c r="IA146">
        <v>2</v>
      </c>
      <c r="IB146">
        <v>2</v>
      </c>
      <c r="IC146">
        <v>2</v>
      </c>
      <c r="ID146">
        <v>2</v>
      </c>
      <c r="IE146">
        <v>3</v>
      </c>
      <c r="IF146">
        <v>2</v>
      </c>
      <c r="IG146">
        <v>3</v>
      </c>
      <c r="IH146">
        <v>2</v>
      </c>
      <c r="II146">
        <v>4</v>
      </c>
      <c r="IJ146">
        <v>4</v>
      </c>
      <c r="IK146">
        <v>3</v>
      </c>
      <c r="IL146">
        <v>3</v>
      </c>
      <c r="IM146">
        <v>2</v>
      </c>
      <c r="IN146">
        <v>4</v>
      </c>
      <c r="IO146">
        <v>4</v>
      </c>
      <c r="IP146">
        <v>5</v>
      </c>
      <c r="IQ146">
        <v>4</v>
      </c>
      <c r="IR146">
        <v>3</v>
      </c>
      <c r="IS146">
        <v>3</v>
      </c>
      <c r="IU146">
        <v>44.310394287108998</v>
      </c>
      <c r="IV146">
        <v>-78.239601135254006</v>
      </c>
      <c r="IW146">
        <v>-1</v>
      </c>
    </row>
    <row r="147" spans="1:257" x14ac:dyDescent="0.3">
      <c r="A147" t="s">
        <v>1807</v>
      </c>
      <c r="B147" t="s">
        <v>1413</v>
      </c>
      <c r="C147" t="s">
        <v>1414</v>
      </c>
      <c r="F147" t="s">
        <v>1596</v>
      </c>
      <c r="G147">
        <v>0</v>
      </c>
      <c r="H147" s="1">
        <v>43099.877962962964</v>
      </c>
      <c r="I147" s="1">
        <v>43099.8827662037</v>
      </c>
      <c r="J147">
        <v>1</v>
      </c>
      <c r="K147">
        <v>20</v>
      </c>
      <c r="L147">
        <v>2.8571428571428998</v>
      </c>
      <c r="M147">
        <v>1.3451854182691001</v>
      </c>
      <c r="N147" t="s">
        <v>1224</v>
      </c>
      <c r="O147" t="s">
        <v>1416</v>
      </c>
      <c r="P147" t="s">
        <v>1226</v>
      </c>
      <c r="Q147">
        <v>18</v>
      </c>
      <c r="R147">
        <v>2</v>
      </c>
      <c r="S147" t="s">
        <v>1421</v>
      </c>
      <c r="T147" t="s">
        <v>1429</v>
      </c>
      <c r="U147">
        <v>3</v>
      </c>
      <c r="V147" t="s">
        <v>1225</v>
      </c>
      <c r="W147">
        <v>2</v>
      </c>
      <c r="X147">
        <v>2</v>
      </c>
      <c r="Y147" t="s">
        <v>633</v>
      </c>
      <c r="Z147" t="s">
        <v>726</v>
      </c>
      <c r="AA147">
        <v>2</v>
      </c>
      <c r="AB147">
        <v>6</v>
      </c>
      <c r="AC147">
        <v>2</v>
      </c>
      <c r="AD147">
        <v>1</v>
      </c>
      <c r="AE147">
        <v>1</v>
      </c>
      <c r="AF147">
        <v>70</v>
      </c>
      <c r="AG147">
        <v>50</v>
      </c>
      <c r="AH147">
        <v>80</v>
      </c>
      <c r="AI147">
        <v>2</v>
      </c>
      <c r="AN147">
        <v>1</v>
      </c>
      <c r="AO147">
        <v>1</v>
      </c>
      <c r="AQ147">
        <v>1</v>
      </c>
      <c r="AS147">
        <v>1</v>
      </c>
      <c r="AX147">
        <v>1</v>
      </c>
      <c r="AY147">
        <v>2</v>
      </c>
      <c r="AZ147">
        <v>5</v>
      </c>
      <c r="BA147">
        <v>2</v>
      </c>
      <c r="BB147">
        <v>4</v>
      </c>
      <c r="BC147">
        <v>3</v>
      </c>
      <c r="BD147">
        <v>3</v>
      </c>
      <c r="BE147">
        <v>2</v>
      </c>
      <c r="BF147">
        <v>4</v>
      </c>
      <c r="BG147">
        <v>3</v>
      </c>
      <c r="BH147">
        <v>4</v>
      </c>
      <c r="BI147">
        <v>4</v>
      </c>
      <c r="BJ147">
        <v>3</v>
      </c>
      <c r="BK147">
        <v>7</v>
      </c>
      <c r="BL147">
        <v>4</v>
      </c>
      <c r="BM147">
        <v>7</v>
      </c>
      <c r="BN147">
        <v>7</v>
      </c>
      <c r="BO147">
        <v>8</v>
      </c>
      <c r="BP147">
        <v>8</v>
      </c>
      <c r="BQ147">
        <v>7</v>
      </c>
      <c r="BR147">
        <v>3</v>
      </c>
      <c r="BS147">
        <v>4</v>
      </c>
      <c r="BT147">
        <v>5</v>
      </c>
      <c r="BU147">
        <v>4</v>
      </c>
      <c r="BV147">
        <v>5</v>
      </c>
      <c r="BW147">
        <v>4</v>
      </c>
      <c r="BX147">
        <v>3</v>
      </c>
      <c r="BY147">
        <v>4</v>
      </c>
      <c r="BZ147">
        <v>2</v>
      </c>
      <c r="CA147">
        <v>2</v>
      </c>
      <c r="CB147">
        <v>2</v>
      </c>
      <c r="CC147">
        <v>2</v>
      </c>
      <c r="CD147">
        <v>2</v>
      </c>
      <c r="CE147">
        <v>2</v>
      </c>
      <c r="CF147">
        <v>2</v>
      </c>
      <c r="CG147">
        <v>2</v>
      </c>
      <c r="CH147">
        <v>2</v>
      </c>
      <c r="CI147">
        <v>2</v>
      </c>
      <c r="CJ147">
        <v>2</v>
      </c>
      <c r="CK147">
        <v>5</v>
      </c>
      <c r="CL147">
        <v>5</v>
      </c>
      <c r="CM147">
        <v>4</v>
      </c>
      <c r="CN147">
        <v>4</v>
      </c>
      <c r="CO147">
        <v>5</v>
      </c>
      <c r="CP147">
        <v>5</v>
      </c>
      <c r="CQ147">
        <v>3</v>
      </c>
      <c r="CR147">
        <v>4</v>
      </c>
      <c r="CS147">
        <v>4</v>
      </c>
      <c r="CT147">
        <v>4</v>
      </c>
      <c r="CU147">
        <v>4</v>
      </c>
      <c r="CW147">
        <v>80</v>
      </c>
      <c r="CX147">
        <v>90</v>
      </c>
      <c r="CY147">
        <v>60</v>
      </c>
      <c r="CZ147">
        <v>40</v>
      </c>
      <c r="DA147">
        <v>60</v>
      </c>
      <c r="DB147">
        <v>40</v>
      </c>
      <c r="DC147">
        <v>90</v>
      </c>
      <c r="DD147">
        <v>40</v>
      </c>
      <c r="DE147">
        <v>90</v>
      </c>
      <c r="DF147">
        <v>90</v>
      </c>
      <c r="DG147">
        <v>50</v>
      </c>
      <c r="DH147">
        <v>100</v>
      </c>
      <c r="DI147">
        <v>90</v>
      </c>
      <c r="DJ147">
        <v>90</v>
      </c>
      <c r="DK147">
        <v>60</v>
      </c>
      <c r="DL147">
        <v>60</v>
      </c>
      <c r="DM147">
        <v>60</v>
      </c>
      <c r="DN147">
        <v>30</v>
      </c>
      <c r="DO147">
        <v>50</v>
      </c>
      <c r="DP147">
        <v>70</v>
      </c>
      <c r="DQ147" t="s">
        <v>1224</v>
      </c>
      <c r="DR147" t="s">
        <v>1221</v>
      </c>
      <c r="DS147" t="s">
        <v>1226</v>
      </c>
      <c r="DT147">
        <v>2</v>
      </c>
      <c r="DU147">
        <v>2</v>
      </c>
      <c r="DV147">
        <v>3</v>
      </c>
      <c r="DW147">
        <v>2</v>
      </c>
      <c r="DX147">
        <v>3</v>
      </c>
      <c r="DY147">
        <v>3</v>
      </c>
      <c r="DZ147">
        <v>4</v>
      </c>
      <c r="EA147">
        <v>4</v>
      </c>
      <c r="EB147">
        <v>4</v>
      </c>
      <c r="EC147">
        <v>4</v>
      </c>
      <c r="ED147">
        <v>4</v>
      </c>
      <c r="EE147">
        <v>4</v>
      </c>
      <c r="EF147">
        <v>4</v>
      </c>
      <c r="EG147">
        <v>3</v>
      </c>
      <c r="EH147">
        <v>3</v>
      </c>
      <c r="EI147">
        <v>4</v>
      </c>
      <c r="EJ147">
        <v>4</v>
      </c>
      <c r="EK147">
        <v>5</v>
      </c>
      <c r="EL147">
        <v>5</v>
      </c>
      <c r="EM147">
        <v>5</v>
      </c>
      <c r="EN147">
        <v>2</v>
      </c>
      <c r="EO147">
        <v>4</v>
      </c>
      <c r="EP147">
        <v>5</v>
      </c>
      <c r="EQ147">
        <v>3</v>
      </c>
      <c r="ER147">
        <v>4</v>
      </c>
      <c r="ES147">
        <v>4</v>
      </c>
      <c r="ET147">
        <v>4</v>
      </c>
      <c r="EU147">
        <v>5</v>
      </c>
      <c r="EV147">
        <v>5</v>
      </c>
      <c r="EW147">
        <v>3</v>
      </c>
      <c r="EX147">
        <v>4</v>
      </c>
      <c r="EY147">
        <v>5</v>
      </c>
      <c r="EZ147" t="s">
        <v>567</v>
      </c>
      <c r="FA147" t="s">
        <v>685</v>
      </c>
      <c r="FB147" t="s">
        <v>557</v>
      </c>
      <c r="FC147">
        <v>4</v>
      </c>
      <c r="FD147">
        <v>3</v>
      </c>
      <c r="FE147">
        <v>4</v>
      </c>
      <c r="FF147" s="17">
        <f t="shared" si="31"/>
        <v>2</v>
      </c>
      <c r="FG147">
        <v>2</v>
      </c>
      <c r="FH147">
        <v>2</v>
      </c>
      <c r="FI147" s="17">
        <f t="shared" si="32"/>
        <v>4</v>
      </c>
      <c r="FJ147">
        <v>2</v>
      </c>
      <c r="FK147" s="17">
        <f t="shared" si="33"/>
        <v>4</v>
      </c>
      <c r="FL147">
        <v>2</v>
      </c>
      <c r="FM147">
        <v>3</v>
      </c>
      <c r="FN147">
        <v>2</v>
      </c>
      <c r="FO147">
        <v>4</v>
      </c>
      <c r="FP147" s="17">
        <f t="shared" si="34"/>
        <v>2</v>
      </c>
      <c r="FQ147">
        <v>4</v>
      </c>
      <c r="FR147">
        <v>4</v>
      </c>
      <c r="FS147">
        <v>4</v>
      </c>
      <c r="FT147" s="17">
        <f t="shared" si="45"/>
        <v>2</v>
      </c>
      <c r="FU147">
        <v>1</v>
      </c>
      <c r="FV147">
        <v>4</v>
      </c>
      <c r="FW147" s="17">
        <f t="shared" si="35"/>
        <v>2</v>
      </c>
      <c r="FX147">
        <v>3</v>
      </c>
      <c r="FY147" s="17">
        <f t="shared" si="36"/>
        <v>3</v>
      </c>
      <c r="FZ147">
        <v>4</v>
      </c>
      <c r="GA147">
        <v>3</v>
      </c>
      <c r="GB147" s="17">
        <f t="shared" si="37"/>
        <v>3</v>
      </c>
      <c r="GC147">
        <v>4</v>
      </c>
      <c r="GD147" s="17">
        <f t="shared" si="38"/>
        <v>2</v>
      </c>
      <c r="GE147">
        <v>3</v>
      </c>
      <c r="GF147" s="17">
        <f t="shared" si="39"/>
        <v>3</v>
      </c>
      <c r="GG147">
        <v>3</v>
      </c>
      <c r="GH147">
        <v>3</v>
      </c>
      <c r="GI147">
        <v>4</v>
      </c>
      <c r="GJ147">
        <v>2</v>
      </c>
      <c r="GK147" s="17">
        <f t="shared" si="40"/>
        <v>4</v>
      </c>
      <c r="GL147">
        <v>4</v>
      </c>
      <c r="GM147" s="17">
        <f t="shared" si="41"/>
        <v>2</v>
      </c>
      <c r="GN147">
        <v>2</v>
      </c>
      <c r="GO147" s="17">
        <f t="shared" si="42"/>
        <v>4</v>
      </c>
      <c r="GP147">
        <f t="shared" si="43"/>
        <v>76</v>
      </c>
      <c r="GQ147" s="19">
        <f t="shared" si="44"/>
        <v>2.9230769230769229</v>
      </c>
      <c r="GR147">
        <v>4</v>
      </c>
      <c r="GS147">
        <v>4</v>
      </c>
      <c r="GT147">
        <v>3</v>
      </c>
      <c r="GU147">
        <v>3</v>
      </c>
      <c r="GV147">
        <v>3</v>
      </c>
      <c r="GW147">
        <v>2</v>
      </c>
      <c r="GX147">
        <v>5</v>
      </c>
      <c r="GY147">
        <v>4</v>
      </c>
      <c r="GZ147">
        <v>4</v>
      </c>
      <c r="HA147">
        <v>4</v>
      </c>
      <c r="HB147">
        <v>4</v>
      </c>
      <c r="HC147">
        <v>1</v>
      </c>
      <c r="HD147">
        <v>1</v>
      </c>
      <c r="HE147">
        <v>5</v>
      </c>
      <c r="HF147">
        <v>2</v>
      </c>
      <c r="HG147">
        <v>5</v>
      </c>
      <c r="HH147">
        <v>2</v>
      </c>
      <c r="HI147">
        <v>4</v>
      </c>
      <c r="HJ147">
        <v>3</v>
      </c>
      <c r="HK147">
        <v>4</v>
      </c>
      <c r="HL147">
        <v>3</v>
      </c>
      <c r="HM147">
        <v>2</v>
      </c>
      <c r="HN147">
        <v>5</v>
      </c>
      <c r="HO147">
        <v>2</v>
      </c>
      <c r="HP147">
        <v>2</v>
      </c>
      <c r="HQ147">
        <v>5</v>
      </c>
      <c r="HR147">
        <v>2</v>
      </c>
      <c r="HS147">
        <v>4</v>
      </c>
      <c r="HT147">
        <v>2</v>
      </c>
      <c r="HU147">
        <v>2</v>
      </c>
      <c r="HV147">
        <v>2</v>
      </c>
      <c r="HW147">
        <v>5</v>
      </c>
      <c r="HX147">
        <v>5</v>
      </c>
      <c r="HY147">
        <v>4</v>
      </c>
      <c r="HZ147">
        <v>4</v>
      </c>
      <c r="IA147">
        <v>2</v>
      </c>
      <c r="IB147">
        <v>2</v>
      </c>
      <c r="IC147">
        <v>2</v>
      </c>
      <c r="ID147">
        <v>4</v>
      </c>
      <c r="IE147">
        <v>2</v>
      </c>
      <c r="IF147">
        <v>4</v>
      </c>
      <c r="IG147">
        <v>1</v>
      </c>
      <c r="IH147">
        <v>2</v>
      </c>
      <c r="II147">
        <v>4</v>
      </c>
      <c r="IJ147">
        <v>3</v>
      </c>
      <c r="IK147">
        <v>4</v>
      </c>
      <c r="IL147">
        <v>4</v>
      </c>
      <c r="IM147">
        <v>2</v>
      </c>
      <c r="IN147">
        <v>4</v>
      </c>
      <c r="IO147">
        <v>3</v>
      </c>
      <c r="IP147">
        <v>2</v>
      </c>
      <c r="IQ147">
        <v>2</v>
      </c>
      <c r="IR147">
        <v>5</v>
      </c>
      <c r="IS147">
        <v>1</v>
      </c>
      <c r="IU147">
        <v>44.310394287108998</v>
      </c>
      <c r="IV147">
        <v>-78.239601135254006</v>
      </c>
      <c r="IW147">
        <v>-1</v>
      </c>
    </row>
    <row r="148" spans="1:257" x14ac:dyDescent="0.3">
      <c r="A148" t="s">
        <v>1808</v>
      </c>
      <c r="B148" t="s">
        <v>1413</v>
      </c>
      <c r="C148" t="s">
        <v>1414</v>
      </c>
      <c r="F148" t="s">
        <v>1596</v>
      </c>
      <c r="G148">
        <v>0</v>
      </c>
      <c r="H148" s="1">
        <v>43099.882881944446</v>
      </c>
      <c r="I148" s="1">
        <v>43099.888379629629</v>
      </c>
      <c r="J148">
        <v>1</v>
      </c>
      <c r="K148">
        <v>22</v>
      </c>
      <c r="L148">
        <v>3.1428571428571002</v>
      </c>
      <c r="M148">
        <v>1.7728105208558</v>
      </c>
      <c r="N148" t="s">
        <v>1228</v>
      </c>
      <c r="O148" t="s">
        <v>1416</v>
      </c>
      <c r="P148" t="s">
        <v>1231</v>
      </c>
      <c r="Q148">
        <v>18</v>
      </c>
      <c r="R148">
        <v>2</v>
      </c>
      <c r="S148" t="s">
        <v>1442</v>
      </c>
      <c r="T148" t="s">
        <v>1809</v>
      </c>
      <c r="U148">
        <v>3</v>
      </c>
      <c r="V148" t="s">
        <v>1229</v>
      </c>
      <c r="W148">
        <v>1</v>
      </c>
      <c r="X148">
        <v>1</v>
      </c>
      <c r="Y148" t="s">
        <v>633</v>
      </c>
      <c r="Z148" t="s">
        <v>1230</v>
      </c>
      <c r="AA148">
        <v>1</v>
      </c>
      <c r="AB148">
        <v>5</v>
      </c>
      <c r="AC148">
        <v>3</v>
      </c>
      <c r="AD148">
        <v>1</v>
      </c>
      <c r="AE148">
        <v>1</v>
      </c>
      <c r="AF148">
        <v>80</v>
      </c>
      <c r="AG148">
        <v>50</v>
      </c>
      <c r="AH148">
        <v>70</v>
      </c>
      <c r="AI148">
        <v>2</v>
      </c>
      <c r="AN148">
        <v>1</v>
      </c>
      <c r="AO148">
        <v>2</v>
      </c>
      <c r="AX148">
        <v>1</v>
      </c>
      <c r="AY148">
        <v>5</v>
      </c>
      <c r="AZ148">
        <v>4</v>
      </c>
      <c r="BA148">
        <v>2</v>
      </c>
      <c r="BB148">
        <v>4</v>
      </c>
      <c r="BC148">
        <v>1</v>
      </c>
      <c r="BD148">
        <v>5</v>
      </c>
      <c r="BE148">
        <v>1</v>
      </c>
      <c r="BF148">
        <v>4</v>
      </c>
      <c r="BG148">
        <v>3</v>
      </c>
      <c r="BH148">
        <v>2</v>
      </c>
      <c r="BI148">
        <v>3</v>
      </c>
      <c r="BJ148">
        <v>3</v>
      </c>
      <c r="BK148">
        <v>2</v>
      </c>
      <c r="BL148">
        <v>7</v>
      </c>
      <c r="BM148">
        <v>4</v>
      </c>
      <c r="BN148">
        <v>7</v>
      </c>
      <c r="BO148">
        <v>4</v>
      </c>
      <c r="BP148">
        <v>8</v>
      </c>
      <c r="BQ148">
        <v>9</v>
      </c>
      <c r="BR148">
        <v>4</v>
      </c>
      <c r="BS148">
        <v>4</v>
      </c>
      <c r="BT148">
        <v>3</v>
      </c>
      <c r="BU148">
        <v>5</v>
      </c>
      <c r="BV148">
        <v>5</v>
      </c>
      <c r="BW148">
        <v>4</v>
      </c>
      <c r="BX148">
        <v>3</v>
      </c>
      <c r="BY148">
        <v>3</v>
      </c>
      <c r="BZ148">
        <v>1</v>
      </c>
      <c r="CA148">
        <v>2</v>
      </c>
      <c r="CB148">
        <v>2</v>
      </c>
      <c r="CC148">
        <v>2</v>
      </c>
      <c r="CD148">
        <v>2</v>
      </c>
      <c r="CE148">
        <v>2</v>
      </c>
      <c r="CF148">
        <v>2</v>
      </c>
      <c r="CG148">
        <v>2</v>
      </c>
      <c r="CH148">
        <v>2</v>
      </c>
      <c r="CI148">
        <v>2</v>
      </c>
      <c r="CJ148">
        <v>2</v>
      </c>
      <c r="CK148">
        <v>3</v>
      </c>
      <c r="CL148">
        <v>4</v>
      </c>
      <c r="CM148">
        <v>3</v>
      </c>
      <c r="CN148">
        <v>4</v>
      </c>
      <c r="CO148">
        <v>5</v>
      </c>
      <c r="CP148">
        <v>3</v>
      </c>
      <c r="CQ148">
        <v>3</v>
      </c>
      <c r="CR148">
        <v>5</v>
      </c>
      <c r="CS148">
        <v>4</v>
      </c>
      <c r="CT148">
        <v>5</v>
      </c>
      <c r="CU148">
        <v>3</v>
      </c>
      <c r="CW148">
        <v>50</v>
      </c>
      <c r="CX148">
        <v>80</v>
      </c>
      <c r="CY148">
        <v>30</v>
      </c>
      <c r="CZ148">
        <v>20</v>
      </c>
      <c r="DA148">
        <v>80</v>
      </c>
      <c r="DB148">
        <v>10</v>
      </c>
      <c r="DC148">
        <v>90</v>
      </c>
      <c r="DD148">
        <v>30</v>
      </c>
      <c r="DE148">
        <v>50</v>
      </c>
      <c r="DF148">
        <v>90</v>
      </c>
      <c r="DG148">
        <v>20</v>
      </c>
      <c r="DH148">
        <v>80</v>
      </c>
      <c r="DI148">
        <v>30</v>
      </c>
      <c r="DJ148">
        <v>60</v>
      </c>
      <c r="DK148">
        <v>70</v>
      </c>
      <c r="DL148">
        <v>40</v>
      </c>
      <c r="DM148">
        <v>10</v>
      </c>
      <c r="DN148">
        <v>40</v>
      </c>
      <c r="DO148">
        <v>0</v>
      </c>
      <c r="DP148">
        <v>60</v>
      </c>
      <c r="DQ148" t="s">
        <v>1228</v>
      </c>
      <c r="DR148" t="s">
        <v>1221</v>
      </c>
      <c r="DS148" t="s">
        <v>1231</v>
      </c>
      <c r="DT148">
        <v>3</v>
      </c>
      <c r="DU148">
        <v>3</v>
      </c>
      <c r="DV148">
        <v>1</v>
      </c>
      <c r="DW148">
        <v>4</v>
      </c>
      <c r="DX148">
        <v>1</v>
      </c>
      <c r="DY148">
        <v>5</v>
      </c>
      <c r="DZ148">
        <v>4</v>
      </c>
      <c r="EA148">
        <v>3</v>
      </c>
      <c r="EB148">
        <v>5</v>
      </c>
      <c r="EC148">
        <v>3</v>
      </c>
      <c r="ED148">
        <v>4</v>
      </c>
      <c r="EE148">
        <v>4</v>
      </c>
      <c r="EF148">
        <v>3</v>
      </c>
      <c r="EG148">
        <v>4</v>
      </c>
      <c r="EH148">
        <v>5</v>
      </c>
      <c r="EI148">
        <v>4</v>
      </c>
      <c r="EJ148">
        <v>4</v>
      </c>
      <c r="EK148">
        <v>5</v>
      </c>
      <c r="EL148">
        <v>2</v>
      </c>
      <c r="EM148">
        <v>3</v>
      </c>
      <c r="EN148">
        <v>2</v>
      </c>
      <c r="EO148">
        <v>4</v>
      </c>
      <c r="EP148">
        <v>5</v>
      </c>
      <c r="EQ148">
        <v>3</v>
      </c>
      <c r="ER148">
        <v>4</v>
      </c>
      <c r="ES148">
        <v>5</v>
      </c>
      <c r="ET148">
        <v>4</v>
      </c>
      <c r="EU148">
        <v>4</v>
      </c>
      <c r="EV148">
        <v>4</v>
      </c>
      <c r="EW148">
        <v>3</v>
      </c>
      <c r="EX148">
        <v>4</v>
      </c>
      <c r="EY148">
        <v>3</v>
      </c>
      <c r="EZ148" t="s">
        <v>842</v>
      </c>
      <c r="FA148" t="s">
        <v>685</v>
      </c>
      <c r="FB148" t="s">
        <v>604</v>
      </c>
      <c r="FC148">
        <v>4</v>
      </c>
      <c r="FD148">
        <v>3</v>
      </c>
      <c r="FE148">
        <v>4</v>
      </c>
      <c r="FF148" s="17">
        <f t="shared" si="31"/>
        <v>2</v>
      </c>
      <c r="FG148">
        <v>2</v>
      </c>
      <c r="FH148">
        <v>3</v>
      </c>
      <c r="FI148" s="17">
        <f t="shared" si="32"/>
        <v>3</v>
      </c>
      <c r="FJ148">
        <v>3</v>
      </c>
      <c r="FK148" s="17">
        <f t="shared" si="33"/>
        <v>3</v>
      </c>
      <c r="FL148">
        <v>2</v>
      </c>
      <c r="FM148">
        <v>3</v>
      </c>
      <c r="FN148">
        <v>2</v>
      </c>
      <c r="FO148">
        <v>4</v>
      </c>
      <c r="FP148" s="17">
        <f t="shared" si="34"/>
        <v>2</v>
      </c>
      <c r="FQ148">
        <v>2</v>
      </c>
      <c r="FR148">
        <v>3</v>
      </c>
      <c r="FS148">
        <v>2</v>
      </c>
      <c r="FT148" s="17">
        <f t="shared" si="45"/>
        <v>4</v>
      </c>
      <c r="FU148">
        <v>1</v>
      </c>
      <c r="FV148">
        <v>2</v>
      </c>
      <c r="FW148" s="17">
        <f t="shared" si="35"/>
        <v>4</v>
      </c>
      <c r="FX148">
        <v>3</v>
      </c>
      <c r="FY148" s="17">
        <f t="shared" si="36"/>
        <v>3</v>
      </c>
      <c r="FZ148">
        <v>4</v>
      </c>
      <c r="GA148">
        <v>3</v>
      </c>
      <c r="GB148" s="17">
        <f t="shared" si="37"/>
        <v>3</v>
      </c>
      <c r="GC148">
        <v>4</v>
      </c>
      <c r="GD148" s="17">
        <f t="shared" si="38"/>
        <v>2</v>
      </c>
      <c r="GE148">
        <v>3</v>
      </c>
      <c r="GF148" s="17">
        <f t="shared" si="39"/>
        <v>3</v>
      </c>
      <c r="GG148">
        <v>4</v>
      </c>
      <c r="GH148">
        <v>4</v>
      </c>
      <c r="GI148">
        <v>5</v>
      </c>
      <c r="GJ148">
        <v>2</v>
      </c>
      <c r="GK148" s="17">
        <f t="shared" si="40"/>
        <v>4</v>
      </c>
      <c r="GL148">
        <v>3</v>
      </c>
      <c r="GM148" s="17">
        <f t="shared" si="41"/>
        <v>3</v>
      </c>
      <c r="GN148">
        <v>3</v>
      </c>
      <c r="GO148" s="17">
        <f t="shared" si="42"/>
        <v>3</v>
      </c>
      <c r="GP148">
        <f t="shared" si="43"/>
        <v>78</v>
      </c>
      <c r="GQ148" s="19">
        <f t="shared" si="44"/>
        <v>3</v>
      </c>
      <c r="GR148">
        <v>4</v>
      </c>
      <c r="GS148">
        <v>4</v>
      </c>
      <c r="GT148">
        <v>3</v>
      </c>
      <c r="GU148">
        <v>4</v>
      </c>
      <c r="GV148">
        <v>3</v>
      </c>
      <c r="GW148">
        <v>2</v>
      </c>
      <c r="GX148">
        <v>4</v>
      </c>
      <c r="GY148">
        <v>2</v>
      </c>
      <c r="GZ148">
        <v>4</v>
      </c>
      <c r="HA148">
        <v>2</v>
      </c>
      <c r="HB148">
        <v>4</v>
      </c>
      <c r="HC148">
        <v>2</v>
      </c>
      <c r="HD148">
        <v>3</v>
      </c>
      <c r="HE148">
        <v>4</v>
      </c>
      <c r="HF148">
        <v>3</v>
      </c>
      <c r="HG148">
        <v>5</v>
      </c>
      <c r="HH148">
        <v>2</v>
      </c>
      <c r="HI148">
        <v>3</v>
      </c>
      <c r="HJ148">
        <v>3</v>
      </c>
      <c r="HK148">
        <v>2</v>
      </c>
      <c r="HL148">
        <v>3</v>
      </c>
      <c r="HM148">
        <v>2</v>
      </c>
      <c r="HN148">
        <v>3</v>
      </c>
      <c r="HO148">
        <v>2</v>
      </c>
      <c r="HP148">
        <v>2</v>
      </c>
      <c r="HQ148">
        <v>4</v>
      </c>
      <c r="HR148">
        <v>2</v>
      </c>
      <c r="HS148">
        <v>4</v>
      </c>
      <c r="HT148">
        <v>3</v>
      </c>
      <c r="HU148">
        <v>4</v>
      </c>
      <c r="HV148">
        <v>2</v>
      </c>
      <c r="HW148">
        <v>4</v>
      </c>
      <c r="HX148">
        <v>4</v>
      </c>
      <c r="HY148">
        <v>3</v>
      </c>
      <c r="HZ148">
        <v>2</v>
      </c>
      <c r="IA148">
        <v>3</v>
      </c>
      <c r="IB148">
        <v>4</v>
      </c>
      <c r="IC148">
        <v>3</v>
      </c>
      <c r="ID148">
        <v>2</v>
      </c>
      <c r="IE148">
        <v>3</v>
      </c>
      <c r="IF148">
        <v>2</v>
      </c>
      <c r="IG148">
        <v>3</v>
      </c>
      <c r="IH148">
        <v>4</v>
      </c>
      <c r="II148">
        <v>2</v>
      </c>
      <c r="IJ148">
        <v>4</v>
      </c>
      <c r="IK148">
        <v>4</v>
      </c>
      <c r="IL148">
        <v>4</v>
      </c>
      <c r="IM148">
        <v>4</v>
      </c>
      <c r="IN148">
        <v>3</v>
      </c>
      <c r="IO148">
        <v>3</v>
      </c>
      <c r="IP148">
        <v>3</v>
      </c>
      <c r="IQ148">
        <v>3</v>
      </c>
      <c r="IR148">
        <v>4</v>
      </c>
      <c r="IS148">
        <v>2</v>
      </c>
      <c r="IU148">
        <v>44.310394287108998</v>
      </c>
      <c r="IV148">
        <v>-78.239601135254006</v>
      </c>
      <c r="IW148">
        <v>-1</v>
      </c>
    </row>
    <row r="149" spans="1:257" x14ac:dyDescent="0.3">
      <c r="A149" t="s">
        <v>1810</v>
      </c>
      <c r="B149" t="s">
        <v>1413</v>
      </c>
      <c r="C149" t="s">
        <v>1414</v>
      </c>
      <c r="F149" t="s">
        <v>1596</v>
      </c>
      <c r="G149">
        <v>0</v>
      </c>
      <c r="H149" s="1">
        <v>43099.888506944444</v>
      </c>
      <c r="I149" s="1">
        <v>43099.894178240742</v>
      </c>
      <c r="J149">
        <v>1</v>
      </c>
      <c r="K149">
        <v>20</v>
      </c>
      <c r="L149">
        <v>2.8571428571428998</v>
      </c>
      <c r="M149">
        <v>1.2149857925879</v>
      </c>
      <c r="N149" t="s">
        <v>1233</v>
      </c>
      <c r="O149" t="s">
        <v>1416</v>
      </c>
      <c r="P149" t="s">
        <v>1235</v>
      </c>
      <c r="Q149">
        <v>18</v>
      </c>
      <c r="R149">
        <v>2</v>
      </c>
      <c r="S149" t="s">
        <v>1471</v>
      </c>
      <c r="T149" t="s">
        <v>1418</v>
      </c>
      <c r="U149">
        <v>3</v>
      </c>
      <c r="V149" t="s">
        <v>613</v>
      </c>
      <c r="W149">
        <v>1</v>
      </c>
      <c r="X149">
        <v>1</v>
      </c>
      <c r="Y149" t="s">
        <v>633</v>
      </c>
      <c r="Z149">
        <v>9</v>
      </c>
      <c r="AA149">
        <v>1</v>
      </c>
      <c r="AB149">
        <v>4</v>
      </c>
      <c r="AC149">
        <v>1</v>
      </c>
      <c r="AD149">
        <v>1</v>
      </c>
      <c r="AE149">
        <v>2</v>
      </c>
      <c r="AF149">
        <v>60</v>
      </c>
      <c r="AG149">
        <v>40</v>
      </c>
      <c r="AH149">
        <v>70</v>
      </c>
      <c r="AI149">
        <v>2</v>
      </c>
      <c r="AN149">
        <v>1</v>
      </c>
      <c r="AO149">
        <v>1</v>
      </c>
      <c r="AQ149">
        <v>1</v>
      </c>
      <c r="AT149">
        <v>1</v>
      </c>
      <c r="AU149">
        <v>1</v>
      </c>
      <c r="AX149">
        <v>1</v>
      </c>
      <c r="AY149">
        <v>5</v>
      </c>
      <c r="AZ149">
        <v>3</v>
      </c>
      <c r="BA149">
        <v>3</v>
      </c>
      <c r="BB149">
        <v>3</v>
      </c>
      <c r="BC149">
        <v>3</v>
      </c>
      <c r="BD149">
        <v>2</v>
      </c>
      <c r="BE149">
        <v>3</v>
      </c>
      <c r="BF149">
        <v>5</v>
      </c>
      <c r="BG149">
        <v>1</v>
      </c>
      <c r="BH149">
        <v>4</v>
      </c>
      <c r="BI149">
        <v>3</v>
      </c>
      <c r="BJ149">
        <v>4</v>
      </c>
      <c r="BK149">
        <v>7</v>
      </c>
      <c r="BL149">
        <v>2</v>
      </c>
      <c r="BM149">
        <v>7</v>
      </c>
      <c r="BN149">
        <v>7</v>
      </c>
      <c r="BO149">
        <v>7</v>
      </c>
      <c r="BP149">
        <v>7</v>
      </c>
      <c r="BQ149">
        <v>4</v>
      </c>
      <c r="BR149">
        <v>3</v>
      </c>
      <c r="BS149">
        <v>4</v>
      </c>
      <c r="BT149">
        <v>4</v>
      </c>
      <c r="BU149">
        <v>4</v>
      </c>
      <c r="BV149">
        <v>4</v>
      </c>
      <c r="BW149">
        <v>3</v>
      </c>
      <c r="BX149">
        <v>4</v>
      </c>
      <c r="BY149">
        <v>5</v>
      </c>
      <c r="BZ149">
        <v>1</v>
      </c>
      <c r="CA149">
        <v>2</v>
      </c>
      <c r="CB149">
        <v>2</v>
      </c>
      <c r="CC149">
        <v>2</v>
      </c>
      <c r="CD149">
        <v>2</v>
      </c>
      <c r="CE149">
        <v>2</v>
      </c>
      <c r="CF149">
        <v>2</v>
      </c>
      <c r="CG149">
        <v>2</v>
      </c>
      <c r="CH149">
        <v>2</v>
      </c>
      <c r="CI149">
        <v>2</v>
      </c>
      <c r="CJ149">
        <v>2</v>
      </c>
      <c r="CK149">
        <v>5</v>
      </c>
      <c r="CL149">
        <v>4</v>
      </c>
      <c r="CM149">
        <v>2</v>
      </c>
      <c r="CN149">
        <v>3</v>
      </c>
      <c r="CO149">
        <v>3</v>
      </c>
      <c r="CP149">
        <v>4</v>
      </c>
      <c r="CQ149">
        <v>4</v>
      </c>
      <c r="CR149">
        <v>5</v>
      </c>
      <c r="CS149">
        <v>5</v>
      </c>
      <c r="CT149">
        <v>5</v>
      </c>
      <c r="CU149">
        <v>4</v>
      </c>
      <c r="CW149">
        <v>30</v>
      </c>
      <c r="CX149">
        <v>80</v>
      </c>
      <c r="CY149">
        <v>65</v>
      </c>
      <c r="CZ149">
        <v>0</v>
      </c>
      <c r="DA149">
        <v>85</v>
      </c>
      <c r="DB149">
        <v>0</v>
      </c>
      <c r="DC149">
        <v>25</v>
      </c>
      <c r="DD149">
        <v>45</v>
      </c>
      <c r="DE149">
        <v>10</v>
      </c>
      <c r="DF149">
        <v>62</v>
      </c>
      <c r="DG149">
        <v>45</v>
      </c>
      <c r="DH149">
        <v>92</v>
      </c>
      <c r="DI149">
        <v>45</v>
      </c>
      <c r="DJ149">
        <v>75</v>
      </c>
      <c r="DK149">
        <v>80</v>
      </c>
      <c r="DL149">
        <v>50</v>
      </c>
      <c r="DM149">
        <v>20</v>
      </c>
      <c r="DN149">
        <v>25</v>
      </c>
      <c r="DO149">
        <v>50</v>
      </c>
      <c r="DP149">
        <v>50</v>
      </c>
      <c r="DQ149" t="s">
        <v>1234</v>
      </c>
      <c r="DR149" t="s">
        <v>1221</v>
      </c>
      <c r="DS149" t="s">
        <v>1235</v>
      </c>
      <c r="DT149">
        <v>3</v>
      </c>
      <c r="DU149">
        <v>2</v>
      </c>
      <c r="DV149">
        <v>2</v>
      </c>
      <c r="DW149">
        <v>1</v>
      </c>
      <c r="DX149">
        <v>1</v>
      </c>
      <c r="DY149">
        <v>4</v>
      </c>
      <c r="DZ149">
        <v>4</v>
      </c>
      <c r="EA149">
        <v>3</v>
      </c>
      <c r="EB149">
        <v>4</v>
      </c>
      <c r="EC149">
        <v>3</v>
      </c>
      <c r="ED149">
        <v>2</v>
      </c>
      <c r="EE149">
        <v>1</v>
      </c>
      <c r="EF149">
        <v>3</v>
      </c>
      <c r="EG149">
        <v>2</v>
      </c>
      <c r="EH149">
        <v>3</v>
      </c>
      <c r="EI149">
        <v>2</v>
      </c>
      <c r="EJ149">
        <v>1</v>
      </c>
      <c r="EK149">
        <v>4</v>
      </c>
      <c r="EL149">
        <v>5</v>
      </c>
      <c r="EM149">
        <v>3</v>
      </c>
      <c r="EN149">
        <v>2</v>
      </c>
      <c r="EO149">
        <v>4</v>
      </c>
      <c r="EP149">
        <v>4</v>
      </c>
      <c r="EQ149">
        <v>3</v>
      </c>
      <c r="ER149">
        <v>4</v>
      </c>
      <c r="ES149">
        <v>4</v>
      </c>
      <c r="ET149">
        <v>2</v>
      </c>
      <c r="EU149">
        <v>4</v>
      </c>
      <c r="EV149">
        <v>4</v>
      </c>
      <c r="EW149">
        <v>3</v>
      </c>
      <c r="EX149">
        <v>4</v>
      </c>
      <c r="EY149">
        <v>4</v>
      </c>
      <c r="EZ149" t="s">
        <v>556</v>
      </c>
      <c r="FA149" t="s">
        <v>732</v>
      </c>
      <c r="FB149" t="s">
        <v>1237</v>
      </c>
      <c r="FC149">
        <v>3</v>
      </c>
      <c r="FD149">
        <v>2</v>
      </c>
      <c r="FE149">
        <v>4</v>
      </c>
      <c r="FF149" s="17">
        <f t="shared" si="31"/>
        <v>2</v>
      </c>
      <c r="FG149">
        <v>2</v>
      </c>
      <c r="FH149">
        <v>3</v>
      </c>
      <c r="FI149" s="17">
        <f t="shared" si="32"/>
        <v>3</v>
      </c>
      <c r="FJ149">
        <v>3</v>
      </c>
      <c r="FK149" s="17">
        <f t="shared" si="33"/>
        <v>3</v>
      </c>
      <c r="FL149">
        <v>2</v>
      </c>
      <c r="FM149">
        <v>2</v>
      </c>
      <c r="FN149">
        <v>1</v>
      </c>
      <c r="FO149">
        <v>4</v>
      </c>
      <c r="FP149" s="17">
        <f t="shared" si="34"/>
        <v>2</v>
      </c>
      <c r="FQ149">
        <v>3</v>
      </c>
      <c r="FR149">
        <v>2</v>
      </c>
      <c r="FS149">
        <v>2</v>
      </c>
      <c r="FT149" s="17">
        <f t="shared" si="45"/>
        <v>4</v>
      </c>
      <c r="FU149">
        <v>2</v>
      </c>
      <c r="FV149">
        <v>4</v>
      </c>
      <c r="FW149" s="17">
        <f t="shared" si="35"/>
        <v>2</v>
      </c>
      <c r="FX149">
        <v>1</v>
      </c>
      <c r="FY149" s="17">
        <f t="shared" si="36"/>
        <v>5</v>
      </c>
      <c r="FZ149">
        <v>2</v>
      </c>
      <c r="GA149">
        <v>3</v>
      </c>
      <c r="GB149" s="17">
        <f t="shared" si="37"/>
        <v>3</v>
      </c>
      <c r="GC149">
        <v>4</v>
      </c>
      <c r="GD149" s="17">
        <f t="shared" si="38"/>
        <v>2</v>
      </c>
      <c r="GE149">
        <v>3</v>
      </c>
      <c r="GF149" s="17">
        <f t="shared" si="39"/>
        <v>3</v>
      </c>
      <c r="GG149">
        <v>2</v>
      </c>
      <c r="GH149">
        <v>3</v>
      </c>
      <c r="GI149">
        <v>3</v>
      </c>
      <c r="GJ149">
        <v>4</v>
      </c>
      <c r="GK149" s="17">
        <f t="shared" si="40"/>
        <v>2</v>
      </c>
      <c r="GL149">
        <v>5</v>
      </c>
      <c r="GM149" s="17">
        <f t="shared" si="41"/>
        <v>1</v>
      </c>
      <c r="GN149">
        <v>5</v>
      </c>
      <c r="GO149" s="17">
        <f t="shared" si="42"/>
        <v>1</v>
      </c>
      <c r="GP149">
        <f t="shared" si="43"/>
        <v>62</v>
      </c>
      <c r="GQ149" s="19">
        <f t="shared" si="44"/>
        <v>2.3846153846153846</v>
      </c>
      <c r="GR149">
        <v>4</v>
      </c>
      <c r="GS149">
        <v>4</v>
      </c>
      <c r="GT149">
        <v>2</v>
      </c>
      <c r="GU149">
        <v>2</v>
      </c>
      <c r="GV149">
        <v>2</v>
      </c>
      <c r="GW149">
        <v>2</v>
      </c>
      <c r="GX149">
        <v>4</v>
      </c>
      <c r="GY149">
        <v>3</v>
      </c>
      <c r="GZ149">
        <v>3</v>
      </c>
      <c r="HA149">
        <v>2</v>
      </c>
      <c r="HB149">
        <v>2</v>
      </c>
      <c r="HC149">
        <v>2</v>
      </c>
      <c r="HD149">
        <v>2</v>
      </c>
      <c r="HE149">
        <v>4</v>
      </c>
      <c r="HF149">
        <v>2</v>
      </c>
      <c r="HG149">
        <v>5</v>
      </c>
      <c r="HH149">
        <v>2</v>
      </c>
      <c r="HI149">
        <v>2</v>
      </c>
      <c r="HJ149">
        <v>2</v>
      </c>
      <c r="HK149">
        <v>2</v>
      </c>
      <c r="HL149">
        <v>2</v>
      </c>
      <c r="HM149">
        <v>3</v>
      </c>
      <c r="HN149">
        <v>4</v>
      </c>
      <c r="HO149">
        <v>2</v>
      </c>
      <c r="HP149">
        <v>1</v>
      </c>
      <c r="HQ149">
        <v>5</v>
      </c>
      <c r="HR149">
        <v>2</v>
      </c>
      <c r="HS149">
        <v>2</v>
      </c>
      <c r="HT149">
        <v>3</v>
      </c>
      <c r="HU149">
        <v>2</v>
      </c>
      <c r="HV149">
        <v>3</v>
      </c>
      <c r="HW149">
        <v>2</v>
      </c>
      <c r="HX149">
        <v>3</v>
      </c>
      <c r="HY149">
        <v>3</v>
      </c>
      <c r="HZ149">
        <v>2</v>
      </c>
      <c r="IA149">
        <v>2</v>
      </c>
      <c r="IB149">
        <v>2</v>
      </c>
      <c r="IC149">
        <v>2</v>
      </c>
      <c r="ID149">
        <v>4</v>
      </c>
      <c r="IE149">
        <v>3</v>
      </c>
      <c r="IF149">
        <v>2</v>
      </c>
      <c r="IG149">
        <v>2</v>
      </c>
      <c r="IH149">
        <v>2</v>
      </c>
      <c r="II149">
        <v>4</v>
      </c>
      <c r="IJ149">
        <v>2</v>
      </c>
      <c r="IK149">
        <v>3</v>
      </c>
      <c r="IL149">
        <v>4</v>
      </c>
      <c r="IM149">
        <v>2</v>
      </c>
      <c r="IN149">
        <v>3</v>
      </c>
      <c r="IO149">
        <v>2</v>
      </c>
      <c r="IP149">
        <v>3</v>
      </c>
      <c r="IQ149">
        <v>2</v>
      </c>
      <c r="IR149">
        <v>3</v>
      </c>
      <c r="IS149">
        <v>3</v>
      </c>
      <c r="IU149">
        <v>44.310394287108998</v>
      </c>
      <c r="IV149">
        <v>-78.239601135254006</v>
      </c>
      <c r="IW149">
        <v>-1</v>
      </c>
    </row>
    <row r="150" spans="1:257" x14ac:dyDescent="0.3">
      <c r="A150" t="s">
        <v>1811</v>
      </c>
      <c r="B150" t="s">
        <v>1413</v>
      </c>
      <c r="C150" t="s">
        <v>1414</v>
      </c>
      <c r="F150" t="s">
        <v>1596</v>
      </c>
      <c r="G150">
        <v>0</v>
      </c>
      <c r="H150" s="1">
        <v>43100.507210648146</v>
      </c>
      <c r="I150" s="1">
        <v>43100.512858796297</v>
      </c>
      <c r="J150">
        <v>1</v>
      </c>
      <c r="K150">
        <v>24</v>
      </c>
      <c r="L150">
        <v>3.4285714285714</v>
      </c>
      <c r="M150">
        <v>1.5118578920368999</v>
      </c>
      <c r="N150" t="s">
        <v>1238</v>
      </c>
      <c r="O150" t="s">
        <v>1416</v>
      </c>
      <c r="P150" t="s">
        <v>1213</v>
      </c>
      <c r="Q150">
        <v>19</v>
      </c>
      <c r="R150">
        <v>2</v>
      </c>
      <c r="S150" t="s">
        <v>1442</v>
      </c>
      <c r="T150" t="s">
        <v>1557</v>
      </c>
      <c r="U150">
        <v>1</v>
      </c>
      <c r="V150" t="s">
        <v>1220</v>
      </c>
      <c r="W150">
        <v>1</v>
      </c>
      <c r="X150">
        <v>1</v>
      </c>
      <c r="Y150" t="s">
        <v>633</v>
      </c>
      <c r="Z150" t="s">
        <v>1239</v>
      </c>
      <c r="AA150">
        <v>1</v>
      </c>
      <c r="AB150">
        <v>6</v>
      </c>
      <c r="AC150">
        <v>2</v>
      </c>
      <c r="AD150">
        <v>1</v>
      </c>
      <c r="AE150">
        <v>2</v>
      </c>
      <c r="AF150">
        <v>50</v>
      </c>
      <c r="AG150">
        <v>40</v>
      </c>
      <c r="AH150">
        <v>70</v>
      </c>
      <c r="AI150">
        <v>1</v>
      </c>
      <c r="AJ150">
        <v>1</v>
      </c>
      <c r="AK150">
        <v>3</v>
      </c>
      <c r="AL150">
        <v>1</v>
      </c>
      <c r="AM150">
        <v>1</v>
      </c>
      <c r="AN150">
        <v>1</v>
      </c>
      <c r="AO150">
        <v>1</v>
      </c>
      <c r="AP150">
        <v>1</v>
      </c>
      <c r="AS150">
        <v>1</v>
      </c>
      <c r="AU150">
        <v>1</v>
      </c>
      <c r="AX150">
        <v>1</v>
      </c>
      <c r="AY150">
        <v>5</v>
      </c>
      <c r="AZ150">
        <v>4</v>
      </c>
      <c r="BA150">
        <v>2</v>
      </c>
      <c r="BB150">
        <v>4</v>
      </c>
      <c r="BC150">
        <v>5</v>
      </c>
      <c r="BD150">
        <v>3</v>
      </c>
      <c r="BE150">
        <v>5</v>
      </c>
      <c r="BF150">
        <v>5</v>
      </c>
      <c r="BG150">
        <v>1</v>
      </c>
      <c r="BH150">
        <v>5</v>
      </c>
      <c r="BI150">
        <v>3</v>
      </c>
      <c r="BJ150">
        <v>3</v>
      </c>
      <c r="BK150">
        <v>4</v>
      </c>
      <c r="BL150">
        <v>2</v>
      </c>
      <c r="BM150">
        <v>4</v>
      </c>
      <c r="BN150">
        <v>8</v>
      </c>
      <c r="BO150">
        <v>7</v>
      </c>
      <c r="BP150">
        <v>9</v>
      </c>
      <c r="BQ150">
        <v>2</v>
      </c>
      <c r="BR150">
        <v>3</v>
      </c>
      <c r="BS150">
        <v>4</v>
      </c>
      <c r="BT150">
        <v>5</v>
      </c>
      <c r="BU150">
        <v>4</v>
      </c>
      <c r="BV150">
        <v>4</v>
      </c>
      <c r="BW150">
        <v>2</v>
      </c>
      <c r="BX150">
        <v>3</v>
      </c>
      <c r="BY150">
        <v>4</v>
      </c>
      <c r="BZ150">
        <v>2</v>
      </c>
      <c r="CA150">
        <v>1</v>
      </c>
      <c r="CB150">
        <v>2</v>
      </c>
      <c r="CC150">
        <v>2</v>
      </c>
      <c r="CD150">
        <v>2</v>
      </c>
      <c r="CE150">
        <v>2</v>
      </c>
      <c r="CF150">
        <v>2</v>
      </c>
      <c r="CG150">
        <v>2</v>
      </c>
      <c r="CH150">
        <v>2</v>
      </c>
      <c r="CI150">
        <v>2</v>
      </c>
      <c r="CJ150">
        <v>2</v>
      </c>
      <c r="CK150">
        <v>4</v>
      </c>
      <c r="CL150">
        <v>4</v>
      </c>
      <c r="CM150">
        <v>3</v>
      </c>
      <c r="CN150">
        <v>3</v>
      </c>
      <c r="CO150">
        <v>5</v>
      </c>
      <c r="CP150">
        <v>3</v>
      </c>
      <c r="CQ150">
        <v>3</v>
      </c>
      <c r="CR150">
        <v>3</v>
      </c>
      <c r="CS150">
        <v>3</v>
      </c>
      <c r="CT150">
        <v>4</v>
      </c>
      <c r="CU150">
        <v>4</v>
      </c>
      <c r="CW150">
        <v>50</v>
      </c>
      <c r="CX150">
        <v>80</v>
      </c>
      <c r="CY150">
        <v>50</v>
      </c>
      <c r="CZ150">
        <v>50</v>
      </c>
      <c r="DA150">
        <v>60</v>
      </c>
      <c r="DB150">
        <v>30</v>
      </c>
      <c r="DC150">
        <v>90</v>
      </c>
      <c r="DD150">
        <v>50</v>
      </c>
      <c r="DE150">
        <v>50</v>
      </c>
      <c r="DF150">
        <v>70</v>
      </c>
      <c r="DG150">
        <v>60</v>
      </c>
      <c r="DH150">
        <v>90</v>
      </c>
      <c r="DI150">
        <v>30</v>
      </c>
      <c r="DJ150">
        <v>40</v>
      </c>
      <c r="DK150">
        <v>60</v>
      </c>
      <c r="DL150">
        <v>80</v>
      </c>
      <c r="DM150">
        <v>30</v>
      </c>
      <c r="DN150">
        <v>50</v>
      </c>
      <c r="DO150">
        <v>50</v>
      </c>
      <c r="DP150">
        <v>70</v>
      </c>
      <c r="DQ150" t="s">
        <v>1238</v>
      </c>
      <c r="DR150" t="s">
        <v>1240</v>
      </c>
      <c r="DS150" t="s">
        <v>1213</v>
      </c>
      <c r="DT150">
        <v>4</v>
      </c>
      <c r="DU150">
        <v>3</v>
      </c>
      <c r="DV150">
        <v>2</v>
      </c>
      <c r="DW150">
        <v>2</v>
      </c>
      <c r="DX150">
        <v>4</v>
      </c>
      <c r="DY150">
        <v>5</v>
      </c>
      <c r="DZ150">
        <v>3</v>
      </c>
      <c r="EA150">
        <v>4</v>
      </c>
      <c r="EB150">
        <v>2</v>
      </c>
      <c r="EC150">
        <v>1</v>
      </c>
      <c r="ED150">
        <v>3</v>
      </c>
      <c r="EE150">
        <v>4</v>
      </c>
      <c r="EF150">
        <v>3</v>
      </c>
      <c r="EG150">
        <v>3</v>
      </c>
      <c r="EH150">
        <v>4</v>
      </c>
      <c r="EI150">
        <v>3</v>
      </c>
      <c r="EJ150">
        <v>4</v>
      </c>
      <c r="EK150">
        <v>5</v>
      </c>
      <c r="EL150">
        <v>3</v>
      </c>
      <c r="EM150">
        <v>4</v>
      </c>
      <c r="EN150">
        <v>2</v>
      </c>
      <c r="EO150">
        <v>4</v>
      </c>
      <c r="EP150">
        <v>4</v>
      </c>
      <c r="EQ150">
        <v>3</v>
      </c>
      <c r="ER150">
        <v>4</v>
      </c>
      <c r="ES150">
        <v>4</v>
      </c>
      <c r="ET150">
        <v>4</v>
      </c>
      <c r="EU150">
        <v>3</v>
      </c>
      <c r="EV150">
        <v>3</v>
      </c>
      <c r="EW150">
        <v>2</v>
      </c>
      <c r="EX150">
        <v>3</v>
      </c>
      <c r="EY150">
        <v>3</v>
      </c>
      <c r="EZ150" t="s">
        <v>1242</v>
      </c>
      <c r="FA150" t="s">
        <v>1243</v>
      </c>
      <c r="FB150" t="s">
        <v>1244</v>
      </c>
      <c r="FC150">
        <v>4</v>
      </c>
      <c r="FD150">
        <v>4</v>
      </c>
      <c r="FE150">
        <v>3</v>
      </c>
      <c r="FF150" s="17">
        <f t="shared" si="31"/>
        <v>3</v>
      </c>
      <c r="FG150">
        <v>4</v>
      </c>
      <c r="FH150">
        <v>3</v>
      </c>
      <c r="FI150" s="17">
        <f t="shared" si="32"/>
        <v>3</v>
      </c>
      <c r="FJ150">
        <v>4</v>
      </c>
      <c r="FK150" s="17">
        <f t="shared" si="33"/>
        <v>2</v>
      </c>
      <c r="FL150">
        <v>2</v>
      </c>
      <c r="FM150">
        <v>2</v>
      </c>
      <c r="FN150">
        <v>2</v>
      </c>
      <c r="FO150">
        <v>4</v>
      </c>
      <c r="FP150" s="17">
        <f t="shared" si="34"/>
        <v>2</v>
      </c>
      <c r="FQ150">
        <v>1</v>
      </c>
      <c r="FR150">
        <v>3</v>
      </c>
      <c r="FS150">
        <v>4</v>
      </c>
      <c r="FT150" s="17">
        <f t="shared" si="45"/>
        <v>2</v>
      </c>
      <c r="FU150">
        <v>1</v>
      </c>
      <c r="FV150">
        <v>5</v>
      </c>
      <c r="FW150" s="17">
        <f t="shared" si="35"/>
        <v>1</v>
      </c>
      <c r="FX150">
        <v>2</v>
      </c>
      <c r="FY150" s="17">
        <f t="shared" si="36"/>
        <v>4</v>
      </c>
      <c r="FZ150">
        <v>2</v>
      </c>
      <c r="GA150">
        <v>2</v>
      </c>
      <c r="GB150" s="17">
        <f t="shared" si="37"/>
        <v>4</v>
      </c>
      <c r="GC150">
        <v>2</v>
      </c>
      <c r="GD150" s="17">
        <f t="shared" si="38"/>
        <v>4</v>
      </c>
      <c r="GE150">
        <v>3</v>
      </c>
      <c r="GF150" s="17">
        <f t="shared" si="39"/>
        <v>3</v>
      </c>
      <c r="GG150">
        <v>3</v>
      </c>
      <c r="GH150">
        <v>3</v>
      </c>
      <c r="GI150">
        <v>4</v>
      </c>
      <c r="GJ150">
        <v>2</v>
      </c>
      <c r="GK150" s="17">
        <f t="shared" si="40"/>
        <v>4</v>
      </c>
      <c r="GL150">
        <v>5</v>
      </c>
      <c r="GM150" s="17">
        <f t="shared" si="41"/>
        <v>1</v>
      </c>
      <c r="GN150">
        <v>3</v>
      </c>
      <c r="GO150" s="17">
        <f t="shared" si="42"/>
        <v>3</v>
      </c>
      <c r="GP150">
        <f t="shared" si="43"/>
        <v>71</v>
      </c>
      <c r="GQ150" s="19">
        <f t="shared" si="44"/>
        <v>2.7307692307692308</v>
      </c>
      <c r="GR150">
        <v>3</v>
      </c>
      <c r="GS150">
        <v>4</v>
      </c>
      <c r="GT150">
        <v>3</v>
      </c>
      <c r="GU150">
        <v>3</v>
      </c>
      <c r="GV150">
        <v>3</v>
      </c>
      <c r="GW150">
        <v>3</v>
      </c>
      <c r="GX150">
        <v>5</v>
      </c>
      <c r="GY150">
        <v>3</v>
      </c>
      <c r="GZ150">
        <v>3</v>
      </c>
      <c r="HA150">
        <v>3</v>
      </c>
      <c r="HB150">
        <v>4</v>
      </c>
      <c r="HC150">
        <v>2</v>
      </c>
      <c r="HD150">
        <v>1</v>
      </c>
      <c r="HE150">
        <v>4</v>
      </c>
      <c r="HF150">
        <v>2</v>
      </c>
      <c r="HG150">
        <v>5</v>
      </c>
      <c r="HH150">
        <v>2</v>
      </c>
      <c r="HI150">
        <v>4</v>
      </c>
      <c r="HJ150">
        <v>2</v>
      </c>
      <c r="HK150">
        <v>2</v>
      </c>
      <c r="HL150">
        <v>3</v>
      </c>
      <c r="HM150">
        <v>3</v>
      </c>
      <c r="HN150">
        <v>3</v>
      </c>
      <c r="HO150">
        <v>2</v>
      </c>
      <c r="HP150">
        <v>3</v>
      </c>
      <c r="HQ150">
        <v>5</v>
      </c>
      <c r="HR150">
        <v>3</v>
      </c>
      <c r="HS150">
        <v>4</v>
      </c>
      <c r="HT150">
        <v>2</v>
      </c>
      <c r="HU150">
        <v>3</v>
      </c>
      <c r="HV150">
        <v>2</v>
      </c>
      <c r="HW150">
        <v>4</v>
      </c>
      <c r="HX150">
        <v>4</v>
      </c>
      <c r="HY150">
        <v>3</v>
      </c>
      <c r="HZ150">
        <v>4</v>
      </c>
      <c r="IA150">
        <v>2</v>
      </c>
      <c r="IB150">
        <v>2</v>
      </c>
      <c r="IC150">
        <v>3</v>
      </c>
      <c r="ID150">
        <v>3</v>
      </c>
      <c r="IE150">
        <v>2</v>
      </c>
      <c r="IF150">
        <v>3</v>
      </c>
      <c r="IG150">
        <v>2</v>
      </c>
      <c r="IH150">
        <v>2</v>
      </c>
      <c r="II150">
        <v>2</v>
      </c>
      <c r="IJ150">
        <v>3</v>
      </c>
      <c r="IK150">
        <v>4</v>
      </c>
      <c r="IL150">
        <v>4</v>
      </c>
      <c r="IM150">
        <v>3</v>
      </c>
      <c r="IN150">
        <v>4</v>
      </c>
      <c r="IO150">
        <v>4</v>
      </c>
      <c r="IP150">
        <v>4</v>
      </c>
      <c r="IQ150">
        <v>4</v>
      </c>
      <c r="IR150">
        <v>3</v>
      </c>
      <c r="IS150">
        <v>2</v>
      </c>
      <c r="IU150">
        <v>44.310394287108998</v>
      </c>
      <c r="IV150">
        <v>-78.239601135254006</v>
      </c>
      <c r="IW150">
        <v>-1</v>
      </c>
    </row>
    <row r="151" spans="1:257" x14ac:dyDescent="0.3">
      <c r="A151" t="s">
        <v>1812</v>
      </c>
      <c r="B151" t="s">
        <v>1413</v>
      </c>
      <c r="C151" t="s">
        <v>1414</v>
      </c>
      <c r="F151" t="s">
        <v>1596</v>
      </c>
      <c r="G151">
        <v>0</v>
      </c>
      <c r="H151" s="1">
        <v>43100.513425925928</v>
      </c>
      <c r="I151" s="1">
        <v>43100.519456018519</v>
      </c>
      <c r="J151">
        <v>1</v>
      </c>
      <c r="K151">
        <v>23</v>
      </c>
      <c r="L151">
        <v>3.2857142857142998</v>
      </c>
      <c r="M151">
        <v>1.4960264830862</v>
      </c>
      <c r="N151" t="s">
        <v>1813</v>
      </c>
      <c r="O151" t="s">
        <v>1416</v>
      </c>
      <c r="P151" t="s">
        <v>1814</v>
      </c>
      <c r="Q151">
        <v>20</v>
      </c>
      <c r="R151">
        <v>2</v>
      </c>
      <c r="S151" t="s">
        <v>1421</v>
      </c>
      <c r="T151" t="s">
        <v>1422</v>
      </c>
      <c r="U151">
        <v>3</v>
      </c>
      <c r="V151" t="s">
        <v>1815</v>
      </c>
      <c r="W151">
        <v>2</v>
      </c>
      <c r="X151">
        <v>2</v>
      </c>
      <c r="Y151" t="s">
        <v>633</v>
      </c>
      <c r="Z151" t="s">
        <v>726</v>
      </c>
      <c r="AA151">
        <v>2</v>
      </c>
      <c r="AB151">
        <v>7</v>
      </c>
      <c r="AC151">
        <v>2</v>
      </c>
      <c r="AD151">
        <v>2</v>
      </c>
      <c r="AF151">
        <v>50</v>
      </c>
      <c r="AG151">
        <v>50</v>
      </c>
      <c r="AH151">
        <v>50</v>
      </c>
      <c r="AI151">
        <v>2</v>
      </c>
      <c r="AN151">
        <v>1</v>
      </c>
      <c r="AO151">
        <v>1</v>
      </c>
      <c r="AR151">
        <v>1</v>
      </c>
      <c r="AS151">
        <v>1</v>
      </c>
      <c r="AX151">
        <v>1</v>
      </c>
      <c r="AY151">
        <v>5</v>
      </c>
      <c r="AZ151">
        <v>4</v>
      </c>
      <c r="BA151">
        <v>2</v>
      </c>
      <c r="BB151">
        <v>5</v>
      </c>
      <c r="BC151">
        <v>3</v>
      </c>
      <c r="BD151">
        <v>3</v>
      </c>
      <c r="BE151">
        <v>1</v>
      </c>
      <c r="BF151">
        <v>4</v>
      </c>
      <c r="BG151">
        <v>2</v>
      </c>
      <c r="BH151">
        <v>4</v>
      </c>
      <c r="BI151">
        <v>4</v>
      </c>
      <c r="BJ151">
        <v>4</v>
      </c>
      <c r="BK151">
        <v>8</v>
      </c>
      <c r="BL151">
        <v>4</v>
      </c>
      <c r="BM151">
        <v>2</v>
      </c>
      <c r="BN151">
        <v>7</v>
      </c>
      <c r="BO151">
        <v>9</v>
      </c>
      <c r="BP151">
        <v>8</v>
      </c>
      <c r="BQ151">
        <v>4</v>
      </c>
      <c r="BR151">
        <v>3</v>
      </c>
      <c r="BS151">
        <v>4</v>
      </c>
      <c r="BT151">
        <v>3</v>
      </c>
      <c r="BU151">
        <v>4</v>
      </c>
      <c r="BV151">
        <v>4</v>
      </c>
      <c r="BW151">
        <v>4</v>
      </c>
      <c r="BX151">
        <v>2</v>
      </c>
      <c r="BY151">
        <v>4</v>
      </c>
      <c r="BZ151">
        <v>1</v>
      </c>
      <c r="CA151">
        <v>2</v>
      </c>
      <c r="CB151">
        <v>1</v>
      </c>
      <c r="CC151">
        <v>2</v>
      </c>
      <c r="CD151">
        <v>2</v>
      </c>
      <c r="CE151">
        <v>2</v>
      </c>
      <c r="CF151">
        <v>2</v>
      </c>
      <c r="CG151">
        <v>2</v>
      </c>
      <c r="CH151">
        <v>2</v>
      </c>
      <c r="CI151">
        <v>2</v>
      </c>
      <c r="CJ151">
        <v>1</v>
      </c>
      <c r="CK151">
        <v>5</v>
      </c>
      <c r="CL151">
        <v>5</v>
      </c>
      <c r="CM151">
        <v>3</v>
      </c>
      <c r="CN151">
        <v>4</v>
      </c>
      <c r="CO151">
        <v>5</v>
      </c>
      <c r="CP151">
        <v>3</v>
      </c>
      <c r="CQ151">
        <v>3</v>
      </c>
      <c r="CR151">
        <v>4</v>
      </c>
      <c r="CS151">
        <v>3</v>
      </c>
      <c r="CT151">
        <v>4</v>
      </c>
      <c r="CU151">
        <v>5</v>
      </c>
      <c r="CW151">
        <v>50</v>
      </c>
      <c r="CX151">
        <v>80</v>
      </c>
      <c r="CY151">
        <v>50</v>
      </c>
      <c r="CZ151">
        <v>30</v>
      </c>
      <c r="DA151">
        <v>70</v>
      </c>
      <c r="DB151">
        <v>40</v>
      </c>
      <c r="DC151">
        <v>80</v>
      </c>
      <c r="DD151">
        <v>40</v>
      </c>
      <c r="DE151">
        <v>40</v>
      </c>
      <c r="DF151">
        <v>60</v>
      </c>
      <c r="DG151">
        <v>40</v>
      </c>
      <c r="DH151">
        <v>80</v>
      </c>
      <c r="DI151">
        <v>30</v>
      </c>
      <c r="DJ151">
        <v>60</v>
      </c>
      <c r="DK151">
        <v>60</v>
      </c>
      <c r="DL151">
        <v>70</v>
      </c>
      <c r="DM151">
        <v>70</v>
      </c>
      <c r="DN151">
        <v>50</v>
      </c>
      <c r="DO151">
        <v>20</v>
      </c>
      <c r="DP151">
        <v>30</v>
      </c>
      <c r="DQ151" t="s">
        <v>1813</v>
      </c>
      <c r="DR151" t="s">
        <v>1221</v>
      </c>
      <c r="DS151" t="s">
        <v>1814</v>
      </c>
      <c r="DT151">
        <v>2</v>
      </c>
      <c r="DU151">
        <v>1</v>
      </c>
      <c r="DV151">
        <v>2</v>
      </c>
      <c r="DW151">
        <v>5</v>
      </c>
      <c r="DX151">
        <v>2</v>
      </c>
      <c r="DY151">
        <v>3</v>
      </c>
      <c r="DZ151">
        <v>4</v>
      </c>
      <c r="EA151">
        <v>4</v>
      </c>
      <c r="EB151">
        <v>5</v>
      </c>
      <c r="EC151">
        <v>3</v>
      </c>
      <c r="ED151">
        <v>3</v>
      </c>
      <c r="EE151">
        <v>5</v>
      </c>
      <c r="EF151">
        <v>4</v>
      </c>
      <c r="EG151">
        <v>3</v>
      </c>
      <c r="EH151">
        <v>3</v>
      </c>
      <c r="EI151">
        <v>5</v>
      </c>
      <c r="EJ151">
        <v>2</v>
      </c>
      <c r="EK151">
        <v>4</v>
      </c>
      <c r="EL151">
        <v>4</v>
      </c>
      <c r="EM151">
        <v>3</v>
      </c>
      <c r="EN151">
        <v>2</v>
      </c>
      <c r="EO151">
        <v>4</v>
      </c>
      <c r="EP151">
        <v>4</v>
      </c>
      <c r="EQ151">
        <v>3</v>
      </c>
      <c r="ER151">
        <v>5</v>
      </c>
      <c r="ES151">
        <v>5</v>
      </c>
      <c r="ET151">
        <v>3</v>
      </c>
      <c r="EU151">
        <v>3</v>
      </c>
      <c r="EV151">
        <v>3</v>
      </c>
      <c r="EW151">
        <v>4</v>
      </c>
      <c r="EX151">
        <v>5</v>
      </c>
      <c r="EY151">
        <v>5</v>
      </c>
      <c r="EZ151" t="s">
        <v>1816</v>
      </c>
      <c r="FA151" t="s">
        <v>541</v>
      </c>
      <c r="FB151" t="s">
        <v>1817</v>
      </c>
      <c r="FC151">
        <v>3</v>
      </c>
      <c r="FD151">
        <v>3</v>
      </c>
      <c r="FE151">
        <v>3</v>
      </c>
      <c r="FF151" s="17">
        <f t="shared" si="31"/>
        <v>3</v>
      </c>
      <c r="FG151">
        <v>2</v>
      </c>
      <c r="FH151">
        <v>2</v>
      </c>
      <c r="FI151" s="17">
        <f t="shared" si="32"/>
        <v>4</v>
      </c>
      <c r="FJ151">
        <v>3</v>
      </c>
      <c r="FK151" s="17">
        <f t="shared" si="33"/>
        <v>3</v>
      </c>
      <c r="FL151">
        <v>3</v>
      </c>
      <c r="FM151">
        <v>2</v>
      </c>
      <c r="FN151">
        <v>2</v>
      </c>
      <c r="FO151">
        <v>2</v>
      </c>
      <c r="FP151" s="17">
        <f t="shared" si="34"/>
        <v>4</v>
      </c>
      <c r="FQ151">
        <v>2</v>
      </c>
      <c r="FR151">
        <v>3</v>
      </c>
      <c r="FS151">
        <v>3</v>
      </c>
      <c r="FT151" s="17">
        <f t="shared" si="45"/>
        <v>3</v>
      </c>
      <c r="FU151">
        <v>3</v>
      </c>
      <c r="FV151">
        <v>2</v>
      </c>
      <c r="FW151" s="17">
        <f t="shared" si="35"/>
        <v>4</v>
      </c>
      <c r="FX151">
        <v>3</v>
      </c>
      <c r="FY151" s="17">
        <f t="shared" si="36"/>
        <v>3</v>
      </c>
      <c r="FZ151">
        <v>2</v>
      </c>
      <c r="GA151">
        <v>2</v>
      </c>
      <c r="GB151" s="17">
        <f t="shared" si="37"/>
        <v>4</v>
      </c>
      <c r="GC151">
        <v>2</v>
      </c>
      <c r="GD151" s="17">
        <f t="shared" si="38"/>
        <v>4</v>
      </c>
      <c r="GE151">
        <v>1</v>
      </c>
      <c r="GF151" s="17">
        <f t="shared" si="39"/>
        <v>5</v>
      </c>
      <c r="GG151">
        <v>2</v>
      </c>
      <c r="GH151">
        <v>2</v>
      </c>
      <c r="GI151">
        <v>3</v>
      </c>
      <c r="GJ151">
        <v>2</v>
      </c>
      <c r="GK151" s="17">
        <f t="shared" si="40"/>
        <v>4</v>
      </c>
      <c r="GL151">
        <v>2</v>
      </c>
      <c r="GM151" s="17">
        <f t="shared" si="41"/>
        <v>4</v>
      </c>
      <c r="GN151">
        <v>3</v>
      </c>
      <c r="GO151" s="17">
        <f t="shared" si="42"/>
        <v>3</v>
      </c>
      <c r="GP151">
        <f t="shared" si="43"/>
        <v>80</v>
      </c>
      <c r="GQ151" s="19">
        <f t="shared" si="44"/>
        <v>3.0769230769230771</v>
      </c>
      <c r="GR151">
        <v>4</v>
      </c>
      <c r="GS151">
        <v>4</v>
      </c>
      <c r="GT151">
        <v>3</v>
      </c>
      <c r="GU151">
        <v>3</v>
      </c>
      <c r="GV151">
        <v>2</v>
      </c>
      <c r="GW151">
        <v>3</v>
      </c>
      <c r="GX151">
        <v>3</v>
      </c>
      <c r="GY151">
        <v>3</v>
      </c>
      <c r="GZ151">
        <v>3</v>
      </c>
      <c r="HA151">
        <v>4</v>
      </c>
      <c r="HB151">
        <v>4</v>
      </c>
      <c r="HC151">
        <v>3</v>
      </c>
      <c r="HD151">
        <v>4</v>
      </c>
      <c r="HE151">
        <v>2</v>
      </c>
      <c r="HF151">
        <v>2</v>
      </c>
      <c r="HG151">
        <v>2</v>
      </c>
      <c r="HH151">
        <v>3</v>
      </c>
      <c r="HI151">
        <v>3</v>
      </c>
      <c r="HJ151">
        <v>4</v>
      </c>
      <c r="HK151">
        <v>3</v>
      </c>
      <c r="HL151">
        <v>4</v>
      </c>
      <c r="HM151">
        <v>4</v>
      </c>
      <c r="HN151">
        <v>3</v>
      </c>
      <c r="HO151">
        <v>3</v>
      </c>
      <c r="HP151">
        <v>4</v>
      </c>
      <c r="HQ151">
        <v>4</v>
      </c>
      <c r="HR151">
        <v>4</v>
      </c>
      <c r="HS151">
        <v>3</v>
      </c>
      <c r="HT151">
        <v>3</v>
      </c>
      <c r="HU151">
        <v>4</v>
      </c>
      <c r="HV151">
        <v>3</v>
      </c>
      <c r="HW151">
        <v>4</v>
      </c>
      <c r="HX151">
        <v>4</v>
      </c>
      <c r="HY151">
        <v>3</v>
      </c>
      <c r="HZ151">
        <v>3</v>
      </c>
      <c r="IA151">
        <v>4</v>
      </c>
      <c r="IB151">
        <v>4</v>
      </c>
      <c r="IC151">
        <v>4</v>
      </c>
      <c r="ID151">
        <v>3</v>
      </c>
      <c r="IE151">
        <v>3</v>
      </c>
      <c r="IF151">
        <v>3</v>
      </c>
      <c r="IG151">
        <v>4</v>
      </c>
      <c r="IH151">
        <v>4</v>
      </c>
      <c r="II151">
        <v>4</v>
      </c>
      <c r="IJ151">
        <v>3</v>
      </c>
      <c r="IK151">
        <v>3</v>
      </c>
      <c r="IL151">
        <v>3</v>
      </c>
      <c r="IM151">
        <v>3</v>
      </c>
      <c r="IN151">
        <v>4</v>
      </c>
      <c r="IO151">
        <v>4</v>
      </c>
      <c r="IP151">
        <v>3</v>
      </c>
      <c r="IQ151">
        <v>3</v>
      </c>
      <c r="IR151">
        <v>4</v>
      </c>
      <c r="IS151">
        <v>2</v>
      </c>
      <c r="IU151">
        <v>44.310394287108998</v>
      </c>
      <c r="IV151">
        <v>-78.239601135254006</v>
      </c>
      <c r="IW151">
        <v>-1</v>
      </c>
    </row>
    <row r="152" spans="1:257" x14ac:dyDescent="0.3">
      <c r="A152" t="s">
        <v>1818</v>
      </c>
      <c r="B152" t="s">
        <v>1413</v>
      </c>
      <c r="C152" t="s">
        <v>1414</v>
      </c>
      <c r="F152" t="s">
        <v>1596</v>
      </c>
      <c r="G152">
        <v>0</v>
      </c>
      <c r="H152" s="1">
        <v>43100.519837962966</v>
      </c>
      <c r="I152" s="1">
        <v>43100.525543981479</v>
      </c>
      <c r="J152">
        <v>1</v>
      </c>
      <c r="K152">
        <v>19</v>
      </c>
      <c r="L152">
        <v>2.7142857142857002</v>
      </c>
      <c r="M152">
        <v>1.7043362064926999</v>
      </c>
      <c r="N152" t="s">
        <v>1245</v>
      </c>
      <c r="O152" t="s">
        <v>1416</v>
      </c>
      <c r="P152" t="s">
        <v>1246</v>
      </c>
      <c r="Q152">
        <v>18</v>
      </c>
      <c r="R152">
        <v>2</v>
      </c>
      <c r="S152" t="s">
        <v>1442</v>
      </c>
      <c r="T152" t="s">
        <v>1580</v>
      </c>
      <c r="U152">
        <v>3</v>
      </c>
      <c r="V152" t="s">
        <v>925</v>
      </c>
      <c r="W152">
        <v>1</v>
      </c>
      <c r="X152">
        <v>1</v>
      </c>
      <c r="Y152" t="s">
        <v>633</v>
      </c>
      <c r="Z152" t="s">
        <v>682</v>
      </c>
      <c r="AA152">
        <v>1</v>
      </c>
      <c r="AB152">
        <v>5</v>
      </c>
      <c r="AC152">
        <v>4</v>
      </c>
      <c r="AD152">
        <v>1</v>
      </c>
      <c r="AE152">
        <v>1</v>
      </c>
      <c r="AF152">
        <v>70</v>
      </c>
      <c r="AG152">
        <v>50</v>
      </c>
      <c r="AH152">
        <v>90</v>
      </c>
      <c r="AI152">
        <v>1</v>
      </c>
      <c r="AJ152">
        <v>2</v>
      </c>
      <c r="AK152">
        <v>4</v>
      </c>
      <c r="AL152">
        <v>2</v>
      </c>
      <c r="AM152">
        <v>1</v>
      </c>
      <c r="AN152">
        <v>1</v>
      </c>
      <c r="AO152">
        <v>1</v>
      </c>
      <c r="AQ152">
        <v>1</v>
      </c>
      <c r="AS152">
        <v>1</v>
      </c>
      <c r="AU152">
        <v>1</v>
      </c>
      <c r="AX152">
        <v>1</v>
      </c>
      <c r="AY152">
        <v>3</v>
      </c>
      <c r="AZ152">
        <v>4</v>
      </c>
      <c r="BA152">
        <v>1</v>
      </c>
      <c r="BB152">
        <v>5</v>
      </c>
      <c r="BC152">
        <v>1</v>
      </c>
      <c r="BD152">
        <v>4</v>
      </c>
      <c r="BE152">
        <v>1</v>
      </c>
      <c r="BF152">
        <v>5</v>
      </c>
      <c r="BG152">
        <v>3</v>
      </c>
      <c r="BH152">
        <v>3</v>
      </c>
      <c r="BI152">
        <v>3</v>
      </c>
      <c r="BJ152">
        <v>3</v>
      </c>
      <c r="BK152">
        <v>4</v>
      </c>
      <c r="BL152">
        <v>9</v>
      </c>
      <c r="BM152">
        <v>4</v>
      </c>
      <c r="BN152">
        <v>8</v>
      </c>
      <c r="BO152">
        <v>7</v>
      </c>
      <c r="BP152">
        <v>9</v>
      </c>
      <c r="BQ152">
        <v>9</v>
      </c>
      <c r="BR152">
        <v>3</v>
      </c>
      <c r="BS152">
        <v>4</v>
      </c>
      <c r="BT152">
        <v>5</v>
      </c>
      <c r="BU152">
        <v>3</v>
      </c>
      <c r="BV152">
        <v>4</v>
      </c>
      <c r="BW152">
        <v>3</v>
      </c>
      <c r="BX152">
        <v>2</v>
      </c>
      <c r="BY152">
        <v>3</v>
      </c>
      <c r="BZ152">
        <v>1</v>
      </c>
      <c r="CA152">
        <v>1</v>
      </c>
      <c r="CB152">
        <v>2</v>
      </c>
      <c r="CC152">
        <v>2</v>
      </c>
      <c r="CD152">
        <v>1</v>
      </c>
      <c r="CE152">
        <v>2</v>
      </c>
      <c r="CF152">
        <v>2</v>
      </c>
      <c r="CG152">
        <v>1</v>
      </c>
      <c r="CH152">
        <v>1</v>
      </c>
      <c r="CI152">
        <v>2</v>
      </c>
      <c r="CJ152">
        <v>2</v>
      </c>
      <c r="CK152">
        <v>3</v>
      </c>
      <c r="CL152">
        <v>4</v>
      </c>
      <c r="CM152">
        <v>4</v>
      </c>
      <c r="CN152">
        <v>4</v>
      </c>
      <c r="CO152">
        <v>4</v>
      </c>
      <c r="CP152">
        <v>4</v>
      </c>
      <c r="CQ152">
        <v>3</v>
      </c>
      <c r="CR152">
        <v>5</v>
      </c>
      <c r="CS152">
        <v>4</v>
      </c>
      <c r="CT152">
        <v>4</v>
      </c>
      <c r="CU152">
        <v>4</v>
      </c>
      <c r="CW152">
        <v>30</v>
      </c>
      <c r="CX152">
        <v>90</v>
      </c>
      <c r="CY152">
        <v>30</v>
      </c>
      <c r="CZ152">
        <v>10</v>
      </c>
      <c r="DA152">
        <v>60</v>
      </c>
      <c r="DB152">
        <v>10</v>
      </c>
      <c r="DC152">
        <v>90</v>
      </c>
      <c r="DD152">
        <v>70</v>
      </c>
      <c r="DE152">
        <v>50</v>
      </c>
      <c r="DF152">
        <v>90</v>
      </c>
      <c r="DG152">
        <v>30</v>
      </c>
      <c r="DH152">
        <v>90</v>
      </c>
      <c r="DI152">
        <v>20</v>
      </c>
      <c r="DJ152">
        <v>50</v>
      </c>
      <c r="DK152">
        <v>70</v>
      </c>
      <c r="DL152">
        <v>70</v>
      </c>
      <c r="DM152">
        <v>50</v>
      </c>
      <c r="DN152">
        <v>50</v>
      </c>
      <c r="DO152">
        <v>10</v>
      </c>
      <c r="DP152">
        <v>50</v>
      </c>
      <c r="DQ152" t="s">
        <v>1245</v>
      </c>
      <c r="DR152" t="s">
        <v>1221</v>
      </c>
      <c r="DS152" t="s">
        <v>1246</v>
      </c>
      <c r="DT152">
        <v>3</v>
      </c>
      <c r="DU152">
        <v>3</v>
      </c>
      <c r="DV152">
        <v>4</v>
      </c>
      <c r="DW152">
        <v>5</v>
      </c>
      <c r="DX152">
        <v>2</v>
      </c>
      <c r="DY152">
        <v>4</v>
      </c>
      <c r="DZ152">
        <v>4</v>
      </c>
      <c r="EA152">
        <v>4</v>
      </c>
      <c r="EB152">
        <v>4</v>
      </c>
      <c r="EC152">
        <v>3</v>
      </c>
      <c r="ED152">
        <v>4</v>
      </c>
      <c r="EE152">
        <v>2</v>
      </c>
      <c r="EF152">
        <v>4</v>
      </c>
      <c r="EG152">
        <v>3</v>
      </c>
      <c r="EH152">
        <v>4</v>
      </c>
      <c r="EI152">
        <v>3</v>
      </c>
      <c r="EJ152">
        <v>4</v>
      </c>
      <c r="EK152">
        <v>5</v>
      </c>
      <c r="EL152">
        <v>4</v>
      </c>
      <c r="EM152">
        <v>4</v>
      </c>
      <c r="EN152">
        <v>2</v>
      </c>
      <c r="EO152">
        <v>3</v>
      </c>
      <c r="EP152">
        <v>4</v>
      </c>
      <c r="EQ152">
        <v>3</v>
      </c>
      <c r="ER152">
        <v>2</v>
      </c>
      <c r="ES152">
        <v>2</v>
      </c>
      <c r="ET152">
        <v>2</v>
      </c>
      <c r="EU152">
        <v>4</v>
      </c>
      <c r="EV152">
        <v>4</v>
      </c>
      <c r="EW152">
        <v>2</v>
      </c>
      <c r="EX152">
        <v>4</v>
      </c>
      <c r="EY152">
        <v>4</v>
      </c>
      <c r="EZ152" t="s">
        <v>533</v>
      </c>
      <c r="FA152" t="s">
        <v>733</v>
      </c>
      <c r="FB152" t="s">
        <v>757</v>
      </c>
      <c r="FC152">
        <v>4</v>
      </c>
      <c r="FD152">
        <v>4</v>
      </c>
      <c r="FE152">
        <v>2</v>
      </c>
      <c r="FF152" s="17">
        <f t="shared" si="31"/>
        <v>4</v>
      </c>
      <c r="FG152">
        <v>2</v>
      </c>
      <c r="FH152">
        <v>3</v>
      </c>
      <c r="FI152" s="17">
        <f t="shared" si="32"/>
        <v>3</v>
      </c>
      <c r="FJ152">
        <v>3</v>
      </c>
      <c r="FK152" s="17">
        <f t="shared" si="33"/>
        <v>3</v>
      </c>
      <c r="FL152">
        <v>4</v>
      </c>
      <c r="FM152">
        <v>2</v>
      </c>
      <c r="FN152">
        <v>3</v>
      </c>
      <c r="FO152">
        <v>4</v>
      </c>
      <c r="FP152" s="17">
        <f t="shared" si="34"/>
        <v>2</v>
      </c>
      <c r="FQ152">
        <v>2</v>
      </c>
      <c r="FR152">
        <v>4</v>
      </c>
      <c r="FS152">
        <v>4</v>
      </c>
      <c r="FT152" s="17">
        <f t="shared" si="45"/>
        <v>2</v>
      </c>
      <c r="FU152">
        <v>1</v>
      </c>
      <c r="FV152">
        <v>4</v>
      </c>
      <c r="FW152" s="17">
        <f t="shared" si="35"/>
        <v>2</v>
      </c>
      <c r="FX152">
        <v>4</v>
      </c>
      <c r="FY152" s="17">
        <f t="shared" si="36"/>
        <v>2</v>
      </c>
      <c r="FZ152">
        <v>3</v>
      </c>
      <c r="GA152">
        <v>2</v>
      </c>
      <c r="GB152" s="17">
        <f t="shared" si="37"/>
        <v>4</v>
      </c>
      <c r="GC152">
        <v>4</v>
      </c>
      <c r="GD152" s="17">
        <f t="shared" si="38"/>
        <v>2</v>
      </c>
      <c r="GE152">
        <v>2</v>
      </c>
      <c r="GF152" s="17">
        <f t="shared" si="39"/>
        <v>4</v>
      </c>
      <c r="GG152">
        <v>3</v>
      </c>
      <c r="GH152">
        <v>2</v>
      </c>
      <c r="GI152">
        <v>4</v>
      </c>
      <c r="GJ152">
        <v>3</v>
      </c>
      <c r="GK152" s="17">
        <f t="shared" si="40"/>
        <v>3</v>
      </c>
      <c r="GL152">
        <v>5</v>
      </c>
      <c r="GM152" s="17">
        <f t="shared" si="41"/>
        <v>1</v>
      </c>
      <c r="GN152">
        <v>2</v>
      </c>
      <c r="GO152" s="17">
        <f t="shared" si="42"/>
        <v>4</v>
      </c>
      <c r="GP152">
        <f t="shared" si="43"/>
        <v>74</v>
      </c>
      <c r="GQ152" s="19">
        <f t="shared" si="44"/>
        <v>2.8461538461538463</v>
      </c>
      <c r="GR152">
        <v>4</v>
      </c>
      <c r="GS152">
        <v>4</v>
      </c>
      <c r="GT152">
        <v>2</v>
      </c>
      <c r="GU152">
        <v>4</v>
      </c>
      <c r="GV152">
        <v>2</v>
      </c>
      <c r="GW152">
        <v>2</v>
      </c>
      <c r="GX152">
        <v>5</v>
      </c>
      <c r="GY152">
        <v>4</v>
      </c>
      <c r="GZ152">
        <v>3</v>
      </c>
      <c r="HA152">
        <v>3</v>
      </c>
      <c r="HB152">
        <v>5</v>
      </c>
      <c r="HC152">
        <v>2</v>
      </c>
      <c r="HD152">
        <v>2</v>
      </c>
      <c r="HE152">
        <v>4</v>
      </c>
      <c r="HF152">
        <v>3</v>
      </c>
      <c r="HG152">
        <v>5</v>
      </c>
      <c r="HH152">
        <v>2</v>
      </c>
      <c r="HI152">
        <v>3</v>
      </c>
      <c r="HJ152">
        <v>2</v>
      </c>
      <c r="HK152">
        <v>3</v>
      </c>
      <c r="HL152">
        <v>3</v>
      </c>
      <c r="HM152">
        <v>3</v>
      </c>
      <c r="HN152">
        <v>4</v>
      </c>
      <c r="HO152">
        <v>2</v>
      </c>
      <c r="HP152">
        <v>3</v>
      </c>
      <c r="HQ152">
        <v>4</v>
      </c>
      <c r="HR152">
        <v>3</v>
      </c>
      <c r="HS152">
        <v>5</v>
      </c>
      <c r="HT152">
        <v>2</v>
      </c>
      <c r="HU152">
        <v>3</v>
      </c>
      <c r="HV152">
        <v>3</v>
      </c>
      <c r="HW152">
        <v>5</v>
      </c>
      <c r="HX152">
        <v>4</v>
      </c>
      <c r="HY152">
        <v>3</v>
      </c>
      <c r="HZ152">
        <v>4</v>
      </c>
      <c r="IA152">
        <v>2</v>
      </c>
      <c r="IB152">
        <v>3</v>
      </c>
      <c r="IC152">
        <v>2</v>
      </c>
      <c r="ID152">
        <v>4</v>
      </c>
      <c r="IE152">
        <v>2</v>
      </c>
      <c r="IF152">
        <v>3</v>
      </c>
      <c r="IG152">
        <v>2</v>
      </c>
      <c r="IH152">
        <v>2</v>
      </c>
      <c r="II152">
        <v>4</v>
      </c>
      <c r="IJ152">
        <v>4</v>
      </c>
      <c r="IK152">
        <v>5</v>
      </c>
      <c r="IL152">
        <v>4</v>
      </c>
      <c r="IM152">
        <v>2</v>
      </c>
      <c r="IN152">
        <v>4</v>
      </c>
      <c r="IO152">
        <v>3</v>
      </c>
      <c r="IP152">
        <v>3</v>
      </c>
      <c r="IQ152">
        <v>3</v>
      </c>
      <c r="IR152">
        <v>4</v>
      </c>
      <c r="IS152">
        <v>3</v>
      </c>
      <c r="IU152">
        <v>44.310394287108998</v>
      </c>
      <c r="IV152">
        <v>-78.239601135254006</v>
      </c>
      <c r="IW152">
        <v>-1</v>
      </c>
    </row>
    <row r="153" spans="1:257" x14ac:dyDescent="0.3">
      <c r="A153" t="s">
        <v>1819</v>
      </c>
      <c r="B153" t="s">
        <v>1413</v>
      </c>
      <c r="C153" t="s">
        <v>1414</v>
      </c>
      <c r="F153" t="s">
        <v>1596</v>
      </c>
      <c r="G153">
        <v>0</v>
      </c>
      <c r="H153" s="1">
        <v>43100.525775462964</v>
      </c>
      <c r="I153" s="1">
        <v>43100.5309375</v>
      </c>
      <c r="J153">
        <v>1</v>
      </c>
      <c r="K153">
        <v>23</v>
      </c>
      <c r="L153">
        <v>3.2857142857142998</v>
      </c>
      <c r="M153">
        <v>1.6035674514745</v>
      </c>
      <c r="N153" t="s">
        <v>1248</v>
      </c>
      <c r="O153" t="s">
        <v>1416</v>
      </c>
      <c r="P153" t="s">
        <v>1249</v>
      </c>
      <c r="Q153">
        <v>18</v>
      </c>
      <c r="R153">
        <v>2</v>
      </c>
      <c r="S153" t="s">
        <v>1442</v>
      </c>
      <c r="T153" t="s">
        <v>1455</v>
      </c>
      <c r="U153">
        <v>3</v>
      </c>
      <c r="V153" t="s">
        <v>925</v>
      </c>
      <c r="W153">
        <v>2</v>
      </c>
      <c r="X153">
        <v>2</v>
      </c>
      <c r="Y153" t="s">
        <v>633</v>
      </c>
      <c r="Z153" t="s">
        <v>797</v>
      </c>
      <c r="AA153">
        <v>2</v>
      </c>
      <c r="AB153">
        <v>5</v>
      </c>
      <c r="AC153">
        <v>2</v>
      </c>
      <c r="AD153">
        <v>1</v>
      </c>
      <c r="AE153">
        <v>1</v>
      </c>
      <c r="AF153">
        <v>80</v>
      </c>
      <c r="AG153">
        <v>65</v>
      </c>
      <c r="AH153">
        <v>100</v>
      </c>
      <c r="AI153">
        <v>1</v>
      </c>
      <c r="AK153">
        <v>4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U153">
        <v>1</v>
      </c>
      <c r="AX153">
        <v>1</v>
      </c>
      <c r="AY153">
        <v>5</v>
      </c>
      <c r="AZ153">
        <v>5</v>
      </c>
      <c r="BA153">
        <v>2</v>
      </c>
      <c r="BB153">
        <v>4</v>
      </c>
      <c r="BC153">
        <v>2</v>
      </c>
      <c r="BD153">
        <v>4</v>
      </c>
      <c r="BE153">
        <v>3</v>
      </c>
      <c r="BF153">
        <v>5</v>
      </c>
      <c r="BG153">
        <v>1</v>
      </c>
      <c r="BH153">
        <v>4</v>
      </c>
      <c r="BI153">
        <v>4</v>
      </c>
      <c r="BJ153">
        <v>4</v>
      </c>
      <c r="BK153">
        <v>4</v>
      </c>
      <c r="BL153">
        <v>8</v>
      </c>
      <c r="BM153">
        <v>2</v>
      </c>
      <c r="BN153">
        <v>8</v>
      </c>
      <c r="BO153">
        <v>9</v>
      </c>
      <c r="BP153">
        <v>9</v>
      </c>
      <c r="BQ153">
        <v>8</v>
      </c>
      <c r="BR153">
        <v>4</v>
      </c>
      <c r="BS153">
        <v>5</v>
      </c>
      <c r="BT153">
        <v>5</v>
      </c>
      <c r="BU153">
        <v>4</v>
      </c>
      <c r="BV153">
        <v>4</v>
      </c>
      <c r="BW153">
        <v>3</v>
      </c>
      <c r="BX153">
        <v>3</v>
      </c>
      <c r="BY153">
        <v>4</v>
      </c>
      <c r="BZ153">
        <v>1</v>
      </c>
      <c r="CA153">
        <v>1</v>
      </c>
      <c r="CB153">
        <v>1</v>
      </c>
      <c r="CC153">
        <v>1</v>
      </c>
      <c r="CD153">
        <v>1</v>
      </c>
      <c r="CE153">
        <v>2</v>
      </c>
      <c r="CF153">
        <v>1</v>
      </c>
      <c r="CG153">
        <v>1</v>
      </c>
      <c r="CH153">
        <v>2</v>
      </c>
      <c r="CI153">
        <v>1</v>
      </c>
      <c r="CJ153">
        <v>1</v>
      </c>
      <c r="CK153">
        <v>5</v>
      </c>
      <c r="CL153">
        <v>5</v>
      </c>
      <c r="CM153">
        <v>4</v>
      </c>
      <c r="CN153">
        <v>4</v>
      </c>
      <c r="CO153">
        <v>4</v>
      </c>
      <c r="CP153">
        <v>5</v>
      </c>
      <c r="CQ153">
        <v>5</v>
      </c>
      <c r="CR153">
        <v>4</v>
      </c>
      <c r="CS153">
        <v>4</v>
      </c>
      <c r="CT153">
        <v>4</v>
      </c>
      <c r="CU153">
        <v>5</v>
      </c>
      <c r="CW153">
        <v>70</v>
      </c>
      <c r="CX153">
        <v>100</v>
      </c>
      <c r="CY153">
        <v>70</v>
      </c>
      <c r="CZ153">
        <v>30</v>
      </c>
      <c r="DA153">
        <v>100</v>
      </c>
      <c r="DB153">
        <v>40</v>
      </c>
      <c r="DC153">
        <v>100</v>
      </c>
      <c r="DD153">
        <v>80</v>
      </c>
      <c r="DE153">
        <v>90</v>
      </c>
      <c r="DF153">
        <v>100</v>
      </c>
      <c r="DG153">
        <v>60</v>
      </c>
      <c r="DH153">
        <v>100</v>
      </c>
      <c r="DI153">
        <v>100</v>
      </c>
      <c r="DJ153">
        <v>100</v>
      </c>
      <c r="DK153">
        <v>90</v>
      </c>
      <c r="DL153">
        <v>90</v>
      </c>
      <c r="DM153">
        <v>20</v>
      </c>
      <c r="DN153">
        <v>80</v>
      </c>
      <c r="DO153">
        <v>30</v>
      </c>
      <c r="DP153">
        <v>30</v>
      </c>
      <c r="DQ153" t="s">
        <v>1248</v>
      </c>
      <c r="DR153" t="s">
        <v>1221</v>
      </c>
      <c r="DS153" t="s">
        <v>1249</v>
      </c>
      <c r="DT153">
        <v>1</v>
      </c>
      <c r="DU153">
        <v>1</v>
      </c>
      <c r="DV153">
        <v>1</v>
      </c>
      <c r="DW153">
        <v>1</v>
      </c>
      <c r="DX153">
        <v>2</v>
      </c>
      <c r="DY153">
        <v>5</v>
      </c>
      <c r="DZ153">
        <v>5</v>
      </c>
      <c r="EA153">
        <v>5</v>
      </c>
      <c r="EB153">
        <v>5</v>
      </c>
      <c r="EC153">
        <v>2</v>
      </c>
      <c r="ED153">
        <v>2</v>
      </c>
      <c r="EE153">
        <v>4</v>
      </c>
      <c r="EF153">
        <v>3</v>
      </c>
      <c r="EG153">
        <v>3</v>
      </c>
      <c r="EH153">
        <v>4</v>
      </c>
      <c r="EI153">
        <v>4</v>
      </c>
      <c r="EJ153">
        <v>2</v>
      </c>
      <c r="EK153">
        <v>5</v>
      </c>
      <c r="EL153">
        <v>4</v>
      </c>
      <c r="EM153">
        <v>3</v>
      </c>
      <c r="EN153">
        <v>2</v>
      </c>
      <c r="EO153">
        <v>4</v>
      </c>
      <c r="EP153">
        <v>4</v>
      </c>
      <c r="EQ153">
        <v>4</v>
      </c>
      <c r="ER153">
        <v>5</v>
      </c>
      <c r="ES153">
        <v>5</v>
      </c>
      <c r="ET153">
        <v>4</v>
      </c>
      <c r="EU153">
        <v>4</v>
      </c>
      <c r="EV153">
        <v>4</v>
      </c>
      <c r="EW153">
        <v>4</v>
      </c>
      <c r="EX153">
        <v>4</v>
      </c>
      <c r="EY153">
        <v>3</v>
      </c>
      <c r="EZ153" t="s">
        <v>630</v>
      </c>
      <c r="FA153" t="s">
        <v>533</v>
      </c>
      <c r="FB153" t="s">
        <v>1251</v>
      </c>
      <c r="FC153">
        <v>3</v>
      </c>
      <c r="FD153">
        <v>2</v>
      </c>
      <c r="FE153">
        <v>1</v>
      </c>
      <c r="FF153" s="17">
        <f t="shared" si="31"/>
        <v>5</v>
      </c>
      <c r="FG153">
        <v>2</v>
      </c>
      <c r="FH153">
        <v>3</v>
      </c>
      <c r="FI153" s="17">
        <f t="shared" si="32"/>
        <v>3</v>
      </c>
      <c r="FJ153">
        <v>4</v>
      </c>
      <c r="FK153" s="17">
        <f t="shared" si="33"/>
        <v>2</v>
      </c>
      <c r="FL153">
        <v>2</v>
      </c>
      <c r="FM153">
        <v>1</v>
      </c>
      <c r="FN153">
        <v>2</v>
      </c>
      <c r="FO153">
        <v>3</v>
      </c>
      <c r="FP153" s="17">
        <f t="shared" si="34"/>
        <v>3</v>
      </c>
      <c r="FQ153">
        <v>3</v>
      </c>
      <c r="FR153">
        <v>2</v>
      </c>
      <c r="FS153">
        <v>3</v>
      </c>
      <c r="FT153" s="17">
        <f t="shared" si="45"/>
        <v>3</v>
      </c>
      <c r="FU153">
        <v>2</v>
      </c>
      <c r="FV153">
        <v>5</v>
      </c>
      <c r="FW153" s="17">
        <f t="shared" si="35"/>
        <v>1</v>
      </c>
      <c r="FX153">
        <v>3</v>
      </c>
      <c r="FY153" s="17">
        <f t="shared" si="36"/>
        <v>3</v>
      </c>
      <c r="FZ153">
        <v>3</v>
      </c>
      <c r="GA153">
        <v>3</v>
      </c>
      <c r="GB153" s="17">
        <f t="shared" si="37"/>
        <v>3</v>
      </c>
      <c r="GC153">
        <v>3</v>
      </c>
      <c r="GD153" s="17">
        <f t="shared" si="38"/>
        <v>3</v>
      </c>
      <c r="GE153">
        <v>3</v>
      </c>
      <c r="GF153" s="17">
        <f t="shared" si="39"/>
        <v>3</v>
      </c>
      <c r="GG153">
        <v>3</v>
      </c>
      <c r="GH153">
        <v>1</v>
      </c>
      <c r="GI153">
        <v>5</v>
      </c>
      <c r="GJ153">
        <v>3</v>
      </c>
      <c r="GK153" s="17">
        <f t="shared" si="40"/>
        <v>3</v>
      </c>
      <c r="GL153">
        <v>5</v>
      </c>
      <c r="GM153" s="17">
        <f t="shared" si="41"/>
        <v>1</v>
      </c>
      <c r="GN153">
        <v>3</v>
      </c>
      <c r="GO153" s="17">
        <f t="shared" si="42"/>
        <v>3</v>
      </c>
      <c r="GP153">
        <f t="shared" si="43"/>
        <v>67</v>
      </c>
      <c r="GQ153" s="19">
        <f t="shared" si="44"/>
        <v>2.5769230769230771</v>
      </c>
      <c r="GR153">
        <v>5</v>
      </c>
      <c r="GS153">
        <v>3</v>
      </c>
      <c r="GT153">
        <v>4</v>
      </c>
      <c r="GU153">
        <v>4</v>
      </c>
      <c r="GV153">
        <v>4</v>
      </c>
      <c r="GW153">
        <v>2</v>
      </c>
      <c r="GX153">
        <v>5</v>
      </c>
      <c r="GY153">
        <v>4</v>
      </c>
      <c r="GZ153">
        <v>2</v>
      </c>
      <c r="HA153">
        <v>5</v>
      </c>
      <c r="HB153">
        <v>4</v>
      </c>
      <c r="HC153">
        <v>2</v>
      </c>
      <c r="HD153">
        <v>2</v>
      </c>
      <c r="HE153">
        <v>5</v>
      </c>
      <c r="HF153">
        <v>2</v>
      </c>
      <c r="HG153">
        <v>5</v>
      </c>
      <c r="HH153">
        <v>2</v>
      </c>
      <c r="HJ153">
        <v>4</v>
      </c>
      <c r="HK153">
        <v>4</v>
      </c>
      <c r="HL153">
        <v>2</v>
      </c>
      <c r="HM153">
        <v>2</v>
      </c>
      <c r="HN153">
        <v>4</v>
      </c>
      <c r="HO153">
        <v>2</v>
      </c>
      <c r="HP153">
        <v>2</v>
      </c>
      <c r="HQ153">
        <v>4</v>
      </c>
      <c r="HR153">
        <v>2</v>
      </c>
      <c r="HS153">
        <v>4</v>
      </c>
      <c r="HT153">
        <v>2</v>
      </c>
      <c r="HU153">
        <v>4</v>
      </c>
      <c r="HV153">
        <v>2</v>
      </c>
      <c r="HW153">
        <v>4</v>
      </c>
      <c r="HX153">
        <v>3</v>
      </c>
      <c r="HZ153">
        <v>3</v>
      </c>
      <c r="IA153">
        <v>1</v>
      </c>
      <c r="IB153">
        <v>2</v>
      </c>
      <c r="IC153">
        <v>2</v>
      </c>
      <c r="ID153">
        <v>2</v>
      </c>
      <c r="IE153">
        <v>2</v>
      </c>
      <c r="IF153">
        <v>3</v>
      </c>
      <c r="IG153">
        <v>2</v>
      </c>
      <c r="IH153">
        <v>2</v>
      </c>
      <c r="II153">
        <v>2</v>
      </c>
      <c r="IJ153">
        <v>3</v>
      </c>
      <c r="IK153">
        <v>4</v>
      </c>
      <c r="IL153">
        <v>3</v>
      </c>
      <c r="IM153">
        <v>3</v>
      </c>
      <c r="IN153">
        <v>5</v>
      </c>
      <c r="IO153">
        <v>4</v>
      </c>
      <c r="IP153">
        <v>5</v>
      </c>
      <c r="IQ153">
        <v>4</v>
      </c>
      <c r="IR153">
        <v>4</v>
      </c>
      <c r="IS153">
        <v>1</v>
      </c>
      <c r="IU153">
        <v>44.310394287108998</v>
      </c>
      <c r="IV153">
        <v>-78.239601135254006</v>
      </c>
      <c r="IW153">
        <v>-1</v>
      </c>
    </row>
    <row r="154" spans="1:257" x14ac:dyDescent="0.3">
      <c r="A154" t="s">
        <v>1820</v>
      </c>
      <c r="B154" t="s">
        <v>1413</v>
      </c>
      <c r="C154" t="s">
        <v>1414</v>
      </c>
      <c r="F154" t="s">
        <v>1596</v>
      </c>
      <c r="G154">
        <v>0</v>
      </c>
      <c r="H154" s="1">
        <v>43100.531168981484</v>
      </c>
      <c r="I154" s="1">
        <v>43100.537129629629</v>
      </c>
      <c r="J154">
        <v>1</v>
      </c>
      <c r="K154">
        <v>23</v>
      </c>
      <c r="L154">
        <v>3.2857142857142998</v>
      </c>
      <c r="M154">
        <v>1.7043362064926999</v>
      </c>
      <c r="N154" t="s">
        <v>1252</v>
      </c>
      <c r="O154" t="s">
        <v>1416</v>
      </c>
      <c r="P154" t="s">
        <v>1821</v>
      </c>
      <c r="Q154">
        <v>20</v>
      </c>
      <c r="R154">
        <v>2</v>
      </c>
      <c r="S154" t="s">
        <v>1417</v>
      </c>
      <c r="T154" t="s">
        <v>1451</v>
      </c>
      <c r="U154">
        <v>3</v>
      </c>
      <c r="V154" t="s">
        <v>735</v>
      </c>
      <c r="W154">
        <v>3</v>
      </c>
      <c r="X154">
        <v>3</v>
      </c>
      <c r="Y154" t="s">
        <v>633</v>
      </c>
      <c r="Z154" t="s">
        <v>1253</v>
      </c>
      <c r="AA154">
        <v>3</v>
      </c>
      <c r="AB154">
        <v>3</v>
      </c>
      <c r="AC154">
        <v>5</v>
      </c>
      <c r="AD154">
        <v>1</v>
      </c>
      <c r="AE154">
        <v>1</v>
      </c>
      <c r="AF154">
        <v>50</v>
      </c>
      <c r="AG154">
        <v>20</v>
      </c>
      <c r="AH154">
        <v>50</v>
      </c>
      <c r="AI154">
        <v>1</v>
      </c>
      <c r="AJ154">
        <v>2</v>
      </c>
      <c r="AK154">
        <v>4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U154">
        <v>1</v>
      </c>
      <c r="AX154">
        <v>1</v>
      </c>
      <c r="AY154">
        <v>5</v>
      </c>
      <c r="AZ154">
        <v>4</v>
      </c>
      <c r="BA154">
        <v>1</v>
      </c>
      <c r="BB154">
        <v>4</v>
      </c>
      <c r="BC154">
        <v>3</v>
      </c>
      <c r="BD154">
        <v>5</v>
      </c>
      <c r="BE154">
        <v>2</v>
      </c>
      <c r="BF154">
        <v>5</v>
      </c>
      <c r="BG154">
        <v>3</v>
      </c>
      <c r="BH154">
        <v>5</v>
      </c>
      <c r="BI154">
        <v>5</v>
      </c>
      <c r="BJ154">
        <v>5</v>
      </c>
      <c r="BK154">
        <v>2</v>
      </c>
      <c r="BL154">
        <v>8</v>
      </c>
      <c r="BM154">
        <v>4</v>
      </c>
      <c r="BN154">
        <v>7</v>
      </c>
      <c r="BO154">
        <v>7</v>
      </c>
      <c r="BP154">
        <v>9</v>
      </c>
      <c r="BQ154">
        <v>8</v>
      </c>
      <c r="BR154">
        <v>4</v>
      </c>
      <c r="BS154">
        <v>5</v>
      </c>
      <c r="BT154">
        <v>5</v>
      </c>
      <c r="BU154">
        <v>5</v>
      </c>
      <c r="BV154">
        <v>4</v>
      </c>
      <c r="BW154">
        <v>4</v>
      </c>
      <c r="BX154">
        <v>4</v>
      </c>
      <c r="BY154">
        <v>4</v>
      </c>
      <c r="BZ154">
        <v>2</v>
      </c>
      <c r="CA154">
        <v>2</v>
      </c>
      <c r="CB154">
        <v>2</v>
      </c>
      <c r="CC154">
        <v>2</v>
      </c>
      <c r="CD154">
        <v>2</v>
      </c>
      <c r="CE154">
        <v>2</v>
      </c>
      <c r="CF154">
        <v>2</v>
      </c>
      <c r="CG154">
        <v>2</v>
      </c>
      <c r="CH154">
        <v>2</v>
      </c>
      <c r="CI154">
        <v>2</v>
      </c>
      <c r="CJ154">
        <v>2</v>
      </c>
      <c r="CK154">
        <v>5</v>
      </c>
      <c r="CL154">
        <v>5</v>
      </c>
      <c r="CM154">
        <v>5</v>
      </c>
      <c r="CN154">
        <v>2</v>
      </c>
      <c r="CO154">
        <v>5</v>
      </c>
      <c r="CP154">
        <v>5</v>
      </c>
      <c r="CQ154">
        <v>5</v>
      </c>
      <c r="CR154">
        <v>5</v>
      </c>
      <c r="CS154">
        <v>5</v>
      </c>
      <c r="CT154">
        <v>5</v>
      </c>
      <c r="CU154">
        <v>5</v>
      </c>
      <c r="CW154">
        <v>80</v>
      </c>
      <c r="CX154">
        <v>90</v>
      </c>
      <c r="CY154">
        <v>80</v>
      </c>
      <c r="CZ154">
        <v>80</v>
      </c>
      <c r="DA154">
        <v>90</v>
      </c>
      <c r="DB154">
        <v>80</v>
      </c>
      <c r="DC154">
        <v>90</v>
      </c>
      <c r="DD154">
        <v>80</v>
      </c>
      <c r="DE154">
        <v>80</v>
      </c>
      <c r="DF154">
        <v>80</v>
      </c>
      <c r="DG154">
        <v>80</v>
      </c>
      <c r="DH154">
        <v>90</v>
      </c>
      <c r="DJ154">
        <v>90</v>
      </c>
      <c r="DK154">
        <v>80</v>
      </c>
      <c r="DL154">
        <v>80</v>
      </c>
      <c r="DM154">
        <v>80</v>
      </c>
      <c r="DN154">
        <v>80</v>
      </c>
      <c r="DO154">
        <v>80</v>
      </c>
      <c r="DP154">
        <v>80</v>
      </c>
      <c r="DQ154" t="s">
        <v>1252</v>
      </c>
      <c r="DR154" t="s">
        <v>1221</v>
      </c>
      <c r="DS154" t="s">
        <v>1254</v>
      </c>
      <c r="DT154">
        <v>1</v>
      </c>
      <c r="DU154">
        <v>1</v>
      </c>
      <c r="DV154">
        <v>1</v>
      </c>
      <c r="DW154">
        <v>1</v>
      </c>
      <c r="DX154">
        <v>3</v>
      </c>
      <c r="DY154">
        <v>5</v>
      </c>
      <c r="DZ154">
        <v>5</v>
      </c>
      <c r="EA154">
        <v>5</v>
      </c>
      <c r="EB154">
        <v>2</v>
      </c>
      <c r="EC154">
        <v>3</v>
      </c>
      <c r="ED154">
        <v>2</v>
      </c>
      <c r="EE154">
        <v>4</v>
      </c>
      <c r="EF154">
        <v>2</v>
      </c>
      <c r="EG154">
        <v>2</v>
      </c>
      <c r="EH154">
        <v>4</v>
      </c>
      <c r="EI154">
        <v>4</v>
      </c>
      <c r="EJ154">
        <v>4</v>
      </c>
      <c r="EK154">
        <v>5</v>
      </c>
      <c r="EL154">
        <v>5</v>
      </c>
      <c r="EM154">
        <v>5</v>
      </c>
      <c r="EN154">
        <v>2</v>
      </c>
      <c r="EO154">
        <v>5</v>
      </c>
      <c r="EP154">
        <v>5</v>
      </c>
      <c r="EQ154">
        <v>3</v>
      </c>
      <c r="ER154">
        <v>5</v>
      </c>
      <c r="ES154">
        <v>4</v>
      </c>
      <c r="ET154">
        <v>5</v>
      </c>
      <c r="EU154">
        <v>4</v>
      </c>
      <c r="EV154">
        <v>4</v>
      </c>
      <c r="EW154">
        <v>3</v>
      </c>
      <c r="EX154">
        <v>5</v>
      </c>
      <c r="EY154">
        <v>5</v>
      </c>
      <c r="EZ154" t="s">
        <v>1256</v>
      </c>
      <c r="FA154" t="s">
        <v>1257</v>
      </c>
      <c r="FB154" t="s">
        <v>1258</v>
      </c>
      <c r="FC154">
        <v>4</v>
      </c>
      <c r="FD154">
        <v>4</v>
      </c>
      <c r="FE154">
        <v>3</v>
      </c>
      <c r="FF154" s="17">
        <f t="shared" si="31"/>
        <v>3</v>
      </c>
      <c r="FG154">
        <v>2</v>
      </c>
      <c r="FH154">
        <v>2</v>
      </c>
      <c r="FI154" s="17">
        <f t="shared" si="32"/>
        <v>4</v>
      </c>
      <c r="FJ154">
        <v>3</v>
      </c>
      <c r="FK154" s="17">
        <f t="shared" si="33"/>
        <v>3</v>
      </c>
      <c r="FL154">
        <v>3</v>
      </c>
      <c r="FM154">
        <v>2</v>
      </c>
      <c r="FN154">
        <v>1</v>
      </c>
      <c r="FO154">
        <v>1</v>
      </c>
      <c r="FP154" s="17">
        <f t="shared" si="34"/>
        <v>5</v>
      </c>
      <c r="FQ154">
        <v>1</v>
      </c>
      <c r="FR154">
        <v>4</v>
      </c>
      <c r="FS154">
        <v>3</v>
      </c>
      <c r="FT154" s="17">
        <f t="shared" si="45"/>
        <v>3</v>
      </c>
      <c r="FU154">
        <v>1</v>
      </c>
      <c r="FV154">
        <v>3</v>
      </c>
      <c r="FW154" s="17">
        <f t="shared" si="35"/>
        <v>3</v>
      </c>
      <c r="FX154">
        <v>4</v>
      </c>
      <c r="FY154" s="17">
        <f t="shared" si="36"/>
        <v>2</v>
      </c>
      <c r="FZ154">
        <v>5</v>
      </c>
      <c r="GA154">
        <v>1</v>
      </c>
      <c r="GB154" s="17">
        <f t="shared" si="37"/>
        <v>5</v>
      </c>
      <c r="GC154">
        <v>3</v>
      </c>
      <c r="GD154" s="17">
        <f t="shared" si="38"/>
        <v>3</v>
      </c>
      <c r="GE154">
        <v>2</v>
      </c>
      <c r="GF154" s="17">
        <f t="shared" si="39"/>
        <v>4</v>
      </c>
      <c r="GG154">
        <v>3</v>
      </c>
      <c r="GH154">
        <v>3</v>
      </c>
      <c r="GI154">
        <v>5</v>
      </c>
      <c r="GJ154">
        <v>2</v>
      </c>
      <c r="GK154" s="17">
        <f t="shared" si="40"/>
        <v>4</v>
      </c>
      <c r="GL154">
        <v>5</v>
      </c>
      <c r="GM154" s="17">
        <f t="shared" si="41"/>
        <v>1</v>
      </c>
      <c r="GN154">
        <v>3</v>
      </c>
      <c r="GO154" s="17">
        <f t="shared" si="42"/>
        <v>3</v>
      </c>
      <c r="GP154">
        <f t="shared" si="43"/>
        <v>81</v>
      </c>
      <c r="GQ154" s="19">
        <f t="shared" si="44"/>
        <v>3.1153846153846154</v>
      </c>
      <c r="GR154">
        <v>3</v>
      </c>
      <c r="GS154">
        <v>5</v>
      </c>
      <c r="GT154">
        <v>2</v>
      </c>
      <c r="GU154">
        <v>5</v>
      </c>
      <c r="GV154">
        <v>3</v>
      </c>
      <c r="GW154">
        <v>1</v>
      </c>
      <c r="GX154">
        <v>5</v>
      </c>
      <c r="GY154">
        <v>3</v>
      </c>
      <c r="GZ154">
        <v>4</v>
      </c>
      <c r="HA154">
        <v>4</v>
      </c>
      <c r="HB154">
        <v>4</v>
      </c>
      <c r="HC154">
        <v>3</v>
      </c>
      <c r="HD154">
        <v>1</v>
      </c>
      <c r="HE154">
        <v>5</v>
      </c>
      <c r="HF154">
        <v>1</v>
      </c>
      <c r="HG154">
        <v>5</v>
      </c>
      <c r="HH154">
        <v>1</v>
      </c>
      <c r="HI154">
        <v>3</v>
      </c>
      <c r="HJ154">
        <v>3</v>
      </c>
      <c r="HK154">
        <v>4</v>
      </c>
      <c r="HL154">
        <v>1</v>
      </c>
      <c r="HM154">
        <v>1</v>
      </c>
      <c r="HN154">
        <v>5</v>
      </c>
      <c r="HO154">
        <v>2</v>
      </c>
      <c r="HP154">
        <v>3</v>
      </c>
      <c r="HQ154">
        <v>5</v>
      </c>
      <c r="HR154">
        <v>3</v>
      </c>
      <c r="HS154">
        <v>3</v>
      </c>
      <c r="HT154">
        <v>1</v>
      </c>
      <c r="HU154">
        <v>2</v>
      </c>
      <c r="HV154">
        <v>1</v>
      </c>
      <c r="HW154">
        <v>4</v>
      </c>
      <c r="HX154">
        <v>4</v>
      </c>
      <c r="HY154">
        <v>4</v>
      </c>
      <c r="HZ154">
        <v>4</v>
      </c>
      <c r="IA154">
        <v>1</v>
      </c>
      <c r="IB154">
        <v>1</v>
      </c>
      <c r="IC154">
        <v>3</v>
      </c>
      <c r="ID154">
        <v>3</v>
      </c>
      <c r="IE154">
        <v>1</v>
      </c>
      <c r="IF154">
        <v>3</v>
      </c>
      <c r="IG154">
        <v>1</v>
      </c>
      <c r="IH154">
        <v>4</v>
      </c>
      <c r="II154">
        <v>4</v>
      </c>
      <c r="IJ154">
        <v>2</v>
      </c>
      <c r="IK154">
        <v>4</v>
      </c>
      <c r="IL154">
        <v>4</v>
      </c>
      <c r="IM154">
        <v>1</v>
      </c>
      <c r="IN154">
        <v>5</v>
      </c>
      <c r="IO154">
        <v>4</v>
      </c>
      <c r="IP154">
        <v>3</v>
      </c>
      <c r="IQ154">
        <v>1</v>
      </c>
      <c r="IR154">
        <v>5</v>
      </c>
      <c r="IS154">
        <v>1</v>
      </c>
      <c r="IU154">
        <v>44.310394287108998</v>
      </c>
      <c r="IV154">
        <v>-78.239601135254006</v>
      </c>
      <c r="IW154">
        <v>-1</v>
      </c>
    </row>
    <row r="155" spans="1:257" x14ac:dyDescent="0.3">
      <c r="A155" t="s">
        <v>1822</v>
      </c>
      <c r="B155" t="s">
        <v>1413</v>
      </c>
      <c r="C155" t="s">
        <v>1414</v>
      </c>
      <c r="F155" t="s">
        <v>1596</v>
      </c>
      <c r="G155">
        <v>0</v>
      </c>
      <c r="H155" s="1">
        <v>43100.537557870368</v>
      </c>
      <c r="I155" s="1">
        <v>43100.542280092595</v>
      </c>
      <c r="J155">
        <v>1</v>
      </c>
      <c r="K155">
        <v>22</v>
      </c>
      <c r="L155">
        <v>3.1428571428571002</v>
      </c>
      <c r="M155">
        <v>2.0354009783964</v>
      </c>
      <c r="N155" t="s">
        <v>1823</v>
      </c>
      <c r="O155" t="s">
        <v>1416</v>
      </c>
      <c r="P155" t="s">
        <v>1824</v>
      </c>
      <c r="Q155">
        <v>21</v>
      </c>
      <c r="R155">
        <v>2</v>
      </c>
      <c r="S155" t="s">
        <v>1446</v>
      </c>
      <c r="T155" t="s">
        <v>1440</v>
      </c>
      <c r="U155">
        <v>6</v>
      </c>
      <c r="V155" t="s">
        <v>1175</v>
      </c>
      <c r="W155">
        <v>3</v>
      </c>
      <c r="X155">
        <v>3</v>
      </c>
      <c r="Y155" t="s">
        <v>633</v>
      </c>
      <c r="Z155" t="s">
        <v>790</v>
      </c>
      <c r="AA155">
        <v>3</v>
      </c>
      <c r="AB155">
        <v>8</v>
      </c>
      <c r="AC155">
        <v>4</v>
      </c>
      <c r="AD155">
        <v>1</v>
      </c>
      <c r="AE155">
        <v>1</v>
      </c>
      <c r="AF155">
        <v>80</v>
      </c>
      <c r="AG155">
        <v>80</v>
      </c>
      <c r="AH155">
        <v>80</v>
      </c>
      <c r="AI155">
        <v>1</v>
      </c>
      <c r="AJ155">
        <v>2</v>
      </c>
      <c r="AK155">
        <v>3</v>
      </c>
      <c r="AL155">
        <v>1</v>
      </c>
      <c r="AM155">
        <v>1</v>
      </c>
      <c r="AN155">
        <v>1</v>
      </c>
      <c r="AO155">
        <v>1</v>
      </c>
      <c r="AR155">
        <v>1</v>
      </c>
      <c r="AS155">
        <v>1</v>
      </c>
      <c r="AT155">
        <v>1</v>
      </c>
      <c r="AU155">
        <v>1</v>
      </c>
      <c r="AX155">
        <v>1</v>
      </c>
      <c r="AY155">
        <v>5</v>
      </c>
      <c r="AZ155">
        <v>5</v>
      </c>
      <c r="BA155">
        <v>1</v>
      </c>
      <c r="BB155">
        <v>5</v>
      </c>
      <c r="BC155">
        <v>1</v>
      </c>
      <c r="BD155">
        <v>4</v>
      </c>
      <c r="BE155">
        <v>1</v>
      </c>
      <c r="BF155">
        <v>5</v>
      </c>
      <c r="BG155">
        <v>2</v>
      </c>
      <c r="BH155">
        <v>5</v>
      </c>
      <c r="BI155">
        <v>4</v>
      </c>
      <c r="BJ155">
        <v>5</v>
      </c>
      <c r="BK155">
        <v>8</v>
      </c>
      <c r="BL155">
        <v>9</v>
      </c>
      <c r="BM155">
        <v>2</v>
      </c>
      <c r="BN155">
        <v>7</v>
      </c>
      <c r="BO155">
        <v>7</v>
      </c>
      <c r="BP155">
        <v>9</v>
      </c>
      <c r="BQ155">
        <v>9</v>
      </c>
      <c r="BR155">
        <v>2</v>
      </c>
      <c r="BS155">
        <v>4</v>
      </c>
      <c r="BT155">
        <v>5</v>
      </c>
      <c r="BU155">
        <v>5</v>
      </c>
      <c r="BV155">
        <v>4</v>
      </c>
      <c r="BW155">
        <v>4</v>
      </c>
      <c r="BX155">
        <v>3</v>
      </c>
      <c r="BY155">
        <v>3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5</v>
      </c>
      <c r="CL155">
        <v>5</v>
      </c>
      <c r="CM155">
        <v>5</v>
      </c>
      <c r="CN155">
        <v>5</v>
      </c>
      <c r="CO155">
        <v>5</v>
      </c>
      <c r="CP155">
        <v>5</v>
      </c>
      <c r="CQ155">
        <v>5</v>
      </c>
      <c r="CR155">
        <v>5</v>
      </c>
      <c r="CS155">
        <v>5</v>
      </c>
      <c r="CT155">
        <v>5</v>
      </c>
      <c r="CU155">
        <v>5</v>
      </c>
      <c r="CW155">
        <v>80</v>
      </c>
      <c r="CX155">
        <v>80</v>
      </c>
      <c r="CY155">
        <v>70</v>
      </c>
      <c r="CZ155">
        <v>60</v>
      </c>
      <c r="DA155">
        <v>80</v>
      </c>
      <c r="DB155">
        <v>20</v>
      </c>
      <c r="DC155">
        <v>80</v>
      </c>
      <c r="DD155">
        <v>80</v>
      </c>
      <c r="DE155">
        <v>80</v>
      </c>
      <c r="DF155">
        <v>80</v>
      </c>
      <c r="DG155">
        <v>40</v>
      </c>
      <c r="DH155">
        <v>80</v>
      </c>
      <c r="DI155">
        <v>40</v>
      </c>
      <c r="DJ155">
        <v>80</v>
      </c>
      <c r="DK155">
        <v>80</v>
      </c>
      <c r="DL155">
        <v>80</v>
      </c>
      <c r="DM155">
        <v>80</v>
      </c>
      <c r="DN155">
        <v>80</v>
      </c>
      <c r="DO155">
        <v>20</v>
      </c>
      <c r="DP155">
        <v>50</v>
      </c>
      <c r="DQ155" t="s">
        <v>1823</v>
      </c>
      <c r="DR155" t="s">
        <v>1221</v>
      </c>
      <c r="DS155" t="s">
        <v>1824</v>
      </c>
      <c r="DT155">
        <v>2</v>
      </c>
      <c r="DU155">
        <v>1</v>
      </c>
      <c r="DV155">
        <v>1</v>
      </c>
      <c r="DW155">
        <v>2</v>
      </c>
      <c r="DX155">
        <v>1</v>
      </c>
      <c r="DY155">
        <v>5</v>
      </c>
      <c r="DZ155">
        <v>5</v>
      </c>
      <c r="EA155">
        <v>5</v>
      </c>
      <c r="EB155">
        <v>5</v>
      </c>
      <c r="EC155">
        <v>5</v>
      </c>
      <c r="ED155">
        <v>3</v>
      </c>
      <c r="EE155">
        <v>2</v>
      </c>
      <c r="EF155">
        <v>4</v>
      </c>
      <c r="EG155">
        <v>3</v>
      </c>
      <c r="EH155">
        <v>4</v>
      </c>
      <c r="EI155">
        <v>4</v>
      </c>
      <c r="EJ155">
        <v>2</v>
      </c>
      <c r="EK155">
        <v>5</v>
      </c>
      <c r="EL155">
        <v>3</v>
      </c>
      <c r="EM155">
        <v>4</v>
      </c>
      <c r="EN155">
        <v>2</v>
      </c>
      <c r="EO155">
        <v>2</v>
      </c>
      <c r="EP155">
        <v>4</v>
      </c>
      <c r="EQ155">
        <v>2</v>
      </c>
      <c r="ER155">
        <v>2</v>
      </c>
      <c r="ES155">
        <v>4</v>
      </c>
      <c r="ET155">
        <v>2</v>
      </c>
      <c r="EU155">
        <v>3</v>
      </c>
      <c r="EV155">
        <v>3</v>
      </c>
      <c r="EW155">
        <v>2</v>
      </c>
      <c r="EX155">
        <v>4</v>
      </c>
      <c r="EY155">
        <v>4</v>
      </c>
      <c r="EZ155" t="s">
        <v>1825</v>
      </c>
      <c r="FA155" t="s">
        <v>1826</v>
      </c>
      <c r="FB155" t="s">
        <v>744</v>
      </c>
      <c r="FC155">
        <v>4</v>
      </c>
      <c r="FD155">
        <v>4</v>
      </c>
      <c r="FE155">
        <v>4</v>
      </c>
      <c r="FF155" s="17">
        <f t="shared" si="31"/>
        <v>2</v>
      </c>
      <c r="FG155">
        <v>4</v>
      </c>
      <c r="FH155">
        <v>3</v>
      </c>
      <c r="FI155" s="17">
        <f t="shared" si="32"/>
        <v>3</v>
      </c>
      <c r="FJ155">
        <v>2</v>
      </c>
      <c r="FK155" s="17">
        <f t="shared" si="33"/>
        <v>4</v>
      </c>
      <c r="FL155">
        <v>2</v>
      </c>
      <c r="FM155">
        <v>2</v>
      </c>
      <c r="FN155">
        <v>2</v>
      </c>
      <c r="FO155">
        <v>4</v>
      </c>
      <c r="FP155" s="17">
        <f t="shared" si="34"/>
        <v>2</v>
      </c>
      <c r="FQ155">
        <v>4</v>
      </c>
      <c r="FR155">
        <v>2</v>
      </c>
      <c r="FS155">
        <v>3</v>
      </c>
      <c r="FT155" s="17">
        <f t="shared" si="45"/>
        <v>3</v>
      </c>
      <c r="FU155">
        <v>1</v>
      </c>
      <c r="FV155">
        <v>1</v>
      </c>
      <c r="FW155" s="17">
        <f t="shared" si="35"/>
        <v>5</v>
      </c>
      <c r="FX155">
        <v>3</v>
      </c>
      <c r="FY155" s="17">
        <f t="shared" si="36"/>
        <v>3</v>
      </c>
      <c r="FZ155">
        <v>3</v>
      </c>
      <c r="GA155">
        <v>3</v>
      </c>
      <c r="GB155" s="17">
        <f t="shared" si="37"/>
        <v>3</v>
      </c>
      <c r="GC155">
        <v>3</v>
      </c>
      <c r="GD155" s="17">
        <f t="shared" si="38"/>
        <v>3</v>
      </c>
      <c r="GE155">
        <v>3</v>
      </c>
      <c r="GF155" s="17">
        <f t="shared" si="39"/>
        <v>3</v>
      </c>
      <c r="GG155">
        <v>2</v>
      </c>
      <c r="GH155">
        <v>2</v>
      </c>
      <c r="GI155">
        <v>4</v>
      </c>
      <c r="GJ155">
        <v>1</v>
      </c>
      <c r="GK155" s="17">
        <f t="shared" si="40"/>
        <v>5</v>
      </c>
      <c r="GL155">
        <v>4</v>
      </c>
      <c r="GM155" s="17">
        <f t="shared" si="41"/>
        <v>2</v>
      </c>
      <c r="GN155">
        <v>2</v>
      </c>
      <c r="GO155" s="17">
        <f t="shared" si="42"/>
        <v>4</v>
      </c>
      <c r="GP155">
        <f t="shared" si="43"/>
        <v>78</v>
      </c>
      <c r="GQ155" s="19">
        <f t="shared" si="44"/>
        <v>3</v>
      </c>
      <c r="HW155">
        <v>4</v>
      </c>
      <c r="HX155">
        <v>4</v>
      </c>
      <c r="HY155">
        <v>4</v>
      </c>
      <c r="HZ155">
        <v>1</v>
      </c>
      <c r="IA155">
        <v>1</v>
      </c>
      <c r="IB155">
        <v>2</v>
      </c>
      <c r="IC155">
        <v>2</v>
      </c>
      <c r="ID155">
        <v>2</v>
      </c>
      <c r="IE155">
        <v>3</v>
      </c>
      <c r="IF155">
        <v>2</v>
      </c>
      <c r="IG155">
        <v>2</v>
      </c>
      <c r="IH155">
        <v>2</v>
      </c>
      <c r="II155">
        <v>2</v>
      </c>
      <c r="IJ155">
        <v>4</v>
      </c>
      <c r="IK155">
        <v>3</v>
      </c>
      <c r="IL155">
        <v>4</v>
      </c>
      <c r="IM155">
        <v>4</v>
      </c>
      <c r="IN155">
        <v>4</v>
      </c>
      <c r="IO155">
        <v>3</v>
      </c>
      <c r="IP155">
        <v>4</v>
      </c>
      <c r="IQ155">
        <v>2</v>
      </c>
      <c r="IR155">
        <v>3</v>
      </c>
      <c r="IS155">
        <v>2</v>
      </c>
      <c r="IU155">
        <v>44.310394287108998</v>
      </c>
      <c r="IV155">
        <v>-78.239601135254006</v>
      </c>
      <c r="IW155">
        <v>-1</v>
      </c>
    </row>
    <row r="156" spans="1:257" x14ac:dyDescent="0.3">
      <c r="A156" t="s">
        <v>1827</v>
      </c>
      <c r="B156" t="s">
        <v>1413</v>
      </c>
      <c r="C156" t="s">
        <v>1414</v>
      </c>
      <c r="F156" t="s">
        <v>1596</v>
      </c>
      <c r="G156">
        <v>0</v>
      </c>
      <c r="H156" s="1">
        <v>43100.542523148149</v>
      </c>
      <c r="I156" s="1">
        <v>43100.547615740739</v>
      </c>
      <c r="J156">
        <v>1</v>
      </c>
      <c r="K156">
        <v>21</v>
      </c>
      <c r="L156">
        <v>3</v>
      </c>
      <c r="M156">
        <v>1.4142135623731</v>
      </c>
      <c r="N156" t="s">
        <v>782</v>
      </c>
      <c r="O156" t="s">
        <v>1828</v>
      </c>
      <c r="P156" t="s">
        <v>760</v>
      </c>
      <c r="Q156">
        <v>19</v>
      </c>
      <c r="R156">
        <v>2</v>
      </c>
      <c r="S156" t="s">
        <v>1446</v>
      </c>
      <c r="T156" t="s">
        <v>1765</v>
      </c>
      <c r="U156">
        <v>4</v>
      </c>
      <c r="V156" t="s">
        <v>1259</v>
      </c>
      <c r="W156">
        <v>1</v>
      </c>
      <c r="X156">
        <v>1</v>
      </c>
      <c r="Y156" t="s">
        <v>633</v>
      </c>
      <c r="Z156" t="s">
        <v>674</v>
      </c>
      <c r="AA156">
        <v>1</v>
      </c>
      <c r="AB156">
        <v>8</v>
      </c>
      <c r="AC156">
        <v>5</v>
      </c>
      <c r="AD156">
        <v>1</v>
      </c>
      <c r="AE156">
        <v>3</v>
      </c>
      <c r="AF156">
        <v>55</v>
      </c>
      <c r="AG156">
        <v>35</v>
      </c>
      <c r="AH156">
        <v>65</v>
      </c>
      <c r="AI156">
        <v>1</v>
      </c>
      <c r="AJ156">
        <v>1</v>
      </c>
      <c r="AK156">
        <v>5</v>
      </c>
      <c r="AL156">
        <v>2</v>
      </c>
      <c r="AM156">
        <v>1</v>
      </c>
      <c r="AN156">
        <v>1</v>
      </c>
      <c r="AO156">
        <v>1</v>
      </c>
      <c r="AQ156">
        <v>1</v>
      </c>
      <c r="AT156">
        <v>1</v>
      </c>
      <c r="AU156">
        <v>1</v>
      </c>
      <c r="AX156">
        <v>1</v>
      </c>
      <c r="AY156">
        <v>5</v>
      </c>
      <c r="AZ156">
        <v>3</v>
      </c>
      <c r="BA156">
        <v>2</v>
      </c>
      <c r="BB156">
        <v>4</v>
      </c>
      <c r="BC156">
        <v>2</v>
      </c>
      <c r="BD156">
        <v>4</v>
      </c>
      <c r="BE156">
        <v>1</v>
      </c>
      <c r="BF156">
        <v>4</v>
      </c>
      <c r="BG156">
        <v>3</v>
      </c>
      <c r="BH156">
        <v>2</v>
      </c>
      <c r="BI156">
        <v>2</v>
      </c>
      <c r="BJ156">
        <v>3</v>
      </c>
      <c r="BK156">
        <v>7</v>
      </c>
      <c r="BL156">
        <v>7</v>
      </c>
      <c r="BM156">
        <v>7</v>
      </c>
      <c r="BO156">
        <v>4</v>
      </c>
      <c r="BP156">
        <v>9</v>
      </c>
      <c r="BQ156">
        <v>8</v>
      </c>
      <c r="BR156">
        <v>3</v>
      </c>
      <c r="BS156">
        <v>4</v>
      </c>
      <c r="BT156">
        <v>5</v>
      </c>
      <c r="BU156">
        <v>5</v>
      </c>
      <c r="BV156">
        <v>4</v>
      </c>
      <c r="BW156">
        <v>4</v>
      </c>
      <c r="BX156">
        <v>3</v>
      </c>
      <c r="BY156">
        <v>4</v>
      </c>
      <c r="BZ156">
        <v>2</v>
      </c>
      <c r="CA156">
        <v>2</v>
      </c>
      <c r="CB156">
        <v>2</v>
      </c>
      <c r="CC156">
        <v>2</v>
      </c>
      <c r="CD156">
        <v>2</v>
      </c>
      <c r="CE156">
        <v>2</v>
      </c>
      <c r="CF156">
        <v>2</v>
      </c>
      <c r="CG156">
        <v>2</v>
      </c>
      <c r="CH156">
        <v>2</v>
      </c>
      <c r="CI156">
        <v>2</v>
      </c>
      <c r="CJ156">
        <v>2</v>
      </c>
      <c r="CK156">
        <v>5</v>
      </c>
      <c r="CL156">
        <v>5</v>
      </c>
      <c r="CM156">
        <v>5</v>
      </c>
      <c r="CN156">
        <v>2</v>
      </c>
      <c r="CO156">
        <v>5</v>
      </c>
      <c r="CP156">
        <v>5</v>
      </c>
      <c r="CQ156">
        <v>5</v>
      </c>
      <c r="CR156">
        <v>5</v>
      </c>
      <c r="CS156">
        <v>5</v>
      </c>
      <c r="CT156">
        <v>5</v>
      </c>
      <c r="CU156">
        <v>5</v>
      </c>
      <c r="CW156">
        <v>0</v>
      </c>
      <c r="CX156">
        <v>70</v>
      </c>
      <c r="CY156">
        <v>20</v>
      </c>
      <c r="DA156">
        <v>70</v>
      </c>
      <c r="DC156">
        <v>70</v>
      </c>
      <c r="DD156">
        <v>40</v>
      </c>
      <c r="DE156">
        <v>70</v>
      </c>
      <c r="DF156">
        <v>70</v>
      </c>
      <c r="DH156">
        <v>80</v>
      </c>
      <c r="DJ156">
        <v>30</v>
      </c>
      <c r="DK156">
        <v>20</v>
      </c>
      <c r="DL156">
        <v>10</v>
      </c>
      <c r="DM156">
        <v>10</v>
      </c>
      <c r="DN156">
        <v>30</v>
      </c>
      <c r="DP156">
        <v>10</v>
      </c>
      <c r="DQ156" t="s">
        <v>782</v>
      </c>
      <c r="DR156" t="s">
        <v>1221</v>
      </c>
      <c r="DS156" t="s">
        <v>760</v>
      </c>
      <c r="DT156">
        <v>4</v>
      </c>
      <c r="DU156">
        <v>1</v>
      </c>
      <c r="DV156">
        <v>1</v>
      </c>
      <c r="DW156">
        <v>4</v>
      </c>
      <c r="DX156">
        <v>1</v>
      </c>
      <c r="DY156">
        <v>4</v>
      </c>
      <c r="DZ156">
        <v>3</v>
      </c>
      <c r="EA156">
        <v>5</v>
      </c>
      <c r="EB156">
        <v>4</v>
      </c>
      <c r="EC156">
        <v>5</v>
      </c>
      <c r="ED156">
        <v>1</v>
      </c>
      <c r="EE156">
        <v>4</v>
      </c>
      <c r="EF156">
        <v>3</v>
      </c>
      <c r="EG156">
        <v>2</v>
      </c>
      <c r="EH156">
        <v>4</v>
      </c>
      <c r="EI156">
        <v>3</v>
      </c>
      <c r="EJ156">
        <v>3</v>
      </c>
      <c r="EK156">
        <v>5</v>
      </c>
      <c r="EL156">
        <v>5</v>
      </c>
      <c r="EM156">
        <v>4</v>
      </c>
      <c r="EN156">
        <v>2</v>
      </c>
      <c r="EO156">
        <v>3</v>
      </c>
      <c r="EP156">
        <v>3</v>
      </c>
      <c r="EQ156">
        <v>4</v>
      </c>
      <c r="ER156">
        <v>4</v>
      </c>
      <c r="ES156">
        <v>5</v>
      </c>
      <c r="ET156">
        <v>3</v>
      </c>
      <c r="EU156">
        <v>3</v>
      </c>
      <c r="EV156">
        <v>3</v>
      </c>
      <c r="EW156">
        <v>4</v>
      </c>
      <c r="EX156">
        <v>4</v>
      </c>
      <c r="EY156">
        <v>5</v>
      </c>
      <c r="EZ156" t="s">
        <v>574</v>
      </c>
      <c r="FA156" t="s">
        <v>996</v>
      </c>
      <c r="FB156" t="s">
        <v>540</v>
      </c>
      <c r="FC156">
        <v>4</v>
      </c>
      <c r="FD156">
        <v>5</v>
      </c>
      <c r="FE156">
        <v>2</v>
      </c>
      <c r="FF156" s="17">
        <f t="shared" si="31"/>
        <v>4</v>
      </c>
      <c r="FG156">
        <v>2</v>
      </c>
      <c r="FH156">
        <v>3</v>
      </c>
      <c r="FI156" s="17">
        <f t="shared" si="32"/>
        <v>3</v>
      </c>
      <c r="FJ156">
        <v>3</v>
      </c>
      <c r="FK156" s="17">
        <f t="shared" si="33"/>
        <v>3</v>
      </c>
      <c r="FL156">
        <v>2</v>
      </c>
      <c r="FM156">
        <v>4</v>
      </c>
      <c r="FN156">
        <v>4</v>
      </c>
      <c r="FO156">
        <v>4</v>
      </c>
      <c r="FP156" s="17">
        <f t="shared" si="34"/>
        <v>2</v>
      </c>
      <c r="FQ156">
        <v>4</v>
      </c>
      <c r="FR156">
        <v>3</v>
      </c>
      <c r="FS156">
        <v>3</v>
      </c>
      <c r="FT156" s="17">
        <f t="shared" si="45"/>
        <v>3</v>
      </c>
      <c r="FU156">
        <v>1</v>
      </c>
      <c r="FV156">
        <v>5</v>
      </c>
      <c r="FW156" s="17">
        <f t="shared" si="35"/>
        <v>1</v>
      </c>
      <c r="FX156">
        <v>3</v>
      </c>
      <c r="FY156" s="17">
        <f t="shared" si="36"/>
        <v>3</v>
      </c>
      <c r="FZ156">
        <v>5</v>
      </c>
      <c r="GA156">
        <v>2</v>
      </c>
      <c r="GB156" s="17">
        <f t="shared" si="37"/>
        <v>4</v>
      </c>
      <c r="GC156">
        <v>2</v>
      </c>
      <c r="GD156" s="17">
        <f t="shared" si="38"/>
        <v>4</v>
      </c>
      <c r="GE156">
        <v>2</v>
      </c>
      <c r="GF156" s="17">
        <f t="shared" si="39"/>
        <v>4</v>
      </c>
      <c r="GG156">
        <v>3</v>
      </c>
      <c r="GH156">
        <v>4</v>
      </c>
      <c r="GI156">
        <v>4</v>
      </c>
      <c r="GJ156">
        <v>1</v>
      </c>
      <c r="GK156" s="17">
        <f t="shared" si="40"/>
        <v>5</v>
      </c>
      <c r="GL156">
        <v>5</v>
      </c>
      <c r="GM156" s="17">
        <f t="shared" si="41"/>
        <v>1</v>
      </c>
      <c r="GN156">
        <v>4</v>
      </c>
      <c r="GO156" s="17">
        <f t="shared" si="42"/>
        <v>2</v>
      </c>
      <c r="GP156">
        <f t="shared" si="43"/>
        <v>84</v>
      </c>
      <c r="GQ156" s="19">
        <f t="shared" si="44"/>
        <v>3.2307692307692308</v>
      </c>
      <c r="GR156">
        <v>3</v>
      </c>
      <c r="GS156">
        <v>5</v>
      </c>
      <c r="GT156">
        <v>3</v>
      </c>
      <c r="GU156">
        <v>3</v>
      </c>
      <c r="GV156">
        <v>3</v>
      </c>
      <c r="GW156">
        <v>2</v>
      </c>
      <c r="GX156">
        <v>5</v>
      </c>
      <c r="GY156">
        <v>1</v>
      </c>
      <c r="GZ156">
        <v>3</v>
      </c>
      <c r="HA156">
        <v>3</v>
      </c>
      <c r="HB156">
        <v>3</v>
      </c>
      <c r="HC156">
        <v>1</v>
      </c>
      <c r="HD156">
        <v>1</v>
      </c>
      <c r="HE156">
        <v>5</v>
      </c>
      <c r="HF156">
        <v>2</v>
      </c>
      <c r="HG156">
        <v>5</v>
      </c>
      <c r="HH156">
        <v>2</v>
      </c>
      <c r="HI156">
        <v>4</v>
      </c>
      <c r="HJ156">
        <v>3</v>
      </c>
      <c r="HK156">
        <v>3</v>
      </c>
      <c r="HL156">
        <v>3</v>
      </c>
      <c r="HM156">
        <v>2</v>
      </c>
      <c r="HN156">
        <v>5</v>
      </c>
      <c r="HO156">
        <v>3</v>
      </c>
      <c r="HP156">
        <v>2</v>
      </c>
      <c r="HQ156">
        <v>5</v>
      </c>
      <c r="HR156">
        <v>4</v>
      </c>
      <c r="HS156">
        <v>2</v>
      </c>
      <c r="HT156">
        <v>1</v>
      </c>
      <c r="HU156">
        <v>1</v>
      </c>
      <c r="HV156">
        <v>2</v>
      </c>
      <c r="HW156">
        <v>3</v>
      </c>
      <c r="HX156">
        <v>5</v>
      </c>
      <c r="HY156">
        <v>3</v>
      </c>
      <c r="HZ156">
        <v>4</v>
      </c>
      <c r="IA156">
        <v>2</v>
      </c>
      <c r="IB156">
        <v>2</v>
      </c>
      <c r="IC156">
        <v>4</v>
      </c>
      <c r="ID156">
        <v>4</v>
      </c>
      <c r="IE156">
        <v>2</v>
      </c>
      <c r="IF156">
        <v>3</v>
      </c>
      <c r="IG156">
        <v>2</v>
      </c>
      <c r="IH156">
        <v>3</v>
      </c>
      <c r="II156">
        <v>4</v>
      </c>
      <c r="IJ156">
        <v>4</v>
      </c>
      <c r="IK156">
        <v>4</v>
      </c>
      <c r="IL156">
        <v>3</v>
      </c>
      <c r="IM156">
        <v>3</v>
      </c>
      <c r="IN156">
        <v>4</v>
      </c>
      <c r="IO156">
        <v>3</v>
      </c>
      <c r="IP156">
        <v>4</v>
      </c>
      <c r="IQ156">
        <v>3</v>
      </c>
      <c r="IR156">
        <v>3</v>
      </c>
      <c r="IS156">
        <v>2</v>
      </c>
      <c r="IU156">
        <v>44.310394287108998</v>
      </c>
      <c r="IV156">
        <v>-78.239601135254006</v>
      </c>
      <c r="IW156">
        <v>-1</v>
      </c>
    </row>
    <row r="157" spans="1:257" x14ac:dyDescent="0.3">
      <c r="A157" t="s">
        <v>1829</v>
      </c>
      <c r="B157" t="s">
        <v>1413</v>
      </c>
      <c r="C157" t="s">
        <v>1414</v>
      </c>
      <c r="F157" t="s">
        <v>1596</v>
      </c>
      <c r="G157">
        <v>0</v>
      </c>
      <c r="H157" s="1">
        <v>43100.54787037037</v>
      </c>
      <c r="I157" s="1">
        <v>43100.552986111114</v>
      </c>
      <c r="J157">
        <v>1</v>
      </c>
      <c r="K157">
        <v>22</v>
      </c>
      <c r="L157">
        <v>3.1428571428571002</v>
      </c>
      <c r="M157">
        <v>1.3451854182691001</v>
      </c>
      <c r="N157" t="s">
        <v>1261</v>
      </c>
      <c r="O157" t="s">
        <v>1828</v>
      </c>
      <c r="P157" t="s">
        <v>571</v>
      </c>
      <c r="Q157">
        <v>21</v>
      </c>
      <c r="R157">
        <v>2</v>
      </c>
      <c r="S157" t="s">
        <v>1442</v>
      </c>
      <c r="T157" t="s">
        <v>1472</v>
      </c>
      <c r="U157">
        <v>3</v>
      </c>
      <c r="V157" t="s">
        <v>759</v>
      </c>
      <c r="W157">
        <v>4</v>
      </c>
      <c r="X157">
        <v>4</v>
      </c>
      <c r="Y157" t="s">
        <v>633</v>
      </c>
      <c r="Z157" t="s">
        <v>726</v>
      </c>
      <c r="AA157">
        <v>4</v>
      </c>
      <c r="AB157">
        <v>8</v>
      </c>
      <c r="AC157">
        <v>2</v>
      </c>
      <c r="AD157">
        <v>1</v>
      </c>
      <c r="AE157">
        <v>1</v>
      </c>
      <c r="AF157">
        <v>50</v>
      </c>
      <c r="AG157">
        <v>50</v>
      </c>
      <c r="AH157">
        <v>60</v>
      </c>
      <c r="AI157">
        <v>2</v>
      </c>
      <c r="AM157">
        <v>2</v>
      </c>
      <c r="AN157">
        <v>1</v>
      </c>
      <c r="AO157">
        <v>1</v>
      </c>
      <c r="AQ157">
        <v>1</v>
      </c>
      <c r="AR157">
        <v>1</v>
      </c>
      <c r="AS157">
        <v>1</v>
      </c>
      <c r="AT157">
        <v>1</v>
      </c>
      <c r="AX157">
        <v>1</v>
      </c>
      <c r="AY157">
        <v>5</v>
      </c>
      <c r="AZ157">
        <v>4</v>
      </c>
      <c r="BA157">
        <v>2</v>
      </c>
      <c r="BB157">
        <v>4</v>
      </c>
      <c r="BC157">
        <v>3</v>
      </c>
      <c r="BD157">
        <v>3</v>
      </c>
      <c r="BE157">
        <v>2</v>
      </c>
      <c r="BF157">
        <v>4</v>
      </c>
      <c r="BG157">
        <v>4</v>
      </c>
      <c r="BH157">
        <v>5</v>
      </c>
      <c r="BI157">
        <v>4</v>
      </c>
      <c r="BJ157">
        <v>5</v>
      </c>
      <c r="BK157">
        <v>7</v>
      </c>
      <c r="BL157">
        <v>4</v>
      </c>
      <c r="BM157">
        <v>4</v>
      </c>
      <c r="BN157">
        <v>7</v>
      </c>
      <c r="BO157">
        <v>8</v>
      </c>
      <c r="BP157">
        <v>9</v>
      </c>
      <c r="BQ157">
        <v>8</v>
      </c>
      <c r="BR157">
        <v>4</v>
      </c>
      <c r="BS157">
        <v>4</v>
      </c>
      <c r="BT157">
        <v>5</v>
      </c>
      <c r="BU157">
        <v>5</v>
      </c>
      <c r="BV157">
        <v>4</v>
      </c>
      <c r="BW157">
        <v>4</v>
      </c>
      <c r="BX157">
        <v>4</v>
      </c>
      <c r="BY157">
        <v>4</v>
      </c>
      <c r="BZ157">
        <v>2</v>
      </c>
      <c r="CA157">
        <v>2</v>
      </c>
      <c r="CB157">
        <v>2</v>
      </c>
      <c r="CC157">
        <v>2</v>
      </c>
      <c r="CD157">
        <v>2</v>
      </c>
      <c r="CE157">
        <v>2</v>
      </c>
      <c r="CF157">
        <v>2</v>
      </c>
      <c r="CG157">
        <v>2</v>
      </c>
      <c r="CH157">
        <v>2</v>
      </c>
      <c r="CI157">
        <v>2</v>
      </c>
      <c r="CJ157">
        <v>2</v>
      </c>
      <c r="CK157">
        <v>4</v>
      </c>
      <c r="CL157">
        <v>4</v>
      </c>
      <c r="CM157">
        <v>3</v>
      </c>
      <c r="CN157">
        <v>4</v>
      </c>
      <c r="CO157">
        <v>5</v>
      </c>
      <c r="CP157">
        <v>4</v>
      </c>
      <c r="CQ157">
        <v>4</v>
      </c>
      <c r="CR157">
        <v>4</v>
      </c>
      <c r="CS157">
        <v>4</v>
      </c>
      <c r="CT157">
        <v>4</v>
      </c>
      <c r="CU157">
        <v>4</v>
      </c>
      <c r="CW157">
        <v>25</v>
      </c>
      <c r="CX157">
        <v>85</v>
      </c>
      <c r="CY157">
        <v>55</v>
      </c>
      <c r="CZ157">
        <v>5</v>
      </c>
      <c r="DA157">
        <v>65</v>
      </c>
      <c r="DB157">
        <v>25</v>
      </c>
      <c r="DC157">
        <v>85</v>
      </c>
      <c r="DD157">
        <v>35</v>
      </c>
      <c r="DE157">
        <v>45</v>
      </c>
      <c r="DF157">
        <v>75</v>
      </c>
      <c r="DG157">
        <v>35</v>
      </c>
      <c r="DH157">
        <v>85</v>
      </c>
      <c r="DI157">
        <v>25</v>
      </c>
      <c r="DJ157">
        <v>85</v>
      </c>
      <c r="DK157">
        <v>55</v>
      </c>
      <c r="DL157">
        <v>35</v>
      </c>
      <c r="DM157">
        <v>25</v>
      </c>
      <c r="DN157">
        <v>15</v>
      </c>
      <c r="DO157">
        <v>5</v>
      </c>
      <c r="DP157">
        <v>75</v>
      </c>
      <c r="DQ157" t="s">
        <v>1261</v>
      </c>
      <c r="DR157" t="s">
        <v>1221</v>
      </c>
      <c r="DS157" t="s">
        <v>571</v>
      </c>
      <c r="DT157">
        <v>3</v>
      </c>
      <c r="DU157">
        <v>3</v>
      </c>
      <c r="DV157">
        <v>2</v>
      </c>
      <c r="DW157">
        <v>4</v>
      </c>
      <c r="DX157">
        <v>2</v>
      </c>
      <c r="DY157">
        <v>3</v>
      </c>
      <c r="DZ157">
        <v>4</v>
      </c>
      <c r="EA157">
        <v>4</v>
      </c>
      <c r="EB157">
        <v>4</v>
      </c>
      <c r="EC157">
        <v>3</v>
      </c>
      <c r="ED157">
        <v>4</v>
      </c>
      <c r="EE157">
        <v>3</v>
      </c>
      <c r="EF157">
        <v>4</v>
      </c>
      <c r="EG157">
        <v>4</v>
      </c>
      <c r="EH157">
        <v>3</v>
      </c>
      <c r="EI157">
        <v>4</v>
      </c>
      <c r="EJ157">
        <v>5</v>
      </c>
      <c r="EK157">
        <v>4</v>
      </c>
      <c r="EL157">
        <v>4</v>
      </c>
      <c r="EM157">
        <v>4</v>
      </c>
      <c r="EN157">
        <v>2</v>
      </c>
      <c r="EO157">
        <v>3</v>
      </c>
      <c r="EP157">
        <v>4</v>
      </c>
      <c r="EQ157">
        <v>3</v>
      </c>
      <c r="ER157">
        <v>3</v>
      </c>
      <c r="ES157">
        <v>5</v>
      </c>
      <c r="ET157">
        <v>4</v>
      </c>
      <c r="EU157">
        <v>4</v>
      </c>
      <c r="EV157">
        <v>4</v>
      </c>
      <c r="EW157">
        <v>4</v>
      </c>
      <c r="EX157">
        <v>4</v>
      </c>
      <c r="EY157">
        <v>4</v>
      </c>
      <c r="EZ157" t="s">
        <v>1179</v>
      </c>
      <c r="FA157" t="s">
        <v>1263</v>
      </c>
      <c r="FB157" t="s">
        <v>557</v>
      </c>
      <c r="FC157">
        <v>4</v>
      </c>
      <c r="FD157">
        <v>4</v>
      </c>
      <c r="FE157">
        <v>4</v>
      </c>
      <c r="FF157" s="17">
        <f t="shared" si="31"/>
        <v>2</v>
      </c>
      <c r="FG157">
        <v>3</v>
      </c>
      <c r="FH157">
        <v>4</v>
      </c>
      <c r="FI157" s="17">
        <f t="shared" si="32"/>
        <v>2</v>
      </c>
      <c r="FJ157">
        <v>2</v>
      </c>
      <c r="FK157" s="17">
        <f t="shared" si="33"/>
        <v>4</v>
      </c>
      <c r="FL157">
        <v>2</v>
      </c>
      <c r="FM157">
        <v>2</v>
      </c>
      <c r="FN157">
        <v>2</v>
      </c>
      <c r="FO157">
        <v>4</v>
      </c>
      <c r="FP157" s="17">
        <f t="shared" si="34"/>
        <v>2</v>
      </c>
      <c r="FQ157">
        <v>2</v>
      </c>
      <c r="FR157">
        <v>2</v>
      </c>
      <c r="FS157">
        <v>4</v>
      </c>
      <c r="FT157" s="17">
        <f t="shared" si="45"/>
        <v>2</v>
      </c>
      <c r="FU157">
        <v>2</v>
      </c>
      <c r="FV157">
        <v>2</v>
      </c>
      <c r="FW157" s="17">
        <f t="shared" si="35"/>
        <v>4</v>
      </c>
      <c r="FX157">
        <v>3</v>
      </c>
      <c r="FY157" s="17">
        <f t="shared" si="36"/>
        <v>3</v>
      </c>
      <c r="FZ157">
        <v>2</v>
      </c>
      <c r="GA157">
        <v>2</v>
      </c>
      <c r="GB157" s="17">
        <f t="shared" si="37"/>
        <v>4</v>
      </c>
      <c r="GC157">
        <v>3</v>
      </c>
      <c r="GD157" s="17">
        <f t="shared" si="38"/>
        <v>3</v>
      </c>
      <c r="GE157">
        <v>3</v>
      </c>
      <c r="GF157" s="17">
        <f t="shared" si="39"/>
        <v>3</v>
      </c>
      <c r="GG157">
        <v>2</v>
      </c>
      <c r="GH157">
        <v>2</v>
      </c>
      <c r="GI157">
        <v>3</v>
      </c>
      <c r="GJ157">
        <v>2</v>
      </c>
      <c r="GK157" s="17">
        <f t="shared" si="40"/>
        <v>4</v>
      </c>
      <c r="GL157">
        <v>4</v>
      </c>
      <c r="GM157" s="17">
        <f t="shared" si="41"/>
        <v>2</v>
      </c>
      <c r="GN157">
        <v>3</v>
      </c>
      <c r="GO157" s="17">
        <f t="shared" si="42"/>
        <v>3</v>
      </c>
      <c r="GP157">
        <f t="shared" si="43"/>
        <v>70</v>
      </c>
      <c r="GQ157" s="19">
        <f t="shared" si="44"/>
        <v>2.6923076923076925</v>
      </c>
      <c r="GR157">
        <v>4</v>
      </c>
      <c r="GS157">
        <v>5</v>
      </c>
      <c r="GT157">
        <v>4</v>
      </c>
      <c r="GU157">
        <v>5</v>
      </c>
      <c r="GV157">
        <v>4</v>
      </c>
      <c r="GW157">
        <v>2</v>
      </c>
      <c r="GX157">
        <v>4</v>
      </c>
      <c r="GY157">
        <v>2</v>
      </c>
      <c r="GZ157">
        <v>3</v>
      </c>
      <c r="HA157">
        <v>4</v>
      </c>
      <c r="HB157">
        <v>4</v>
      </c>
      <c r="HC157">
        <v>2</v>
      </c>
      <c r="HD157">
        <v>3</v>
      </c>
      <c r="HE157">
        <v>5</v>
      </c>
      <c r="HF157">
        <v>4</v>
      </c>
      <c r="HG157">
        <v>5</v>
      </c>
      <c r="HH157">
        <v>2</v>
      </c>
      <c r="HI157">
        <v>4</v>
      </c>
      <c r="HJ157">
        <v>3</v>
      </c>
      <c r="HK157">
        <v>3</v>
      </c>
      <c r="HL157">
        <v>4</v>
      </c>
      <c r="HM157">
        <v>3</v>
      </c>
      <c r="HN157">
        <v>4</v>
      </c>
      <c r="HO157">
        <v>2</v>
      </c>
      <c r="HP157">
        <v>3</v>
      </c>
      <c r="HQ157">
        <v>4</v>
      </c>
      <c r="HR157">
        <v>4</v>
      </c>
      <c r="HS157">
        <v>4</v>
      </c>
      <c r="HT157">
        <v>3</v>
      </c>
      <c r="HU157">
        <v>2</v>
      </c>
      <c r="HV157">
        <v>3</v>
      </c>
      <c r="HW157">
        <v>4</v>
      </c>
      <c r="HX157">
        <v>4</v>
      </c>
      <c r="HY157">
        <v>3</v>
      </c>
      <c r="HZ157">
        <v>4</v>
      </c>
      <c r="IA157">
        <v>2</v>
      </c>
      <c r="IB157">
        <v>3</v>
      </c>
      <c r="IC157">
        <v>3</v>
      </c>
      <c r="ID157">
        <v>4</v>
      </c>
      <c r="IE157">
        <v>3</v>
      </c>
      <c r="IF157">
        <v>3</v>
      </c>
      <c r="IG157">
        <v>2</v>
      </c>
      <c r="IH157">
        <v>2</v>
      </c>
      <c r="II157">
        <v>3</v>
      </c>
      <c r="IJ157">
        <v>5</v>
      </c>
      <c r="IK157">
        <v>5</v>
      </c>
      <c r="IL157">
        <v>4</v>
      </c>
      <c r="IM157">
        <v>4</v>
      </c>
      <c r="IN157">
        <v>4</v>
      </c>
      <c r="IO157">
        <v>4</v>
      </c>
      <c r="IP157">
        <v>4</v>
      </c>
      <c r="IQ157">
        <v>4</v>
      </c>
      <c r="IR157">
        <v>4</v>
      </c>
      <c r="IS157">
        <v>2</v>
      </c>
      <c r="IU157">
        <v>44.310394287108998</v>
      </c>
      <c r="IV157">
        <v>-78.239601135254006</v>
      </c>
      <c r="IW157">
        <v>-1</v>
      </c>
    </row>
    <row r="158" spans="1:257" x14ac:dyDescent="0.3">
      <c r="A158" t="s">
        <v>1830</v>
      </c>
      <c r="B158" t="s">
        <v>1413</v>
      </c>
      <c r="C158" t="s">
        <v>1414</v>
      </c>
      <c r="F158" t="s">
        <v>1596</v>
      </c>
      <c r="G158">
        <v>0</v>
      </c>
      <c r="H158" s="1">
        <v>43100.553229166668</v>
      </c>
      <c r="I158" s="1">
        <v>43100.558078703703</v>
      </c>
      <c r="J158">
        <v>1</v>
      </c>
      <c r="K158">
        <v>20</v>
      </c>
      <c r="L158">
        <v>2.8571428571428998</v>
      </c>
      <c r="M158">
        <v>1.4638501094228</v>
      </c>
      <c r="N158" t="s">
        <v>1264</v>
      </c>
      <c r="O158" t="s">
        <v>1831</v>
      </c>
      <c r="P158" t="s">
        <v>1266</v>
      </c>
      <c r="Q158">
        <v>19</v>
      </c>
      <c r="R158">
        <v>2</v>
      </c>
      <c r="S158" t="s">
        <v>1435</v>
      </c>
      <c r="T158" t="s">
        <v>1832</v>
      </c>
      <c r="U158">
        <v>3</v>
      </c>
      <c r="V158" t="s">
        <v>1265</v>
      </c>
      <c r="W158">
        <v>1</v>
      </c>
      <c r="X158">
        <v>1</v>
      </c>
      <c r="Y158" t="s">
        <v>633</v>
      </c>
      <c r="Z158" t="s">
        <v>832</v>
      </c>
      <c r="AA158">
        <v>1</v>
      </c>
      <c r="AB158">
        <v>6</v>
      </c>
      <c r="AC158">
        <v>1</v>
      </c>
      <c r="AD158">
        <v>1</v>
      </c>
      <c r="AE158">
        <v>2</v>
      </c>
      <c r="AF158">
        <v>35</v>
      </c>
      <c r="AG158">
        <v>20</v>
      </c>
      <c r="AH158">
        <v>100</v>
      </c>
      <c r="AI158">
        <v>1</v>
      </c>
      <c r="AJ158">
        <v>3</v>
      </c>
      <c r="AK158">
        <v>6</v>
      </c>
      <c r="AL158">
        <v>1</v>
      </c>
      <c r="AM158">
        <v>1</v>
      </c>
      <c r="AN158">
        <v>1</v>
      </c>
      <c r="AO158">
        <v>1</v>
      </c>
      <c r="AU158">
        <v>1</v>
      </c>
      <c r="AX158">
        <v>1</v>
      </c>
      <c r="AY158">
        <v>4</v>
      </c>
      <c r="AZ158">
        <v>4</v>
      </c>
      <c r="BA158">
        <v>1</v>
      </c>
      <c r="BB158">
        <v>4</v>
      </c>
      <c r="BC158">
        <v>2</v>
      </c>
      <c r="BD158">
        <v>4</v>
      </c>
      <c r="BE158">
        <v>1</v>
      </c>
      <c r="BF158">
        <v>3</v>
      </c>
      <c r="BG158">
        <v>3</v>
      </c>
      <c r="BH158">
        <v>2</v>
      </c>
      <c r="BI158">
        <v>3</v>
      </c>
      <c r="BJ158">
        <v>3</v>
      </c>
      <c r="BK158">
        <v>9</v>
      </c>
      <c r="BL158">
        <v>7</v>
      </c>
      <c r="BM158">
        <v>8</v>
      </c>
      <c r="BN158">
        <v>4</v>
      </c>
      <c r="BO158">
        <v>7</v>
      </c>
      <c r="BP158">
        <v>9</v>
      </c>
      <c r="BQ158">
        <v>9</v>
      </c>
      <c r="BR158">
        <v>4</v>
      </c>
      <c r="BS158">
        <v>4</v>
      </c>
      <c r="BT158">
        <v>5</v>
      </c>
      <c r="BU158">
        <v>5</v>
      </c>
      <c r="BV158">
        <v>5</v>
      </c>
      <c r="BW158">
        <v>5</v>
      </c>
      <c r="BX158">
        <v>4</v>
      </c>
      <c r="BY158">
        <v>4</v>
      </c>
      <c r="BZ158">
        <v>2</v>
      </c>
      <c r="CA158">
        <v>2</v>
      </c>
      <c r="CB158">
        <v>2</v>
      </c>
      <c r="CC158">
        <v>2</v>
      </c>
      <c r="CD158">
        <v>2</v>
      </c>
      <c r="CE158">
        <v>2</v>
      </c>
      <c r="CF158">
        <v>2</v>
      </c>
      <c r="CG158">
        <v>2</v>
      </c>
      <c r="CH158">
        <v>2</v>
      </c>
      <c r="CI158">
        <v>2</v>
      </c>
      <c r="CJ158">
        <v>2</v>
      </c>
      <c r="CK158">
        <v>5</v>
      </c>
      <c r="CL158">
        <v>5</v>
      </c>
      <c r="CM158">
        <v>5</v>
      </c>
      <c r="CN158">
        <v>5</v>
      </c>
      <c r="CO158">
        <v>5</v>
      </c>
      <c r="CP158">
        <v>5</v>
      </c>
      <c r="CQ158">
        <v>5</v>
      </c>
      <c r="CR158">
        <v>5</v>
      </c>
      <c r="CS158">
        <v>5</v>
      </c>
      <c r="CT158">
        <v>5</v>
      </c>
      <c r="CU158">
        <v>5</v>
      </c>
      <c r="CW158">
        <v>60</v>
      </c>
      <c r="CX158">
        <v>61</v>
      </c>
      <c r="CY158">
        <v>60</v>
      </c>
      <c r="CZ158">
        <v>20</v>
      </c>
      <c r="DA158">
        <v>60</v>
      </c>
      <c r="DB158">
        <v>10</v>
      </c>
      <c r="DC158">
        <v>80</v>
      </c>
      <c r="DD158">
        <v>60</v>
      </c>
      <c r="DE158">
        <v>60</v>
      </c>
      <c r="DF158">
        <v>60</v>
      </c>
      <c r="DG158">
        <v>30</v>
      </c>
      <c r="DH158">
        <v>80</v>
      </c>
      <c r="DI158">
        <v>30</v>
      </c>
      <c r="DJ158">
        <v>60</v>
      </c>
      <c r="DK158">
        <v>60</v>
      </c>
      <c r="DL158">
        <v>40</v>
      </c>
      <c r="DM158">
        <v>60</v>
      </c>
      <c r="DN158">
        <v>20</v>
      </c>
      <c r="DO158">
        <v>20</v>
      </c>
      <c r="DP158">
        <v>40</v>
      </c>
      <c r="DQ158" t="s">
        <v>1264</v>
      </c>
      <c r="DR158" t="s">
        <v>1221</v>
      </c>
      <c r="DS158" t="s">
        <v>1266</v>
      </c>
      <c r="DT158">
        <v>3</v>
      </c>
      <c r="DU158">
        <v>1</v>
      </c>
      <c r="DV158">
        <v>1</v>
      </c>
      <c r="DW158">
        <v>1</v>
      </c>
      <c r="DX158">
        <v>5</v>
      </c>
      <c r="DY158">
        <v>1</v>
      </c>
      <c r="DZ158">
        <v>5</v>
      </c>
      <c r="EA158">
        <v>3</v>
      </c>
      <c r="EB158">
        <v>5</v>
      </c>
      <c r="EC158">
        <v>5</v>
      </c>
      <c r="ED158">
        <v>4</v>
      </c>
      <c r="EE158">
        <v>5</v>
      </c>
      <c r="EF158">
        <v>5</v>
      </c>
      <c r="EG158">
        <v>3</v>
      </c>
      <c r="EH158">
        <v>2</v>
      </c>
      <c r="EI158">
        <v>4</v>
      </c>
      <c r="EJ158">
        <v>3</v>
      </c>
      <c r="EK158">
        <v>5</v>
      </c>
      <c r="EL158">
        <v>4</v>
      </c>
      <c r="EM158">
        <v>3</v>
      </c>
      <c r="EN158">
        <v>2</v>
      </c>
      <c r="EO158">
        <v>4</v>
      </c>
      <c r="EP158">
        <v>4</v>
      </c>
      <c r="EQ158">
        <v>4</v>
      </c>
      <c r="ER158">
        <v>4</v>
      </c>
      <c r="ES158">
        <v>3</v>
      </c>
      <c r="ET158">
        <v>3</v>
      </c>
      <c r="EU158">
        <v>4</v>
      </c>
      <c r="EV158">
        <v>4</v>
      </c>
      <c r="EW158">
        <v>5</v>
      </c>
      <c r="EX158">
        <v>5</v>
      </c>
      <c r="EY158">
        <v>4</v>
      </c>
      <c r="EZ158" t="s">
        <v>603</v>
      </c>
      <c r="FA158" t="s">
        <v>1268</v>
      </c>
      <c r="FB158" t="s">
        <v>1269</v>
      </c>
      <c r="FC158">
        <v>5</v>
      </c>
      <c r="FD158">
        <v>5</v>
      </c>
      <c r="FE158">
        <v>2</v>
      </c>
      <c r="FF158" s="17">
        <f t="shared" si="31"/>
        <v>4</v>
      </c>
      <c r="FG158">
        <v>4</v>
      </c>
      <c r="FH158">
        <v>4</v>
      </c>
      <c r="FI158" s="17">
        <f t="shared" si="32"/>
        <v>2</v>
      </c>
      <c r="FJ158">
        <v>2</v>
      </c>
      <c r="FK158" s="17">
        <f t="shared" si="33"/>
        <v>4</v>
      </c>
      <c r="FL158">
        <v>4</v>
      </c>
      <c r="FM158">
        <v>4</v>
      </c>
      <c r="FN158">
        <v>3</v>
      </c>
      <c r="FO158">
        <v>5</v>
      </c>
      <c r="FP158" s="17">
        <f t="shared" si="34"/>
        <v>1</v>
      </c>
      <c r="FQ158">
        <v>4</v>
      </c>
      <c r="FR158">
        <v>4</v>
      </c>
      <c r="FS158">
        <v>2</v>
      </c>
      <c r="FT158" s="17">
        <f t="shared" si="45"/>
        <v>4</v>
      </c>
      <c r="FW158" s="17" t="b">
        <f t="shared" si="35"/>
        <v>0</v>
      </c>
      <c r="FX158">
        <v>3</v>
      </c>
      <c r="FY158" s="17">
        <f t="shared" si="36"/>
        <v>3</v>
      </c>
      <c r="FZ158">
        <v>4</v>
      </c>
      <c r="GA158">
        <v>2</v>
      </c>
      <c r="GB158" s="17">
        <f t="shared" si="37"/>
        <v>4</v>
      </c>
      <c r="GC158">
        <v>2</v>
      </c>
      <c r="GD158" s="17">
        <f t="shared" si="38"/>
        <v>4</v>
      </c>
      <c r="GE158">
        <v>2</v>
      </c>
      <c r="GF158" s="17">
        <f t="shared" si="39"/>
        <v>4</v>
      </c>
      <c r="GG158">
        <v>4</v>
      </c>
      <c r="GH158">
        <v>4</v>
      </c>
      <c r="GI158">
        <v>4</v>
      </c>
      <c r="GJ158">
        <v>2</v>
      </c>
      <c r="GK158" s="17">
        <f t="shared" si="40"/>
        <v>4</v>
      </c>
      <c r="GL158">
        <v>4</v>
      </c>
      <c r="GM158" s="17">
        <f t="shared" si="41"/>
        <v>2</v>
      </c>
      <c r="GN158">
        <v>4</v>
      </c>
      <c r="GO158" s="17">
        <f t="shared" si="42"/>
        <v>2</v>
      </c>
      <c r="GP158">
        <f t="shared" si="43"/>
        <v>87</v>
      </c>
      <c r="GQ158" s="19">
        <f t="shared" si="44"/>
        <v>3.625</v>
      </c>
      <c r="GR158">
        <v>3</v>
      </c>
      <c r="GS158">
        <v>4</v>
      </c>
      <c r="GT158">
        <v>4</v>
      </c>
      <c r="GU158">
        <v>5</v>
      </c>
      <c r="GV158">
        <v>3</v>
      </c>
      <c r="GW158">
        <v>1</v>
      </c>
      <c r="GX158">
        <v>5</v>
      </c>
      <c r="GY158">
        <v>1</v>
      </c>
      <c r="GZ158">
        <v>3</v>
      </c>
      <c r="HA158">
        <v>3</v>
      </c>
      <c r="HB158">
        <v>5</v>
      </c>
      <c r="HC158">
        <v>1</v>
      </c>
      <c r="HD158">
        <v>3</v>
      </c>
      <c r="HE158">
        <v>5</v>
      </c>
      <c r="HF158">
        <v>4</v>
      </c>
      <c r="HG158">
        <v>5</v>
      </c>
      <c r="HH158">
        <v>1</v>
      </c>
      <c r="HI158">
        <v>3</v>
      </c>
      <c r="HJ158">
        <v>3</v>
      </c>
      <c r="HK158">
        <v>3</v>
      </c>
      <c r="HL158">
        <v>3</v>
      </c>
      <c r="HM158">
        <v>1</v>
      </c>
      <c r="HN158">
        <v>5</v>
      </c>
      <c r="HO158">
        <v>1</v>
      </c>
      <c r="HP158">
        <v>1</v>
      </c>
      <c r="HQ158">
        <v>5</v>
      </c>
      <c r="HR158">
        <v>3</v>
      </c>
      <c r="HS158">
        <v>5</v>
      </c>
      <c r="HT158">
        <v>2</v>
      </c>
      <c r="HU158">
        <v>4</v>
      </c>
      <c r="HV158">
        <v>1</v>
      </c>
      <c r="HW158">
        <v>5</v>
      </c>
      <c r="HX158">
        <v>5</v>
      </c>
      <c r="HY158">
        <v>4</v>
      </c>
      <c r="HZ158">
        <v>4</v>
      </c>
      <c r="IA158">
        <v>1</v>
      </c>
      <c r="IB158">
        <v>4</v>
      </c>
      <c r="IC158">
        <v>2</v>
      </c>
      <c r="ID158">
        <v>3</v>
      </c>
      <c r="IE158">
        <v>2</v>
      </c>
      <c r="IF158">
        <v>3</v>
      </c>
      <c r="IG158">
        <v>2</v>
      </c>
      <c r="IH158">
        <v>2</v>
      </c>
      <c r="II158">
        <v>3</v>
      </c>
      <c r="IJ158">
        <v>4</v>
      </c>
      <c r="IK158">
        <v>4</v>
      </c>
      <c r="IL158">
        <v>4</v>
      </c>
      <c r="IM158">
        <v>4</v>
      </c>
      <c r="IN158">
        <v>4</v>
      </c>
      <c r="IO158">
        <v>4</v>
      </c>
      <c r="IP158">
        <v>3</v>
      </c>
      <c r="IQ158">
        <v>3</v>
      </c>
      <c r="IR158">
        <v>3</v>
      </c>
      <c r="IS158">
        <v>3</v>
      </c>
      <c r="IU158">
        <v>44.310394287108998</v>
      </c>
      <c r="IV158">
        <v>-78.239601135254006</v>
      </c>
      <c r="IW158">
        <v>-1</v>
      </c>
    </row>
    <row r="159" spans="1:257" x14ac:dyDescent="0.3">
      <c r="A159" t="s">
        <v>1833</v>
      </c>
      <c r="B159" t="s">
        <v>1413</v>
      </c>
      <c r="C159" t="s">
        <v>1414</v>
      </c>
      <c r="F159" t="s">
        <v>1596</v>
      </c>
      <c r="G159">
        <v>0</v>
      </c>
      <c r="H159" s="1">
        <v>43100.558298611111</v>
      </c>
      <c r="I159" s="1">
        <v>43100.563275462962</v>
      </c>
      <c r="J159">
        <v>1</v>
      </c>
      <c r="K159">
        <v>23</v>
      </c>
      <c r="L159">
        <v>3.2857142857142998</v>
      </c>
      <c r="M159">
        <v>1.3801311186847001</v>
      </c>
      <c r="N159" t="s">
        <v>1270</v>
      </c>
      <c r="O159" t="s">
        <v>1416</v>
      </c>
      <c r="P159" t="s">
        <v>1273</v>
      </c>
      <c r="Q159">
        <v>18</v>
      </c>
      <c r="R159">
        <v>2</v>
      </c>
      <c r="S159" t="s">
        <v>1439</v>
      </c>
      <c r="T159" t="s">
        <v>1484</v>
      </c>
      <c r="U159">
        <v>1</v>
      </c>
      <c r="V159" t="s">
        <v>759</v>
      </c>
      <c r="W159">
        <v>1</v>
      </c>
      <c r="X159">
        <v>1</v>
      </c>
      <c r="Y159" t="s">
        <v>633</v>
      </c>
      <c r="Z159" t="s">
        <v>1271</v>
      </c>
      <c r="AA159">
        <v>1</v>
      </c>
      <c r="AB159">
        <v>5</v>
      </c>
      <c r="AC159">
        <v>4</v>
      </c>
      <c r="AD159">
        <v>1</v>
      </c>
      <c r="AE159">
        <v>2</v>
      </c>
      <c r="AF159">
        <v>70</v>
      </c>
      <c r="AG159">
        <v>30</v>
      </c>
      <c r="AH159">
        <v>60</v>
      </c>
      <c r="AI159">
        <v>1</v>
      </c>
      <c r="AJ159">
        <v>1</v>
      </c>
      <c r="AK159">
        <v>3</v>
      </c>
      <c r="AL159">
        <v>1</v>
      </c>
      <c r="AM159">
        <v>1</v>
      </c>
      <c r="AN159">
        <v>1</v>
      </c>
      <c r="AO159">
        <v>1</v>
      </c>
      <c r="AS159">
        <v>1</v>
      </c>
      <c r="AX159">
        <v>1</v>
      </c>
      <c r="AY159">
        <v>5</v>
      </c>
      <c r="AZ159">
        <v>4</v>
      </c>
      <c r="BA159">
        <v>3</v>
      </c>
      <c r="BB159">
        <v>4</v>
      </c>
      <c r="BC159">
        <v>4</v>
      </c>
      <c r="BD159">
        <v>2</v>
      </c>
      <c r="BE159">
        <v>3</v>
      </c>
      <c r="BF159">
        <v>5</v>
      </c>
      <c r="BG159">
        <v>1</v>
      </c>
      <c r="BH159">
        <v>5</v>
      </c>
      <c r="BI159">
        <v>5</v>
      </c>
      <c r="BJ159">
        <v>5</v>
      </c>
      <c r="BK159">
        <v>2</v>
      </c>
      <c r="BL159">
        <v>9</v>
      </c>
      <c r="BM159">
        <v>9</v>
      </c>
      <c r="BN159">
        <v>7</v>
      </c>
      <c r="BO159">
        <v>7</v>
      </c>
      <c r="BP159">
        <v>9</v>
      </c>
      <c r="BQ159">
        <v>2</v>
      </c>
      <c r="BR159">
        <v>1</v>
      </c>
      <c r="BS159">
        <v>5</v>
      </c>
      <c r="BT159">
        <v>1</v>
      </c>
      <c r="BU159">
        <v>3</v>
      </c>
      <c r="BV159">
        <v>3</v>
      </c>
      <c r="BW159">
        <v>3</v>
      </c>
      <c r="BX159">
        <v>4</v>
      </c>
      <c r="BY159">
        <v>1</v>
      </c>
      <c r="BZ159">
        <v>2</v>
      </c>
      <c r="CA159">
        <v>2</v>
      </c>
      <c r="CB159">
        <v>2</v>
      </c>
      <c r="CC159">
        <v>2</v>
      </c>
      <c r="CD159">
        <v>2</v>
      </c>
      <c r="CE159">
        <v>2</v>
      </c>
      <c r="CF159">
        <v>2</v>
      </c>
      <c r="CG159">
        <v>2</v>
      </c>
      <c r="CH159">
        <v>2</v>
      </c>
      <c r="CI159">
        <v>2</v>
      </c>
      <c r="CJ159">
        <v>2</v>
      </c>
      <c r="CK159">
        <v>5</v>
      </c>
      <c r="CL159">
        <v>5</v>
      </c>
      <c r="CM159">
        <v>1</v>
      </c>
      <c r="CN159">
        <v>3</v>
      </c>
      <c r="CO159">
        <v>3</v>
      </c>
      <c r="CP159">
        <v>5</v>
      </c>
      <c r="CQ159">
        <v>4</v>
      </c>
      <c r="CR159">
        <v>5</v>
      </c>
      <c r="CS159">
        <v>5</v>
      </c>
      <c r="CT159">
        <v>5</v>
      </c>
      <c r="CU159">
        <v>1</v>
      </c>
      <c r="CW159">
        <v>25</v>
      </c>
      <c r="CX159">
        <v>95</v>
      </c>
      <c r="CY159">
        <v>65</v>
      </c>
      <c r="CZ159">
        <v>25</v>
      </c>
      <c r="DA159">
        <v>75</v>
      </c>
      <c r="DB159">
        <v>25</v>
      </c>
      <c r="DC159">
        <v>95</v>
      </c>
      <c r="DD159">
        <v>85</v>
      </c>
      <c r="DE159">
        <v>85</v>
      </c>
      <c r="DF159">
        <v>85</v>
      </c>
      <c r="DG159">
        <v>55</v>
      </c>
      <c r="DH159">
        <v>95</v>
      </c>
      <c r="DI159">
        <v>15</v>
      </c>
      <c r="DJ159">
        <v>15</v>
      </c>
      <c r="DK159">
        <v>95</v>
      </c>
      <c r="DL159">
        <v>15</v>
      </c>
      <c r="DM159">
        <v>15</v>
      </c>
      <c r="DN159">
        <v>75</v>
      </c>
      <c r="DO159">
        <v>15</v>
      </c>
      <c r="DP159">
        <v>15</v>
      </c>
      <c r="DQ159" t="s">
        <v>1272</v>
      </c>
      <c r="DR159" t="s">
        <v>1221</v>
      </c>
      <c r="DS159" t="s">
        <v>1273</v>
      </c>
      <c r="DT159">
        <v>1</v>
      </c>
      <c r="DU159">
        <v>1</v>
      </c>
      <c r="DV159">
        <v>1</v>
      </c>
      <c r="DW159">
        <v>1</v>
      </c>
      <c r="DX159">
        <v>1</v>
      </c>
      <c r="DY159">
        <v>3</v>
      </c>
      <c r="DZ159">
        <v>3</v>
      </c>
      <c r="EA159">
        <v>4</v>
      </c>
      <c r="EB159">
        <v>4</v>
      </c>
      <c r="EC159">
        <v>4</v>
      </c>
      <c r="ED159">
        <v>2</v>
      </c>
      <c r="EE159">
        <v>5</v>
      </c>
      <c r="EF159">
        <v>4</v>
      </c>
      <c r="EG159">
        <v>4</v>
      </c>
      <c r="EH159">
        <v>3</v>
      </c>
      <c r="EI159">
        <v>3</v>
      </c>
      <c r="EJ159">
        <v>4</v>
      </c>
      <c r="EK159">
        <v>4</v>
      </c>
      <c r="EL159">
        <v>4</v>
      </c>
      <c r="EM159">
        <v>4</v>
      </c>
      <c r="EN159">
        <v>2</v>
      </c>
      <c r="EO159">
        <v>3</v>
      </c>
      <c r="EP159">
        <v>5</v>
      </c>
      <c r="EQ159">
        <v>5</v>
      </c>
      <c r="ER159">
        <v>5</v>
      </c>
      <c r="ES159">
        <v>4</v>
      </c>
      <c r="ET159">
        <v>3</v>
      </c>
      <c r="EU159">
        <v>5</v>
      </c>
      <c r="EV159">
        <v>5</v>
      </c>
      <c r="EW159">
        <v>4</v>
      </c>
      <c r="EX159">
        <v>5</v>
      </c>
      <c r="EY159">
        <v>5</v>
      </c>
      <c r="EZ159" t="s">
        <v>541</v>
      </c>
      <c r="FA159" t="s">
        <v>605</v>
      </c>
      <c r="FB159" t="s">
        <v>815</v>
      </c>
      <c r="FC159">
        <v>4</v>
      </c>
      <c r="FD159">
        <v>4</v>
      </c>
      <c r="FE159">
        <v>3</v>
      </c>
      <c r="FF159" s="17">
        <f t="shared" si="31"/>
        <v>3</v>
      </c>
      <c r="FG159">
        <v>3</v>
      </c>
      <c r="FH159">
        <v>2</v>
      </c>
      <c r="FI159" s="17">
        <f t="shared" si="32"/>
        <v>4</v>
      </c>
      <c r="FJ159">
        <v>2</v>
      </c>
      <c r="FK159" s="17">
        <f t="shared" si="33"/>
        <v>4</v>
      </c>
      <c r="FL159">
        <v>1</v>
      </c>
      <c r="FM159">
        <v>5</v>
      </c>
      <c r="FN159">
        <v>2</v>
      </c>
      <c r="FP159" s="17" t="b">
        <f t="shared" si="34"/>
        <v>0</v>
      </c>
      <c r="FQ159">
        <v>5</v>
      </c>
      <c r="FR159">
        <v>4</v>
      </c>
      <c r="FS159">
        <v>2</v>
      </c>
      <c r="FT159" s="17">
        <f t="shared" si="45"/>
        <v>4</v>
      </c>
      <c r="FU159">
        <v>2</v>
      </c>
      <c r="FV159">
        <v>2</v>
      </c>
      <c r="FW159" s="17">
        <f t="shared" si="35"/>
        <v>4</v>
      </c>
      <c r="FX159">
        <v>1</v>
      </c>
      <c r="FY159" s="17">
        <f t="shared" si="36"/>
        <v>5</v>
      </c>
      <c r="FZ159">
        <v>2</v>
      </c>
      <c r="GA159">
        <v>2</v>
      </c>
      <c r="GB159" s="17">
        <f t="shared" si="37"/>
        <v>4</v>
      </c>
      <c r="GC159">
        <v>2</v>
      </c>
      <c r="GD159" s="17">
        <f t="shared" si="38"/>
        <v>4</v>
      </c>
      <c r="GE159">
        <v>4</v>
      </c>
      <c r="GF159" s="17">
        <f t="shared" si="39"/>
        <v>2</v>
      </c>
      <c r="GG159">
        <v>2</v>
      </c>
      <c r="GH159">
        <v>2</v>
      </c>
      <c r="GI159">
        <v>5</v>
      </c>
      <c r="GJ159">
        <v>2</v>
      </c>
      <c r="GK159" s="17">
        <f t="shared" si="40"/>
        <v>4</v>
      </c>
      <c r="GL159">
        <v>5</v>
      </c>
      <c r="GM159" s="17">
        <f t="shared" si="41"/>
        <v>1</v>
      </c>
      <c r="GN159">
        <v>5</v>
      </c>
      <c r="GO159" s="17">
        <f t="shared" si="42"/>
        <v>1</v>
      </c>
      <c r="GP159">
        <f t="shared" si="43"/>
        <v>81</v>
      </c>
      <c r="GQ159" s="19">
        <f t="shared" si="44"/>
        <v>3.24</v>
      </c>
      <c r="GR159">
        <v>5</v>
      </c>
      <c r="GS159">
        <v>5</v>
      </c>
      <c r="GT159">
        <v>5</v>
      </c>
      <c r="GU159">
        <v>5</v>
      </c>
      <c r="GV159">
        <v>4</v>
      </c>
      <c r="GW159">
        <v>1</v>
      </c>
      <c r="GX159">
        <v>4</v>
      </c>
      <c r="GY159">
        <v>5</v>
      </c>
      <c r="GZ159">
        <v>5</v>
      </c>
      <c r="HA159">
        <v>4</v>
      </c>
      <c r="HB159">
        <v>4</v>
      </c>
      <c r="HC159">
        <v>2</v>
      </c>
      <c r="HD159">
        <v>2</v>
      </c>
      <c r="HE159">
        <v>4</v>
      </c>
      <c r="HF159">
        <v>3</v>
      </c>
      <c r="HG159">
        <v>5</v>
      </c>
      <c r="HH159">
        <v>1</v>
      </c>
      <c r="HI159">
        <v>5</v>
      </c>
      <c r="HJ159">
        <v>1</v>
      </c>
      <c r="HK159">
        <v>1</v>
      </c>
      <c r="HL159">
        <v>1</v>
      </c>
      <c r="HM159">
        <v>1</v>
      </c>
      <c r="HN159">
        <v>1</v>
      </c>
      <c r="HO159">
        <v>5</v>
      </c>
      <c r="HP159">
        <v>5</v>
      </c>
      <c r="HQ159">
        <v>5</v>
      </c>
      <c r="HR159">
        <v>5</v>
      </c>
      <c r="HS159">
        <v>5</v>
      </c>
      <c r="HT159">
        <v>1</v>
      </c>
      <c r="HU159">
        <v>1</v>
      </c>
      <c r="HV159">
        <v>2</v>
      </c>
      <c r="HW159">
        <v>5</v>
      </c>
      <c r="HX159">
        <v>5</v>
      </c>
      <c r="HY159">
        <v>5</v>
      </c>
      <c r="HZ159">
        <v>5</v>
      </c>
      <c r="IA159">
        <v>1</v>
      </c>
      <c r="IB159">
        <v>4</v>
      </c>
      <c r="IC159">
        <v>1</v>
      </c>
      <c r="ID159">
        <v>4</v>
      </c>
      <c r="IE159">
        <v>1</v>
      </c>
      <c r="IF159">
        <v>5</v>
      </c>
      <c r="IG159">
        <v>1</v>
      </c>
      <c r="IH159">
        <v>1</v>
      </c>
      <c r="II159">
        <v>5</v>
      </c>
      <c r="IJ159">
        <v>5</v>
      </c>
      <c r="IK159">
        <v>5</v>
      </c>
      <c r="IL159">
        <v>3</v>
      </c>
      <c r="IM159">
        <v>2</v>
      </c>
      <c r="IN159">
        <v>5</v>
      </c>
      <c r="IO159">
        <v>5</v>
      </c>
      <c r="IP159">
        <v>5</v>
      </c>
      <c r="IQ159">
        <v>5</v>
      </c>
      <c r="IR159">
        <v>5</v>
      </c>
      <c r="IS159">
        <v>1</v>
      </c>
      <c r="IU159">
        <v>44.310394287108998</v>
      </c>
      <c r="IV159">
        <v>-78.239601135254006</v>
      </c>
      <c r="IW159">
        <v>-1</v>
      </c>
    </row>
    <row r="160" spans="1:257" x14ac:dyDescent="0.3">
      <c r="A160" t="s">
        <v>1834</v>
      </c>
      <c r="B160" t="s">
        <v>1413</v>
      </c>
      <c r="C160" t="s">
        <v>1414</v>
      </c>
      <c r="F160" t="s">
        <v>1596</v>
      </c>
      <c r="G160">
        <v>0</v>
      </c>
      <c r="H160" s="1">
        <v>43101.609953703701</v>
      </c>
      <c r="I160" s="1">
        <v>43101.616238425922</v>
      </c>
      <c r="J160">
        <v>1</v>
      </c>
      <c r="K160">
        <v>16</v>
      </c>
      <c r="L160">
        <v>2.2857142857142998</v>
      </c>
      <c r="M160">
        <v>1.7043362064926999</v>
      </c>
      <c r="N160" t="s">
        <v>1275</v>
      </c>
      <c r="O160" t="s">
        <v>1416</v>
      </c>
      <c r="P160" t="s">
        <v>1276</v>
      </c>
      <c r="Q160">
        <v>18</v>
      </c>
      <c r="R160">
        <v>2</v>
      </c>
      <c r="S160" t="s">
        <v>1835</v>
      </c>
      <c r="T160" t="s">
        <v>1655</v>
      </c>
      <c r="U160">
        <v>3</v>
      </c>
      <c r="V160" t="s">
        <v>965</v>
      </c>
      <c r="W160">
        <v>1</v>
      </c>
      <c r="X160">
        <v>1</v>
      </c>
      <c r="Y160" t="s">
        <v>633</v>
      </c>
      <c r="Z160" t="s">
        <v>832</v>
      </c>
      <c r="AA160">
        <v>1</v>
      </c>
      <c r="AB160">
        <v>5</v>
      </c>
      <c r="AC160">
        <v>2</v>
      </c>
      <c r="AD160">
        <v>1</v>
      </c>
      <c r="AE160">
        <v>1</v>
      </c>
      <c r="AF160">
        <v>70</v>
      </c>
      <c r="AG160">
        <v>50</v>
      </c>
      <c r="AH160">
        <v>70</v>
      </c>
      <c r="AI160">
        <v>1</v>
      </c>
      <c r="AJ160">
        <v>2</v>
      </c>
      <c r="AK160">
        <v>1</v>
      </c>
      <c r="AL160">
        <v>1</v>
      </c>
      <c r="AM160">
        <v>2</v>
      </c>
      <c r="AN160">
        <v>1</v>
      </c>
      <c r="AO160">
        <v>1</v>
      </c>
      <c r="AP160">
        <v>1</v>
      </c>
      <c r="AS160">
        <v>1</v>
      </c>
      <c r="AX160">
        <v>1</v>
      </c>
      <c r="AY160">
        <v>5</v>
      </c>
      <c r="AZ160">
        <v>4</v>
      </c>
      <c r="BA160">
        <v>1</v>
      </c>
      <c r="BB160">
        <v>1</v>
      </c>
      <c r="BC160">
        <v>1</v>
      </c>
      <c r="BD160">
        <v>3</v>
      </c>
      <c r="BE160">
        <v>1</v>
      </c>
      <c r="BF160">
        <v>2</v>
      </c>
      <c r="BG160">
        <v>4</v>
      </c>
      <c r="BH160">
        <v>3</v>
      </c>
      <c r="BI160">
        <v>2</v>
      </c>
      <c r="BJ160">
        <v>2</v>
      </c>
      <c r="BK160">
        <v>2</v>
      </c>
      <c r="BL160">
        <v>7</v>
      </c>
      <c r="BM160">
        <v>7</v>
      </c>
      <c r="BN160">
        <v>2</v>
      </c>
      <c r="BO160">
        <v>4</v>
      </c>
      <c r="BP160">
        <v>8</v>
      </c>
      <c r="BQ160">
        <v>7</v>
      </c>
      <c r="BR160">
        <v>4</v>
      </c>
      <c r="BS160">
        <v>5</v>
      </c>
      <c r="BT160">
        <v>5</v>
      </c>
      <c r="BU160">
        <v>4</v>
      </c>
      <c r="BV160">
        <v>5</v>
      </c>
      <c r="BW160">
        <v>2</v>
      </c>
      <c r="BX160">
        <v>3</v>
      </c>
      <c r="BY160">
        <v>2</v>
      </c>
      <c r="BZ160">
        <v>2</v>
      </c>
      <c r="CA160">
        <v>2</v>
      </c>
      <c r="CB160">
        <v>2</v>
      </c>
      <c r="CC160">
        <v>2</v>
      </c>
      <c r="CD160">
        <v>2</v>
      </c>
      <c r="CE160">
        <v>2</v>
      </c>
      <c r="CF160">
        <v>1</v>
      </c>
      <c r="CG160">
        <v>2</v>
      </c>
      <c r="CH160">
        <v>2</v>
      </c>
      <c r="CI160">
        <v>2</v>
      </c>
      <c r="CJ160">
        <v>2</v>
      </c>
      <c r="CK160">
        <v>3</v>
      </c>
      <c r="CL160">
        <v>4</v>
      </c>
      <c r="CM160">
        <v>3</v>
      </c>
      <c r="CN160">
        <v>3</v>
      </c>
      <c r="CO160">
        <v>5</v>
      </c>
      <c r="CP160">
        <v>5</v>
      </c>
      <c r="CQ160">
        <v>2</v>
      </c>
      <c r="CR160">
        <v>5</v>
      </c>
      <c r="CS160">
        <v>3</v>
      </c>
      <c r="CT160">
        <v>5</v>
      </c>
      <c r="CU160">
        <v>3</v>
      </c>
      <c r="CW160">
        <v>55</v>
      </c>
      <c r="CX160">
        <v>95</v>
      </c>
      <c r="CY160">
        <v>45</v>
      </c>
      <c r="CZ160">
        <v>35</v>
      </c>
      <c r="DA160">
        <v>74</v>
      </c>
      <c r="DB160">
        <v>5</v>
      </c>
      <c r="DC160">
        <v>85</v>
      </c>
      <c r="DD160">
        <v>75</v>
      </c>
      <c r="DE160">
        <v>55</v>
      </c>
      <c r="DF160">
        <v>85</v>
      </c>
      <c r="DG160">
        <v>25</v>
      </c>
      <c r="DH160">
        <v>85</v>
      </c>
      <c r="DI160">
        <v>35</v>
      </c>
      <c r="DJ160">
        <v>94</v>
      </c>
      <c r="DK160">
        <v>75</v>
      </c>
      <c r="DL160">
        <v>55</v>
      </c>
      <c r="DM160">
        <v>35</v>
      </c>
      <c r="DN160">
        <v>15</v>
      </c>
      <c r="DO160">
        <v>15</v>
      </c>
      <c r="DP160">
        <v>55</v>
      </c>
      <c r="DQ160" t="s">
        <v>1275</v>
      </c>
      <c r="DR160" t="s">
        <v>1221</v>
      </c>
      <c r="DS160" t="s">
        <v>1276</v>
      </c>
      <c r="DT160">
        <v>1</v>
      </c>
      <c r="DU160">
        <v>5</v>
      </c>
      <c r="DV160">
        <v>1</v>
      </c>
      <c r="DW160">
        <v>2</v>
      </c>
      <c r="DX160">
        <v>1</v>
      </c>
      <c r="DY160">
        <v>5</v>
      </c>
      <c r="DZ160">
        <v>4</v>
      </c>
      <c r="EA160">
        <v>3</v>
      </c>
      <c r="EB160">
        <v>3</v>
      </c>
      <c r="EC160">
        <v>4</v>
      </c>
      <c r="ED160">
        <v>1</v>
      </c>
      <c r="EE160">
        <v>4</v>
      </c>
      <c r="EF160">
        <v>2</v>
      </c>
      <c r="EG160">
        <v>2</v>
      </c>
      <c r="EH160">
        <v>4</v>
      </c>
      <c r="EI160">
        <v>3</v>
      </c>
      <c r="EJ160">
        <v>2</v>
      </c>
      <c r="EK160">
        <v>5</v>
      </c>
      <c r="EL160">
        <v>1</v>
      </c>
      <c r="EM160">
        <v>1</v>
      </c>
      <c r="EN160">
        <v>2</v>
      </c>
      <c r="EO160">
        <v>4</v>
      </c>
      <c r="EP160">
        <v>4</v>
      </c>
      <c r="EQ160">
        <v>1</v>
      </c>
      <c r="ER160">
        <v>4</v>
      </c>
      <c r="ET160">
        <v>4</v>
      </c>
      <c r="EU160">
        <v>5</v>
      </c>
      <c r="EV160">
        <v>5</v>
      </c>
      <c r="EW160">
        <v>3</v>
      </c>
      <c r="EX160">
        <v>4</v>
      </c>
      <c r="EY160">
        <v>3</v>
      </c>
      <c r="EZ160" t="s">
        <v>603</v>
      </c>
      <c r="FA160" t="s">
        <v>1278</v>
      </c>
      <c r="FB160" t="s">
        <v>1279</v>
      </c>
      <c r="FC160">
        <v>4</v>
      </c>
      <c r="FD160">
        <v>4</v>
      </c>
      <c r="FE160">
        <v>2</v>
      </c>
      <c r="FF160" s="17">
        <f t="shared" si="31"/>
        <v>4</v>
      </c>
      <c r="FG160">
        <v>2</v>
      </c>
      <c r="FH160">
        <v>2</v>
      </c>
      <c r="FI160" s="17">
        <f t="shared" si="32"/>
        <v>4</v>
      </c>
      <c r="FJ160">
        <v>2</v>
      </c>
      <c r="FK160" s="17">
        <f t="shared" si="33"/>
        <v>4</v>
      </c>
      <c r="FL160">
        <v>3</v>
      </c>
      <c r="FM160">
        <v>2</v>
      </c>
      <c r="FN160">
        <v>3</v>
      </c>
      <c r="FO160">
        <v>3</v>
      </c>
      <c r="FP160" s="17">
        <f t="shared" si="34"/>
        <v>3</v>
      </c>
      <c r="FQ160">
        <v>1</v>
      </c>
      <c r="FR160">
        <v>3</v>
      </c>
      <c r="FS160">
        <v>2</v>
      </c>
      <c r="FT160" s="17">
        <f t="shared" si="45"/>
        <v>4</v>
      </c>
      <c r="FU160">
        <v>1</v>
      </c>
      <c r="FV160">
        <v>4</v>
      </c>
      <c r="FW160" s="17">
        <f t="shared" si="35"/>
        <v>2</v>
      </c>
      <c r="FX160">
        <v>2</v>
      </c>
      <c r="FY160" s="17">
        <f t="shared" si="36"/>
        <v>4</v>
      </c>
      <c r="FZ160">
        <v>4</v>
      </c>
      <c r="GA160">
        <v>2</v>
      </c>
      <c r="GB160" s="17">
        <f t="shared" si="37"/>
        <v>4</v>
      </c>
      <c r="GC160">
        <v>2</v>
      </c>
      <c r="GD160" s="17">
        <f t="shared" si="38"/>
        <v>4</v>
      </c>
      <c r="GE160">
        <v>3</v>
      </c>
      <c r="GF160" s="17">
        <f t="shared" si="39"/>
        <v>3</v>
      </c>
      <c r="GG160">
        <v>4</v>
      </c>
      <c r="GH160">
        <v>4</v>
      </c>
      <c r="GI160">
        <v>4</v>
      </c>
      <c r="GJ160">
        <v>1</v>
      </c>
      <c r="GK160" s="17">
        <f t="shared" si="40"/>
        <v>5</v>
      </c>
      <c r="GL160">
        <v>4</v>
      </c>
      <c r="GM160" s="17">
        <f t="shared" si="41"/>
        <v>2</v>
      </c>
      <c r="GN160">
        <v>1</v>
      </c>
      <c r="GO160" s="17">
        <f t="shared" si="42"/>
        <v>5</v>
      </c>
      <c r="GP160">
        <f t="shared" si="43"/>
        <v>87</v>
      </c>
      <c r="GQ160" s="19">
        <f t="shared" si="44"/>
        <v>3.3461538461538463</v>
      </c>
      <c r="GR160">
        <v>4</v>
      </c>
      <c r="GS160">
        <v>5</v>
      </c>
      <c r="GT160">
        <v>2</v>
      </c>
      <c r="GU160">
        <v>4</v>
      </c>
      <c r="GV160">
        <v>4</v>
      </c>
      <c r="GW160">
        <v>2</v>
      </c>
      <c r="GX160">
        <v>4</v>
      </c>
      <c r="GY160">
        <v>2</v>
      </c>
      <c r="GZ160">
        <v>3</v>
      </c>
      <c r="HA160">
        <v>4</v>
      </c>
      <c r="HB160">
        <v>4</v>
      </c>
      <c r="HC160">
        <v>4</v>
      </c>
      <c r="HD160">
        <v>2</v>
      </c>
      <c r="HE160">
        <v>2</v>
      </c>
      <c r="HF160">
        <v>3</v>
      </c>
      <c r="HG160">
        <v>5</v>
      </c>
      <c r="HH160">
        <v>3</v>
      </c>
      <c r="HI160">
        <v>4</v>
      </c>
      <c r="HJ160">
        <v>3</v>
      </c>
      <c r="HK160">
        <v>4</v>
      </c>
      <c r="HL160">
        <v>2</v>
      </c>
      <c r="HM160">
        <v>3</v>
      </c>
      <c r="HN160">
        <v>4</v>
      </c>
      <c r="HO160">
        <v>1</v>
      </c>
      <c r="HP160">
        <v>3</v>
      </c>
      <c r="HQ160">
        <v>5</v>
      </c>
      <c r="HR160">
        <v>3</v>
      </c>
      <c r="HS160">
        <v>3</v>
      </c>
      <c r="HT160">
        <v>2</v>
      </c>
      <c r="HU160">
        <v>3</v>
      </c>
      <c r="HV160">
        <v>3</v>
      </c>
      <c r="HW160">
        <v>4</v>
      </c>
      <c r="HX160">
        <v>3</v>
      </c>
      <c r="HY160">
        <v>5</v>
      </c>
      <c r="HZ160">
        <v>1</v>
      </c>
      <c r="IA160">
        <v>3</v>
      </c>
      <c r="IB160">
        <v>2</v>
      </c>
      <c r="IC160">
        <v>4</v>
      </c>
      <c r="ID160">
        <v>2</v>
      </c>
      <c r="IE160">
        <v>2</v>
      </c>
      <c r="IF160">
        <v>2</v>
      </c>
      <c r="IG160">
        <v>2</v>
      </c>
      <c r="IH160">
        <v>2</v>
      </c>
      <c r="IJ160">
        <v>4</v>
      </c>
      <c r="IK160">
        <v>4</v>
      </c>
      <c r="IL160">
        <v>2</v>
      </c>
      <c r="IM160">
        <v>3</v>
      </c>
      <c r="IN160">
        <v>3</v>
      </c>
      <c r="IO160">
        <v>4</v>
      </c>
      <c r="IQ160">
        <v>3</v>
      </c>
      <c r="IR160">
        <v>3</v>
      </c>
      <c r="IS160">
        <v>2</v>
      </c>
      <c r="IU160">
        <v>44.310394287108998</v>
      </c>
      <c r="IV160">
        <v>-78.239601135254006</v>
      </c>
      <c r="IW160">
        <v>-1</v>
      </c>
    </row>
    <row r="161" spans="1:257" x14ac:dyDescent="0.3">
      <c r="A161" t="s">
        <v>1836</v>
      </c>
      <c r="B161" t="s">
        <v>1413</v>
      </c>
      <c r="C161" t="s">
        <v>1414</v>
      </c>
      <c r="F161" t="s">
        <v>1596</v>
      </c>
      <c r="G161">
        <v>0</v>
      </c>
      <c r="H161" s="1">
        <v>43101.616736111115</v>
      </c>
      <c r="I161" s="1">
        <v>43101.622141203705</v>
      </c>
      <c r="J161">
        <v>1</v>
      </c>
      <c r="K161">
        <v>23</v>
      </c>
      <c r="L161">
        <v>3.2857142857142998</v>
      </c>
      <c r="M161">
        <v>1.8898223650460999</v>
      </c>
      <c r="N161" t="s">
        <v>1280</v>
      </c>
      <c r="O161" t="s">
        <v>1416</v>
      </c>
      <c r="P161" t="s">
        <v>1281</v>
      </c>
      <c r="Q161">
        <v>20</v>
      </c>
      <c r="R161">
        <v>2</v>
      </c>
      <c r="S161" t="s">
        <v>1446</v>
      </c>
      <c r="T161" t="s">
        <v>1444</v>
      </c>
      <c r="U161">
        <v>3</v>
      </c>
      <c r="V161" t="s">
        <v>1098</v>
      </c>
      <c r="W161">
        <v>2</v>
      </c>
      <c r="X161">
        <v>3</v>
      </c>
      <c r="Y161" t="s">
        <v>633</v>
      </c>
      <c r="Z161" t="s">
        <v>726</v>
      </c>
      <c r="AA161">
        <v>2</v>
      </c>
      <c r="AB161">
        <v>5</v>
      </c>
      <c r="AC161">
        <v>2</v>
      </c>
      <c r="AD161">
        <v>1</v>
      </c>
      <c r="AE161">
        <v>1</v>
      </c>
      <c r="AF161">
        <v>80</v>
      </c>
      <c r="AG161">
        <v>50</v>
      </c>
      <c r="AH161">
        <v>80</v>
      </c>
      <c r="AI161">
        <v>1</v>
      </c>
      <c r="AJ161">
        <v>2</v>
      </c>
      <c r="AK161">
        <v>3</v>
      </c>
      <c r="AL161">
        <v>2</v>
      </c>
      <c r="AM161">
        <v>1</v>
      </c>
      <c r="AN161">
        <v>1</v>
      </c>
      <c r="AO161">
        <v>1</v>
      </c>
      <c r="AU161">
        <v>1</v>
      </c>
      <c r="AX161">
        <v>1</v>
      </c>
      <c r="AY161">
        <v>5</v>
      </c>
      <c r="AZ161">
        <v>5</v>
      </c>
      <c r="BA161">
        <v>1</v>
      </c>
      <c r="BB161">
        <v>4</v>
      </c>
      <c r="BC161">
        <v>2</v>
      </c>
      <c r="BD161">
        <v>5</v>
      </c>
      <c r="BE161">
        <v>1</v>
      </c>
      <c r="BF161">
        <v>5</v>
      </c>
      <c r="BG161">
        <v>1</v>
      </c>
      <c r="BH161">
        <v>5</v>
      </c>
      <c r="BI161">
        <v>4</v>
      </c>
      <c r="BJ161">
        <v>4</v>
      </c>
      <c r="BK161">
        <v>4</v>
      </c>
      <c r="BL161">
        <v>7</v>
      </c>
      <c r="BM161">
        <v>4</v>
      </c>
      <c r="BN161">
        <v>7</v>
      </c>
      <c r="BO161">
        <v>8</v>
      </c>
      <c r="BP161">
        <v>9</v>
      </c>
      <c r="BQ161">
        <v>8</v>
      </c>
      <c r="BR161">
        <v>3</v>
      </c>
      <c r="BS161">
        <v>4</v>
      </c>
      <c r="BT161">
        <v>5</v>
      </c>
      <c r="BU161">
        <v>5</v>
      </c>
      <c r="BV161">
        <v>5</v>
      </c>
      <c r="BW161">
        <v>4</v>
      </c>
      <c r="BX161">
        <v>3</v>
      </c>
      <c r="BY161">
        <v>4</v>
      </c>
      <c r="BZ161">
        <v>2</v>
      </c>
      <c r="CA161">
        <v>2</v>
      </c>
      <c r="CB161">
        <v>2</v>
      </c>
      <c r="CC161">
        <v>2</v>
      </c>
      <c r="CD161">
        <v>2</v>
      </c>
      <c r="CE161">
        <v>2</v>
      </c>
      <c r="CF161">
        <v>2</v>
      </c>
      <c r="CG161">
        <v>2</v>
      </c>
      <c r="CH161">
        <v>2</v>
      </c>
      <c r="CI161">
        <v>2</v>
      </c>
      <c r="CJ161">
        <v>2</v>
      </c>
      <c r="CK161">
        <v>4</v>
      </c>
      <c r="CL161">
        <v>4</v>
      </c>
      <c r="CM161">
        <v>3</v>
      </c>
      <c r="CN161">
        <v>3</v>
      </c>
      <c r="CO161">
        <v>3</v>
      </c>
      <c r="CP161">
        <v>3</v>
      </c>
      <c r="CQ161">
        <v>3</v>
      </c>
      <c r="CR161">
        <v>3</v>
      </c>
      <c r="CS161">
        <v>3</v>
      </c>
      <c r="CT161">
        <v>4</v>
      </c>
      <c r="CU161">
        <v>4</v>
      </c>
      <c r="CW161">
        <v>80</v>
      </c>
      <c r="CX161">
        <v>100</v>
      </c>
      <c r="CY161">
        <v>70</v>
      </c>
      <c r="CZ161">
        <v>35</v>
      </c>
      <c r="DA161">
        <v>82</v>
      </c>
      <c r="DB161">
        <v>48</v>
      </c>
      <c r="DC161">
        <v>100</v>
      </c>
      <c r="DD161">
        <v>80</v>
      </c>
      <c r="DE161">
        <v>70</v>
      </c>
      <c r="DF161">
        <v>100</v>
      </c>
      <c r="DG161">
        <v>50</v>
      </c>
      <c r="DH161">
        <v>87</v>
      </c>
      <c r="DI161">
        <v>50</v>
      </c>
      <c r="DJ161">
        <v>95</v>
      </c>
      <c r="DK161">
        <v>60</v>
      </c>
      <c r="DL161">
        <v>50</v>
      </c>
      <c r="DM161">
        <v>40</v>
      </c>
      <c r="DN161">
        <v>49</v>
      </c>
      <c r="DO161">
        <v>50</v>
      </c>
      <c r="DP161">
        <v>80</v>
      </c>
      <c r="DQ161" t="s">
        <v>1280</v>
      </c>
      <c r="DR161" t="s">
        <v>1221</v>
      </c>
      <c r="DS161" t="s">
        <v>1281</v>
      </c>
      <c r="DT161">
        <v>1</v>
      </c>
      <c r="DU161">
        <v>2</v>
      </c>
      <c r="DV161">
        <v>2</v>
      </c>
      <c r="DW161">
        <v>2</v>
      </c>
      <c r="DX161">
        <v>2</v>
      </c>
      <c r="DY161">
        <v>4</v>
      </c>
      <c r="DZ161">
        <v>4</v>
      </c>
      <c r="EA161">
        <v>4</v>
      </c>
      <c r="EB161">
        <v>4</v>
      </c>
      <c r="EC161">
        <v>4</v>
      </c>
      <c r="ED161">
        <v>4</v>
      </c>
      <c r="EE161">
        <v>3</v>
      </c>
      <c r="EF161">
        <v>4</v>
      </c>
      <c r="EG161">
        <v>2</v>
      </c>
      <c r="EH161">
        <v>3</v>
      </c>
      <c r="EI161">
        <v>3</v>
      </c>
      <c r="EJ161">
        <v>3</v>
      </c>
      <c r="EK161">
        <v>5</v>
      </c>
      <c r="EL161">
        <v>4</v>
      </c>
      <c r="EM161">
        <v>4</v>
      </c>
      <c r="EN161">
        <v>2</v>
      </c>
      <c r="EO161">
        <v>3</v>
      </c>
      <c r="EP161">
        <v>4</v>
      </c>
      <c r="EQ161">
        <v>3</v>
      </c>
      <c r="ER161">
        <v>4</v>
      </c>
      <c r="ES161">
        <v>4</v>
      </c>
      <c r="ET161">
        <v>4</v>
      </c>
      <c r="EU161">
        <v>3</v>
      </c>
      <c r="EV161">
        <v>3</v>
      </c>
      <c r="EW161">
        <v>4</v>
      </c>
      <c r="EX161">
        <v>4</v>
      </c>
      <c r="EY161">
        <v>4</v>
      </c>
      <c r="EZ161" t="s">
        <v>781</v>
      </c>
      <c r="FA161" t="s">
        <v>557</v>
      </c>
      <c r="FB161" t="s">
        <v>1034</v>
      </c>
      <c r="FC161">
        <v>3</v>
      </c>
      <c r="FD161">
        <v>3</v>
      </c>
      <c r="FE161">
        <v>5</v>
      </c>
      <c r="FF161" s="17">
        <f t="shared" si="31"/>
        <v>1</v>
      </c>
      <c r="FG161">
        <v>1</v>
      </c>
      <c r="FH161">
        <v>5</v>
      </c>
      <c r="FI161" s="17">
        <f t="shared" si="32"/>
        <v>1</v>
      </c>
      <c r="FJ161">
        <v>3</v>
      </c>
      <c r="FK161" s="17">
        <f t="shared" si="33"/>
        <v>3</v>
      </c>
      <c r="FL161">
        <v>1</v>
      </c>
      <c r="FM161">
        <v>1</v>
      </c>
      <c r="FO161">
        <v>5</v>
      </c>
      <c r="FP161" s="17">
        <f t="shared" si="34"/>
        <v>1</v>
      </c>
      <c r="FQ161">
        <v>3</v>
      </c>
      <c r="FR161">
        <v>3</v>
      </c>
      <c r="FS161">
        <v>5</v>
      </c>
      <c r="FT161" s="17">
        <f t="shared" si="45"/>
        <v>1</v>
      </c>
      <c r="FU161">
        <v>2</v>
      </c>
      <c r="FV161">
        <v>5</v>
      </c>
      <c r="FW161" s="17">
        <f t="shared" si="35"/>
        <v>1</v>
      </c>
      <c r="FX161">
        <v>5</v>
      </c>
      <c r="FY161" s="17">
        <f t="shared" si="36"/>
        <v>1</v>
      </c>
      <c r="FZ161">
        <v>3</v>
      </c>
      <c r="GA161">
        <v>5</v>
      </c>
      <c r="GB161" s="17">
        <f t="shared" si="37"/>
        <v>1</v>
      </c>
      <c r="GC161">
        <v>5</v>
      </c>
      <c r="GD161" s="17">
        <f t="shared" si="38"/>
        <v>1</v>
      </c>
      <c r="GE161">
        <v>3</v>
      </c>
      <c r="GF161" s="17">
        <f t="shared" si="39"/>
        <v>3</v>
      </c>
      <c r="GG161">
        <v>3</v>
      </c>
      <c r="GH161">
        <v>3</v>
      </c>
      <c r="GI161">
        <v>4</v>
      </c>
      <c r="GJ161">
        <v>4</v>
      </c>
      <c r="GK161" s="17">
        <f t="shared" si="40"/>
        <v>2</v>
      </c>
      <c r="GL161">
        <v>5</v>
      </c>
      <c r="GM161" s="17">
        <f t="shared" si="41"/>
        <v>1</v>
      </c>
      <c r="GN161">
        <v>3</v>
      </c>
      <c r="GO161" s="17">
        <f t="shared" si="42"/>
        <v>3</v>
      </c>
      <c r="GP161">
        <f t="shared" si="43"/>
        <v>50</v>
      </c>
      <c r="GQ161" s="19">
        <f t="shared" si="44"/>
        <v>2</v>
      </c>
      <c r="GR161">
        <v>3</v>
      </c>
      <c r="GS161">
        <v>5</v>
      </c>
      <c r="GT161">
        <v>1</v>
      </c>
      <c r="GU161">
        <v>3</v>
      </c>
      <c r="GV161">
        <v>1</v>
      </c>
      <c r="GW161">
        <v>1</v>
      </c>
      <c r="GX161">
        <v>3</v>
      </c>
      <c r="GY161">
        <v>3</v>
      </c>
      <c r="GZ161">
        <v>2</v>
      </c>
      <c r="HA161">
        <v>4</v>
      </c>
      <c r="HB161">
        <v>3</v>
      </c>
      <c r="HC161">
        <v>2</v>
      </c>
      <c r="HD161">
        <v>1</v>
      </c>
      <c r="HE161">
        <v>4</v>
      </c>
      <c r="HF161">
        <v>2</v>
      </c>
      <c r="HG161">
        <v>5</v>
      </c>
      <c r="HH161">
        <v>1</v>
      </c>
      <c r="HI161">
        <v>5</v>
      </c>
      <c r="HJ161">
        <v>3</v>
      </c>
      <c r="HK161">
        <v>4</v>
      </c>
      <c r="HL161">
        <v>1</v>
      </c>
      <c r="HM161">
        <v>2</v>
      </c>
      <c r="HN161">
        <v>4</v>
      </c>
      <c r="HO161">
        <v>2</v>
      </c>
      <c r="HP161">
        <v>1</v>
      </c>
      <c r="HQ161">
        <v>5</v>
      </c>
      <c r="HR161">
        <v>1</v>
      </c>
      <c r="HS161">
        <v>4</v>
      </c>
      <c r="HT161">
        <v>2</v>
      </c>
      <c r="HU161">
        <v>1</v>
      </c>
      <c r="HV161">
        <v>3</v>
      </c>
      <c r="HW161">
        <v>5</v>
      </c>
      <c r="HX161">
        <v>4</v>
      </c>
      <c r="HY161">
        <v>3</v>
      </c>
      <c r="HZ161">
        <v>4</v>
      </c>
      <c r="IA161">
        <v>2</v>
      </c>
      <c r="IB161">
        <v>1</v>
      </c>
      <c r="IC161">
        <v>1</v>
      </c>
      <c r="ID161">
        <v>2</v>
      </c>
      <c r="IE161">
        <v>3</v>
      </c>
      <c r="IF161">
        <v>3</v>
      </c>
      <c r="IG161">
        <v>1</v>
      </c>
      <c r="IH161">
        <v>1</v>
      </c>
      <c r="II161">
        <v>4</v>
      </c>
      <c r="IJ161">
        <v>3</v>
      </c>
      <c r="IK161">
        <v>3</v>
      </c>
      <c r="IL161">
        <v>4</v>
      </c>
      <c r="IM161">
        <v>1</v>
      </c>
      <c r="IN161">
        <v>4</v>
      </c>
      <c r="IO161">
        <v>4</v>
      </c>
      <c r="IP161">
        <v>4</v>
      </c>
      <c r="IQ161">
        <v>1</v>
      </c>
      <c r="IR161">
        <v>3</v>
      </c>
      <c r="IS161">
        <v>2</v>
      </c>
      <c r="IU161">
        <v>44.310394287108998</v>
      </c>
      <c r="IV161">
        <v>-78.239601135254006</v>
      </c>
      <c r="IW161">
        <v>-1</v>
      </c>
    </row>
    <row r="162" spans="1:257" x14ac:dyDescent="0.3">
      <c r="A162" t="s">
        <v>1837</v>
      </c>
      <c r="B162" t="s">
        <v>1413</v>
      </c>
      <c r="C162" t="s">
        <v>1414</v>
      </c>
      <c r="F162" t="s">
        <v>1596</v>
      </c>
      <c r="G162">
        <v>0</v>
      </c>
      <c r="H162" s="1">
        <v>43101.622395833336</v>
      </c>
      <c r="I162" s="1">
        <v>43101.627615740741</v>
      </c>
      <c r="J162">
        <v>1</v>
      </c>
      <c r="K162">
        <v>19</v>
      </c>
      <c r="L162">
        <v>2.7142857142857002</v>
      </c>
      <c r="M162">
        <v>1.7043362064926999</v>
      </c>
      <c r="N162" t="s">
        <v>1283</v>
      </c>
      <c r="O162" t="s">
        <v>1416</v>
      </c>
      <c r="P162" t="s">
        <v>1284</v>
      </c>
      <c r="Q162">
        <v>18</v>
      </c>
      <c r="R162">
        <v>2</v>
      </c>
      <c r="S162" t="s">
        <v>1471</v>
      </c>
      <c r="T162" t="s">
        <v>1475</v>
      </c>
      <c r="U162">
        <v>3</v>
      </c>
      <c r="V162" t="s">
        <v>1098</v>
      </c>
      <c r="W162">
        <v>1</v>
      </c>
      <c r="X162">
        <v>1</v>
      </c>
      <c r="Y162" t="s">
        <v>633</v>
      </c>
      <c r="Z162" t="s">
        <v>752</v>
      </c>
      <c r="AA162">
        <v>1</v>
      </c>
      <c r="AB162">
        <v>4</v>
      </c>
      <c r="AC162">
        <v>1</v>
      </c>
      <c r="AD162">
        <v>1</v>
      </c>
      <c r="AE162">
        <v>2</v>
      </c>
      <c r="AF162">
        <v>50</v>
      </c>
      <c r="AG162">
        <v>30</v>
      </c>
      <c r="AH162">
        <v>60</v>
      </c>
      <c r="AI162">
        <v>2</v>
      </c>
      <c r="AN162">
        <v>1</v>
      </c>
      <c r="AO162">
        <v>1</v>
      </c>
      <c r="AP162">
        <v>1</v>
      </c>
      <c r="AU162">
        <v>1</v>
      </c>
      <c r="AX162">
        <v>1</v>
      </c>
      <c r="AY162">
        <v>3</v>
      </c>
      <c r="AZ162">
        <v>5</v>
      </c>
      <c r="BA162">
        <v>1</v>
      </c>
      <c r="BB162">
        <v>5</v>
      </c>
      <c r="BC162">
        <v>2</v>
      </c>
      <c r="BD162">
        <v>2</v>
      </c>
      <c r="BE162">
        <v>1</v>
      </c>
      <c r="BF162">
        <v>4</v>
      </c>
      <c r="BG162">
        <v>2</v>
      </c>
      <c r="BH162">
        <v>5</v>
      </c>
      <c r="BI162">
        <v>2</v>
      </c>
      <c r="BJ162">
        <v>3</v>
      </c>
      <c r="BK162">
        <v>4</v>
      </c>
      <c r="BL162">
        <v>7</v>
      </c>
      <c r="BM162">
        <v>9</v>
      </c>
      <c r="BN162">
        <v>4</v>
      </c>
      <c r="BO162">
        <v>4</v>
      </c>
      <c r="BP162">
        <v>9</v>
      </c>
      <c r="BQ162">
        <v>8</v>
      </c>
      <c r="BR162">
        <v>4</v>
      </c>
      <c r="BS162">
        <v>4</v>
      </c>
      <c r="BT162">
        <v>5</v>
      </c>
      <c r="BU162">
        <v>5</v>
      </c>
      <c r="BV162">
        <v>5</v>
      </c>
      <c r="BW162">
        <v>5</v>
      </c>
      <c r="BX162">
        <v>4</v>
      </c>
      <c r="BY162">
        <v>5</v>
      </c>
      <c r="BZ162">
        <v>2</v>
      </c>
      <c r="CA162">
        <v>2</v>
      </c>
      <c r="CB162">
        <v>2</v>
      </c>
      <c r="CC162">
        <v>2</v>
      </c>
      <c r="CD162">
        <v>2</v>
      </c>
      <c r="CE162">
        <v>2</v>
      </c>
      <c r="CF162">
        <v>2</v>
      </c>
      <c r="CG162">
        <v>2</v>
      </c>
      <c r="CH162">
        <v>2</v>
      </c>
      <c r="CI162">
        <v>2</v>
      </c>
      <c r="CJ162">
        <v>2</v>
      </c>
      <c r="CK162">
        <v>5</v>
      </c>
      <c r="CL162">
        <v>5</v>
      </c>
      <c r="CM162">
        <v>5</v>
      </c>
      <c r="CN162">
        <v>5</v>
      </c>
      <c r="CO162">
        <v>5</v>
      </c>
      <c r="CP162">
        <v>5</v>
      </c>
      <c r="CQ162">
        <v>5</v>
      </c>
      <c r="CR162">
        <v>5</v>
      </c>
      <c r="CS162">
        <v>5</v>
      </c>
      <c r="CT162">
        <v>5</v>
      </c>
      <c r="CU162">
        <v>5</v>
      </c>
      <c r="CW162">
        <v>40</v>
      </c>
      <c r="CX162">
        <v>80</v>
      </c>
      <c r="CY162">
        <v>50</v>
      </c>
      <c r="CZ162">
        <v>40</v>
      </c>
      <c r="DA162">
        <v>70</v>
      </c>
      <c r="DB162">
        <v>20</v>
      </c>
      <c r="DC162">
        <v>80</v>
      </c>
      <c r="DD162">
        <v>50</v>
      </c>
      <c r="DE162">
        <v>70</v>
      </c>
      <c r="DF162">
        <v>80</v>
      </c>
      <c r="DG162">
        <v>40</v>
      </c>
      <c r="DH162">
        <v>90</v>
      </c>
      <c r="DI162">
        <v>30</v>
      </c>
      <c r="DJ162">
        <v>30</v>
      </c>
      <c r="DK162">
        <v>30</v>
      </c>
      <c r="DL162">
        <v>20</v>
      </c>
      <c r="DM162">
        <v>20</v>
      </c>
      <c r="DN162">
        <v>20</v>
      </c>
      <c r="DO162">
        <v>20</v>
      </c>
      <c r="DP162">
        <v>20</v>
      </c>
      <c r="DQ162" t="s">
        <v>1283</v>
      </c>
      <c r="DR162" t="s">
        <v>1221</v>
      </c>
      <c r="DS162" t="s">
        <v>1284</v>
      </c>
      <c r="DT162">
        <v>2</v>
      </c>
      <c r="DU162">
        <v>3</v>
      </c>
      <c r="DV162">
        <v>1</v>
      </c>
      <c r="DW162">
        <v>1</v>
      </c>
      <c r="DX162">
        <v>1</v>
      </c>
      <c r="DY162">
        <v>5</v>
      </c>
      <c r="DZ162">
        <v>5</v>
      </c>
      <c r="EA162">
        <v>5</v>
      </c>
      <c r="EB162">
        <v>4</v>
      </c>
      <c r="EC162">
        <v>5</v>
      </c>
      <c r="ED162">
        <v>4</v>
      </c>
      <c r="EE162">
        <v>5</v>
      </c>
      <c r="EF162">
        <v>5</v>
      </c>
      <c r="EG162">
        <v>4</v>
      </c>
      <c r="EH162">
        <v>5</v>
      </c>
      <c r="EI162">
        <v>5</v>
      </c>
      <c r="EJ162">
        <v>4</v>
      </c>
      <c r="EK162">
        <v>5</v>
      </c>
      <c r="EL162">
        <v>5</v>
      </c>
      <c r="EM162">
        <v>5</v>
      </c>
      <c r="EN162">
        <v>2</v>
      </c>
      <c r="EO162">
        <v>5</v>
      </c>
      <c r="EP162">
        <v>5</v>
      </c>
      <c r="EQ162">
        <v>5</v>
      </c>
      <c r="ER162">
        <v>5</v>
      </c>
      <c r="ES162">
        <v>5</v>
      </c>
      <c r="ET162">
        <v>4</v>
      </c>
      <c r="EU162">
        <v>5</v>
      </c>
      <c r="EV162">
        <v>5</v>
      </c>
      <c r="EW162">
        <v>5</v>
      </c>
      <c r="EX162">
        <v>5</v>
      </c>
      <c r="EY162">
        <v>5</v>
      </c>
      <c r="EZ162" t="s">
        <v>1286</v>
      </c>
      <c r="FA162" t="s">
        <v>1287</v>
      </c>
      <c r="FB162" t="s">
        <v>533</v>
      </c>
      <c r="FC162">
        <v>4</v>
      </c>
      <c r="FD162">
        <v>4</v>
      </c>
      <c r="FE162">
        <v>4</v>
      </c>
      <c r="FF162" s="17">
        <f t="shared" si="31"/>
        <v>2</v>
      </c>
      <c r="FG162">
        <v>3</v>
      </c>
      <c r="FH162">
        <v>3</v>
      </c>
      <c r="FI162" s="17">
        <f t="shared" si="32"/>
        <v>3</v>
      </c>
      <c r="FJ162">
        <v>2</v>
      </c>
      <c r="FK162" s="17">
        <f t="shared" si="33"/>
        <v>4</v>
      </c>
      <c r="FL162">
        <v>3</v>
      </c>
      <c r="FM162">
        <v>2</v>
      </c>
      <c r="FN162">
        <v>2</v>
      </c>
      <c r="FO162">
        <v>4</v>
      </c>
      <c r="FP162" s="17">
        <f t="shared" si="34"/>
        <v>2</v>
      </c>
      <c r="FQ162">
        <v>3</v>
      </c>
      <c r="FR162">
        <v>2</v>
      </c>
      <c r="FS162">
        <v>4</v>
      </c>
      <c r="FT162" s="17">
        <f t="shared" si="45"/>
        <v>2</v>
      </c>
      <c r="FU162">
        <v>2</v>
      </c>
      <c r="FV162">
        <v>5</v>
      </c>
      <c r="FW162" s="17">
        <f t="shared" si="35"/>
        <v>1</v>
      </c>
      <c r="FX162">
        <v>5</v>
      </c>
      <c r="FY162" s="17">
        <f t="shared" si="36"/>
        <v>1</v>
      </c>
      <c r="FZ162">
        <v>4</v>
      </c>
      <c r="GA162">
        <v>3</v>
      </c>
      <c r="GB162" s="17">
        <f t="shared" si="37"/>
        <v>3</v>
      </c>
      <c r="GC162">
        <v>2</v>
      </c>
      <c r="GD162" s="17">
        <f t="shared" si="38"/>
        <v>4</v>
      </c>
      <c r="GE162">
        <v>3</v>
      </c>
      <c r="GF162" s="17">
        <f t="shared" si="39"/>
        <v>3</v>
      </c>
      <c r="GG162">
        <v>1</v>
      </c>
      <c r="GH162">
        <v>3</v>
      </c>
      <c r="GI162">
        <v>5</v>
      </c>
      <c r="GJ162">
        <v>5</v>
      </c>
      <c r="GK162" s="17">
        <f t="shared" si="40"/>
        <v>1</v>
      </c>
      <c r="GL162">
        <v>5</v>
      </c>
      <c r="GM162" s="17">
        <f t="shared" si="41"/>
        <v>1</v>
      </c>
      <c r="GN162">
        <v>4</v>
      </c>
      <c r="GO162" s="17">
        <f t="shared" si="42"/>
        <v>2</v>
      </c>
      <c r="GP162">
        <f t="shared" si="43"/>
        <v>67</v>
      </c>
      <c r="GQ162" s="19">
        <f t="shared" si="44"/>
        <v>2.5769230769230771</v>
      </c>
      <c r="GR162">
        <v>5</v>
      </c>
      <c r="GS162">
        <v>5</v>
      </c>
      <c r="GT162">
        <v>4</v>
      </c>
      <c r="GU162">
        <v>4</v>
      </c>
      <c r="GV162">
        <v>2</v>
      </c>
      <c r="GW162">
        <v>2</v>
      </c>
      <c r="GX162">
        <v>5</v>
      </c>
      <c r="GY162">
        <v>3</v>
      </c>
      <c r="GZ162">
        <v>2</v>
      </c>
      <c r="HA162">
        <v>4</v>
      </c>
      <c r="HB162">
        <v>4</v>
      </c>
      <c r="HC162">
        <v>2</v>
      </c>
      <c r="HD162">
        <v>2</v>
      </c>
      <c r="HE162">
        <v>4</v>
      </c>
      <c r="HF162">
        <v>2</v>
      </c>
      <c r="HG162">
        <v>5</v>
      </c>
      <c r="HH162">
        <v>2</v>
      </c>
      <c r="HI162">
        <v>4</v>
      </c>
      <c r="HJ162">
        <v>3</v>
      </c>
      <c r="HK162">
        <v>3</v>
      </c>
      <c r="HL162">
        <v>2</v>
      </c>
      <c r="HM162">
        <v>3</v>
      </c>
      <c r="HN162">
        <v>5</v>
      </c>
      <c r="HO162">
        <v>2</v>
      </c>
      <c r="HP162">
        <v>2</v>
      </c>
      <c r="HQ162">
        <v>3</v>
      </c>
      <c r="HR162">
        <v>3</v>
      </c>
      <c r="HS162">
        <v>4</v>
      </c>
      <c r="HT162">
        <v>1</v>
      </c>
      <c r="HU162">
        <v>1</v>
      </c>
      <c r="HV162">
        <v>2</v>
      </c>
      <c r="HW162">
        <v>4</v>
      </c>
      <c r="HX162">
        <v>4</v>
      </c>
      <c r="HY162">
        <v>3</v>
      </c>
      <c r="HZ162">
        <v>4</v>
      </c>
      <c r="IA162">
        <v>2</v>
      </c>
      <c r="IB162">
        <v>4</v>
      </c>
      <c r="IC162">
        <v>2</v>
      </c>
      <c r="ID162">
        <v>4</v>
      </c>
      <c r="IE162">
        <v>2</v>
      </c>
      <c r="IF162">
        <v>4</v>
      </c>
      <c r="IG162">
        <v>1</v>
      </c>
      <c r="IH162">
        <v>2</v>
      </c>
      <c r="II162">
        <v>4</v>
      </c>
      <c r="IJ162">
        <v>4</v>
      </c>
      <c r="IK162">
        <v>4</v>
      </c>
      <c r="IL162">
        <v>4</v>
      </c>
      <c r="IM162">
        <v>3</v>
      </c>
      <c r="IN162">
        <v>4</v>
      </c>
      <c r="IO162">
        <v>4</v>
      </c>
      <c r="IP162">
        <v>3</v>
      </c>
      <c r="IQ162">
        <v>4</v>
      </c>
      <c r="IR162">
        <v>4</v>
      </c>
      <c r="IS162">
        <v>2</v>
      </c>
      <c r="IU162">
        <v>44.310394287108998</v>
      </c>
      <c r="IV162">
        <v>-78.239601135254006</v>
      </c>
      <c r="IW162">
        <v>-1</v>
      </c>
    </row>
    <row r="163" spans="1:257" x14ac:dyDescent="0.3">
      <c r="A163" t="s">
        <v>1838</v>
      </c>
      <c r="B163" t="s">
        <v>1413</v>
      </c>
      <c r="C163" t="s">
        <v>1414</v>
      </c>
      <c r="F163" t="s">
        <v>1596</v>
      </c>
      <c r="G163">
        <v>0</v>
      </c>
      <c r="H163" s="1">
        <v>43101.627812500003</v>
      </c>
      <c r="I163" s="1">
        <v>43101.633391203701</v>
      </c>
      <c r="J163">
        <v>1</v>
      </c>
      <c r="K163">
        <v>23</v>
      </c>
      <c r="L163">
        <v>3.2857142857142998</v>
      </c>
      <c r="M163">
        <v>1.6035674514745</v>
      </c>
      <c r="N163" t="s">
        <v>1288</v>
      </c>
      <c r="O163" t="s">
        <v>1416</v>
      </c>
      <c r="P163" t="s">
        <v>1289</v>
      </c>
      <c r="Q163">
        <v>18</v>
      </c>
      <c r="R163">
        <v>2</v>
      </c>
      <c r="S163" t="s">
        <v>1471</v>
      </c>
      <c r="T163" t="s">
        <v>1422</v>
      </c>
      <c r="U163">
        <v>3</v>
      </c>
      <c r="V163" t="s">
        <v>759</v>
      </c>
      <c r="W163">
        <v>1</v>
      </c>
      <c r="X163">
        <v>1</v>
      </c>
      <c r="Y163" t="s">
        <v>633</v>
      </c>
      <c r="Z163" t="s">
        <v>790</v>
      </c>
      <c r="AA163">
        <v>0</v>
      </c>
      <c r="AB163">
        <v>4</v>
      </c>
      <c r="AC163">
        <v>2</v>
      </c>
      <c r="AD163">
        <v>1</v>
      </c>
      <c r="AE163">
        <v>1</v>
      </c>
      <c r="AF163">
        <v>19</v>
      </c>
      <c r="AG163">
        <v>40</v>
      </c>
      <c r="AH163">
        <v>50</v>
      </c>
      <c r="AI163">
        <v>2</v>
      </c>
      <c r="AN163">
        <v>1</v>
      </c>
      <c r="AO163">
        <v>1</v>
      </c>
      <c r="AU163">
        <v>1</v>
      </c>
      <c r="AX163">
        <v>1</v>
      </c>
      <c r="AY163">
        <v>5</v>
      </c>
      <c r="AZ163">
        <v>5</v>
      </c>
      <c r="BA163">
        <v>2</v>
      </c>
      <c r="BB163">
        <v>4</v>
      </c>
      <c r="BC163">
        <v>2</v>
      </c>
      <c r="BD163">
        <v>4</v>
      </c>
      <c r="BE163">
        <v>2</v>
      </c>
      <c r="BF163">
        <v>5</v>
      </c>
      <c r="BG163">
        <v>1</v>
      </c>
      <c r="BH163">
        <v>4</v>
      </c>
      <c r="BI163">
        <v>4</v>
      </c>
      <c r="BJ163">
        <v>4</v>
      </c>
      <c r="BK163">
        <v>7</v>
      </c>
      <c r="BL163">
        <v>8</v>
      </c>
      <c r="BM163">
        <v>7</v>
      </c>
      <c r="BN163">
        <v>7</v>
      </c>
      <c r="BO163">
        <v>8</v>
      </c>
      <c r="BP163">
        <v>8</v>
      </c>
      <c r="BQ163">
        <v>8</v>
      </c>
      <c r="BR163">
        <v>4</v>
      </c>
      <c r="BS163">
        <v>5</v>
      </c>
      <c r="BT163">
        <v>5</v>
      </c>
      <c r="BU163">
        <v>5</v>
      </c>
      <c r="BV163">
        <v>5</v>
      </c>
      <c r="BW163">
        <v>5</v>
      </c>
      <c r="BX163">
        <v>3</v>
      </c>
      <c r="BY163">
        <v>4</v>
      </c>
      <c r="BZ163">
        <v>1</v>
      </c>
      <c r="CA163">
        <v>2</v>
      </c>
      <c r="CB163">
        <v>2</v>
      </c>
      <c r="CC163">
        <v>2</v>
      </c>
      <c r="CD163">
        <v>2</v>
      </c>
      <c r="CE163">
        <v>2</v>
      </c>
      <c r="CF163">
        <v>2</v>
      </c>
      <c r="CG163">
        <v>2</v>
      </c>
      <c r="CH163">
        <v>2</v>
      </c>
      <c r="CI163">
        <v>2</v>
      </c>
      <c r="CJ163">
        <v>1</v>
      </c>
      <c r="CK163">
        <v>3</v>
      </c>
      <c r="CL163">
        <v>3</v>
      </c>
      <c r="CM163">
        <v>2</v>
      </c>
      <c r="CN163">
        <v>2</v>
      </c>
      <c r="CO163">
        <v>4</v>
      </c>
      <c r="CP163">
        <v>4</v>
      </c>
      <c r="CQ163">
        <v>3</v>
      </c>
      <c r="CR163">
        <v>4</v>
      </c>
      <c r="CS163">
        <v>3</v>
      </c>
      <c r="CT163">
        <v>4</v>
      </c>
      <c r="CU163">
        <v>4</v>
      </c>
      <c r="CW163">
        <v>40</v>
      </c>
      <c r="CX163">
        <v>90</v>
      </c>
      <c r="CY163">
        <v>50</v>
      </c>
      <c r="CZ163">
        <v>20</v>
      </c>
      <c r="DA163">
        <v>80</v>
      </c>
      <c r="DB163">
        <v>20</v>
      </c>
      <c r="DC163">
        <v>90</v>
      </c>
      <c r="DD163">
        <v>60</v>
      </c>
      <c r="DE163">
        <v>60</v>
      </c>
      <c r="DF163">
        <v>80</v>
      </c>
      <c r="DG163">
        <v>20</v>
      </c>
      <c r="DH163">
        <v>90</v>
      </c>
      <c r="DI163">
        <v>20</v>
      </c>
      <c r="DJ163">
        <v>60</v>
      </c>
      <c r="DK163">
        <v>50</v>
      </c>
      <c r="DL163">
        <v>20</v>
      </c>
      <c r="DM163">
        <v>20</v>
      </c>
      <c r="DN163">
        <v>20</v>
      </c>
      <c r="DO163">
        <v>20</v>
      </c>
      <c r="DP163">
        <v>50</v>
      </c>
      <c r="DQ163" t="s">
        <v>1288</v>
      </c>
      <c r="DR163" t="s">
        <v>1221</v>
      </c>
      <c r="DS163" t="s">
        <v>1289</v>
      </c>
      <c r="DT163">
        <v>2</v>
      </c>
      <c r="DU163">
        <v>2</v>
      </c>
      <c r="DV163">
        <v>2</v>
      </c>
      <c r="DW163">
        <v>2</v>
      </c>
      <c r="DX163">
        <v>2</v>
      </c>
      <c r="DY163">
        <v>3</v>
      </c>
      <c r="DZ163">
        <v>3</v>
      </c>
      <c r="EA163">
        <v>3</v>
      </c>
      <c r="EB163">
        <v>3</v>
      </c>
      <c r="EC163">
        <v>3</v>
      </c>
      <c r="ED163">
        <v>4</v>
      </c>
      <c r="EE163">
        <v>3</v>
      </c>
      <c r="EF163">
        <v>4</v>
      </c>
      <c r="EG163">
        <v>4</v>
      </c>
      <c r="EH163">
        <v>4</v>
      </c>
      <c r="EI163">
        <v>5</v>
      </c>
      <c r="EJ163">
        <v>3</v>
      </c>
      <c r="EK163">
        <v>4</v>
      </c>
      <c r="EL163">
        <v>2</v>
      </c>
      <c r="EM163">
        <v>2</v>
      </c>
      <c r="EN163">
        <v>2</v>
      </c>
      <c r="EO163">
        <v>4</v>
      </c>
      <c r="EP163">
        <v>4</v>
      </c>
      <c r="EQ163">
        <v>4</v>
      </c>
      <c r="ER163">
        <v>4</v>
      </c>
      <c r="ES163">
        <v>4</v>
      </c>
      <c r="ET163">
        <v>1</v>
      </c>
      <c r="EU163">
        <v>3</v>
      </c>
      <c r="EV163">
        <v>3</v>
      </c>
      <c r="EW163">
        <v>4</v>
      </c>
      <c r="EX163">
        <v>3</v>
      </c>
      <c r="EY163">
        <v>4</v>
      </c>
      <c r="EZ163" t="s">
        <v>744</v>
      </c>
      <c r="FA163" t="s">
        <v>1291</v>
      </c>
      <c r="FB163" t="s">
        <v>1292</v>
      </c>
      <c r="FC163">
        <v>3</v>
      </c>
      <c r="FD163">
        <v>3</v>
      </c>
      <c r="FE163">
        <v>4</v>
      </c>
      <c r="FF163" s="17">
        <f t="shared" si="31"/>
        <v>2</v>
      </c>
      <c r="FG163">
        <v>1</v>
      </c>
      <c r="FH163">
        <v>1</v>
      </c>
      <c r="FI163" s="17">
        <f t="shared" si="32"/>
        <v>5</v>
      </c>
      <c r="FJ163">
        <v>1</v>
      </c>
      <c r="FK163" s="17">
        <f t="shared" si="33"/>
        <v>5</v>
      </c>
      <c r="FL163">
        <v>1</v>
      </c>
      <c r="FM163">
        <v>1</v>
      </c>
      <c r="FN163">
        <v>3</v>
      </c>
      <c r="FO163">
        <v>2</v>
      </c>
      <c r="FP163" s="17">
        <f t="shared" si="34"/>
        <v>4</v>
      </c>
      <c r="FQ163">
        <v>1</v>
      </c>
      <c r="FR163">
        <v>3</v>
      </c>
      <c r="FS163">
        <v>4</v>
      </c>
      <c r="FT163" s="17">
        <f t="shared" si="45"/>
        <v>2</v>
      </c>
      <c r="FU163">
        <v>1</v>
      </c>
      <c r="FV163">
        <v>1</v>
      </c>
      <c r="FW163" s="17">
        <f t="shared" si="35"/>
        <v>5</v>
      </c>
      <c r="FX163">
        <v>2</v>
      </c>
      <c r="FY163" s="17">
        <f t="shared" si="36"/>
        <v>4</v>
      </c>
      <c r="FZ163">
        <v>1</v>
      </c>
      <c r="GA163">
        <v>3</v>
      </c>
      <c r="GB163" s="17">
        <f t="shared" si="37"/>
        <v>3</v>
      </c>
      <c r="GC163">
        <v>2</v>
      </c>
      <c r="GD163" s="17">
        <f t="shared" si="38"/>
        <v>4</v>
      </c>
      <c r="GE163">
        <v>2</v>
      </c>
      <c r="GF163" s="17">
        <f t="shared" si="39"/>
        <v>4</v>
      </c>
      <c r="GG163">
        <v>1</v>
      </c>
      <c r="GH163">
        <v>3</v>
      </c>
      <c r="GI163">
        <v>4</v>
      </c>
      <c r="GJ163">
        <v>5</v>
      </c>
      <c r="GK163" s="17">
        <f t="shared" si="40"/>
        <v>1</v>
      </c>
      <c r="GL163">
        <v>4</v>
      </c>
      <c r="GM163" s="17">
        <f t="shared" si="41"/>
        <v>2</v>
      </c>
      <c r="GN163">
        <v>4</v>
      </c>
      <c r="GO163" s="17">
        <f t="shared" si="42"/>
        <v>2</v>
      </c>
      <c r="GP163">
        <f t="shared" si="43"/>
        <v>69</v>
      </c>
      <c r="GQ163" s="19">
        <f t="shared" si="44"/>
        <v>2.6538461538461537</v>
      </c>
      <c r="GR163">
        <v>4</v>
      </c>
      <c r="GS163">
        <v>4</v>
      </c>
      <c r="GT163">
        <v>2</v>
      </c>
      <c r="GU163">
        <v>2</v>
      </c>
      <c r="GV163">
        <v>1</v>
      </c>
      <c r="GW163">
        <v>3</v>
      </c>
      <c r="GX163">
        <v>4</v>
      </c>
      <c r="GY163">
        <v>3</v>
      </c>
      <c r="GZ163">
        <v>4</v>
      </c>
      <c r="HA163">
        <v>3</v>
      </c>
      <c r="HB163">
        <v>3</v>
      </c>
      <c r="HC163">
        <v>2</v>
      </c>
      <c r="HD163">
        <v>4</v>
      </c>
      <c r="HE163">
        <v>4</v>
      </c>
      <c r="HF163">
        <v>2</v>
      </c>
      <c r="HG163">
        <v>5</v>
      </c>
      <c r="HH163">
        <v>3</v>
      </c>
      <c r="HI163">
        <v>4</v>
      </c>
      <c r="HJ163">
        <v>4</v>
      </c>
      <c r="HK163">
        <v>4</v>
      </c>
      <c r="HL163">
        <v>3</v>
      </c>
      <c r="HM163">
        <v>2</v>
      </c>
      <c r="HN163">
        <v>4</v>
      </c>
      <c r="HO163">
        <v>3</v>
      </c>
      <c r="HP163">
        <v>3</v>
      </c>
      <c r="HQ163">
        <v>4</v>
      </c>
      <c r="HR163">
        <v>3</v>
      </c>
      <c r="HS163">
        <v>3</v>
      </c>
      <c r="HT163">
        <v>4</v>
      </c>
      <c r="HU163">
        <v>2</v>
      </c>
      <c r="HV163">
        <v>2</v>
      </c>
      <c r="HW163">
        <v>4</v>
      </c>
      <c r="HX163">
        <v>3</v>
      </c>
      <c r="HY163">
        <v>4</v>
      </c>
      <c r="HZ163">
        <v>4</v>
      </c>
      <c r="IA163">
        <v>2</v>
      </c>
      <c r="IB163">
        <v>2</v>
      </c>
      <c r="IC163">
        <v>4</v>
      </c>
      <c r="ID163">
        <v>2</v>
      </c>
      <c r="IE163">
        <v>4</v>
      </c>
      <c r="IF163">
        <v>2</v>
      </c>
      <c r="IG163">
        <v>2</v>
      </c>
      <c r="IH163">
        <v>5</v>
      </c>
      <c r="II163">
        <v>4</v>
      </c>
      <c r="IK163">
        <v>3</v>
      </c>
      <c r="IL163">
        <v>4</v>
      </c>
      <c r="IM163">
        <v>2</v>
      </c>
      <c r="IN163">
        <v>3</v>
      </c>
      <c r="IO163">
        <v>4</v>
      </c>
      <c r="IP163">
        <v>2</v>
      </c>
      <c r="IQ163">
        <v>3</v>
      </c>
      <c r="IR163">
        <v>3</v>
      </c>
      <c r="IS163">
        <v>3</v>
      </c>
      <c r="IU163">
        <v>44.310394287108998</v>
      </c>
      <c r="IV163">
        <v>-78.239601135254006</v>
      </c>
      <c r="IW163">
        <v>-1</v>
      </c>
    </row>
    <row r="164" spans="1:257" x14ac:dyDescent="0.3">
      <c r="A164" t="s">
        <v>1839</v>
      </c>
      <c r="B164" t="s">
        <v>1413</v>
      </c>
      <c r="C164" t="s">
        <v>1414</v>
      </c>
      <c r="F164" t="s">
        <v>1596</v>
      </c>
      <c r="G164">
        <v>0</v>
      </c>
      <c r="H164" s="1">
        <v>43101.633634259262</v>
      </c>
      <c r="I164" s="1">
        <v>43101.638923611114</v>
      </c>
      <c r="J164">
        <v>1</v>
      </c>
      <c r="K164">
        <v>21</v>
      </c>
      <c r="L164">
        <v>3</v>
      </c>
      <c r="M164">
        <v>1.6329931618555</v>
      </c>
      <c r="N164" t="s">
        <v>1293</v>
      </c>
      <c r="O164" t="s">
        <v>1416</v>
      </c>
      <c r="P164" t="s">
        <v>1294</v>
      </c>
      <c r="Q164">
        <v>20</v>
      </c>
      <c r="R164">
        <v>2</v>
      </c>
      <c r="S164" t="s">
        <v>1442</v>
      </c>
      <c r="T164" t="s">
        <v>1472</v>
      </c>
      <c r="U164">
        <v>3</v>
      </c>
      <c r="V164" t="s">
        <v>805</v>
      </c>
      <c r="W164">
        <v>3</v>
      </c>
      <c r="X164">
        <v>3</v>
      </c>
      <c r="Y164" t="s">
        <v>633</v>
      </c>
      <c r="Z164" t="s">
        <v>752</v>
      </c>
      <c r="AA164">
        <v>2</v>
      </c>
      <c r="AB164">
        <v>7</v>
      </c>
      <c r="AC164">
        <v>2</v>
      </c>
      <c r="AD164">
        <v>1</v>
      </c>
      <c r="AE164">
        <v>1</v>
      </c>
      <c r="AF164">
        <v>65</v>
      </c>
      <c r="AG164">
        <v>30</v>
      </c>
      <c r="AH164">
        <v>70</v>
      </c>
      <c r="AI164">
        <v>1</v>
      </c>
      <c r="AJ164">
        <v>3</v>
      </c>
      <c r="AK164">
        <v>4</v>
      </c>
      <c r="AL164">
        <v>1</v>
      </c>
      <c r="AM164">
        <v>1</v>
      </c>
      <c r="AN164">
        <v>1</v>
      </c>
      <c r="AO164">
        <v>1</v>
      </c>
      <c r="AP164">
        <v>1</v>
      </c>
      <c r="AT164">
        <v>1</v>
      </c>
      <c r="AU164">
        <v>1</v>
      </c>
      <c r="AX164">
        <v>1</v>
      </c>
      <c r="AY164">
        <v>5</v>
      </c>
      <c r="AZ164">
        <v>4</v>
      </c>
      <c r="BA164">
        <v>2</v>
      </c>
      <c r="BB164">
        <v>4</v>
      </c>
      <c r="BC164">
        <v>1</v>
      </c>
      <c r="BD164">
        <v>4</v>
      </c>
      <c r="BE164">
        <v>1</v>
      </c>
      <c r="BF164">
        <v>4</v>
      </c>
      <c r="BG164">
        <v>2</v>
      </c>
      <c r="BH164">
        <v>4</v>
      </c>
      <c r="BI164">
        <v>4</v>
      </c>
      <c r="BJ164">
        <v>4</v>
      </c>
      <c r="BK164">
        <v>7</v>
      </c>
      <c r="BL164">
        <v>8</v>
      </c>
      <c r="BM164">
        <v>4</v>
      </c>
      <c r="BN164">
        <v>8</v>
      </c>
      <c r="BO164">
        <v>7</v>
      </c>
      <c r="BP164">
        <v>8</v>
      </c>
      <c r="BQ164">
        <v>8</v>
      </c>
      <c r="BR164">
        <v>4</v>
      </c>
      <c r="BS164">
        <v>4</v>
      </c>
      <c r="BT164">
        <v>5</v>
      </c>
      <c r="BU164">
        <v>5</v>
      </c>
      <c r="BV164">
        <v>5</v>
      </c>
      <c r="BW164">
        <v>4</v>
      </c>
      <c r="BX164">
        <v>4</v>
      </c>
      <c r="BY164">
        <v>4</v>
      </c>
      <c r="BZ164">
        <v>2</v>
      </c>
      <c r="CA164">
        <v>1</v>
      </c>
      <c r="CB164">
        <v>2</v>
      </c>
      <c r="CC164">
        <v>2</v>
      </c>
      <c r="CD164">
        <v>1</v>
      </c>
      <c r="CE164">
        <v>2</v>
      </c>
      <c r="CF164">
        <v>2</v>
      </c>
      <c r="CG164">
        <v>1</v>
      </c>
      <c r="CH164">
        <v>2</v>
      </c>
      <c r="CI164">
        <v>2</v>
      </c>
      <c r="CJ164">
        <v>2</v>
      </c>
      <c r="CK164">
        <v>5</v>
      </c>
      <c r="CL164">
        <v>5</v>
      </c>
      <c r="CM164">
        <v>5</v>
      </c>
      <c r="CN164">
        <v>5</v>
      </c>
      <c r="CO164">
        <v>5</v>
      </c>
      <c r="CP164">
        <v>5</v>
      </c>
      <c r="CQ164">
        <v>5</v>
      </c>
      <c r="CR164">
        <v>5</v>
      </c>
      <c r="CS164">
        <v>5</v>
      </c>
      <c r="CT164">
        <v>5</v>
      </c>
      <c r="CU164">
        <v>5</v>
      </c>
      <c r="CW164">
        <v>80</v>
      </c>
      <c r="CX164">
        <v>80</v>
      </c>
      <c r="CY164">
        <v>70</v>
      </c>
      <c r="CZ164">
        <v>60</v>
      </c>
      <c r="DA164">
        <v>70</v>
      </c>
      <c r="DB164">
        <v>40</v>
      </c>
      <c r="DC164">
        <v>80</v>
      </c>
      <c r="DD164">
        <v>60</v>
      </c>
      <c r="DE164">
        <v>80</v>
      </c>
      <c r="DF164">
        <v>80</v>
      </c>
      <c r="DG164">
        <v>65</v>
      </c>
      <c r="DH164">
        <v>85</v>
      </c>
      <c r="DI164">
        <v>65</v>
      </c>
      <c r="DJ164">
        <v>65</v>
      </c>
      <c r="DK164">
        <v>65</v>
      </c>
      <c r="DL164">
        <v>65</v>
      </c>
      <c r="DM164">
        <v>60</v>
      </c>
      <c r="DN164">
        <v>60</v>
      </c>
      <c r="DO164">
        <v>50</v>
      </c>
      <c r="DP164">
        <v>70</v>
      </c>
      <c r="DQ164" t="s">
        <v>1293</v>
      </c>
      <c r="DR164" t="s">
        <v>1221</v>
      </c>
      <c r="DS164" t="s">
        <v>1294</v>
      </c>
      <c r="DT164">
        <v>2</v>
      </c>
      <c r="DU164">
        <v>2</v>
      </c>
      <c r="DV164">
        <v>4</v>
      </c>
      <c r="DW164">
        <v>1</v>
      </c>
      <c r="DX164">
        <v>1</v>
      </c>
      <c r="DY164">
        <v>4</v>
      </c>
      <c r="DZ164">
        <v>4</v>
      </c>
      <c r="EA164">
        <v>4</v>
      </c>
      <c r="EB164">
        <v>3</v>
      </c>
      <c r="EC164">
        <v>3</v>
      </c>
      <c r="ED164">
        <v>3</v>
      </c>
      <c r="EE164">
        <v>4</v>
      </c>
      <c r="EF164">
        <v>4</v>
      </c>
      <c r="EG164">
        <v>4</v>
      </c>
      <c r="EH164">
        <v>4</v>
      </c>
      <c r="EI164">
        <v>4</v>
      </c>
      <c r="EJ164">
        <v>4</v>
      </c>
      <c r="EK164">
        <v>4</v>
      </c>
      <c r="EL164">
        <v>4</v>
      </c>
      <c r="EM164">
        <v>4</v>
      </c>
      <c r="EN164">
        <v>2</v>
      </c>
      <c r="EO164">
        <v>3</v>
      </c>
      <c r="EP164">
        <v>4</v>
      </c>
      <c r="EQ164">
        <v>4</v>
      </c>
      <c r="ER164">
        <v>4</v>
      </c>
      <c r="ES164">
        <v>5</v>
      </c>
      <c r="ET164">
        <v>3</v>
      </c>
      <c r="EU164">
        <v>4</v>
      </c>
      <c r="EV164">
        <v>4</v>
      </c>
      <c r="EW164">
        <v>4</v>
      </c>
      <c r="EX164">
        <v>4</v>
      </c>
      <c r="EY164">
        <v>4</v>
      </c>
      <c r="EZ164" t="s">
        <v>815</v>
      </c>
      <c r="FA164" t="s">
        <v>850</v>
      </c>
      <c r="FB164" t="s">
        <v>580</v>
      </c>
      <c r="FC164">
        <v>4</v>
      </c>
      <c r="FD164">
        <v>4</v>
      </c>
      <c r="FE164">
        <v>3</v>
      </c>
      <c r="FF164" s="17">
        <f t="shared" si="31"/>
        <v>3</v>
      </c>
      <c r="FG164">
        <v>3</v>
      </c>
      <c r="FH164">
        <v>2</v>
      </c>
      <c r="FI164" s="17">
        <f t="shared" si="32"/>
        <v>4</v>
      </c>
      <c r="FJ164">
        <v>2</v>
      </c>
      <c r="FK164" s="17">
        <f t="shared" si="33"/>
        <v>4</v>
      </c>
      <c r="FL164">
        <v>2</v>
      </c>
      <c r="FM164">
        <v>2</v>
      </c>
      <c r="FN164">
        <v>2</v>
      </c>
      <c r="FO164">
        <v>4</v>
      </c>
      <c r="FP164" s="17">
        <f t="shared" si="34"/>
        <v>2</v>
      </c>
      <c r="FQ164">
        <v>2</v>
      </c>
      <c r="FR164">
        <v>3</v>
      </c>
      <c r="FS164">
        <v>4</v>
      </c>
      <c r="FT164" s="17">
        <f t="shared" si="45"/>
        <v>2</v>
      </c>
      <c r="FU164">
        <v>2</v>
      </c>
      <c r="FV164">
        <v>5</v>
      </c>
      <c r="FW164" s="17">
        <f t="shared" si="35"/>
        <v>1</v>
      </c>
      <c r="FX164">
        <v>2</v>
      </c>
      <c r="FY164" s="17">
        <f t="shared" si="36"/>
        <v>4</v>
      </c>
      <c r="FZ164">
        <v>2</v>
      </c>
      <c r="GA164">
        <v>4</v>
      </c>
      <c r="GB164" s="17">
        <f t="shared" si="37"/>
        <v>2</v>
      </c>
      <c r="GC164">
        <v>2</v>
      </c>
      <c r="GD164" s="17">
        <f t="shared" si="38"/>
        <v>4</v>
      </c>
      <c r="GE164">
        <v>2</v>
      </c>
      <c r="GF164" s="17">
        <f t="shared" si="39"/>
        <v>4</v>
      </c>
      <c r="GG164">
        <v>2</v>
      </c>
      <c r="GH164">
        <v>2</v>
      </c>
      <c r="GI164">
        <v>3</v>
      </c>
      <c r="GJ164">
        <v>4</v>
      </c>
      <c r="GK164" s="17">
        <f t="shared" si="40"/>
        <v>2</v>
      </c>
      <c r="GL164">
        <v>5</v>
      </c>
      <c r="GM164" s="17">
        <f t="shared" si="41"/>
        <v>1</v>
      </c>
      <c r="GN164">
        <v>2</v>
      </c>
      <c r="GO164" s="17">
        <f t="shared" si="42"/>
        <v>4</v>
      </c>
      <c r="GP164">
        <f t="shared" si="43"/>
        <v>70</v>
      </c>
      <c r="GQ164" s="19">
        <f t="shared" si="44"/>
        <v>2.6923076923076925</v>
      </c>
      <c r="GR164">
        <v>4</v>
      </c>
      <c r="GS164">
        <v>4</v>
      </c>
      <c r="GT164">
        <v>3</v>
      </c>
      <c r="GU164">
        <v>4</v>
      </c>
      <c r="GV164">
        <v>4</v>
      </c>
      <c r="GW164">
        <v>2</v>
      </c>
      <c r="GX164">
        <v>4</v>
      </c>
      <c r="GY164">
        <v>3</v>
      </c>
      <c r="GZ164">
        <v>4</v>
      </c>
      <c r="HA164">
        <v>4</v>
      </c>
      <c r="HB164">
        <v>4</v>
      </c>
      <c r="HC164">
        <v>2</v>
      </c>
      <c r="HD164">
        <v>2</v>
      </c>
      <c r="HE164">
        <v>4</v>
      </c>
      <c r="HF164">
        <v>3</v>
      </c>
      <c r="HG164">
        <v>5</v>
      </c>
      <c r="HH164">
        <v>2</v>
      </c>
      <c r="HI164">
        <v>4</v>
      </c>
      <c r="HJ164">
        <v>3</v>
      </c>
      <c r="HK164">
        <v>4</v>
      </c>
      <c r="HL164">
        <v>4</v>
      </c>
      <c r="HM164">
        <v>2</v>
      </c>
      <c r="HN164">
        <v>4</v>
      </c>
      <c r="HO164">
        <v>2</v>
      </c>
      <c r="HP164">
        <v>4</v>
      </c>
      <c r="HQ164">
        <v>4</v>
      </c>
      <c r="HR164">
        <v>3</v>
      </c>
      <c r="HS164">
        <v>4</v>
      </c>
      <c r="HT164">
        <v>2</v>
      </c>
      <c r="HU164">
        <v>2</v>
      </c>
      <c r="HV164">
        <v>2</v>
      </c>
      <c r="HW164">
        <v>4</v>
      </c>
      <c r="HX164">
        <v>3</v>
      </c>
      <c r="HY164">
        <v>3</v>
      </c>
      <c r="HZ164">
        <v>3</v>
      </c>
      <c r="IA164">
        <v>2</v>
      </c>
      <c r="IB164">
        <v>3</v>
      </c>
      <c r="IC164">
        <v>2</v>
      </c>
      <c r="ID164">
        <v>2</v>
      </c>
      <c r="IE164">
        <v>2</v>
      </c>
      <c r="IF164">
        <v>3</v>
      </c>
      <c r="IG164">
        <v>2</v>
      </c>
      <c r="IH164">
        <v>2</v>
      </c>
      <c r="II164">
        <v>2</v>
      </c>
      <c r="IJ164">
        <v>4</v>
      </c>
      <c r="IK164">
        <v>4</v>
      </c>
      <c r="IL164">
        <v>4</v>
      </c>
      <c r="IM164">
        <v>2</v>
      </c>
      <c r="IN164">
        <v>4</v>
      </c>
      <c r="IO164">
        <v>4</v>
      </c>
      <c r="IP164">
        <v>4</v>
      </c>
      <c r="IQ164">
        <v>4</v>
      </c>
      <c r="IR164">
        <v>2</v>
      </c>
      <c r="IS164">
        <v>2</v>
      </c>
      <c r="IU164">
        <v>44.310394287108998</v>
      </c>
      <c r="IV164">
        <v>-78.239601135254006</v>
      </c>
      <c r="IW164">
        <v>-1</v>
      </c>
    </row>
    <row r="165" spans="1:257" x14ac:dyDescent="0.3">
      <c r="A165" t="s">
        <v>1840</v>
      </c>
      <c r="B165" t="s">
        <v>1413</v>
      </c>
      <c r="C165" t="s">
        <v>1414</v>
      </c>
      <c r="F165" t="s">
        <v>1596</v>
      </c>
      <c r="G165">
        <v>0</v>
      </c>
      <c r="H165" s="1">
        <v>43101.639467592591</v>
      </c>
      <c r="I165" s="1">
        <v>43101.644236111111</v>
      </c>
      <c r="J165">
        <v>1</v>
      </c>
      <c r="K165">
        <v>19</v>
      </c>
      <c r="L165">
        <v>2.7142857142857002</v>
      </c>
      <c r="M165">
        <v>1.7043362064926999</v>
      </c>
      <c r="N165" t="s">
        <v>1296</v>
      </c>
      <c r="O165" t="s">
        <v>1416</v>
      </c>
      <c r="P165" t="s">
        <v>1297</v>
      </c>
      <c r="Q165">
        <v>21</v>
      </c>
      <c r="R165">
        <v>2</v>
      </c>
      <c r="S165" t="s">
        <v>1841</v>
      </c>
      <c r="T165" t="s">
        <v>1799</v>
      </c>
      <c r="U165">
        <v>3</v>
      </c>
      <c r="V165" t="s">
        <v>852</v>
      </c>
      <c r="W165">
        <v>4</v>
      </c>
      <c r="X165">
        <v>4</v>
      </c>
      <c r="Y165" t="s">
        <v>633</v>
      </c>
      <c r="Z165" t="s">
        <v>931</v>
      </c>
      <c r="AA165">
        <v>4</v>
      </c>
      <c r="AB165">
        <v>8</v>
      </c>
      <c r="AC165">
        <v>2</v>
      </c>
      <c r="AD165">
        <v>1</v>
      </c>
      <c r="AE165">
        <v>4</v>
      </c>
      <c r="AF165">
        <v>70</v>
      </c>
      <c r="AG165">
        <v>50</v>
      </c>
      <c r="AH165">
        <v>80</v>
      </c>
      <c r="AI165">
        <v>1</v>
      </c>
      <c r="AJ165">
        <v>2</v>
      </c>
      <c r="AK165">
        <v>3</v>
      </c>
      <c r="AL165">
        <v>1</v>
      </c>
      <c r="AM165">
        <v>1</v>
      </c>
      <c r="AN165">
        <v>1</v>
      </c>
      <c r="AO165">
        <v>1</v>
      </c>
      <c r="AQ165">
        <v>1</v>
      </c>
      <c r="AR165">
        <v>1</v>
      </c>
      <c r="AX165">
        <v>1</v>
      </c>
      <c r="AY165">
        <v>5</v>
      </c>
      <c r="AZ165">
        <v>4</v>
      </c>
      <c r="BA165">
        <v>1</v>
      </c>
      <c r="BB165">
        <v>4</v>
      </c>
      <c r="BC165">
        <v>1</v>
      </c>
      <c r="BD165">
        <v>3</v>
      </c>
      <c r="BE165">
        <v>3</v>
      </c>
      <c r="BF165">
        <v>5</v>
      </c>
      <c r="BG165">
        <v>1</v>
      </c>
      <c r="BH165">
        <v>5</v>
      </c>
      <c r="BI165">
        <v>5</v>
      </c>
      <c r="BJ165">
        <v>5</v>
      </c>
      <c r="BK165">
        <v>9</v>
      </c>
      <c r="BL165">
        <v>7</v>
      </c>
      <c r="BM165">
        <v>2</v>
      </c>
      <c r="BN165">
        <v>8</v>
      </c>
      <c r="BO165">
        <v>9</v>
      </c>
      <c r="BP165">
        <v>9</v>
      </c>
      <c r="BQ165">
        <v>9</v>
      </c>
      <c r="BR165">
        <v>4</v>
      </c>
      <c r="BS165">
        <v>4</v>
      </c>
      <c r="BT165">
        <v>5</v>
      </c>
      <c r="BU165">
        <v>5</v>
      </c>
      <c r="BV165">
        <v>5</v>
      </c>
      <c r="BW165">
        <v>5</v>
      </c>
      <c r="BX165">
        <v>5</v>
      </c>
      <c r="BY165">
        <v>5</v>
      </c>
      <c r="BZ165">
        <v>1</v>
      </c>
      <c r="CA165">
        <v>1</v>
      </c>
      <c r="CB165">
        <v>2</v>
      </c>
      <c r="CC165">
        <v>1</v>
      </c>
      <c r="CD165">
        <v>1</v>
      </c>
      <c r="CE165">
        <v>2</v>
      </c>
      <c r="CF165">
        <v>2</v>
      </c>
      <c r="CG165">
        <v>2</v>
      </c>
      <c r="CH165">
        <v>2</v>
      </c>
      <c r="CI165">
        <v>2</v>
      </c>
      <c r="CJ165">
        <v>1</v>
      </c>
      <c r="CK165">
        <v>5</v>
      </c>
      <c r="CL165">
        <v>5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5</v>
      </c>
      <c r="CU165">
        <v>5</v>
      </c>
      <c r="CW165">
        <v>70</v>
      </c>
      <c r="CX165">
        <v>100</v>
      </c>
      <c r="CY165">
        <v>50</v>
      </c>
      <c r="CZ165">
        <v>50</v>
      </c>
      <c r="DA165">
        <v>70</v>
      </c>
      <c r="DB165">
        <v>30</v>
      </c>
      <c r="DC165">
        <v>100</v>
      </c>
      <c r="DD165">
        <v>50</v>
      </c>
      <c r="DE165">
        <v>70</v>
      </c>
      <c r="DF165">
        <v>70</v>
      </c>
      <c r="DG165">
        <v>50</v>
      </c>
      <c r="DH165">
        <v>82</v>
      </c>
      <c r="DI165">
        <v>48</v>
      </c>
      <c r="DJ165">
        <v>75</v>
      </c>
      <c r="DK165">
        <v>75</v>
      </c>
      <c r="DL165">
        <v>55</v>
      </c>
      <c r="DM165">
        <v>45</v>
      </c>
      <c r="DN165">
        <v>45</v>
      </c>
      <c r="DO165">
        <v>55</v>
      </c>
      <c r="DP165">
        <v>55</v>
      </c>
      <c r="DQ165" t="s">
        <v>1296</v>
      </c>
      <c r="DR165" t="s">
        <v>1221</v>
      </c>
      <c r="DS165" t="s">
        <v>1297</v>
      </c>
      <c r="DT165">
        <v>3</v>
      </c>
      <c r="DU165">
        <v>3</v>
      </c>
      <c r="DV165">
        <v>3</v>
      </c>
      <c r="DW165">
        <v>3</v>
      </c>
      <c r="DX165">
        <v>3</v>
      </c>
      <c r="DY165">
        <v>3</v>
      </c>
      <c r="DZ165">
        <v>3</v>
      </c>
      <c r="EA165">
        <v>3</v>
      </c>
      <c r="EB165">
        <v>3</v>
      </c>
      <c r="EC165">
        <v>3</v>
      </c>
      <c r="ED165">
        <v>5</v>
      </c>
      <c r="EE165">
        <v>3</v>
      </c>
      <c r="EF165">
        <v>4</v>
      </c>
      <c r="EG165">
        <v>4</v>
      </c>
      <c r="EH165">
        <v>4</v>
      </c>
      <c r="EI165">
        <v>5</v>
      </c>
      <c r="EJ165">
        <v>5</v>
      </c>
      <c r="EK165">
        <v>5</v>
      </c>
      <c r="EL165">
        <v>5</v>
      </c>
      <c r="EM165">
        <v>5</v>
      </c>
      <c r="EN165">
        <v>2</v>
      </c>
      <c r="EO165">
        <v>5</v>
      </c>
      <c r="EP165">
        <v>5</v>
      </c>
      <c r="EQ165">
        <v>5</v>
      </c>
      <c r="ER165">
        <v>5</v>
      </c>
      <c r="ES165">
        <v>5</v>
      </c>
      <c r="ET165">
        <v>4</v>
      </c>
      <c r="EU165">
        <v>5</v>
      </c>
      <c r="EV165">
        <v>5</v>
      </c>
      <c r="EW165">
        <v>5</v>
      </c>
      <c r="EX165">
        <v>5</v>
      </c>
      <c r="EY165">
        <v>5</v>
      </c>
      <c r="EZ165" t="s">
        <v>603</v>
      </c>
      <c r="FA165" t="s">
        <v>540</v>
      </c>
      <c r="FB165" t="s">
        <v>1179</v>
      </c>
      <c r="FC165">
        <v>4</v>
      </c>
      <c r="FD165">
        <v>4</v>
      </c>
      <c r="FE165">
        <v>4</v>
      </c>
      <c r="FF165" s="17">
        <f t="shared" si="31"/>
        <v>2</v>
      </c>
      <c r="FG165">
        <v>4</v>
      </c>
      <c r="FH165">
        <v>2</v>
      </c>
      <c r="FI165" s="17">
        <f t="shared" si="32"/>
        <v>4</v>
      </c>
      <c r="FJ165">
        <v>2</v>
      </c>
      <c r="FK165" s="17">
        <f t="shared" si="33"/>
        <v>4</v>
      </c>
      <c r="FL165">
        <v>3</v>
      </c>
      <c r="FM165">
        <v>3</v>
      </c>
      <c r="FN165">
        <v>2</v>
      </c>
      <c r="FO165">
        <v>5</v>
      </c>
      <c r="FP165" s="17">
        <f t="shared" si="34"/>
        <v>1</v>
      </c>
      <c r="FQ165">
        <v>2</v>
      </c>
      <c r="FR165">
        <v>4</v>
      </c>
      <c r="FS165">
        <v>3</v>
      </c>
      <c r="FT165" s="17">
        <f t="shared" si="45"/>
        <v>3</v>
      </c>
      <c r="FU165">
        <v>3</v>
      </c>
      <c r="FV165">
        <v>2</v>
      </c>
      <c r="FW165" s="17">
        <f t="shared" si="35"/>
        <v>4</v>
      </c>
      <c r="FX165">
        <v>4</v>
      </c>
      <c r="FY165" s="17">
        <f t="shared" si="36"/>
        <v>2</v>
      </c>
      <c r="FZ165">
        <v>3</v>
      </c>
      <c r="GA165">
        <v>3</v>
      </c>
      <c r="GB165" s="17">
        <f t="shared" si="37"/>
        <v>3</v>
      </c>
      <c r="GC165">
        <v>2</v>
      </c>
      <c r="GD165" s="17">
        <f t="shared" si="38"/>
        <v>4</v>
      </c>
      <c r="GE165">
        <v>2</v>
      </c>
      <c r="GF165" s="17">
        <f t="shared" si="39"/>
        <v>4</v>
      </c>
      <c r="GG165">
        <v>3</v>
      </c>
      <c r="GH165">
        <v>2</v>
      </c>
      <c r="GI165">
        <v>4</v>
      </c>
      <c r="GJ165">
        <v>2</v>
      </c>
      <c r="GK165" s="17">
        <f t="shared" si="40"/>
        <v>4</v>
      </c>
      <c r="GL165">
        <v>5</v>
      </c>
      <c r="GM165" s="17">
        <f t="shared" si="41"/>
        <v>1</v>
      </c>
      <c r="GN165">
        <v>2</v>
      </c>
      <c r="GO165" s="17">
        <f t="shared" si="42"/>
        <v>4</v>
      </c>
      <c r="GP165">
        <f t="shared" si="43"/>
        <v>81</v>
      </c>
      <c r="GQ165" s="19">
        <f t="shared" si="44"/>
        <v>3.1153846153846154</v>
      </c>
      <c r="GR165">
        <v>4</v>
      </c>
      <c r="GS165">
        <v>5</v>
      </c>
      <c r="GT165">
        <v>4</v>
      </c>
      <c r="GU165">
        <v>5</v>
      </c>
      <c r="GV165">
        <v>5</v>
      </c>
      <c r="GW165">
        <v>1</v>
      </c>
      <c r="GX165">
        <v>4</v>
      </c>
      <c r="GY165">
        <v>2</v>
      </c>
      <c r="GZ165">
        <v>3</v>
      </c>
      <c r="HA165">
        <v>3</v>
      </c>
      <c r="HB165">
        <v>4</v>
      </c>
      <c r="HC165">
        <v>2</v>
      </c>
      <c r="HD165">
        <v>2</v>
      </c>
      <c r="HE165">
        <v>4</v>
      </c>
      <c r="HF165">
        <v>3</v>
      </c>
      <c r="HG165">
        <v>5</v>
      </c>
      <c r="HH165">
        <v>2</v>
      </c>
      <c r="HI165">
        <v>5</v>
      </c>
      <c r="HJ165">
        <v>3</v>
      </c>
      <c r="HK165">
        <v>5</v>
      </c>
      <c r="HL165">
        <v>5</v>
      </c>
      <c r="HM165">
        <v>2</v>
      </c>
      <c r="HN165">
        <v>4</v>
      </c>
      <c r="HO165">
        <v>2</v>
      </c>
      <c r="HP165">
        <v>3</v>
      </c>
      <c r="HQ165">
        <v>5</v>
      </c>
      <c r="HR165">
        <v>5</v>
      </c>
      <c r="HS165">
        <v>5</v>
      </c>
      <c r="HT165">
        <v>2</v>
      </c>
      <c r="HU165">
        <v>3</v>
      </c>
      <c r="HV165">
        <v>1</v>
      </c>
      <c r="HW165">
        <v>5</v>
      </c>
      <c r="HX165">
        <v>4</v>
      </c>
      <c r="HY165">
        <v>4</v>
      </c>
      <c r="HZ165">
        <v>4</v>
      </c>
      <c r="IA165">
        <v>2</v>
      </c>
      <c r="IB165">
        <v>4</v>
      </c>
      <c r="IC165">
        <v>2</v>
      </c>
      <c r="ID165">
        <v>4</v>
      </c>
      <c r="IE165">
        <v>2</v>
      </c>
      <c r="IF165">
        <v>3</v>
      </c>
      <c r="IG165">
        <v>2</v>
      </c>
      <c r="IH165">
        <v>2</v>
      </c>
      <c r="II165">
        <v>2</v>
      </c>
      <c r="IJ165">
        <v>4</v>
      </c>
      <c r="IK165">
        <v>4</v>
      </c>
      <c r="IL165">
        <v>3</v>
      </c>
      <c r="IM165">
        <v>4</v>
      </c>
      <c r="IN165">
        <v>5</v>
      </c>
      <c r="IO165">
        <v>2</v>
      </c>
      <c r="IP165">
        <v>5</v>
      </c>
      <c r="IQ165">
        <v>4</v>
      </c>
      <c r="IR165">
        <v>2</v>
      </c>
      <c r="IS165">
        <v>4</v>
      </c>
      <c r="IU165">
        <v>44.310394287108998</v>
      </c>
      <c r="IV165">
        <v>-78.239601135254006</v>
      </c>
      <c r="IW165">
        <v>-1</v>
      </c>
    </row>
    <row r="166" spans="1:257" x14ac:dyDescent="0.3">
      <c r="A166" t="s">
        <v>1842</v>
      </c>
      <c r="B166" t="s">
        <v>1413</v>
      </c>
      <c r="C166" t="s">
        <v>1414</v>
      </c>
      <c r="F166" t="s">
        <v>1596</v>
      </c>
      <c r="G166">
        <v>0</v>
      </c>
      <c r="H166" s="1">
        <v>43101.644467592596</v>
      </c>
      <c r="I166" s="1">
        <v>43101.650370370371</v>
      </c>
      <c r="J166">
        <v>1</v>
      </c>
      <c r="K166">
        <v>20</v>
      </c>
      <c r="L166">
        <v>2.8571428571428998</v>
      </c>
      <c r="M166">
        <v>1.7728105208558</v>
      </c>
      <c r="N166" t="s">
        <v>1299</v>
      </c>
      <c r="O166" t="s">
        <v>1416</v>
      </c>
      <c r="P166" t="s">
        <v>1301</v>
      </c>
      <c r="Q166">
        <v>22</v>
      </c>
      <c r="R166">
        <v>2</v>
      </c>
      <c r="S166" t="s">
        <v>1843</v>
      </c>
      <c r="T166" t="s">
        <v>1472</v>
      </c>
      <c r="U166">
        <v>3</v>
      </c>
      <c r="V166" t="s">
        <v>1202</v>
      </c>
      <c r="W166">
        <v>4</v>
      </c>
      <c r="X166">
        <v>4</v>
      </c>
      <c r="Y166" t="s">
        <v>633</v>
      </c>
      <c r="Z166" t="s">
        <v>1300</v>
      </c>
      <c r="AA166">
        <v>4</v>
      </c>
      <c r="AB166">
        <v>9</v>
      </c>
      <c r="AC166">
        <v>4</v>
      </c>
      <c r="AD166">
        <v>1</v>
      </c>
      <c r="AE166">
        <v>1</v>
      </c>
      <c r="AF166">
        <v>70</v>
      </c>
      <c r="AG166">
        <v>50</v>
      </c>
      <c r="AH166">
        <v>70</v>
      </c>
      <c r="AI166">
        <v>2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X166">
        <v>1</v>
      </c>
      <c r="AY166">
        <v>5</v>
      </c>
      <c r="AZ166">
        <v>4</v>
      </c>
      <c r="BA166">
        <v>1</v>
      </c>
      <c r="BB166">
        <v>4</v>
      </c>
      <c r="BC166">
        <v>1</v>
      </c>
      <c r="BD166">
        <v>4</v>
      </c>
      <c r="BE166">
        <v>1</v>
      </c>
      <c r="BF166">
        <v>4</v>
      </c>
      <c r="BG166">
        <v>2</v>
      </c>
      <c r="BH166">
        <v>3</v>
      </c>
      <c r="BI166">
        <v>4</v>
      </c>
      <c r="BJ166">
        <v>3</v>
      </c>
      <c r="BK166">
        <v>7</v>
      </c>
      <c r="BL166">
        <v>2</v>
      </c>
      <c r="BM166">
        <v>2</v>
      </c>
      <c r="BN166">
        <v>8</v>
      </c>
      <c r="BO166">
        <v>2</v>
      </c>
      <c r="BP166">
        <v>9</v>
      </c>
      <c r="BQ166">
        <v>9</v>
      </c>
      <c r="BR166">
        <v>1</v>
      </c>
      <c r="BS166">
        <v>3</v>
      </c>
      <c r="BT166">
        <v>3</v>
      </c>
      <c r="BU166">
        <v>4</v>
      </c>
      <c r="BV166">
        <v>4</v>
      </c>
      <c r="BW166">
        <v>4</v>
      </c>
      <c r="BX166">
        <v>2</v>
      </c>
      <c r="BY166">
        <v>3</v>
      </c>
      <c r="BZ166">
        <v>2</v>
      </c>
      <c r="CA166">
        <v>2</v>
      </c>
      <c r="CB166">
        <v>2</v>
      </c>
      <c r="CC166">
        <v>2</v>
      </c>
      <c r="CD166">
        <v>2</v>
      </c>
      <c r="CE166">
        <v>2</v>
      </c>
      <c r="CF166">
        <v>2</v>
      </c>
      <c r="CG166">
        <v>2</v>
      </c>
      <c r="CH166">
        <v>2</v>
      </c>
      <c r="CI166">
        <v>2</v>
      </c>
      <c r="CJ166">
        <v>2</v>
      </c>
      <c r="CK166">
        <v>4</v>
      </c>
      <c r="CL166">
        <v>4</v>
      </c>
      <c r="CM166">
        <v>4</v>
      </c>
      <c r="CN166">
        <v>4</v>
      </c>
      <c r="CO166">
        <v>4</v>
      </c>
      <c r="CP166">
        <v>4</v>
      </c>
      <c r="CQ166">
        <v>4</v>
      </c>
      <c r="CR166">
        <v>4</v>
      </c>
      <c r="CS166">
        <v>4</v>
      </c>
      <c r="CT166">
        <v>4</v>
      </c>
      <c r="CU166">
        <v>4</v>
      </c>
      <c r="CW166">
        <v>45</v>
      </c>
      <c r="CX166">
        <v>78</v>
      </c>
      <c r="CY166">
        <v>35</v>
      </c>
      <c r="CZ166">
        <v>15</v>
      </c>
      <c r="DA166">
        <v>55</v>
      </c>
      <c r="DB166">
        <v>15</v>
      </c>
      <c r="DC166">
        <v>75</v>
      </c>
      <c r="DD166">
        <v>55</v>
      </c>
      <c r="DE166">
        <v>25</v>
      </c>
      <c r="DF166">
        <v>65</v>
      </c>
      <c r="DG166">
        <v>25</v>
      </c>
      <c r="DH166">
        <v>75</v>
      </c>
      <c r="DI166">
        <v>55</v>
      </c>
      <c r="DJ166">
        <v>65</v>
      </c>
      <c r="DK166">
        <v>45</v>
      </c>
      <c r="DL166">
        <v>45</v>
      </c>
      <c r="DM166">
        <v>45</v>
      </c>
      <c r="DN166">
        <v>65</v>
      </c>
      <c r="DO166">
        <v>25</v>
      </c>
      <c r="DP166">
        <v>75</v>
      </c>
      <c r="DQ166" t="s">
        <v>1299</v>
      </c>
      <c r="DR166" t="s">
        <v>1221</v>
      </c>
      <c r="DS166" t="s">
        <v>1301</v>
      </c>
      <c r="DT166">
        <v>2</v>
      </c>
      <c r="DU166">
        <v>3</v>
      </c>
      <c r="DV166">
        <v>2</v>
      </c>
      <c r="DW166">
        <v>1</v>
      </c>
      <c r="DX166">
        <v>2</v>
      </c>
      <c r="DY166">
        <v>4</v>
      </c>
      <c r="DZ166">
        <v>3</v>
      </c>
      <c r="EA166">
        <v>5</v>
      </c>
      <c r="EB166">
        <v>5</v>
      </c>
      <c r="EC166">
        <v>4</v>
      </c>
      <c r="ED166">
        <v>2</v>
      </c>
      <c r="EE166">
        <v>1</v>
      </c>
      <c r="EF166">
        <v>4</v>
      </c>
      <c r="EG166">
        <v>2</v>
      </c>
      <c r="EH166">
        <v>3</v>
      </c>
      <c r="EI166">
        <v>4</v>
      </c>
      <c r="EJ166">
        <v>2</v>
      </c>
      <c r="EK166">
        <v>4</v>
      </c>
      <c r="EL166">
        <v>4</v>
      </c>
      <c r="EM166">
        <v>4</v>
      </c>
      <c r="EN166">
        <v>2</v>
      </c>
      <c r="EO166">
        <v>3</v>
      </c>
      <c r="EP166">
        <v>4</v>
      </c>
      <c r="EQ166">
        <v>2</v>
      </c>
      <c r="ER166">
        <v>4</v>
      </c>
      <c r="ES166">
        <v>4</v>
      </c>
      <c r="ET166">
        <v>3</v>
      </c>
      <c r="EU166">
        <v>4</v>
      </c>
      <c r="EV166">
        <v>4</v>
      </c>
      <c r="EW166">
        <v>2</v>
      </c>
      <c r="EX166">
        <v>4</v>
      </c>
      <c r="EY166">
        <v>3</v>
      </c>
      <c r="EZ166" t="s">
        <v>598</v>
      </c>
      <c r="FA166" t="s">
        <v>1303</v>
      </c>
      <c r="FB166" t="s">
        <v>654</v>
      </c>
      <c r="FC166">
        <v>4</v>
      </c>
      <c r="FD166">
        <v>5</v>
      </c>
      <c r="FE166">
        <v>3</v>
      </c>
      <c r="FF166" s="17">
        <f t="shared" si="31"/>
        <v>3</v>
      </c>
      <c r="FG166">
        <v>4</v>
      </c>
      <c r="FH166">
        <v>2</v>
      </c>
      <c r="FI166" s="17">
        <f t="shared" si="32"/>
        <v>4</v>
      </c>
      <c r="FJ166">
        <v>3</v>
      </c>
      <c r="FK166" s="17">
        <f t="shared" si="33"/>
        <v>3</v>
      </c>
      <c r="FL166">
        <v>1</v>
      </c>
      <c r="FM166">
        <v>4</v>
      </c>
      <c r="FN166">
        <v>2</v>
      </c>
      <c r="FO166">
        <v>5</v>
      </c>
      <c r="FP166" s="17">
        <f t="shared" si="34"/>
        <v>1</v>
      </c>
      <c r="FQ166">
        <v>4</v>
      </c>
      <c r="FR166">
        <v>2</v>
      </c>
      <c r="FS166">
        <v>4</v>
      </c>
      <c r="FT166" s="17">
        <f t="shared" si="45"/>
        <v>2</v>
      </c>
      <c r="FU166">
        <v>2</v>
      </c>
      <c r="FV166">
        <v>4</v>
      </c>
      <c r="FW166" s="17">
        <f t="shared" si="35"/>
        <v>2</v>
      </c>
      <c r="FX166">
        <v>3</v>
      </c>
      <c r="FY166" s="17">
        <f t="shared" si="36"/>
        <v>3</v>
      </c>
      <c r="FZ166">
        <v>3</v>
      </c>
      <c r="GA166">
        <v>4</v>
      </c>
      <c r="GB166" s="17">
        <f t="shared" si="37"/>
        <v>2</v>
      </c>
      <c r="GC166">
        <v>3</v>
      </c>
      <c r="GD166" s="17">
        <f t="shared" si="38"/>
        <v>3</v>
      </c>
      <c r="GE166">
        <v>3</v>
      </c>
      <c r="GF166" s="17">
        <f t="shared" si="39"/>
        <v>3</v>
      </c>
      <c r="GG166">
        <v>2</v>
      </c>
      <c r="GH166">
        <v>3</v>
      </c>
      <c r="GI166">
        <v>4</v>
      </c>
      <c r="GJ166">
        <v>4</v>
      </c>
      <c r="GK166" s="17">
        <f t="shared" si="40"/>
        <v>2</v>
      </c>
      <c r="GL166">
        <v>5</v>
      </c>
      <c r="GM166" s="17">
        <f t="shared" si="41"/>
        <v>1</v>
      </c>
      <c r="GN166">
        <v>3</v>
      </c>
      <c r="GO166" s="17">
        <f t="shared" si="42"/>
        <v>3</v>
      </c>
      <c r="GP166">
        <f t="shared" si="43"/>
        <v>72</v>
      </c>
      <c r="GQ166" s="19">
        <f t="shared" si="44"/>
        <v>2.7692307692307692</v>
      </c>
      <c r="GR166">
        <v>4</v>
      </c>
      <c r="GS166">
        <v>4</v>
      </c>
      <c r="GT166">
        <v>2</v>
      </c>
      <c r="GU166">
        <v>4</v>
      </c>
      <c r="GV166">
        <v>4</v>
      </c>
      <c r="GW166">
        <v>2</v>
      </c>
      <c r="GX166">
        <v>5</v>
      </c>
      <c r="GY166">
        <v>3</v>
      </c>
      <c r="GZ166">
        <v>4</v>
      </c>
      <c r="HA166">
        <v>2</v>
      </c>
      <c r="HB166">
        <v>4</v>
      </c>
      <c r="HC166">
        <v>2</v>
      </c>
      <c r="HD166">
        <v>2</v>
      </c>
      <c r="HE166">
        <v>4</v>
      </c>
      <c r="HF166">
        <v>2</v>
      </c>
      <c r="HG166">
        <v>5</v>
      </c>
      <c r="HH166">
        <v>2</v>
      </c>
      <c r="HI166">
        <v>4</v>
      </c>
      <c r="HJ166">
        <v>2</v>
      </c>
      <c r="HK166">
        <v>4</v>
      </c>
      <c r="HL166">
        <v>2</v>
      </c>
      <c r="HM166">
        <v>2</v>
      </c>
      <c r="HN166">
        <v>5</v>
      </c>
      <c r="HO166">
        <v>1</v>
      </c>
      <c r="HP166">
        <v>2</v>
      </c>
      <c r="HQ166">
        <v>5</v>
      </c>
      <c r="HR166">
        <v>2</v>
      </c>
      <c r="HS166">
        <v>4</v>
      </c>
      <c r="HT166">
        <v>2</v>
      </c>
      <c r="HU166">
        <v>2</v>
      </c>
      <c r="HV166">
        <v>2</v>
      </c>
      <c r="HW166">
        <v>4</v>
      </c>
      <c r="HX166">
        <v>5</v>
      </c>
      <c r="HY166">
        <v>3</v>
      </c>
      <c r="HZ166">
        <v>3</v>
      </c>
      <c r="IA166">
        <v>1</v>
      </c>
      <c r="IB166">
        <v>2</v>
      </c>
      <c r="IC166">
        <v>4</v>
      </c>
      <c r="ID166">
        <v>2</v>
      </c>
      <c r="IE166">
        <v>2</v>
      </c>
      <c r="IF166">
        <v>3</v>
      </c>
      <c r="IG166">
        <v>2</v>
      </c>
      <c r="IH166">
        <v>2</v>
      </c>
      <c r="II166">
        <v>3</v>
      </c>
      <c r="IJ166">
        <v>4</v>
      </c>
      <c r="IK166">
        <v>4</v>
      </c>
      <c r="IL166">
        <v>3</v>
      </c>
      <c r="IM166">
        <v>2</v>
      </c>
      <c r="IN166">
        <v>4</v>
      </c>
      <c r="IO166">
        <v>2</v>
      </c>
      <c r="IP166">
        <v>3</v>
      </c>
      <c r="IQ166">
        <v>2</v>
      </c>
      <c r="IR166">
        <v>3</v>
      </c>
      <c r="IS166">
        <v>2</v>
      </c>
      <c r="IU166">
        <v>44.310394287108998</v>
      </c>
      <c r="IV166">
        <v>-78.239601135254006</v>
      </c>
      <c r="IW166">
        <v>-1</v>
      </c>
    </row>
    <row r="167" spans="1:257" x14ac:dyDescent="0.3">
      <c r="A167" t="s">
        <v>1844</v>
      </c>
      <c r="B167" t="s">
        <v>1413</v>
      </c>
      <c r="C167" t="s">
        <v>1414</v>
      </c>
      <c r="F167" t="s">
        <v>1596</v>
      </c>
      <c r="G167">
        <v>0</v>
      </c>
      <c r="H167" s="1">
        <v>43101.650601851848</v>
      </c>
      <c r="I167" s="1">
        <v>43101.656076388892</v>
      </c>
      <c r="J167">
        <v>1</v>
      </c>
      <c r="K167">
        <v>21</v>
      </c>
      <c r="L167">
        <v>3</v>
      </c>
      <c r="M167">
        <v>1.4142135623731</v>
      </c>
      <c r="N167" t="s">
        <v>1304</v>
      </c>
      <c r="O167" t="s">
        <v>1416</v>
      </c>
      <c r="P167" t="s">
        <v>1305</v>
      </c>
      <c r="Q167">
        <v>20</v>
      </c>
      <c r="R167">
        <v>2</v>
      </c>
      <c r="S167" t="s">
        <v>1439</v>
      </c>
      <c r="T167" t="s">
        <v>1472</v>
      </c>
      <c r="U167">
        <v>3</v>
      </c>
      <c r="V167" t="s">
        <v>759</v>
      </c>
      <c r="W167">
        <v>1</v>
      </c>
      <c r="X167">
        <v>3</v>
      </c>
      <c r="Y167" t="s">
        <v>633</v>
      </c>
      <c r="Z167" t="s">
        <v>752</v>
      </c>
      <c r="AA167">
        <v>2</v>
      </c>
      <c r="AB167">
        <v>5</v>
      </c>
      <c r="AC167">
        <v>2</v>
      </c>
      <c r="AD167">
        <v>1</v>
      </c>
      <c r="AE167">
        <v>1</v>
      </c>
      <c r="AF167">
        <v>40</v>
      </c>
      <c r="AG167">
        <v>10</v>
      </c>
      <c r="AH167">
        <v>60</v>
      </c>
      <c r="AI167">
        <v>1</v>
      </c>
      <c r="AJ167">
        <v>1</v>
      </c>
      <c r="AK167">
        <v>2</v>
      </c>
      <c r="AL167">
        <v>1</v>
      </c>
      <c r="AM167">
        <v>1</v>
      </c>
      <c r="AN167">
        <v>1</v>
      </c>
      <c r="AO167">
        <v>1</v>
      </c>
      <c r="AP167">
        <v>1</v>
      </c>
      <c r="AR167">
        <v>1</v>
      </c>
      <c r="AS167">
        <v>1</v>
      </c>
      <c r="AT167">
        <v>1</v>
      </c>
      <c r="AU167">
        <v>1</v>
      </c>
      <c r="AX167">
        <v>1</v>
      </c>
      <c r="AY167">
        <v>4</v>
      </c>
      <c r="AZ167">
        <v>4</v>
      </c>
      <c r="BA167">
        <v>2</v>
      </c>
      <c r="BB167">
        <v>5</v>
      </c>
      <c r="BC167">
        <v>2</v>
      </c>
      <c r="BD167">
        <v>3</v>
      </c>
      <c r="BE167">
        <v>2</v>
      </c>
      <c r="BF167">
        <v>5</v>
      </c>
      <c r="BG167">
        <v>1</v>
      </c>
      <c r="BH167">
        <v>5</v>
      </c>
      <c r="BI167">
        <v>5</v>
      </c>
      <c r="BJ167">
        <v>5</v>
      </c>
      <c r="BK167">
        <v>8</v>
      </c>
      <c r="BL167">
        <v>4</v>
      </c>
      <c r="BM167">
        <v>8</v>
      </c>
      <c r="BN167">
        <v>4</v>
      </c>
      <c r="BO167">
        <v>8</v>
      </c>
      <c r="BP167">
        <v>9</v>
      </c>
      <c r="BQ167">
        <v>9</v>
      </c>
      <c r="BR167">
        <v>5</v>
      </c>
      <c r="BS167">
        <v>5</v>
      </c>
      <c r="BT167">
        <v>5</v>
      </c>
      <c r="BU167">
        <v>5</v>
      </c>
      <c r="BV167">
        <v>4</v>
      </c>
      <c r="BW167">
        <v>5</v>
      </c>
      <c r="BX167">
        <v>2</v>
      </c>
      <c r="BY167">
        <v>4</v>
      </c>
      <c r="BZ167">
        <v>2</v>
      </c>
      <c r="CA167">
        <v>2</v>
      </c>
      <c r="CB167">
        <v>2</v>
      </c>
      <c r="CC167">
        <v>2</v>
      </c>
      <c r="CD167">
        <v>2</v>
      </c>
      <c r="CE167">
        <v>2</v>
      </c>
      <c r="CF167">
        <v>2</v>
      </c>
      <c r="CG167">
        <v>2</v>
      </c>
      <c r="CH167">
        <v>2</v>
      </c>
      <c r="CI167">
        <v>2</v>
      </c>
      <c r="CJ167">
        <v>2</v>
      </c>
      <c r="CK167">
        <v>5</v>
      </c>
      <c r="CL167">
        <v>5</v>
      </c>
      <c r="CM167">
        <v>5</v>
      </c>
      <c r="CN167">
        <v>5</v>
      </c>
      <c r="CO167">
        <v>5</v>
      </c>
      <c r="CP167">
        <v>5</v>
      </c>
      <c r="CQ167">
        <v>5</v>
      </c>
      <c r="CR167">
        <v>5</v>
      </c>
      <c r="CS167">
        <v>5</v>
      </c>
      <c r="CT167">
        <v>5</v>
      </c>
      <c r="CU167">
        <v>5</v>
      </c>
      <c r="CW167">
        <v>60</v>
      </c>
      <c r="CX167">
        <v>75</v>
      </c>
      <c r="CY167">
        <v>55</v>
      </c>
      <c r="CZ167">
        <v>75</v>
      </c>
      <c r="DA167">
        <v>75</v>
      </c>
      <c r="DB167">
        <v>32</v>
      </c>
      <c r="DC167">
        <v>80</v>
      </c>
      <c r="DD167">
        <v>23</v>
      </c>
      <c r="DE167">
        <v>60</v>
      </c>
      <c r="DF167">
        <v>80</v>
      </c>
      <c r="DG167">
        <v>30</v>
      </c>
      <c r="DH167">
        <v>80</v>
      </c>
      <c r="DI167">
        <v>60</v>
      </c>
      <c r="DJ167">
        <v>78</v>
      </c>
      <c r="DK167">
        <v>35</v>
      </c>
      <c r="DL167">
        <v>45</v>
      </c>
      <c r="DM167">
        <v>15</v>
      </c>
      <c r="DN167">
        <v>52</v>
      </c>
      <c r="DO167">
        <v>40</v>
      </c>
      <c r="DP167">
        <v>55</v>
      </c>
      <c r="DQ167" t="s">
        <v>1304</v>
      </c>
      <c r="DR167" t="s">
        <v>1221</v>
      </c>
      <c r="DS167" t="s">
        <v>1305</v>
      </c>
      <c r="DT167">
        <v>1</v>
      </c>
      <c r="DU167">
        <v>1</v>
      </c>
      <c r="DV167">
        <v>1</v>
      </c>
      <c r="DW167">
        <v>1</v>
      </c>
      <c r="DX167">
        <v>1</v>
      </c>
      <c r="DY167">
        <v>4</v>
      </c>
      <c r="DZ167">
        <v>3</v>
      </c>
      <c r="EA167">
        <v>3</v>
      </c>
      <c r="EB167">
        <v>2</v>
      </c>
      <c r="EC167">
        <v>3</v>
      </c>
      <c r="ED167">
        <v>3</v>
      </c>
      <c r="EE167">
        <v>4</v>
      </c>
      <c r="EF167">
        <v>5</v>
      </c>
      <c r="EG167">
        <v>4</v>
      </c>
      <c r="EH167">
        <v>2</v>
      </c>
      <c r="EI167">
        <v>4</v>
      </c>
      <c r="EJ167">
        <v>1</v>
      </c>
      <c r="EK167">
        <v>5</v>
      </c>
      <c r="EL167">
        <v>5</v>
      </c>
      <c r="EM167">
        <v>4</v>
      </c>
      <c r="EN167">
        <v>2</v>
      </c>
      <c r="EO167">
        <v>4</v>
      </c>
      <c r="EP167">
        <v>5</v>
      </c>
      <c r="EQ167">
        <v>4</v>
      </c>
      <c r="ER167">
        <v>4</v>
      </c>
      <c r="ES167">
        <v>4</v>
      </c>
      <c r="ET167">
        <v>3</v>
      </c>
      <c r="EU167">
        <v>4</v>
      </c>
      <c r="EV167">
        <v>4</v>
      </c>
      <c r="EW167">
        <v>4</v>
      </c>
      <c r="EX167">
        <v>4</v>
      </c>
      <c r="EY167">
        <v>5</v>
      </c>
      <c r="EZ167" t="s">
        <v>557</v>
      </c>
      <c r="FA167" t="s">
        <v>630</v>
      </c>
      <c r="FB167" t="s">
        <v>540</v>
      </c>
      <c r="FC167">
        <v>5</v>
      </c>
      <c r="FD167">
        <v>4</v>
      </c>
      <c r="FE167">
        <v>3</v>
      </c>
      <c r="FF167" s="17">
        <f t="shared" si="31"/>
        <v>3</v>
      </c>
      <c r="FG167">
        <v>3</v>
      </c>
      <c r="FH167">
        <v>3</v>
      </c>
      <c r="FI167" s="17">
        <f t="shared" si="32"/>
        <v>3</v>
      </c>
      <c r="FJ167">
        <v>2</v>
      </c>
      <c r="FK167" s="17">
        <f t="shared" si="33"/>
        <v>4</v>
      </c>
      <c r="FL167">
        <v>2</v>
      </c>
      <c r="FM167">
        <v>3</v>
      </c>
      <c r="FN167">
        <v>3</v>
      </c>
      <c r="FO167">
        <v>4</v>
      </c>
      <c r="FP167" s="17">
        <f t="shared" si="34"/>
        <v>2</v>
      </c>
      <c r="FQ167">
        <v>3</v>
      </c>
      <c r="FR167">
        <v>4</v>
      </c>
      <c r="FS167">
        <v>4</v>
      </c>
      <c r="FT167" s="17">
        <f t="shared" si="45"/>
        <v>2</v>
      </c>
      <c r="FU167">
        <v>2</v>
      </c>
      <c r="FV167">
        <v>4</v>
      </c>
      <c r="FW167" s="17">
        <f t="shared" si="35"/>
        <v>2</v>
      </c>
      <c r="FX167">
        <v>1</v>
      </c>
      <c r="FY167" s="17">
        <f t="shared" si="36"/>
        <v>5</v>
      </c>
      <c r="FZ167">
        <v>4</v>
      </c>
      <c r="GA167">
        <v>2</v>
      </c>
      <c r="GB167" s="17">
        <f t="shared" si="37"/>
        <v>4</v>
      </c>
      <c r="GC167">
        <v>2</v>
      </c>
      <c r="GD167" s="17">
        <f t="shared" si="38"/>
        <v>4</v>
      </c>
      <c r="GE167">
        <v>2</v>
      </c>
      <c r="GF167" s="17">
        <f t="shared" si="39"/>
        <v>4</v>
      </c>
      <c r="GG167">
        <v>3</v>
      </c>
      <c r="GH167">
        <v>4</v>
      </c>
      <c r="GI167">
        <v>5</v>
      </c>
      <c r="GJ167">
        <v>1</v>
      </c>
      <c r="GK167" s="17">
        <f t="shared" si="40"/>
        <v>5</v>
      </c>
      <c r="GL167">
        <v>5</v>
      </c>
      <c r="GM167" s="17">
        <f t="shared" si="41"/>
        <v>1</v>
      </c>
      <c r="GN167">
        <v>4</v>
      </c>
      <c r="GO167" s="17">
        <f t="shared" si="42"/>
        <v>2</v>
      </c>
      <c r="GP167">
        <f t="shared" si="43"/>
        <v>86</v>
      </c>
      <c r="GQ167" s="19">
        <f t="shared" si="44"/>
        <v>3.3076923076923075</v>
      </c>
      <c r="GR167">
        <v>4</v>
      </c>
      <c r="GS167">
        <v>5</v>
      </c>
      <c r="GT167">
        <v>2</v>
      </c>
      <c r="GU167">
        <v>3</v>
      </c>
      <c r="GV167">
        <v>4</v>
      </c>
      <c r="GW167">
        <v>1</v>
      </c>
      <c r="GX167">
        <v>4</v>
      </c>
      <c r="GY167">
        <v>4</v>
      </c>
      <c r="GZ167">
        <v>4</v>
      </c>
      <c r="HA167">
        <v>3</v>
      </c>
      <c r="HB167">
        <v>3</v>
      </c>
      <c r="HC167">
        <v>2</v>
      </c>
      <c r="HD167">
        <v>1</v>
      </c>
      <c r="HE167">
        <v>5</v>
      </c>
      <c r="HF167">
        <v>2</v>
      </c>
      <c r="HG167">
        <v>5</v>
      </c>
      <c r="HH167">
        <v>1</v>
      </c>
      <c r="HI167">
        <v>2</v>
      </c>
      <c r="HJ167">
        <v>2</v>
      </c>
      <c r="HK167">
        <v>2</v>
      </c>
      <c r="HL167">
        <v>2</v>
      </c>
      <c r="HM167">
        <v>4</v>
      </c>
      <c r="HN167">
        <v>4</v>
      </c>
      <c r="HO167">
        <v>1</v>
      </c>
      <c r="HP167">
        <v>4</v>
      </c>
      <c r="HQ167">
        <v>5</v>
      </c>
      <c r="HR167">
        <v>4</v>
      </c>
      <c r="HS167">
        <v>4</v>
      </c>
      <c r="HT167">
        <v>2</v>
      </c>
      <c r="HU167">
        <v>2</v>
      </c>
      <c r="HV167">
        <v>2</v>
      </c>
      <c r="HW167">
        <v>5</v>
      </c>
      <c r="HX167">
        <v>4</v>
      </c>
      <c r="HY167">
        <v>5</v>
      </c>
      <c r="HZ167">
        <v>3</v>
      </c>
      <c r="IA167">
        <v>1</v>
      </c>
      <c r="IB167">
        <v>2</v>
      </c>
      <c r="IC167">
        <v>3</v>
      </c>
      <c r="ID167">
        <v>4</v>
      </c>
      <c r="IE167">
        <v>2</v>
      </c>
      <c r="IF167">
        <v>2</v>
      </c>
      <c r="IG167">
        <v>2</v>
      </c>
      <c r="IH167">
        <v>4</v>
      </c>
      <c r="II167">
        <v>2</v>
      </c>
      <c r="IJ167">
        <v>2</v>
      </c>
      <c r="IK167">
        <v>4</v>
      </c>
      <c r="IL167">
        <v>4</v>
      </c>
      <c r="IM167">
        <v>2</v>
      </c>
      <c r="IN167">
        <v>4</v>
      </c>
      <c r="IO167">
        <v>3</v>
      </c>
      <c r="IP167">
        <v>2</v>
      </c>
      <c r="IQ167">
        <v>2</v>
      </c>
      <c r="IR167">
        <v>4</v>
      </c>
      <c r="IS167">
        <v>2</v>
      </c>
      <c r="IU167">
        <v>44.310394287108998</v>
      </c>
      <c r="IV167">
        <v>-78.239601135254006</v>
      </c>
      <c r="IW167">
        <v>-1</v>
      </c>
    </row>
    <row r="168" spans="1:257" x14ac:dyDescent="0.3">
      <c r="A168" t="s">
        <v>1845</v>
      </c>
      <c r="B168" t="s">
        <v>1413</v>
      </c>
      <c r="C168" t="s">
        <v>1414</v>
      </c>
      <c r="F168" t="s">
        <v>1596</v>
      </c>
      <c r="G168">
        <v>0</v>
      </c>
      <c r="H168" s="1">
        <v>43101.660821759258</v>
      </c>
      <c r="I168" s="1">
        <v>43101.665914351855</v>
      </c>
      <c r="J168">
        <v>1</v>
      </c>
      <c r="K168">
        <v>23</v>
      </c>
      <c r="L168">
        <v>3.2857142857142998</v>
      </c>
      <c r="M168">
        <v>1.8898223650460999</v>
      </c>
      <c r="N168" t="s">
        <v>1307</v>
      </c>
      <c r="O168" t="s">
        <v>1416</v>
      </c>
      <c r="P168" t="s">
        <v>1308</v>
      </c>
      <c r="Q168">
        <v>19</v>
      </c>
      <c r="R168">
        <v>2</v>
      </c>
      <c r="S168" t="s">
        <v>1435</v>
      </c>
      <c r="T168" t="s">
        <v>1846</v>
      </c>
      <c r="U168">
        <v>3</v>
      </c>
      <c r="V168" t="s">
        <v>759</v>
      </c>
      <c r="W168">
        <v>2</v>
      </c>
      <c r="X168">
        <v>2</v>
      </c>
      <c r="Y168" t="s">
        <v>633</v>
      </c>
      <c r="Z168" t="s">
        <v>867</v>
      </c>
      <c r="AA168">
        <v>2</v>
      </c>
      <c r="AB168">
        <v>7</v>
      </c>
      <c r="AC168">
        <v>5</v>
      </c>
      <c r="AD168">
        <v>1</v>
      </c>
      <c r="AE168">
        <v>1</v>
      </c>
      <c r="AF168">
        <v>65</v>
      </c>
      <c r="AG168">
        <v>60</v>
      </c>
      <c r="AH168">
        <v>75</v>
      </c>
      <c r="AI168">
        <v>2</v>
      </c>
      <c r="AN168">
        <v>1</v>
      </c>
      <c r="AO168">
        <v>1</v>
      </c>
      <c r="AP168">
        <v>1</v>
      </c>
      <c r="AQ168">
        <v>1</v>
      </c>
      <c r="AS168">
        <v>1</v>
      </c>
      <c r="AT168">
        <v>1</v>
      </c>
      <c r="AU168">
        <v>1</v>
      </c>
      <c r="AX168">
        <v>1</v>
      </c>
      <c r="AY168">
        <v>5</v>
      </c>
      <c r="AZ168">
        <v>5</v>
      </c>
      <c r="BA168">
        <v>1</v>
      </c>
      <c r="BB168">
        <v>5</v>
      </c>
      <c r="BC168">
        <v>2</v>
      </c>
      <c r="BD168">
        <v>4</v>
      </c>
      <c r="BE168">
        <v>2</v>
      </c>
      <c r="BF168">
        <v>4</v>
      </c>
      <c r="BG168">
        <v>2</v>
      </c>
      <c r="BH168">
        <v>4</v>
      </c>
      <c r="BI168">
        <v>4</v>
      </c>
      <c r="BJ168">
        <v>4</v>
      </c>
      <c r="BK168">
        <v>9</v>
      </c>
      <c r="BL168">
        <v>2</v>
      </c>
      <c r="BM168">
        <v>2</v>
      </c>
      <c r="BN168">
        <v>8</v>
      </c>
      <c r="BO168">
        <v>8</v>
      </c>
      <c r="BP168">
        <v>9</v>
      </c>
      <c r="BQ168">
        <v>8</v>
      </c>
      <c r="BR168">
        <v>2</v>
      </c>
      <c r="BS168">
        <v>3</v>
      </c>
      <c r="BT168">
        <v>4</v>
      </c>
      <c r="BU168">
        <v>4</v>
      </c>
      <c r="BV168">
        <v>5</v>
      </c>
      <c r="BW168">
        <v>5</v>
      </c>
      <c r="BX168">
        <v>2</v>
      </c>
      <c r="BY168">
        <v>3</v>
      </c>
      <c r="BZ168">
        <v>2</v>
      </c>
      <c r="CA168">
        <v>2</v>
      </c>
      <c r="CB168">
        <v>2</v>
      </c>
      <c r="CC168">
        <v>2</v>
      </c>
      <c r="CD168">
        <v>2</v>
      </c>
      <c r="CE168">
        <v>2</v>
      </c>
      <c r="CF168">
        <v>2</v>
      </c>
      <c r="CG168">
        <v>2</v>
      </c>
      <c r="CH168">
        <v>2</v>
      </c>
      <c r="CI168">
        <v>2</v>
      </c>
      <c r="CJ168">
        <v>2</v>
      </c>
      <c r="CK168">
        <v>5</v>
      </c>
      <c r="CL168">
        <v>5</v>
      </c>
      <c r="CM168">
        <v>5</v>
      </c>
      <c r="CN168">
        <v>5</v>
      </c>
      <c r="CO168">
        <v>5</v>
      </c>
      <c r="CP168">
        <v>5</v>
      </c>
      <c r="CQ168">
        <v>5</v>
      </c>
      <c r="CR168">
        <v>5</v>
      </c>
      <c r="CS168">
        <v>5</v>
      </c>
      <c r="CT168">
        <v>5</v>
      </c>
      <c r="CU168">
        <v>5</v>
      </c>
      <c r="CW168">
        <v>50</v>
      </c>
      <c r="CX168">
        <v>80</v>
      </c>
      <c r="CY168">
        <v>60</v>
      </c>
      <c r="CZ168">
        <v>20</v>
      </c>
      <c r="DA168">
        <v>80</v>
      </c>
      <c r="DB168">
        <v>20</v>
      </c>
      <c r="DC168">
        <v>80</v>
      </c>
      <c r="DD168">
        <v>50</v>
      </c>
      <c r="DE168">
        <v>70</v>
      </c>
      <c r="DF168">
        <v>80</v>
      </c>
      <c r="DG168">
        <v>50</v>
      </c>
      <c r="DH168">
        <v>90</v>
      </c>
      <c r="DI168">
        <v>60</v>
      </c>
      <c r="DJ168">
        <v>80</v>
      </c>
      <c r="DK168">
        <v>80</v>
      </c>
      <c r="DL168">
        <v>40</v>
      </c>
      <c r="DM168">
        <v>10</v>
      </c>
      <c r="DN168">
        <v>30</v>
      </c>
      <c r="DO168">
        <v>20</v>
      </c>
      <c r="DP168">
        <v>20</v>
      </c>
      <c r="DQ168" t="s">
        <v>1307</v>
      </c>
      <c r="DR168" t="s">
        <v>1221</v>
      </c>
      <c r="DS168" t="s">
        <v>1308</v>
      </c>
      <c r="DT168">
        <v>1</v>
      </c>
      <c r="DU168">
        <v>1</v>
      </c>
      <c r="DV168">
        <v>1</v>
      </c>
      <c r="DW168">
        <v>1</v>
      </c>
      <c r="DX168">
        <v>1</v>
      </c>
      <c r="DY168">
        <v>2</v>
      </c>
      <c r="DZ168">
        <v>2</v>
      </c>
      <c r="EA168">
        <v>3</v>
      </c>
      <c r="EB168">
        <v>3</v>
      </c>
      <c r="EC168">
        <v>5</v>
      </c>
      <c r="ED168">
        <v>3</v>
      </c>
      <c r="EE168">
        <v>2</v>
      </c>
      <c r="EF168">
        <v>3</v>
      </c>
      <c r="EG168">
        <v>3</v>
      </c>
      <c r="EH168">
        <v>4</v>
      </c>
      <c r="EI168">
        <v>4</v>
      </c>
      <c r="EJ168">
        <v>2</v>
      </c>
      <c r="EK168">
        <v>4</v>
      </c>
      <c r="EL168">
        <v>3</v>
      </c>
      <c r="EM168">
        <v>3</v>
      </c>
      <c r="EN168">
        <v>2</v>
      </c>
      <c r="EO168">
        <v>4</v>
      </c>
      <c r="EP168">
        <v>4</v>
      </c>
      <c r="EQ168">
        <v>4</v>
      </c>
      <c r="ER168">
        <v>2</v>
      </c>
      <c r="ES168">
        <v>2</v>
      </c>
      <c r="ET168">
        <v>4</v>
      </c>
      <c r="EU168">
        <v>3</v>
      </c>
      <c r="EV168">
        <v>3</v>
      </c>
      <c r="EW168">
        <v>2</v>
      </c>
      <c r="EX168">
        <v>4</v>
      </c>
      <c r="EY168">
        <v>4</v>
      </c>
      <c r="EZ168" t="s">
        <v>1310</v>
      </c>
      <c r="FA168" t="s">
        <v>744</v>
      </c>
      <c r="FB168" t="s">
        <v>533</v>
      </c>
      <c r="FC168">
        <v>4</v>
      </c>
      <c r="FD168">
        <v>3</v>
      </c>
      <c r="FE168">
        <v>5</v>
      </c>
      <c r="FF168" s="17">
        <f t="shared" si="31"/>
        <v>1</v>
      </c>
      <c r="FG168">
        <v>2</v>
      </c>
      <c r="FH168">
        <v>3</v>
      </c>
      <c r="FI168" s="17">
        <f t="shared" si="32"/>
        <v>3</v>
      </c>
      <c r="FJ168">
        <v>3</v>
      </c>
      <c r="FK168" s="17">
        <f t="shared" si="33"/>
        <v>3</v>
      </c>
      <c r="FL168">
        <v>1</v>
      </c>
      <c r="FM168">
        <v>1</v>
      </c>
      <c r="FN168">
        <v>1</v>
      </c>
      <c r="FO168">
        <v>4</v>
      </c>
      <c r="FP168" s="17">
        <f t="shared" si="34"/>
        <v>2</v>
      </c>
      <c r="FQ168">
        <v>1</v>
      </c>
      <c r="FR168">
        <v>3</v>
      </c>
      <c r="FS168">
        <v>1</v>
      </c>
      <c r="FT168" s="17">
        <f t="shared" si="45"/>
        <v>5</v>
      </c>
      <c r="FU168">
        <v>1</v>
      </c>
      <c r="FV168">
        <v>5</v>
      </c>
      <c r="FW168" s="17">
        <f t="shared" si="35"/>
        <v>1</v>
      </c>
      <c r="FX168">
        <v>5</v>
      </c>
      <c r="FY168" s="17">
        <f t="shared" si="36"/>
        <v>1</v>
      </c>
      <c r="FZ168">
        <v>1</v>
      </c>
      <c r="GA168">
        <v>1</v>
      </c>
      <c r="GB168" s="17">
        <f t="shared" si="37"/>
        <v>5</v>
      </c>
      <c r="GC168">
        <v>1</v>
      </c>
      <c r="GD168" s="17">
        <f t="shared" si="38"/>
        <v>5</v>
      </c>
      <c r="GE168">
        <v>1</v>
      </c>
      <c r="GF168" s="17">
        <f t="shared" si="39"/>
        <v>5</v>
      </c>
      <c r="GG168">
        <v>1</v>
      </c>
      <c r="GH168">
        <v>1</v>
      </c>
      <c r="GI168">
        <v>5</v>
      </c>
      <c r="GJ168">
        <v>3</v>
      </c>
      <c r="GK168" s="17">
        <f t="shared" si="40"/>
        <v>3</v>
      </c>
      <c r="GL168">
        <v>3</v>
      </c>
      <c r="GM168" s="17">
        <f t="shared" si="41"/>
        <v>3</v>
      </c>
      <c r="GN168">
        <v>2</v>
      </c>
      <c r="GO168" s="17">
        <f t="shared" si="42"/>
        <v>4</v>
      </c>
      <c r="GP168">
        <f t="shared" si="43"/>
        <v>66</v>
      </c>
      <c r="GQ168" s="19">
        <f t="shared" si="44"/>
        <v>2.5384615384615383</v>
      </c>
      <c r="GR168">
        <v>4</v>
      </c>
      <c r="GS168">
        <v>4</v>
      </c>
      <c r="GT168">
        <v>2</v>
      </c>
      <c r="GU168">
        <v>4</v>
      </c>
      <c r="GV168">
        <v>3</v>
      </c>
      <c r="GW168">
        <v>2</v>
      </c>
      <c r="GX168">
        <v>4</v>
      </c>
      <c r="GY168">
        <v>2</v>
      </c>
      <c r="GZ168">
        <v>3</v>
      </c>
      <c r="HA168">
        <v>4</v>
      </c>
      <c r="HB168">
        <v>3</v>
      </c>
      <c r="HC168">
        <v>2</v>
      </c>
      <c r="HD168">
        <v>2</v>
      </c>
      <c r="HE168">
        <v>4</v>
      </c>
      <c r="HF168">
        <v>3</v>
      </c>
      <c r="HG168">
        <v>5</v>
      </c>
      <c r="HH168">
        <v>3</v>
      </c>
      <c r="HI168">
        <v>4</v>
      </c>
      <c r="HJ168">
        <v>2</v>
      </c>
      <c r="HK168">
        <v>2</v>
      </c>
      <c r="HL168">
        <v>2</v>
      </c>
      <c r="HM168">
        <v>3</v>
      </c>
      <c r="HN168">
        <v>4</v>
      </c>
      <c r="HO168">
        <v>2</v>
      </c>
      <c r="HP168">
        <v>2</v>
      </c>
      <c r="HQ168">
        <v>5</v>
      </c>
      <c r="HR168">
        <v>2</v>
      </c>
      <c r="HS168">
        <v>4</v>
      </c>
      <c r="HT168">
        <v>1</v>
      </c>
      <c r="HU168">
        <v>2</v>
      </c>
      <c r="HV168">
        <v>2</v>
      </c>
      <c r="HW168">
        <v>5</v>
      </c>
      <c r="HX168">
        <v>4</v>
      </c>
      <c r="HY168">
        <v>3</v>
      </c>
      <c r="HZ168">
        <v>4</v>
      </c>
      <c r="IA168">
        <v>1</v>
      </c>
      <c r="IB168">
        <v>2</v>
      </c>
      <c r="IC168">
        <v>3</v>
      </c>
      <c r="ID168">
        <v>4</v>
      </c>
      <c r="IE168">
        <v>2</v>
      </c>
      <c r="IF168">
        <v>3</v>
      </c>
      <c r="IG168">
        <v>1</v>
      </c>
      <c r="IH168">
        <v>2</v>
      </c>
      <c r="II168">
        <v>4</v>
      </c>
      <c r="IJ168">
        <v>4</v>
      </c>
      <c r="IK168">
        <v>3</v>
      </c>
      <c r="IL168">
        <v>3</v>
      </c>
      <c r="IM168">
        <v>2</v>
      </c>
      <c r="IN168">
        <v>4</v>
      </c>
      <c r="IO168">
        <v>3</v>
      </c>
      <c r="IP168">
        <v>4</v>
      </c>
      <c r="IQ168">
        <v>3</v>
      </c>
      <c r="IR168">
        <v>3</v>
      </c>
      <c r="IS168">
        <v>2</v>
      </c>
      <c r="IU168">
        <v>44.310394287108998</v>
      </c>
      <c r="IV168">
        <v>-78.239601135254006</v>
      </c>
      <c r="IW168">
        <v>-1</v>
      </c>
    </row>
    <row r="169" spans="1:257" x14ac:dyDescent="0.3">
      <c r="A169" t="s">
        <v>1847</v>
      </c>
      <c r="B169" t="s">
        <v>1413</v>
      </c>
      <c r="C169" t="s">
        <v>1414</v>
      </c>
      <c r="F169" t="s">
        <v>1596</v>
      </c>
      <c r="G169">
        <v>0</v>
      </c>
      <c r="H169" s="1">
        <v>43101.66615740741</v>
      </c>
      <c r="I169" s="1">
        <v>43101.673449074071</v>
      </c>
      <c r="J169">
        <v>1</v>
      </c>
      <c r="K169">
        <v>24</v>
      </c>
      <c r="L169">
        <v>3.4285714285714</v>
      </c>
      <c r="M169">
        <v>1.3972762620115</v>
      </c>
      <c r="N169" t="s">
        <v>1311</v>
      </c>
      <c r="O169" t="s">
        <v>1416</v>
      </c>
      <c r="P169" t="s">
        <v>1313</v>
      </c>
      <c r="Q169">
        <v>20</v>
      </c>
      <c r="R169">
        <v>2</v>
      </c>
      <c r="S169" t="s">
        <v>1439</v>
      </c>
      <c r="T169" t="s">
        <v>1848</v>
      </c>
      <c r="U169">
        <v>3</v>
      </c>
      <c r="V169" t="s">
        <v>759</v>
      </c>
      <c r="W169">
        <v>2</v>
      </c>
      <c r="X169">
        <v>2</v>
      </c>
      <c r="Y169" t="s">
        <v>633</v>
      </c>
      <c r="Z169" t="s">
        <v>931</v>
      </c>
      <c r="AA169">
        <v>1</v>
      </c>
      <c r="AB169">
        <v>5</v>
      </c>
      <c r="AC169">
        <v>2</v>
      </c>
      <c r="AD169">
        <v>1</v>
      </c>
      <c r="AE169">
        <v>1</v>
      </c>
      <c r="AF169">
        <v>50</v>
      </c>
      <c r="AG169">
        <v>50</v>
      </c>
      <c r="AH169">
        <v>60</v>
      </c>
      <c r="AI169">
        <v>2</v>
      </c>
      <c r="AN169">
        <v>1</v>
      </c>
      <c r="AO169">
        <v>1</v>
      </c>
      <c r="AP169">
        <v>1</v>
      </c>
      <c r="AR169">
        <v>1</v>
      </c>
      <c r="AT169">
        <v>1</v>
      </c>
      <c r="AU169">
        <v>1</v>
      </c>
      <c r="AX169">
        <v>1</v>
      </c>
      <c r="AY169">
        <v>5</v>
      </c>
      <c r="AZ169">
        <v>5</v>
      </c>
      <c r="BA169">
        <v>3</v>
      </c>
      <c r="BB169">
        <v>4</v>
      </c>
      <c r="BC169">
        <v>3</v>
      </c>
      <c r="BD169">
        <v>3</v>
      </c>
      <c r="BE169">
        <v>3</v>
      </c>
      <c r="BF169">
        <v>5</v>
      </c>
      <c r="BG169">
        <v>1</v>
      </c>
      <c r="BH169">
        <v>4</v>
      </c>
      <c r="BI169">
        <v>5</v>
      </c>
      <c r="BJ169">
        <v>4</v>
      </c>
      <c r="BK169">
        <v>8</v>
      </c>
      <c r="BL169">
        <v>7</v>
      </c>
      <c r="BM169">
        <v>4</v>
      </c>
      <c r="BN169">
        <v>7</v>
      </c>
      <c r="BO169">
        <v>8</v>
      </c>
      <c r="BP169">
        <v>9</v>
      </c>
      <c r="BQ169">
        <v>7</v>
      </c>
      <c r="BR169">
        <v>3</v>
      </c>
      <c r="BS169">
        <v>4</v>
      </c>
      <c r="BT169">
        <v>5</v>
      </c>
      <c r="BU169">
        <v>5</v>
      </c>
      <c r="BV169">
        <v>3</v>
      </c>
      <c r="BW169">
        <v>3</v>
      </c>
      <c r="BX169">
        <v>4</v>
      </c>
      <c r="BY169">
        <v>4</v>
      </c>
      <c r="BZ169">
        <v>1</v>
      </c>
      <c r="CA169">
        <v>2</v>
      </c>
      <c r="CB169">
        <v>2</v>
      </c>
      <c r="CC169">
        <v>2</v>
      </c>
      <c r="CD169">
        <v>2</v>
      </c>
      <c r="CE169">
        <v>2</v>
      </c>
      <c r="CF169">
        <v>2</v>
      </c>
      <c r="CG169">
        <v>2</v>
      </c>
      <c r="CH169">
        <v>2</v>
      </c>
      <c r="CI169">
        <v>2</v>
      </c>
      <c r="CJ169">
        <v>1</v>
      </c>
      <c r="CK169">
        <v>3</v>
      </c>
      <c r="CL169">
        <v>3</v>
      </c>
      <c r="CM169">
        <v>4</v>
      </c>
      <c r="CN169">
        <v>4</v>
      </c>
      <c r="CO169">
        <v>4</v>
      </c>
      <c r="CP169">
        <v>4</v>
      </c>
      <c r="CQ169">
        <v>4</v>
      </c>
      <c r="CR169">
        <v>4</v>
      </c>
      <c r="CS169">
        <v>4</v>
      </c>
      <c r="CT169">
        <v>4</v>
      </c>
      <c r="CU169">
        <v>3</v>
      </c>
      <c r="CW169">
        <v>72</v>
      </c>
      <c r="CX169">
        <v>84</v>
      </c>
      <c r="CY169">
        <v>34</v>
      </c>
      <c r="CZ169">
        <v>70</v>
      </c>
      <c r="DB169">
        <v>10</v>
      </c>
      <c r="DC169">
        <v>85</v>
      </c>
      <c r="DD169">
        <v>50</v>
      </c>
      <c r="DE169">
        <v>10</v>
      </c>
      <c r="DF169">
        <v>85</v>
      </c>
      <c r="DG169">
        <v>10</v>
      </c>
      <c r="DH169">
        <v>85</v>
      </c>
      <c r="DI169">
        <v>65</v>
      </c>
      <c r="DJ169">
        <v>85</v>
      </c>
      <c r="DK169">
        <v>75</v>
      </c>
      <c r="DL169">
        <v>35</v>
      </c>
      <c r="DM169">
        <v>55</v>
      </c>
      <c r="DN169">
        <v>65</v>
      </c>
      <c r="DO169">
        <v>5</v>
      </c>
      <c r="DP169">
        <v>55</v>
      </c>
      <c r="DQ169" t="s">
        <v>1311</v>
      </c>
      <c r="DR169" t="s">
        <v>1312</v>
      </c>
      <c r="DS169" t="s">
        <v>1313</v>
      </c>
      <c r="DT169">
        <v>3</v>
      </c>
      <c r="DU169">
        <v>2</v>
      </c>
      <c r="DV169">
        <v>1</v>
      </c>
      <c r="DW169">
        <v>2</v>
      </c>
      <c r="DX169">
        <v>1</v>
      </c>
      <c r="DY169">
        <v>1</v>
      </c>
      <c r="DZ169">
        <v>4</v>
      </c>
      <c r="EA169">
        <v>1</v>
      </c>
      <c r="EB169">
        <v>3</v>
      </c>
      <c r="EC169">
        <v>3</v>
      </c>
      <c r="ED169">
        <v>3</v>
      </c>
      <c r="EE169">
        <v>5</v>
      </c>
      <c r="EF169">
        <v>5</v>
      </c>
      <c r="EG169">
        <v>2</v>
      </c>
      <c r="EH169">
        <v>3</v>
      </c>
      <c r="EI169">
        <v>3</v>
      </c>
      <c r="EJ169">
        <v>2</v>
      </c>
      <c r="EK169">
        <v>5</v>
      </c>
      <c r="EL169">
        <v>4</v>
      </c>
      <c r="EM169">
        <v>3</v>
      </c>
      <c r="EN169">
        <v>2</v>
      </c>
      <c r="EO169">
        <v>4</v>
      </c>
      <c r="EP169">
        <v>4</v>
      </c>
      <c r="EQ169">
        <v>3</v>
      </c>
      <c r="ER169">
        <v>4</v>
      </c>
      <c r="ES169">
        <v>5</v>
      </c>
      <c r="ET169">
        <v>3</v>
      </c>
      <c r="EU169">
        <v>4</v>
      </c>
      <c r="EV169">
        <v>4</v>
      </c>
      <c r="EW169">
        <v>2</v>
      </c>
      <c r="EX169">
        <v>4</v>
      </c>
      <c r="EY169">
        <v>4</v>
      </c>
      <c r="EZ169" t="s">
        <v>533</v>
      </c>
      <c r="FA169" t="s">
        <v>1315</v>
      </c>
      <c r="FB169" t="s">
        <v>568</v>
      </c>
      <c r="FC169">
        <v>4</v>
      </c>
      <c r="FD169">
        <v>3</v>
      </c>
      <c r="FE169">
        <v>3</v>
      </c>
      <c r="FF169" s="17">
        <f t="shared" si="31"/>
        <v>3</v>
      </c>
      <c r="FG169">
        <v>2</v>
      </c>
      <c r="FH169">
        <v>3</v>
      </c>
      <c r="FI169" s="17">
        <f t="shared" si="32"/>
        <v>3</v>
      </c>
      <c r="FJ169">
        <v>2</v>
      </c>
      <c r="FK169" s="17">
        <f t="shared" si="33"/>
        <v>4</v>
      </c>
      <c r="FL169">
        <v>1</v>
      </c>
      <c r="FM169">
        <v>2</v>
      </c>
      <c r="FN169">
        <v>1</v>
      </c>
      <c r="FO169">
        <v>4</v>
      </c>
      <c r="FP169" s="17">
        <f t="shared" si="34"/>
        <v>2</v>
      </c>
      <c r="FQ169">
        <v>3</v>
      </c>
      <c r="FR169">
        <v>3</v>
      </c>
      <c r="FS169">
        <v>2</v>
      </c>
      <c r="FT169" s="17">
        <f t="shared" si="45"/>
        <v>4</v>
      </c>
      <c r="FU169">
        <v>1</v>
      </c>
      <c r="FV169">
        <v>5</v>
      </c>
      <c r="FW169" s="17">
        <f t="shared" si="35"/>
        <v>1</v>
      </c>
      <c r="FX169">
        <v>4</v>
      </c>
      <c r="FY169" s="17">
        <f t="shared" si="36"/>
        <v>2</v>
      </c>
      <c r="FZ169">
        <v>3</v>
      </c>
      <c r="GA169">
        <v>4</v>
      </c>
      <c r="GB169" s="17">
        <f t="shared" si="37"/>
        <v>2</v>
      </c>
      <c r="GC169">
        <v>4</v>
      </c>
      <c r="GD169" s="17">
        <f t="shared" si="38"/>
        <v>2</v>
      </c>
      <c r="GE169">
        <v>3</v>
      </c>
      <c r="GF169" s="17">
        <f t="shared" si="39"/>
        <v>3</v>
      </c>
      <c r="GG169">
        <v>3</v>
      </c>
      <c r="GH169">
        <v>2</v>
      </c>
      <c r="GI169">
        <v>4</v>
      </c>
      <c r="GJ169">
        <v>2</v>
      </c>
      <c r="GK169" s="17">
        <f t="shared" si="40"/>
        <v>4</v>
      </c>
      <c r="GL169">
        <v>5</v>
      </c>
      <c r="GM169" s="17">
        <f t="shared" si="41"/>
        <v>1</v>
      </c>
      <c r="GN169">
        <v>4</v>
      </c>
      <c r="GO169" s="17">
        <f t="shared" si="42"/>
        <v>2</v>
      </c>
      <c r="GP169">
        <f t="shared" si="43"/>
        <v>65</v>
      </c>
      <c r="GQ169" s="19">
        <f t="shared" si="44"/>
        <v>2.5</v>
      </c>
      <c r="GR169">
        <v>3</v>
      </c>
      <c r="GS169">
        <v>4</v>
      </c>
      <c r="GT169">
        <v>3</v>
      </c>
      <c r="GU169">
        <v>5</v>
      </c>
      <c r="GV169">
        <v>3</v>
      </c>
      <c r="GW169">
        <v>1</v>
      </c>
      <c r="GX169">
        <v>4</v>
      </c>
      <c r="GY169">
        <v>3</v>
      </c>
      <c r="GZ169">
        <v>4</v>
      </c>
      <c r="HA169">
        <v>3</v>
      </c>
      <c r="HB169">
        <v>4</v>
      </c>
      <c r="HC169">
        <v>2</v>
      </c>
      <c r="HD169">
        <v>2</v>
      </c>
      <c r="HE169">
        <v>3</v>
      </c>
      <c r="HF169">
        <v>3</v>
      </c>
      <c r="HG169">
        <v>5</v>
      </c>
      <c r="HH169">
        <v>3</v>
      </c>
      <c r="HI169">
        <v>5</v>
      </c>
      <c r="HJ169">
        <v>5</v>
      </c>
      <c r="HK169">
        <v>5</v>
      </c>
      <c r="HL169">
        <v>4</v>
      </c>
      <c r="HM169">
        <v>3</v>
      </c>
      <c r="HN169">
        <v>4</v>
      </c>
      <c r="HO169">
        <v>2</v>
      </c>
      <c r="HP169">
        <v>3</v>
      </c>
      <c r="HQ169">
        <v>5</v>
      </c>
      <c r="HR169">
        <v>4</v>
      </c>
      <c r="HS169">
        <v>3</v>
      </c>
      <c r="HT169">
        <v>2</v>
      </c>
      <c r="HU169">
        <v>2</v>
      </c>
      <c r="HV169">
        <v>3</v>
      </c>
      <c r="HW169">
        <v>4</v>
      </c>
      <c r="HX169">
        <v>4</v>
      </c>
      <c r="HY169">
        <v>3</v>
      </c>
      <c r="HZ169">
        <v>3</v>
      </c>
      <c r="IA169">
        <v>2</v>
      </c>
      <c r="IB169">
        <v>2</v>
      </c>
      <c r="IC169">
        <v>1</v>
      </c>
      <c r="ID169">
        <v>3</v>
      </c>
      <c r="IE169">
        <v>2</v>
      </c>
      <c r="IF169">
        <v>3</v>
      </c>
      <c r="IG169">
        <v>2</v>
      </c>
      <c r="IH169">
        <v>3</v>
      </c>
      <c r="II169">
        <v>3</v>
      </c>
      <c r="IJ169">
        <v>3</v>
      </c>
      <c r="IK169">
        <v>4</v>
      </c>
      <c r="IL169">
        <v>3</v>
      </c>
      <c r="IM169">
        <v>3</v>
      </c>
      <c r="IN169">
        <v>5</v>
      </c>
      <c r="IO169">
        <v>3</v>
      </c>
      <c r="IP169">
        <v>5</v>
      </c>
      <c r="IQ169">
        <v>5</v>
      </c>
      <c r="IR169">
        <v>3</v>
      </c>
      <c r="IS169">
        <v>3</v>
      </c>
      <c r="IU169">
        <v>44.310394287108998</v>
      </c>
      <c r="IV169">
        <v>-78.239601135254006</v>
      </c>
      <c r="IW169">
        <v>-1</v>
      </c>
    </row>
    <row r="170" spans="1:257" x14ac:dyDescent="0.3">
      <c r="A170" t="s">
        <v>1849</v>
      </c>
      <c r="B170" t="s">
        <v>1413</v>
      </c>
      <c r="C170" t="s">
        <v>1414</v>
      </c>
      <c r="F170" t="s">
        <v>1596</v>
      </c>
      <c r="G170">
        <v>0</v>
      </c>
      <c r="H170" s="1">
        <v>43101.673622685186</v>
      </c>
      <c r="I170" s="1">
        <v>43101.678136574075</v>
      </c>
      <c r="J170">
        <v>1</v>
      </c>
      <c r="K170">
        <v>20</v>
      </c>
      <c r="L170">
        <v>2.8571428571428998</v>
      </c>
      <c r="M170">
        <v>1.5735915849388999</v>
      </c>
      <c r="N170" t="s">
        <v>1316</v>
      </c>
      <c r="O170" t="s">
        <v>1416</v>
      </c>
      <c r="P170" t="s">
        <v>1318</v>
      </c>
      <c r="Q170">
        <v>18</v>
      </c>
      <c r="R170">
        <v>2</v>
      </c>
      <c r="S170" t="s">
        <v>1446</v>
      </c>
      <c r="T170" t="s">
        <v>1580</v>
      </c>
      <c r="U170">
        <v>3</v>
      </c>
      <c r="V170" t="s">
        <v>965</v>
      </c>
      <c r="W170">
        <v>1</v>
      </c>
      <c r="X170">
        <v>1</v>
      </c>
      <c r="Y170" t="s">
        <v>633</v>
      </c>
      <c r="Z170" t="s">
        <v>1317</v>
      </c>
      <c r="AA170">
        <v>1</v>
      </c>
      <c r="AB170">
        <v>4</v>
      </c>
      <c r="AC170">
        <v>4</v>
      </c>
      <c r="AD170">
        <v>1</v>
      </c>
      <c r="AE170">
        <v>1</v>
      </c>
      <c r="AF170">
        <v>50</v>
      </c>
      <c r="AG170">
        <v>50</v>
      </c>
      <c r="AH170">
        <v>50</v>
      </c>
      <c r="AI170">
        <v>2</v>
      </c>
      <c r="AN170">
        <v>1</v>
      </c>
      <c r="AO170">
        <v>1</v>
      </c>
      <c r="AP170">
        <v>1</v>
      </c>
      <c r="AQ170">
        <v>1</v>
      </c>
      <c r="AS170">
        <v>1</v>
      </c>
      <c r="AU170">
        <v>1</v>
      </c>
      <c r="AX170">
        <v>1</v>
      </c>
      <c r="AY170">
        <v>5</v>
      </c>
      <c r="AZ170">
        <v>3</v>
      </c>
      <c r="BA170">
        <v>1</v>
      </c>
      <c r="BB170">
        <v>4</v>
      </c>
      <c r="BC170">
        <v>2</v>
      </c>
      <c r="BD170">
        <v>4</v>
      </c>
      <c r="BE170">
        <v>1</v>
      </c>
      <c r="BF170">
        <v>5</v>
      </c>
      <c r="BG170">
        <v>1</v>
      </c>
      <c r="BH170">
        <v>5</v>
      </c>
      <c r="BI170">
        <v>5</v>
      </c>
      <c r="BJ170">
        <v>5</v>
      </c>
      <c r="BK170">
        <v>7</v>
      </c>
      <c r="BL170">
        <v>8</v>
      </c>
      <c r="BM170">
        <v>4</v>
      </c>
      <c r="BN170">
        <v>4</v>
      </c>
      <c r="BO170">
        <v>4</v>
      </c>
      <c r="BP170">
        <v>7</v>
      </c>
      <c r="BQ170">
        <v>7</v>
      </c>
      <c r="BR170">
        <v>4</v>
      </c>
      <c r="BS170">
        <v>5</v>
      </c>
      <c r="BT170">
        <v>5</v>
      </c>
      <c r="BU170">
        <v>4</v>
      </c>
      <c r="BV170">
        <v>4</v>
      </c>
      <c r="BW170">
        <v>2</v>
      </c>
      <c r="BX170">
        <v>2</v>
      </c>
      <c r="BY170">
        <v>3</v>
      </c>
      <c r="BZ170">
        <v>2</v>
      </c>
      <c r="CA170">
        <v>2</v>
      </c>
      <c r="CB170">
        <v>2</v>
      </c>
      <c r="CC170">
        <v>2</v>
      </c>
      <c r="CD170">
        <v>2</v>
      </c>
      <c r="CE170">
        <v>2</v>
      </c>
      <c r="CF170">
        <v>2</v>
      </c>
      <c r="CG170">
        <v>2</v>
      </c>
      <c r="CH170">
        <v>2</v>
      </c>
      <c r="CI170">
        <v>2</v>
      </c>
      <c r="CJ170">
        <v>2</v>
      </c>
      <c r="CK170">
        <v>4</v>
      </c>
      <c r="CL170">
        <v>5</v>
      </c>
      <c r="CM170">
        <v>3</v>
      </c>
      <c r="CN170">
        <v>2</v>
      </c>
      <c r="CO170">
        <v>5</v>
      </c>
      <c r="CP170">
        <v>4</v>
      </c>
      <c r="CQ170">
        <v>3</v>
      </c>
      <c r="CR170">
        <v>5</v>
      </c>
      <c r="CS170">
        <v>5</v>
      </c>
      <c r="CT170">
        <v>4</v>
      </c>
      <c r="CU170">
        <v>3</v>
      </c>
      <c r="CW170">
        <v>35</v>
      </c>
      <c r="CX170">
        <v>75</v>
      </c>
      <c r="CY170">
        <v>35</v>
      </c>
      <c r="CZ170">
        <v>5</v>
      </c>
      <c r="DA170">
        <v>75</v>
      </c>
      <c r="DB170">
        <v>5</v>
      </c>
      <c r="DC170">
        <v>75</v>
      </c>
      <c r="DD170">
        <v>45</v>
      </c>
      <c r="DE170">
        <v>55</v>
      </c>
      <c r="DF170">
        <v>75</v>
      </c>
      <c r="DG170">
        <v>25</v>
      </c>
      <c r="DH170">
        <v>64</v>
      </c>
      <c r="DI170">
        <v>15</v>
      </c>
      <c r="DJ170">
        <v>75</v>
      </c>
      <c r="DK170">
        <v>75</v>
      </c>
      <c r="DL170">
        <v>45</v>
      </c>
      <c r="DM170">
        <v>45</v>
      </c>
      <c r="DN170">
        <v>45</v>
      </c>
      <c r="DO170">
        <v>15</v>
      </c>
      <c r="DP170">
        <v>35</v>
      </c>
      <c r="DQ170" t="s">
        <v>1316</v>
      </c>
      <c r="DR170" t="s">
        <v>1221</v>
      </c>
      <c r="DS170" t="s">
        <v>1318</v>
      </c>
      <c r="DT170">
        <v>3</v>
      </c>
      <c r="DU170">
        <v>3</v>
      </c>
      <c r="DV170">
        <v>3</v>
      </c>
      <c r="DW170">
        <v>3</v>
      </c>
      <c r="DX170">
        <v>2</v>
      </c>
      <c r="DY170">
        <v>3</v>
      </c>
      <c r="DZ170">
        <v>3</v>
      </c>
      <c r="EA170">
        <v>3</v>
      </c>
      <c r="EB170">
        <v>3</v>
      </c>
      <c r="EC170">
        <v>2</v>
      </c>
      <c r="ED170">
        <v>2</v>
      </c>
      <c r="EE170">
        <v>4</v>
      </c>
      <c r="EF170">
        <v>4</v>
      </c>
      <c r="EG170">
        <v>3</v>
      </c>
      <c r="EH170">
        <v>4</v>
      </c>
      <c r="EI170">
        <v>4</v>
      </c>
      <c r="EJ170">
        <v>4</v>
      </c>
      <c r="EK170">
        <v>5</v>
      </c>
      <c r="EL170">
        <v>5</v>
      </c>
      <c r="EM170">
        <v>4</v>
      </c>
      <c r="EN170">
        <v>2</v>
      </c>
      <c r="EO170">
        <v>4</v>
      </c>
      <c r="EP170">
        <v>3</v>
      </c>
      <c r="EQ170">
        <v>2</v>
      </c>
      <c r="ER170">
        <v>4</v>
      </c>
      <c r="ES170">
        <v>4</v>
      </c>
      <c r="ET170">
        <v>3</v>
      </c>
      <c r="EU170">
        <v>4</v>
      </c>
      <c r="EV170">
        <v>4</v>
      </c>
      <c r="EW170">
        <v>3</v>
      </c>
      <c r="EX170">
        <v>3</v>
      </c>
      <c r="EY170">
        <v>4</v>
      </c>
      <c r="EZ170" t="s">
        <v>1320</v>
      </c>
      <c r="FA170" t="s">
        <v>990</v>
      </c>
      <c r="FB170" t="s">
        <v>1321</v>
      </c>
      <c r="FC170">
        <v>2</v>
      </c>
      <c r="FD170">
        <v>3</v>
      </c>
      <c r="FE170">
        <v>3</v>
      </c>
      <c r="FF170" s="17">
        <f t="shared" si="31"/>
        <v>3</v>
      </c>
      <c r="FG170">
        <v>3</v>
      </c>
      <c r="FH170">
        <v>2</v>
      </c>
      <c r="FI170" s="17">
        <f t="shared" si="32"/>
        <v>4</v>
      </c>
      <c r="FJ170">
        <v>2</v>
      </c>
      <c r="FK170" s="17">
        <f t="shared" si="33"/>
        <v>4</v>
      </c>
      <c r="FL170">
        <v>3</v>
      </c>
      <c r="FM170">
        <v>2</v>
      </c>
      <c r="FN170">
        <v>4</v>
      </c>
      <c r="FO170">
        <v>4</v>
      </c>
      <c r="FP170" s="17">
        <f t="shared" si="34"/>
        <v>2</v>
      </c>
      <c r="FQ170">
        <v>3</v>
      </c>
      <c r="FR170">
        <v>4</v>
      </c>
      <c r="FS170">
        <v>2</v>
      </c>
      <c r="FT170" s="17">
        <f t="shared" si="45"/>
        <v>4</v>
      </c>
      <c r="FU170">
        <v>4</v>
      </c>
      <c r="FV170">
        <v>2</v>
      </c>
      <c r="FW170" s="17">
        <f t="shared" si="35"/>
        <v>4</v>
      </c>
      <c r="FX170">
        <v>4</v>
      </c>
      <c r="FY170" s="17">
        <f t="shared" si="36"/>
        <v>2</v>
      </c>
      <c r="FZ170">
        <v>4</v>
      </c>
      <c r="GA170">
        <v>3</v>
      </c>
      <c r="GB170" s="17">
        <f t="shared" si="37"/>
        <v>3</v>
      </c>
      <c r="GC170">
        <v>2</v>
      </c>
      <c r="GD170" s="17">
        <f t="shared" si="38"/>
        <v>4</v>
      </c>
      <c r="GE170">
        <v>2</v>
      </c>
      <c r="GF170" s="17">
        <f t="shared" si="39"/>
        <v>4</v>
      </c>
      <c r="GG170">
        <v>1</v>
      </c>
      <c r="GH170">
        <v>3</v>
      </c>
      <c r="GI170">
        <v>4</v>
      </c>
      <c r="GJ170">
        <v>2</v>
      </c>
      <c r="GK170" s="17">
        <f t="shared" si="40"/>
        <v>4</v>
      </c>
      <c r="GL170">
        <v>4</v>
      </c>
      <c r="GM170" s="17">
        <f t="shared" si="41"/>
        <v>2</v>
      </c>
      <c r="GN170">
        <v>2</v>
      </c>
      <c r="GO170" s="17">
        <f t="shared" si="42"/>
        <v>4</v>
      </c>
      <c r="GP170">
        <f t="shared" si="43"/>
        <v>84</v>
      </c>
      <c r="GQ170" s="19">
        <f t="shared" si="44"/>
        <v>3.2307692307692308</v>
      </c>
      <c r="GR170">
        <v>5</v>
      </c>
      <c r="GS170">
        <v>5</v>
      </c>
      <c r="GT170">
        <v>4</v>
      </c>
      <c r="GU170">
        <v>5</v>
      </c>
      <c r="GV170">
        <v>3</v>
      </c>
      <c r="GW170">
        <v>3</v>
      </c>
      <c r="GX170">
        <v>5</v>
      </c>
      <c r="GY170">
        <v>2</v>
      </c>
      <c r="GZ170">
        <v>4</v>
      </c>
      <c r="HA170">
        <v>3</v>
      </c>
      <c r="HB170">
        <v>2</v>
      </c>
      <c r="HC170">
        <v>2</v>
      </c>
      <c r="HD170">
        <v>1</v>
      </c>
      <c r="HE170">
        <v>4</v>
      </c>
      <c r="HF170">
        <v>3</v>
      </c>
      <c r="HG170">
        <v>5</v>
      </c>
      <c r="HH170">
        <v>3</v>
      </c>
      <c r="HI170">
        <v>5</v>
      </c>
      <c r="HJ170">
        <v>4</v>
      </c>
      <c r="HK170">
        <v>2</v>
      </c>
      <c r="HL170">
        <v>2</v>
      </c>
      <c r="HM170">
        <v>2</v>
      </c>
      <c r="HN170">
        <v>4</v>
      </c>
      <c r="HO170">
        <v>3</v>
      </c>
      <c r="HP170">
        <v>3</v>
      </c>
      <c r="HQ170">
        <v>5</v>
      </c>
      <c r="HR170">
        <v>3</v>
      </c>
      <c r="HS170">
        <v>4</v>
      </c>
      <c r="HT170">
        <v>3</v>
      </c>
      <c r="HU170">
        <v>4</v>
      </c>
      <c r="HV170">
        <v>3</v>
      </c>
      <c r="HW170">
        <v>5</v>
      </c>
      <c r="HX170">
        <v>4</v>
      </c>
      <c r="HY170">
        <v>3</v>
      </c>
      <c r="HZ170">
        <v>3</v>
      </c>
      <c r="IA170">
        <v>3</v>
      </c>
      <c r="IB170">
        <v>3</v>
      </c>
      <c r="IC170">
        <v>2</v>
      </c>
      <c r="ID170">
        <v>1</v>
      </c>
      <c r="IE170">
        <v>2</v>
      </c>
      <c r="IF170">
        <v>2</v>
      </c>
      <c r="IG170">
        <v>2</v>
      </c>
      <c r="IH170">
        <v>3</v>
      </c>
      <c r="II170">
        <v>2</v>
      </c>
      <c r="IJ170">
        <v>2</v>
      </c>
      <c r="IK170">
        <v>4</v>
      </c>
      <c r="IL170">
        <v>4</v>
      </c>
      <c r="IM170">
        <v>4</v>
      </c>
      <c r="IN170">
        <v>5</v>
      </c>
      <c r="IO170">
        <v>3</v>
      </c>
      <c r="IP170">
        <v>5</v>
      </c>
      <c r="IQ170">
        <v>4</v>
      </c>
      <c r="IR170">
        <v>3</v>
      </c>
      <c r="IS170">
        <v>3</v>
      </c>
      <c r="IU170">
        <v>44.310394287108998</v>
      </c>
      <c r="IV170">
        <v>-78.239601135254006</v>
      </c>
      <c r="IW170">
        <v>-1</v>
      </c>
    </row>
    <row r="171" spans="1:257" x14ac:dyDescent="0.3">
      <c r="A171" t="s">
        <v>1850</v>
      </c>
      <c r="B171" t="s">
        <v>1413</v>
      </c>
      <c r="C171" t="s">
        <v>1414</v>
      </c>
      <c r="F171" t="s">
        <v>1596</v>
      </c>
      <c r="G171">
        <v>0</v>
      </c>
      <c r="H171" s="1">
        <v>43101.678599537037</v>
      </c>
      <c r="I171" s="1">
        <v>43101.683530092596</v>
      </c>
      <c r="J171">
        <v>1</v>
      </c>
      <c r="K171">
        <v>22</v>
      </c>
      <c r="L171">
        <v>3.1428571428571002</v>
      </c>
      <c r="M171">
        <v>1.6761634196951001</v>
      </c>
      <c r="N171" t="s">
        <v>1322</v>
      </c>
      <c r="O171" t="s">
        <v>1416</v>
      </c>
      <c r="P171" t="s">
        <v>1323</v>
      </c>
      <c r="Q171">
        <v>23</v>
      </c>
      <c r="R171">
        <v>2</v>
      </c>
      <c r="S171" t="s">
        <v>1442</v>
      </c>
      <c r="T171" t="s">
        <v>1615</v>
      </c>
      <c r="U171">
        <v>3</v>
      </c>
      <c r="V171" t="s">
        <v>735</v>
      </c>
      <c r="W171">
        <v>2</v>
      </c>
      <c r="X171">
        <v>5</v>
      </c>
      <c r="Y171" t="s">
        <v>633</v>
      </c>
      <c r="Z171" t="s">
        <v>674</v>
      </c>
      <c r="AA171">
        <v>4</v>
      </c>
      <c r="AB171">
        <v>9</v>
      </c>
      <c r="AC171">
        <v>2</v>
      </c>
      <c r="AD171">
        <v>1</v>
      </c>
      <c r="AE171">
        <v>1</v>
      </c>
      <c r="AF171">
        <v>10</v>
      </c>
      <c r="AG171">
        <v>0</v>
      </c>
      <c r="AH171">
        <v>50</v>
      </c>
      <c r="AI171">
        <v>2</v>
      </c>
      <c r="AN171">
        <v>1</v>
      </c>
      <c r="AO171">
        <v>1</v>
      </c>
      <c r="AQ171">
        <v>1</v>
      </c>
      <c r="AT171">
        <v>1</v>
      </c>
      <c r="AX171">
        <v>1</v>
      </c>
      <c r="AY171">
        <v>5</v>
      </c>
      <c r="AZ171">
        <v>4</v>
      </c>
      <c r="BA171">
        <v>3</v>
      </c>
      <c r="BB171">
        <v>5</v>
      </c>
      <c r="BC171">
        <v>3</v>
      </c>
      <c r="BD171">
        <v>1</v>
      </c>
      <c r="BE171">
        <v>4</v>
      </c>
      <c r="BF171">
        <v>4</v>
      </c>
      <c r="BG171">
        <v>3</v>
      </c>
      <c r="BH171">
        <v>2</v>
      </c>
      <c r="BI171">
        <v>2</v>
      </c>
      <c r="BJ171">
        <v>2</v>
      </c>
      <c r="BK171">
        <v>2</v>
      </c>
      <c r="BL171">
        <v>9</v>
      </c>
      <c r="BM171">
        <v>2</v>
      </c>
      <c r="BN171">
        <v>9</v>
      </c>
      <c r="BO171">
        <v>2</v>
      </c>
      <c r="BP171">
        <v>9</v>
      </c>
      <c r="BQ171">
        <v>9</v>
      </c>
      <c r="BR171">
        <v>1</v>
      </c>
      <c r="BS171">
        <v>3</v>
      </c>
      <c r="BT171">
        <v>5</v>
      </c>
      <c r="BU171">
        <v>5</v>
      </c>
      <c r="BV171">
        <v>4</v>
      </c>
      <c r="BW171">
        <v>2</v>
      </c>
      <c r="BX171">
        <v>1</v>
      </c>
      <c r="BY171">
        <v>1</v>
      </c>
      <c r="BZ171">
        <v>2</v>
      </c>
      <c r="CA171">
        <v>2</v>
      </c>
      <c r="CB171">
        <v>2</v>
      </c>
      <c r="CC171">
        <v>2</v>
      </c>
      <c r="CD171">
        <v>2</v>
      </c>
      <c r="CE171">
        <v>2</v>
      </c>
      <c r="CF171">
        <v>2</v>
      </c>
      <c r="CG171">
        <v>2</v>
      </c>
      <c r="CH171">
        <v>2</v>
      </c>
      <c r="CI171">
        <v>2</v>
      </c>
      <c r="CJ171">
        <v>2</v>
      </c>
      <c r="CK171">
        <v>3</v>
      </c>
      <c r="CL171">
        <v>4</v>
      </c>
      <c r="CM171">
        <v>4</v>
      </c>
      <c r="CN171">
        <v>4</v>
      </c>
      <c r="CO171">
        <v>5</v>
      </c>
      <c r="CP171">
        <v>5</v>
      </c>
      <c r="CQ171">
        <v>4</v>
      </c>
      <c r="CR171">
        <v>5</v>
      </c>
      <c r="CS171">
        <v>3</v>
      </c>
      <c r="CT171">
        <v>4</v>
      </c>
      <c r="CU171">
        <v>5</v>
      </c>
      <c r="CW171">
        <v>100</v>
      </c>
      <c r="CX171">
        <v>70</v>
      </c>
      <c r="CY171">
        <v>70</v>
      </c>
      <c r="CZ171">
        <v>60</v>
      </c>
      <c r="DA171">
        <v>90</v>
      </c>
      <c r="DB171">
        <v>40</v>
      </c>
      <c r="DC171">
        <v>100</v>
      </c>
      <c r="DD171">
        <v>90</v>
      </c>
      <c r="DE171">
        <v>100</v>
      </c>
      <c r="DF171">
        <v>100</v>
      </c>
      <c r="DG171">
        <v>60</v>
      </c>
      <c r="DH171">
        <v>100</v>
      </c>
      <c r="DI171">
        <v>70</v>
      </c>
      <c r="DJ171">
        <v>80</v>
      </c>
      <c r="DK171">
        <v>100</v>
      </c>
      <c r="DL171">
        <v>60</v>
      </c>
      <c r="DM171">
        <v>40</v>
      </c>
      <c r="DN171">
        <v>80</v>
      </c>
      <c r="DO171">
        <v>40</v>
      </c>
      <c r="DP171">
        <v>90</v>
      </c>
      <c r="DQ171" t="s">
        <v>1322</v>
      </c>
      <c r="DR171" t="s">
        <v>1221</v>
      </c>
      <c r="DS171" t="s">
        <v>1323</v>
      </c>
      <c r="DT171">
        <v>2</v>
      </c>
      <c r="DU171">
        <v>3</v>
      </c>
      <c r="DV171">
        <v>2</v>
      </c>
      <c r="DW171">
        <v>2</v>
      </c>
      <c r="DX171">
        <v>3</v>
      </c>
      <c r="DY171">
        <v>3</v>
      </c>
      <c r="DZ171">
        <v>5</v>
      </c>
      <c r="EA171">
        <v>4</v>
      </c>
      <c r="EB171">
        <v>3</v>
      </c>
      <c r="EC171">
        <v>2</v>
      </c>
      <c r="ED171">
        <v>2</v>
      </c>
      <c r="EE171">
        <v>2</v>
      </c>
      <c r="EF171">
        <v>4</v>
      </c>
      <c r="EG171">
        <v>3</v>
      </c>
      <c r="EH171">
        <v>4</v>
      </c>
      <c r="EI171">
        <v>3</v>
      </c>
      <c r="EJ171">
        <v>2</v>
      </c>
      <c r="EK171">
        <v>5</v>
      </c>
      <c r="EL171">
        <v>5</v>
      </c>
      <c r="EM171">
        <v>3</v>
      </c>
      <c r="EN171">
        <v>2</v>
      </c>
      <c r="EO171">
        <v>4</v>
      </c>
      <c r="EP171">
        <v>4</v>
      </c>
      <c r="EQ171">
        <v>4</v>
      </c>
      <c r="ER171">
        <v>2</v>
      </c>
      <c r="ES171">
        <v>3</v>
      </c>
      <c r="ET171">
        <v>3</v>
      </c>
      <c r="EU171">
        <v>5</v>
      </c>
      <c r="EV171">
        <v>5</v>
      </c>
      <c r="EW171">
        <v>3</v>
      </c>
      <c r="EX171">
        <v>4</v>
      </c>
      <c r="EY171">
        <v>4</v>
      </c>
      <c r="EZ171" t="s">
        <v>582</v>
      </c>
      <c r="FA171" t="s">
        <v>749</v>
      </c>
      <c r="FB171" t="s">
        <v>731</v>
      </c>
      <c r="FC171">
        <v>4</v>
      </c>
      <c r="FD171">
        <v>5</v>
      </c>
      <c r="FE171">
        <v>3</v>
      </c>
      <c r="FF171" s="17">
        <f t="shared" si="31"/>
        <v>3</v>
      </c>
      <c r="FG171">
        <v>3</v>
      </c>
      <c r="FH171">
        <v>2</v>
      </c>
      <c r="FI171" s="17">
        <f t="shared" si="32"/>
        <v>4</v>
      </c>
      <c r="FJ171">
        <v>1</v>
      </c>
      <c r="FK171" s="17">
        <f t="shared" si="33"/>
        <v>5</v>
      </c>
      <c r="FL171">
        <v>3</v>
      </c>
      <c r="FM171">
        <v>1</v>
      </c>
      <c r="FN171">
        <v>3</v>
      </c>
      <c r="FO171">
        <v>5</v>
      </c>
      <c r="FP171" s="17">
        <f t="shared" si="34"/>
        <v>1</v>
      </c>
      <c r="FQ171">
        <v>4</v>
      </c>
      <c r="FR171">
        <v>4</v>
      </c>
      <c r="FS171">
        <v>1</v>
      </c>
      <c r="FT171" s="17">
        <f t="shared" si="45"/>
        <v>5</v>
      </c>
      <c r="FU171">
        <v>4</v>
      </c>
      <c r="FV171">
        <v>3</v>
      </c>
      <c r="FW171" s="17">
        <f t="shared" si="35"/>
        <v>3</v>
      </c>
      <c r="FX171">
        <v>3</v>
      </c>
      <c r="FY171" s="17">
        <f t="shared" si="36"/>
        <v>3</v>
      </c>
      <c r="FZ171">
        <v>3</v>
      </c>
      <c r="GA171">
        <v>1</v>
      </c>
      <c r="GB171" s="17">
        <f t="shared" si="37"/>
        <v>5</v>
      </c>
      <c r="GC171">
        <v>1</v>
      </c>
      <c r="GD171" s="17">
        <f t="shared" si="38"/>
        <v>5</v>
      </c>
      <c r="GE171">
        <v>1</v>
      </c>
      <c r="GF171" s="17">
        <f t="shared" si="39"/>
        <v>5</v>
      </c>
      <c r="GG171">
        <v>4</v>
      </c>
      <c r="GH171">
        <v>5</v>
      </c>
      <c r="GI171">
        <v>5</v>
      </c>
      <c r="GJ171">
        <v>1</v>
      </c>
      <c r="GK171" s="17">
        <f t="shared" si="40"/>
        <v>5</v>
      </c>
      <c r="GL171">
        <v>5</v>
      </c>
      <c r="GM171" s="17">
        <f t="shared" si="41"/>
        <v>1</v>
      </c>
      <c r="GN171">
        <v>5</v>
      </c>
      <c r="GO171" s="17">
        <f t="shared" si="42"/>
        <v>1</v>
      </c>
      <c r="GP171">
        <f t="shared" si="43"/>
        <v>94</v>
      </c>
      <c r="GQ171" s="19">
        <f t="shared" si="44"/>
        <v>3.6153846153846154</v>
      </c>
      <c r="GR171">
        <v>5</v>
      </c>
      <c r="GS171">
        <v>5</v>
      </c>
      <c r="GT171">
        <v>4</v>
      </c>
      <c r="GU171">
        <v>5</v>
      </c>
      <c r="GV171">
        <v>5</v>
      </c>
      <c r="GW171">
        <v>1</v>
      </c>
      <c r="GX171">
        <v>4</v>
      </c>
      <c r="GY171">
        <v>4</v>
      </c>
      <c r="GZ171">
        <v>5</v>
      </c>
      <c r="HA171">
        <v>4</v>
      </c>
      <c r="HB171">
        <v>4</v>
      </c>
      <c r="HC171">
        <v>1</v>
      </c>
      <c r="HD171">
        <v>3</v>
      </c>
      <c r="HE171">
        <v>5</v>
      </c>
      <c r="HF171">
        <v>1</v>
      </c>
      <c r="HG171">
        <v>5</v>
      </c>
      <c r="HH171">
        <v>1</v>
      </c>
      <c r="HI171">
        <v>1</v>
      </c>
      <c r="HJ171">
        <v>1</v>
      </c>
      <c r="HK171">
        <v>1</v>
      </c>
      <c r="HL171">
        <v>3</v>
      </c>
      <c r="HM171">
        <v>1</v>
      </c>
      <c r="HN171">
        <v>4</v>
      </c>
      <c r="HO171">
        <v>1</v>
      </c>
      <c r="HP171">
        <v>3</v>
      </c>
      <c r="HQ171">
        <v>5</v>
      </c>
      <c r="HR171">
        <v>3</v>
      </c>
      <c r="HS171">
        <v>4</v>
      </c>
      <c r="HT171">
        <v>3</v>
      </c>
      <c r="HU171">
        <v>5</v>
      </c>
      <c r="HV171">
        <v>1</v>
      </c>
      <c r="HW171">
        <v>5</v>
      </c>
      <c r="HX171">
        <v>5</v>
      </c>
      <c r="HY171">
        <v>3</v>
      </c>
      <c r="HZ171">
        <v>5</v>
      </c>
      <c r="IA171">
        <v>1</v>
      </c>
      <c r="IB171">
        <v>3</v>
      </c>
      <c r="IC171">
        <v>1</v>
      </c>
      <c r="ID171">
        <v>5</v>
      </c>
      <c r="IE171">
        <v>1</v>
      </c>
      <c r="IF171">
        <v>5</v>
      </c>
      <c r="IG171">
        <v>1</v>
      </c>
      <c r="IH171">
        <v>1</v>
      </c>
      <c r="II171">
        <v>5</v>
      </c>
      <c r="IJ171">
        <v>4</v>
      </c>
      <c r="IK171">
        <v>5</v>
      </c>
      <c r="IL171">
        <v>3</v>
      </c>
      <c r="IM171">
        <v>3</v>
      </c>
      <c r="IN171">
        <v>1</v>
      </c>
      <c r="IO171">
        <v>5</v>
      </c>
      <c r="IP171">
        <v>1</v>
      </c>
      <c r="IQ171">
        <v>4</v>
      </c>
      <c r="IR171">
        <v>3</v>
      </c>
      <c r="IS171">
        <v>3</v>
      </c>
      <c r="IU171">
        <v>44.310394287108998</v>
      </c>
      <c r="IV171">
        <v>-78.239601135254006</v>
      </c>
      <c r="IW171">
        <v>-1</v>
      </c>
    </row>
    <row r="172" spans="1:257" x14ac:dyDescent="0.3">
      <c r="A172" t="s">
        <v>1851</v>
      </c>
      <c r="B172" t="s">
        <v>1413</v>
      </c>
      <c r="C172" t="s">
        <v>1414</v>
      </c>
      <c r="F172" t="s">
        <v>1596</v>
      </c>
      <c r="G172">
        <v>0</v>
      </c>
      <c r="H172" s="1">
        <v>43101.684317129628</v>
      </c>
      <c r="I172" s="1">
        <v>43101.690104166664</v>
      </c>
      <c r="J172">
        <v>1</v>
      </c>
      <c r="K172">
        <v>20</v>
      </c>
      <c r="L172">
        <v>2.8571428571428998</v>
      </c>
      <c r="M172">
        <v>1.8644544714716</v>
      </c>
      <c r="N172" t="s">
        <v>1325</v>
      </c>
      <c r="O172" t="s">
        <v>1852</v>
      </c>
      <c r="P172" t="s">
        <v>1327</v>
      </c>
      <c r="Q172">
        <v>21</v>
      </c>
      <c r="R172">
        <v>2</v>
      </c>
      <c r="S172" t="s">
        <v>1421</v>
      </c>
      <c r="T172" t="s">
        <v>1557</v>
      </c>
      <c r="U172">
        <v>3</v>
      </c>
      <c r="V172" t="s">
        <v>1326</v>
      </c>
      <c r="W172">
        <v>4</v>
      </c>
      <c r="X172">
        <v>4</v>
      </c>
      <c r="Y172" t="s">
        <v>633</v>
      </c>
      <c r="Z172" t="s">
        <v>832</v>
      </c>
      <c r="AA172">
        <v>4</v>
      </c>
      <c r="AB172">
        <v>8</v>
      </c>
      <c r="AC172">
        <v>2</v>
      </c>
      <c r="AD172">
        <v>1</v>
      </c>
      <c r="AE172">
        <v>1</v>
      </c>
      <c r="AF172">
        <v>50</v>
      </c>
      <c r="AG172">
        <v>10</v>
      </c>
      <c r="AH172">
        <v>70</v>
      </c>
      <c r="AI172">
        <v>1</v>
      </c>
      <c r="AJ172">
        <v>2</v>
      </c>
      <c r="AK172">
        <v>3</v>
      </c>
      <c r="AL172">
        <v>3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U172">
        <v>1</v>
      </c>
      <c r="AX172">
        <v>1</v>
      </c>
      <c r="AY172">
        <v>5</v>
      </c>
      <c r="AZ172">
        <v>4</v>
      </c>
      <c r="BA172">
        <v>3</v>
      </c>
      <c r="BB172">
        <v>5</v>
      </c>
      <c r="BC172">
        <v>1</v>
      </c>
      <c r="BD172">
        <v>1</v>
      </c>
      <c r="BE172">
        <v>2</v>
      </c>
      <c r="BF172">
        <v>5</v>
      </c>
      <c r="BG172">
        <v>3</v>
      </c>
      <c r="BH172">
        <v>4</v>
      </c>
      <c r="BI172">
        <v>4</v>
      </c>
      <c r="BJ172">
        <v>4</v>
      </c>
      <c r="BK172">
        <v>2</v>
      </c>
      <c r="BL172">
        <v>9</v>
      </c>
      <c r="BM172">
        <v>2</v>
      </c>
      <c r="BN172">
        <v>8</v>
      </c>
      <c r="BO172">
        <v>8</v>
      </c>
      <c r="BP172">
        <v>4</v>
      </c>
      <c r="BQ172">
        <v>4</v>
      </c>
      <c r="BR172">
        <v>1</v>
      </c>
      <c r="BS172">
        <v>2</v>
      </c>
      <c r="BT172">
        <v>4</v>
      </c>
      <c r="BU172">
        <v>5</v>
      </c>
      <c r="BV172">
        <v>5</v>
      </c>
      <c r="BW172">
        <v>5</v>
      </c>
      <c r="BX172">
        <v>4</v>
      </c>
      <c r="BY172">
        <v>4</v>
      </c>
      <c r="BZ172">
        <v>2</v>
      </c>
      <c r="CA172">
        <v>2</v>
      </c>
      <c r="CB172">
        <v>2</v>
      </c>
      <c r="CC172">
        <v>2</v>
      </c>
      <c r="CD172">
        <v>2</v>
      </c>
      <c r="CE172">
        <v>2</v>
      </c>
      <c r="CF172">
        <v>2</v>
      </c>
      <c r="CG172">
        <v>2</v>
      </c>
      <c r="CH172">
        <v>2</v>
      </c>
      <c r="CI172">
        <v>2</v>
      </c>
      <c r="CJ172">
        <v>2</v>
      </c>
      <c r="CK172">
        <v>4</v>
      </c>
      <c r="CL172">
        <v>4</v>
      </c>
      <c r="CM172">
        <v>3</v>
      </c>
      <c r="CN172">
        <v>3</v>
      </c>
      <c r="CO172">
        <v>5</v>
      </c>
      <c r="CP172">
        <v>5</v>
      </c>
      <c r="CQ172">
        <v>4</v>
      </c>
      <c r="CR172">
        <v>5</v>
      </c>
      <c r="CS172">
        <v>5</v>
      </c>
      <c r="CT172">
        <v>5</v>
      </c>
      <c r="CU172">
        <v>4</v>
      </c>
      <c r="CW172">
        <v>70</v>
      </c>
      <c r="CX172">
        <v>70</v>
      </c>
      <c r="CY172">
        <v>20</v>
      </c>
      <c r="CZ172">
        <v>60</v>
      </c>
      <c r="DA172">
        <v>90</v>
      </c>
      <c r="DB172">
        <v>30</v>
      </c>
      <c r="DC172">
        <v>90</v>
      </c>
      <c r="DD172">
        <v>45</v>
      </c>
      <c r="DE172">
        <v>90</v>
      </c>
      <c r="DF172">
        <v>90</v>
      </c>
      <c r="DG172">
        <v>50</v>
      </c>
      <c r="DH172">
        <v>90</v>
      </c>
      <c r="DI172">
        <v>20</v>
      </c>
      <c r="DJ172">
        <v>80</v>
      </c>
      <c r="DK172">
        <v>50</v>
      </c>
      <c r="DL172">
        <v>75</v>
      </c>
      <c r="DM172">
        <v>50</v>
      </c>
      <c r="DN172">
        <v>35</v>
      </c>
      <c r="DO172">
        <v>35</v>
      </c>
      <c r="DP172">
        <v>75</v>
      </c>
      <c r="DQ172" t="s">
        <v>1325</v>
      </c>
      <c r="DR172" t="s">
        <v>1221</v>
      </c>
      <c r="DS172" t="s">
        <v>1327</v>
      </c>
      <c r="DT172">
        <v>3</v>
      </c>
      <c r="DU172">
        <v>3</v>
      </c>
      <c r="DV172">
        <v>3</v>
      </c>
      <c r="DW172">
        <v>1</v>
      </c>
      <c r="DX172">
        <v>3</v>
      </c>
      <c r="DY172">
        <v>5</v>
      </c>
      <c r="DZ172">
        <v>4</v>
      </c>
      <c r="EA172">
        <v>4</v>
      </c>
      <c r="EB172">
        <v>4</v>
      </c>
      <c r="EC172">
        <v>5</v>
      </c>
      <c r="ED172">
        <v>2</v>
      </c>
      <c r="EE172">
        <v>2</v>
      </c>
      <c r="EF172">
        <v>5</v>
      </c>
      <c r="EG172">
        <v>3</v>
      </c>
      <c r="EH172">
        <v>5</v>
      </c>
      <c r="EI172">
        <v>2</v>
      </c>
      <c r="EJ172">
        <v>4</v>
      </c>
      <c r="EK172">
        <v>4</v>
      </c>
      <c r="EL172">
        <v>4</v>
      </c>
      <c r="EM172">
        <v>4</v>
      </c>
      <c r="EN172">
        <v>2</v>
      </c>
      <c r="EO172">
        <v>2</v>
      </c>
      <c r="EP172">
        <v>4</v>
      </c>
      <c r="EQ172">
        <v>2</v>
      </c>
      <c r="ER172">
        <v>4</v>
      </c>
      <c r="ES172">
        <v>1</v>
      </c>
      <c r="ET172">
        <v>1</v>
      </c>
      <c r="EU172">
        <v>4</v>
      </c>
      <c r="EV172">
        <v>4</v>
      </c>
      <c r="EW172">
        <v>4</v>
      </c>
      <c r="EX172">
        <v>4</v>
      </c>
      <c r="EY172">
        <v>4</v>
      </c>
      <c r="EZ172" t="s">
        <v>605</v>
      </c>
      <c r="FA172" t="s">
        <v>670</v>
      </c>
      <c r="FB172" t="s">
        <v>1329</v>
      </c>
      <c r="FC172">
        <v>3</v>
      </c>
      <c r="FD172">
        <v>1</v>
      </c>
      <c r="FE172">
        <v>5</v>
      </c>
      <c r="FF172" s="17">
        <f t="shared" si="31"/>
        <v>1</v>
      </c>
      <c r="FG172">
        <v>2</v>
      </c>
      <c r="FH172">
        <v>3</v>
      </c>
      <c r="FI172" s="17">
        <f t="shared" si="32"/>
        <v>3</v>
      </c>
      <c r="FJ172">
        <v>2</v>
      </c>
      <c r="FK172" s="17">
        <f t="shared" si="33"/>
        <v>4</v>
      </c>
      <c r="FL172">
        <v>2</v>
      </c>
      <c r="FM172">
        <v>1</v>
      </c>
      <c r="FN172">
        <v>1</v>
      </c>
      <c r="FO172">
        <v>5</v>
      </c>
      <c r="FP172" s="17">
        <f t="shared" si="34"/>
        <v>1</v>
      </c>
      <c r="FQ172">
        <v>3</v>
      </c>
      <c r="FR172">
        <v>4</v>
      </c>
      <c r="FS172">
        <v>4</v>
      </c>
      <c r="FT172" s="17">
        <f t="shared" si="45"/>
        <v>2</v>
      </c>
      <c r="FU172">
        <v>1</v>
      </c>
      <c r="FV172">
        <v>5</v>
      </c>
      <c r="FW172" s="17">
        <f t="shared" si="35"/>
        <v>1</v>
      </c>
      <c r="FX172">
        <v>4</v>
      </c>
      <c r="FY172" s="17">
        <f t="shared" si="36"/>
        <v>2</v>
      </c>
      <c r="FZ172">
        <v>3</v>
      </c>
      <c r="GA172">
        <v>4</v>
      </c>
      <c r="GB172" s="17">
        <f t="shared" si="37"/>
        <v>2</v>
      </c>
      <c r="GC172">
        <v>4</v>
      </c>
      <c r="GD172" s="17">
        <f t="shared" si="38"/>
        <v>2</v>
      </c>
      <c r="GE172">
        <v>2</v>
      </c>
      <c r="GF172" s="17">
        <f t="shared" si="39"/>
        <v>4</v>
      </c>
      <c r="GG172">
        <v>2</v>
      </c>
      <c r="GH172">
        <v>3</v>
      </c>
      <c r="GI172">
        <v>5</v>
      </c>
      <c r="GJ172">
        <v>3</v>
      </c>
      <c r="GK172" s="17">
        <f>IF(GJ172=1,5,IF(GJ172=2,4,IF(GJ172=3,3,IF(GJ172=4,2,IF(GJ172=5,1)))))</f>
        <v>3</v>
      </c>
      <c r="GL172">
        <v>5</v>
      </c>
      <c r="GM172" s="17">
        <f t="shared" si="41"/>
        <v>1</v>
      </c>
      <c r="GN172">
        <v>4</v>
      </c>
      <c r="GO172" s="17">
        <f t="shared" si="42"/>
        <v>2</v>
      </c>
      <c r="GP172">
        <f t="shared" si="43"/>
        <v>59</v>
      </c>
      <c r="GQ172" s="19">
        <f t="shared" si="44"/>
        <v>2.2692307692307692</v>
      </c>
      <c r="GR172">
        <v>4</v>
      </c>
      <c r="GS172">
        <v>4</v>
      </c>
      <c r="GT172">
        <v>1</v>
      </c>
      <c r="GU172">
        <v>4</v>
      </c>
      <c r="GV172">
        <v>3</v>
      </c>
      <c r="GW172">
        <v>2</v>
      </c>
      <c r="GX172">
        <v>4</v>
      </c>
      <c r="GY172">
        <v>1</v>
      </c>
      <c r="GZ172">
        <v>3</v>
      </c>
      <c r="HA172">
        <v>4</v>
      </c>
      <c r="HB172">
        <v>4</v>
      </c>
      <c r="HC172">
        <v>1</v>
      </c>
      <c r="HD172">
        <v>1</v>
      </c>
      <c r="HE172">
        <v>5</v>
      </c>
      <c r="HF172">
        <v>3</v>
      </c>
      <c r="HG172">
        <v>5</v>
      </c>
      <c r="HH172">
        <v>1</v>
      </c>
      <c r="HI172">
        <v>4</v>
      </c>
      <c r="HJ172">
        <v>2</v>
      </c>
      <c r="HK172">
        <v>2</v>
      </c>
      <c r="HL172">
        <v>2</v>
      </c>
      <c r="HM172">
        <v>3</v>
      </c>
      <c r="HN172">
        <v>4</v>
      </c>
      <c r="HO172">
        <v>4</v>
      </c>
      <c r="HP172">
        <v>5</v>
      </c>
      <c r="HQ172">
        <v>5</v>
      </c>
      <c r="HR172">
        <v>3</v>
      </c>
      <c r="HS172">
        <v>4</v>
      </c>
      <c r="HT172">
        <v>1</v>
      </c>
      <c r="HU172">
        <v>1</v>
      </c>
      <c r="HV172">
        <v>2</v>
      </c>
      <c r="HW172">
        <v>4</v>
      </c>
      <c r="HX172">
        <v>4</v>
      </c>
      <c r="HY172">
        <v>3</v>
      </c>
      <c r="IA172">
        <v>4</v>
      </c>
      <c r="IB172">
        <v>2</v>
      </c>
      <c r="IC172">
        <v>3</v>
      </c>
      <c r="ID172">
        <v>2</v>
      </c>
      <c r="IE172">
        <v>2</v>
      </c>
      <c r="IF172">
        <v>2</v>
      </c>
      <c r="IG172">
        <v>2</v>
      </c>
      <c r="IH172">
        <v>3</v>
      </c>
      <c r="II172">
        <v>2</v>
      </c>
      <c r="IJ172">
        <v>4</v>
      </c>
      <c r="IK172">
        <v>4</v>
      </c>
      <c r="IL172">
        <v>4</v>
      </c>
      <c r="IM172">
        <v>1</v>
      </c>
      <c r="IN172">
        <v>4</v>
      </c>
      <c r="IO172">
        <v>4</v>
      </c>
      <c r="IP172">
        <v>4</v>
      </c>
      <c r="IQ172">
        <v>4</v>
      </c>
      <c r="IR172">
        <v>4</v>
      </c>
      <c r="IS172">
        <v>4</v>
      </c>
      <c r="IU172">
        <v>44.310394287108998</v>
      </c>
      <c r="IV172">
        <v>-78.239601135254006</v>
      </c>
      <c r="IW172">
        <v>-1</v>
      </c>
    </row>
  </sheetData>
  <pageMargins left="0.7" right="0.7" top="0.75" bottom="0.75" header="0.3" footer="0.3"/>
  <pageSetup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BE2980215BC14EAD4A3E31759A0D7C" ma:contentTypeVersion="4" ma:contentTypeDescription="Create a new document." ma:contentTypeScope="" ma:versionID="19a3df4e5621c56f2358bd84ecbdfee6">
  <xsd:schema xmlns:xsd="http://www.w3.org/2001/XMLSchema" xmlns:xs="http://www.w3.org/2001/XMLSchema" xmlns:p="http://schemas.microsoft.com/office/2006/metadata/properties" xmlns:ns2="222568d3-619a-45d9-8dc5-59ee00528529" targetNamespace="http://schemas.microsoft.com/office/2006/metadata/properties" ma:root="true" ma:fieldsID="e60b9d996f08f572266736f9bf4b1b03" ns2:_="">
    <xsd:import namespace="222568d3-619a-45d9-8dc5-59ee005285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568d3-619a-45d9-8dc5-59ee005285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28E274-2F26-41D2-BD8C-E46C9CE4E5D5}">
  <ds:schemaRefs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http://purl.org/dc/terms/"/>
    <ds:schemaRef ds:uri="222568d3-619a-45d9-8dc5-59ee00528529"/>
  </ds:schemaRefs>
</ds:datastoreItem>
</file>

<file path=customXml/itemProps2.xml><?xml version="1.0" encoding="utf-8"?>
<ds:datastoreItem xmlns:ds="http://schemas.openxmlformats.org/officeDocument/2006/customXml" ds:itemID="{C034ACAE-3778-4BB4-9BA5-E92398E57C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2568d3-619a-45d9-8dc5-59ee005285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67FF09-8921-4473-9E70-3BEC305283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Recode</vt:lpstr>
      <vt:lpstr>Data Dictionary</vt:lpstr>
      <vt:lpstr>Data Dictionary (Updated) </vt:lpstr>
      <vt:lpstr>Concussion_Risk_Survey__2017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Simon Grasdal</cp:lastModifiedBy>
  <cp:revision/>
  <cp:lastPrinted>2023-01-02T21:25:46Z</cp:lastPrinted>
  <dcterms:created xsi:type="dcterms:W3CDTF">2018-01-11T21:28:42Z</dcterms:created>
  <dcterms:modified xsi:type="dcterms:W3CDTF">2025-10-16T14:37:26Z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0x0101007EBE2980215BC14EAD4A3E31759A0D7C</vt:lpwstr>
  </property>
</Properties>
</file>