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y_t\OneDrive\Desktop\"/>
    </mc:Choice>
  </mc:AlternateContent>
  <xr:revisionPtr revIDLastSave="0" documentId="8_{A5C8D8BE-0CBA-4E8D-B083-A8FEEB9CCA15}" xr6:coauthVersionLast="47" xr6:coauthVersionMax="47" xr10:uidLastSave="{00000000-0000-0000-0000-000000000000}"/>
  <bookViews>
    <workbookView xWindow="1103" yWindow="1103" windowWidth="10822" windowHeight="10725" xr2:uid="{BC49ED5B-3B6C-49AD-8B2E-A18A72738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C12" i="1"/>
  <c r="C29" i="1"/>
  <c r="C28" i="1"/>
  <c r="H26" i="1"/>
  <c r="G26" i="1"/>
  <c r="H19" i="1"/>
  <c r="H22" i="1"/>
  <c r="H16" i="1"/>
  <c r="G22" i="1"/>
  <c r="G19" i="1"/>
  <c r="G16" i="1"/>
  <c r="F17" i="1"/>
  <c r="F18" i="1"/>
  <c r="F19" i="1"/>
  <c r="F20" i="1"/>
  <c r="F21" i="1"/>
  <c r="F22" i="1"/>
  <c r="F23" i="1"/>
  <c r="F24" i="1"/>
  <c r="F16" i="1"/>
  <c r="E17" i="1"/>
  <c r="C10" i="1"/>
  <c r="E16" i="1"/>
  <c r="E18" i="1"/>
  <c r="E19" i="1"/>
  <c r="E20" i="1"/>
  <c r="E21" i="1"/>
  <c r="E22" i="1"/>
  <c r="E23" i="1"/>
  <c r="E24" i="1"/>
  <c r="F11" i="1"/>
  <c r="F12" i="1"/>
  <c r="F10" i="1"/>
  <c r="D12" i="1"/>
  <c r="E12" i="1"/>
  <c r="E11" i="1"/>
  <c r="D11" i="1"/>
  <c r="C11" i="1"/>
  <c r="E10" i="1"/>
  <c r="D10" i="1"/>
  <c r="D7" i="1"/>
  <c r="E7" i="1"/>
  <c r="C7" i="1"/>
  <c r="F7" i="1" s="1"/>
  <c r="F5" i="1"/>
  <c r="F6" i="1"/>
  <c r="F4" i="1"/>
</calcChain>
</file>

<file path=xl/sharedStrings.xml><?xml version="1.0" encoding="utf-8"?>
<sst xmlns="http://schemas.openxmlformats.org/spreadsheetml/2006/main" count="40" uniqueCount="30">
  <si>
    <t>True Class</t>
  </si>
  <si>
    <t>Red</t>
  </si>
  <si>
    <t>Purple</t>
  </si>
  <si>
    <t>Blue</t>
  </si>
  <si>
    <t>Cluster 1</t>
  </si>
  <si>
    <t>Cluster 2</t>
  </si>
  <si>
    <t>Cluster 3</t>
  </si>
  <si>
    <t>TOTAL</t>
  </si>
  <si>
    <t>Precision</t>
  </si>
  <si>
    <t>Precision:</t>
  </si>
  <si>
    <t>Recall:</t>
  </si>
  <si>
    <t>F1:</t>
  </si>
  <si>
    <t>Red Class</t>
  </si>
  <si>
    <t>Blue Class</t>
  </si>
  <si>
    <t>Purple Class</t>
  </si>
  <si>
    <t>Macros</t>
  </si>
  <si>
    <t>Confusion Matrix</t>
  </si>
  <si>
    <t>B-Cubed</t>
  </si>
  <si>
    <t>Class</t>
  </si>
  <si>
    <t>Cluster</t>
  </si>
  <si>
    <t>Count</t>
  </si>
  <si>
    <t>Recall</t>
  </si>
  <si>
    <t>Tot Recall</t>
  </si>
  <si>
    <t>AVG :</t>
  </si>
  <si>
    <t xml:space="preserve">B-Cubed </t>
  </si>
  <si>
    <t>Precsion:</t>
  </si>
  <si>
    <t>Recall :</t>
  </si>
  <si>
    <t>F1</t>
  </si>
  <si>
    <t>Tot Precision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</si>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</sst>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color rgb="FF0070C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2" borderId="1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4" xfId="0" applyFill="1" applyBorder="1"/>
    <xf numFmtId="164" fontId="0" fillId="0" borderId="0" xfId="0" applyNumberFormat="1"/>
    <xf numFmtId="0" fontId="1" fillId="0" borderId="0" xfId="0" applyFont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1" fillId="0" borderId="1" xfId="0" applyFont="1" applyBorder="1"/>
    <xf numFmtId="164" fontId="0" fillId="0" borderId="1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2" xfId="0" applyBorder="1" applyAlignment="1">
      <alignment horizontal="right"/>
    </xf>
    <xf numFmtId="0" fontId="5" fillId="0" borderId="2" xfId="0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8D25-9872-40C5-AB32-71B2BF3A2256}">
  <dimension ref="B3:J30"/>
  <sheetViews>
    <sheetView showGridLines="0" tabSelected="1" zoomScale="88" workbookViewId="0">
      <selection activeCell="J12" sqref="J12"/>
    </sheetView>
  </sheetViews>
  <sheetFormatPr defaultRowHeight="14.25" x14ac:dyDescent="0.45"/>
  <cols>
    <col min="3" max="3" width="9.265625" bestFit="1" customWidth="1"/>
    <col min="5" max="5" width="10.3984375" bestFit="1" customWidth="1"/>
    <col min="8" max="8" width="10.3984375" customWidth="1"/>
    <col min="9" max="9" width="6.53125" customWidth="1"/>
    <col min="10" max="10" width="7.86328125" customWidth="1"/>
  </cols>
  <sheetData>
    <row r="3" spans="2:10" ht="29.25" customHeight="1" x14ac:dyDescent="0.45">
      <c r="B3" s="23" t="s">
        <v>0</v>
      </c>
      <c r="C3" s="24" t="s">
        <v>4</v>
      </c>
      <c r="D3" s="25" t="s">
        <v>5</v>
      </c>
      <c r="E3" s="26" t="s">
        <v>6</v>
      </c>
      <c r="F3" s="27" t="s">
        <v>7</v>
      </c>
      <c r="G3" s="22"/>
      <c r="H3" s="22" t="s">
        <v>16</v>
      </c>
    </row>
    <row r="4" spans="2:10" x14ac:dyDescent="0.45">
      <c r="B4" s="2" t="s">
        <v>1</v>
      </c>
      <c r="C4" s="1">
        <v>4</v>
      </c>
      <c r="D4" s="1">
        <v>2</v>
      </c>
      <c r="E4" s="1">
        <v>2</v>
      </c>
      <c r="F4" s="8">
        <f>C4+D4+E4</f>
        <v>8</v>
      </c>
      <c r="H4" s="1">
        <v>4</v>
      </c>
      <c r="I4" s="1">
        <v>2</v>
      </c>
      <c r="J4" s="1">
        <v>2</v>
      </c>
    </row>
    <row r="5" spans="2:10" x14ac:dyDescent="0.45">
      <c r="B5" s="3" t="s">
        <v>2</v>
      </c>
      <c r="C5" s="1">
        <v>3</v>
      </c>
      <c r="D5" s="1">
        <v>2</v>
      </c>
      <c r="E5" s="1">
        <v>4</v>
      </c>
      <c r="F5" s="8">
        <f t="shared" ref="F5:F7" si="0">C5+D5+E5</f>
        <v>9</v>
      </c>
      <c r="H5" s="1">
        <v>3</v>
      </c>
      <c r="I5" s="1">
        <v>2</v>
      </c>
      <c r="J5" s="1">
        <v>4</v>
      </c>
    </row>
    <row r="6" spans="2:10" ht="14.65" thickBot="1" x14ac:dyDescent="0.5">
      <c r="B6" s="4" t="s">
        <v>3</v>
      </c>
      <c r="C6" s="1">
        <v>3</v>
      </c>
      <c r="D6" s="1">
        <v>5</v>
      </c>
      <c r="E6" s="1">
        <v>2</v>
      </c>
      <c r="F6" s="9">
        <f t="shared" si="0"/>
        <v>10</v>
      </c>
      <c r="H6" s="1">
        <v>3</v>
      </c>
      <c r="I6" s="1">
        <v>5</v>
      </c>
      <c r="J6" s="1">
        <v>2</v>
      </c>
    </row>
    <row r="7" spans="2:10" ht="14.65" thickBot="1" x14ac:dyDescent="0.5">
      <c r="B7" s="5" t="s">
        <v>7</v>
      </c>
      <c r="C7" s="5">
        <f>C4+C5+C6</f>
        <v>10</v>
      </c>
      <c r="D7" s="5">
        <f t="shared" ref="D7:E7" si="1">D4+D5+D6</f>
        <v>9</v>
      </c>
      <c r="E7" s="6">
        <f t="shared" si="1"/>
        <v>8</v>
      </c>
      <c r="F7" s="7">
        <f t="shared" si="0"/>
        <v>27</v>
      </c>
    </row>
    <row r="9" spans="2:10" ht="14.65" thickBot="1" x14ac:dyDescent="0.5">
      <c r="C9" t="s">
        <v>12</v>
      </c>
      <c r="D9" t="s">
        <v>13</v>
      </c>
      <c r="E9" t="s">
        <v>14</v>
      </c>
      <c r="F9" s="11" t="s">
        <v>15</v>
      </c>
    </row>
    <row r="10" spans="2:10" x14ac:dyDescent="0.45">
      <c r="B10" t="s">
        <v>9</v>
      </c>
      <c r="C10" s="10">
        <f>C4/(C7)</f>
        <v>0.4</v>
      </c>
      <c r="D10" s="10">
        <f>D6/D7</f>
        <v>0.55555555555555558</v>
      </c>
      <c r="E10" s="10">
        <f>E5/E7</f>
        <v>0.5</v>
      </c>
      <c r="F10" s="12">
        <f>(C10+D10+E10)/3</f>
        <v>0.48518518518518522</v>
      </c>
    </row>
    <row r="11" spans="2:10" x14ac:dyDescent="0.45">
      <c r="B11" t="s">
        <v>10</v>
      </c>
      <c r="C11" s="10">
        <f>C4/(F4)</f>
        <v>0.5</v>
      </c>
      <c r="D11" s="10">
        <f>D6/F6</f>
        <v>0.5</v>
      </c>
      <c r="E11" s="10">
        <f>E5/F5</f>
        <v>0.44444444444444442</v>
      </c>
      <c r="F11" s="13">
        <f t="shared" ref="F11:F12" si="2">(C11+D11+E11)/3</f>
        <v>0.48148148148148145</v>
      </c>
    </row>
    <row r="12" spans="2:10" ht="14.65" thickBot="1" x14ac:dyDescent="0.5">
      <c r="B12" t="s">
        <v>11</v>
      </c>
      <c r="C12" s="10">
        <f>(2*(C10*C11))/(C10+C11)</f>
        <v>0.44444444444444448</v>
      </c>
      <c r="D12" s="10">
        <f t="shared" ref="D12:E12" si="3">(2*(D10*D11))/(D10+D11)</f>
        <v>0.52631578947368418</v>
      </c>
      <c r="E12" s="10">
        <f t="shared" si="3"/>
        <v>0.47058823529411764</v>
      </c>
      <c r="F12" s="14">
        <f t="shared" si="2"/>
        <v>0.48044948973741547</v>
      </c>
    </row>
    <row r="14" spans="2:10" x14ac:dyDescent="0.45">
      <c r="B14" s="15" t="s">
        <v>17</v>
      </c>
      <c r="C14" s="1"/>
      <c r="D14" s="1"/>
      <c r="E14" s="1"/>
      <c r="F14" s="1"/>
      <c r="G14" s="1"/>
      <c r="H14" s="1"/>
    </row>
    <row r="15" spans="2:10" ht="28.5" x14ac:dyDescent="0.45">
      <c r="B15" s="1" t="s">
        <v>18</v>
      </c>
      <c r="C15" s="1" t="s">
        <v>19</v>
      </c>
      <c r="D15" s="1" t="s">
        <v>20</v>
      </c>
      <c r="E15" s="1" t="s">
        <v>8</v>
      </c>
      <c r="F15" s="1" t="s">
        <v>21</v>
      </c>
      <c r="G15" s="1" t="s">
        <v>22</v>
      </c>
      <c r="H15" s="23" t="s">
        <v>28</v>
      </c>
    </row>
    <row r="16" spans="2:10" x14ac:dyDescent="0.45">
      <c r="B16" s="1" t="s">
        <v>1</v>
      </c>
      <c r="C16" s="1">
        <v>1</v>
      </c>
      <c r="D16" s="1">
        <v>4</v>
      </c>
      <c r="E16" s="16">
        <f>D16/$C$7</f>
        <v>0.4</v>
      </c>
      <c r="F16" s="1">
        <f>D16/$F$4</f>
        <v>0.5</v>
      </c>
      <c r="G16" s="35">
        <f>F16+F17+F18</f>
        <v>1</v>
      </c>
      <c r="H16" s="36">
        <f>E16+E17+E18</f>
        <v>0.8</v>
      </c>
      <c r="I16" s="33"/>
    </row>
    <row r="17" spans="2:9" x14ac:dyDescent="0.45">
      <c r="B17" s="1" t="s">
        <v>1</v>
      </c>
      <c r="C17" s="1">
        <v>2</v>
      </c>
      <c r="D17" s="1">
        <v>2</v>
      </c>
      <c r="E17" s="16">
        <f>D17/$C$7</f>
        <v>0.2</v>
      </c>
      <c r="F17" s="1">
        <f t="shared" ref="F17:F24" si="4">D17/$F$4</f>
        <v>0.25</v>
      </c>
      <c r="G17" s="35"/>
      <c r="H17" s="35"/>
      <c r="I17" s="34"/>
    </row>
    <row r="18" spans="2:9" x14ac:dyDescent="0.45">
      <c r="B18" s="1" t="s">
        <v>1</v>
      </c>
      <c r="C18" s="1">
        <v>3</v>
      </c>
      <c r="D18" s="1">
        <v>2</v>
      </c>
      <c r="E18" s="16">
        <f t="shared" ref="E18:E24" si="5">D18/$C$7</f>
        <v>0.2</v>
      </c>
      <c r="F18" s="1">
        <f t="shared" si="4"/>
        <v>0.25</v>
      </c>
      <c r="G18" s="35"/>
      <c r="H18" s="35"/>
      <c r="I18" s="34"/>
    </row>
    <row r="19" spans="2:9" x14ac:dyDescent="0.45">
      <c r="B19" s="1" t="s">
        <v>2</v>
      </c>
      <c r="C19" s="1">
        <v>1</v>
      </c>
      <c r="D19" s="1">
        <v>3</v>
      </c>
      <c r="E19" s="16">
        <f t="shared" si="5"/>
        <v>0.3</v>
      </c>
      <c r="F19" s="1">
        <f t="shared" si="4"/>
        <v>0.375</v>
      </c>
      <c r="G19" s="35">
        <f>F19+F20+F21</f>
        <v>1.125</v>
      </c>
      <c r="H19" s="36">
        <f>E19+E20+E21</f>
        <v>0.9</v>
      </c>
      <c r="I19" s="33"/>
    </row>
    <row r="20" spans="2:9" x14ac:dyDescent="0.45">
      <c r="B20" s="1" t="s">
        <v>2</v>
      </c>
      <c r="C20" s="1">
        <v>2</v>
      </c>
      <c r="D20" s="1">
        <v>2</v>
      </c>
      <c r="E20" s="16">
        <f t="shared" si="5"/>
        <v>0.2</v>
      </c>
      <c r="F20" s="1">
        <f t="shared" si="4"/>
        <v>0.25</v>
      </c>
      <c r="G20" s="35"/>
      <c r="H20" s="35"/>
      <c r="I20" s="34"/>
    </row>
    <row r="21" spans="2:9" x14ac:dyDescent="0.45">
      <c r="B21" s="1" t="s">
        <v>2</v>
      </c>
      <c r="C21" s="1">
        <v>3</v>
      </c>
      <c r="D21" s="1">
        <v>4</v>
      </c>
      <c r="E21" s="16">
        <f t="shared" si="5"/>
        <v>0.4</v>
      </c>
      <c r="F21" s="1">
        <f t="shared" si="4"/>
        <v>0.5</v>
      </c>
      <c r="G21" s="35"/>
      <c r="H21" s="35"/>
      <c r="I21" s="34"/>
    </row>
    <row r="22" spans="2:9" x14ac:dyDescent="0.45">
      <c r="B22" s="1" t="s">
        <v>3</v>
      </c>
      <c r="C22" s="1">
        <v>1</v>
      </c>
      <c r="D22" s="1">
        <v>3</v>
      </c>
      <c r="E22" s="16">
        <f t="shared" si="5"/>
        <v>0.3</v>
      </c>
      <c r="F22" s="1">
        <f t="shared" si="4"/>
        <v>0.375</v>
      </c>
      <c r="G22" s="35">
        <f>F22+F23+F24</f>
        <v>1.25</v>
      </c>
      <c r="H22" s="36">
        <f t="shared" ref="H22" si="6">E22+E23+E24</f>
        <v>1</v>
      </c>
      <c r="I22" s="33"/>
    </row>
    <row r="23" spans="2:9" x14ac:dyDescent="0.45">
      <c r="B23" s="1" t="s">
        <v>3</v>
      </c>
      <c r="C23" s="1">
        <v>2</v>
      </c>
      <c r="D23" s="1">
        <v>5</v>
      </c>
      <c r="E23" s="16">
        <f t="shared" si="5"/>
        <v>0.5</v>
      </c>
      <c r="F23" s="1">
        <f t="shared" si="4"/>
        <v>0.625</v>
      </c>
      <c r="G23" s="35"/>
      <c r="H23" s="35"/>
      <c r="I23" s="34"/>
    </row>
    <row r="24" spans="2:9" x14ac:dyDescent="0.45">
      <c r="B24" s="1" t="s">
        <v>3</v>
      </c>
      <c r="C24" s="1">
        <v>3</v>
      </c>
      <c r="D24" s="1">
        <v>2</v>
      </c>
      <c r="E24" s="16">
        <f t="shared" si="5"/>
        <v>0.2</v>
      </c>
      <c r="F24" s="1">
        <f t="shared" si="4"/>
        <v>0.25</v>
      </c>
      <c r="G24" s="35"/>
      <c r="H24" s="35"/>
      <c r="I24" s="34"/>
    </row>
    <row r="25" spans="2:9" ht="14.65" thickBot="1" x14ac:dyDescent="0.5"/>
    <row r="26" spans="2:9" ht="14.65" thickBot="1" x14ac:dyDescent="0.5">
      <c r="F26" s="17" t="s">
        <v>23</v>
      </c>
      <c r="G26" s="18">
        <f>(G16+G19+G22)/27</f>
        <v>0.125</v>
      </c>
      <c r="H26" s="19">
        <f>(H16+H19+H22)/27</f>
        <v>0.1</v>
      </c>
    </row>
    <row r="27" spans="2:9" ht="14.65" thickBot="1" x14ac:dyDescent="0.5">
      <c r="B27" s="32" t="s">
        <v>24</v>
      </c>
      <c r="C27" s="31" t="s">
        <v>29</v>
      </c>
    </row>
    <row r="28" spans="2:9" x14ac:dyDescent="0.45">
      <c r="B28" s="20" t="s">
        <v>25</v>
      </c>
      <c r="C28" s="28">
        <f>G26</f>
        <v>0.125</v>
      </c>
    </row>
    <row r="29" spans="2:9" x14ac:dyDescent="0.45">
      <c r="B29" s="20" t="s">
        <v>26</v>
      </c>
      <c r="C29" s="29">
        <f>H26</f>
        <v>0.1</v>
      </c>
    </row>
    <row r="30" spans="2:9" ht="14.65" thickBot="1" x14ac:dyDescent="0.5">
      <c r="B30" s="21" t="s">
        <v>27</v>
      </c>
      <c r="C30" s="30">
        <f>(2*C28*C29)/(C28+C29)</f>
        <v>0.11111111111111112</v>
      </c>
    </row>
  </sheetData>
  <mergeCells count="9">
    <mergeCell ref="I16:I18"/>
    <mergeCell ref="I19:I21"/>
    <mergeCell ref="I22:I24"/>
    <mergeCell ref="G16:G18"/>
    <mergeCell ref="G19:G21"/>
    <mergeCell ref="G22:G24"/>
    <mergeCell ref="H16:H18"/>
    <mergeCell ref="H19:H21"/>
    <mergeCell ref="H22:H2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0AC0862E5D8E418BFDF7A1FEE57660" ma:contentTypeVersion="18" ma:contentTypeDescription="Create a new document." ma:contentTypeScope="" ma:versionID="176754858959212c6a8994e2c2b63739">
  <xsd:schema xmlns:xsd="http://www.w3.org/2001/XMLSchema" xmlns:xs="http://www.w3.org/2001/XMLSchema" xmlns:p="http://schemas.microsoft.com/office/2006/metadata/properties" xmlns:ns3="fe8cc7a1-2082-4b25-9bfc-9633ccb39328" xmlns:ns4="b394c698-1265-4b05-a807-0a7eb7f5abcc" targetNamespace="http://schemas.microsoft.com/office/2006/metadata/properties" ma:root="true" ma:fieldsID="894dd1d6a333b9b3bff21bf09f75d220" ns3:_="" ns4:_="">
    <xsd:import namespace="fe8cc7a1-2082-4b25-9bfc-9633ccb39328"/>
    <xsd:import namespace="b394c698-1265-4b05-a807-0a7eb7f5ab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SearchPropertie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cc7a1-2082-4b25-9bfc-9633ccb393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94c698-1265-4b05-a807-0a7eb7f5abc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8cc7a1-2082-4b25-9bfc-9633ccb39328" xsi:nil="true"/>
  </documentManagement>
</p:properties>
</file>

<file path=customXml/itemProps1.xml><?xml version="1.0" encoding="utf-8"?>
<ds:datastoreItem xmlns:ds="http://schemas.openxmlformats.org/officeDocument/2006/customXml" ds:itemID="{6BC2D71A-989E-4819-AB29-619E9ECC08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8cc7a1-2082-4b25-9bfc-9633ccb39328"/>
    <ds:schemaRef ds:uri="b394c698-1265-4b05-a807-0a7eb7f5a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641D88-4A16-4751-B5FA-750E6FFBD8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FB658B-796C-48A3-87C2-ADD6FFEFBFF3}">
  <ds:schemaRefs>
    <ds:schemaRef ds:uri="b394c698-1265-4b05-a807-0a7eb7f5abcc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office/2006/metadata/properties"/>
    <ds:schemaRef ds:uri="fe8cc7a1-2082-4b25-9bfc-9633ccb39328"/>
    <ds:schemaRef ds:uri="http://schemas.openxmlformats.org/package/2006/metadata/core-properties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53255131-b129-4010-86e1-474bfd7e8076}" enabled="0" method="" siteId="{53255131-b129-4010-86e1-474bfd7e807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Triggs, Roy</dc:creator>
  <cp:lastModifiedBy>Triggs, Roy</cp:lastModifiedBy>
  <dcterms:created xsi:type="dcterms:W3CDTF">2025-03-27T16:11:54Z</dcterms:created>
  <dcterms:modified xsi:type="dcterms:W3CDTF">2025-04-10T09:18:03Z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0x010100750AC0862E5D8E418BFDF7A1FEE57660</vt:lpwstr>
  </property>
</Properties>
</file>