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usPost data" sheetId="1" state="visible" r:id="rId2"/>
    <sheet name="Zones and countries" sheetId="2" state="visible" r:id="rId3"/>
    <sheet name="Rate calcs" sheetId="3" state="visible" r:id="rId4"/>
    <sheet name="Rate definitions 1" sheetId="4" state="visible" r:id="rId5"/>
    <sheet name="Zone rates 1" sheetId="5" state="visible" r:id="rId6"/>
    <sheet name="Rate definitions 2" sheetId="6" state="visible" r:id="rId7"/>
    <sheet name="Zone rates 2" sheetId="7" state="visible" r:id="rId8"/>
    <sheet name="Lookup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<sst xmlns="http://schemas.openxmlformats.org/spreadsheetml/2006/main" count="4792" uniqueCount="1652">
  <si>
    <t xml:space="preserve">Australia Post data</t>
  </si>
  <si>
    <t xml:space="preserve">zone</t>
  </si>
  <si>
    <t xml:space="preserve">country</t>
  </si>
  <si>
    <t xml:space="preserve">countryName</t>
  </si>
  <si>
    <t xml:space="preserve">province</t>
  </si>
  <si>
    <t xml:space="preserve">provinceName</t>
  </si>
  <si>
    <t xml:space="preserve">Domestic</t>
  </si>
  <si>
    <t xml:space="preserve">AU</t>
  </si>
  <si>
    <t xml:space="preserve">Australia</t>
  </si>
  <si>
    <t xml:space="preserve">ACT</t>
  </si>
  <si>
    <t xml:space="preserve">Australian Capital Territory</t>
  </si>
  <si>
    <t xml:space="preserve">NSW</t>
  </si>
  <si>
    <t xml:space="preserve">New South Wales</t>
  </si>
  <si>
    <t xml:space="preserve">NT</t>
  </si>
  <si>
    <t xml:space="preserve">Northern Territory</t>
  </si>
  <si>
    <t xml:space="preserve">QLD</t>
  </si>
  <si>
    <t xml:space="preserve">Queensland</t>
  </si>
  <si>
    <t xml:space="preserve">SA</t>
  </si>
  <si>
    <t xml:space="preserve">South Australia</t>
  </si>
  <si>
    <t xml:space="preserve">TAS</t>
  </si>
  <si>
    <t xml:space="preserve">Tasmania</t>
  </si>
  <si>
    <t xml:space="preserve">VIC</t>
  </si>
  <si>
    <t xml:space="preserve">Victoria</t>
  </si>
  <si>
    <t xml:space="preserve">WA</t>
  </si>
  <si>
    <t xml:space="preserve">Western Australia</t>
  </si>
  <si>
    <t xml:space="preserve">CX</t>
  </si>
  <si>
    <t xml:space="preserve">Christmas Island</t>
  </si>
  <si>
    <t xml:space="preserve">CC</t>
  </si>
  <si>
    <t xml:space="preserve">Cocos (Keeling) Islands</t>
  </si>
  <si>
    <t xml:space="preserve">NF</t>
  </si>
  <si>
    <t xml:space="preserve">Norfolk Island</t>
  </si>
  <si>
    <t xml:space="preserve">HM</t>
  </si>
  <si>
    <t xml:space="preserve">Heard Island And Mcdonald Islands</t>
  </si>
  <si>
    <t xml:space="preserve">Zone 1: New Zealand</t>
  </si>
  <si>
    <t xml:space="preserve">NZ</t>
  </si>
  <si>
    <t xml:space="preserve">New Zealand</t>
  </si>
  <si>
    <t xml:space="preserve">AUK</t>
  </si>
  <si>
    <t xml:space="preserve">Auckland</t>
  </si>
  <si>
    <t xml:space="preserve">BOP</t>
  </si>
  <si>
    <t xml:space="preserve">Bay of Plenty</t>
  </si>
  <si>
    <t xml:space="preserve">CAN</t>
  </si>
  <si>
    <t xml:space="preserve">Canterbury</t>
  </si>
  <si>
    <t xml:space="preserve">GIS</t>
  </si>
  <si>
    <t xml:space="preserve">Gisborne</t>
  </si>
  <si>
    <t xml:space="preserve">HKB</t>
  </si>
  <si>
    <t xml:space="preserve">Hawke's Bay</t>
  </si>
  <si>
    <t xml:space="preserve">MWT</t>
  </si>
  <si>
    <t xml:space="preserve">Manawatu-Wanganui</t>
  </si>
  <si>
    <t xml:space="preserve">MBH</t>
  </si>
  <si>
    <t xml:space="preserve">Marlborough</t>
  </si>
  <si>
    <t xml:space="preserve">NSN</t>
  </si>
  <si>
    <t xml:space="preserve">Nelson</t>
  </si>
  <si>
    <t xml:space="preserve">NTL</t>
  </si>
  <si>
    <t xml:space="preserve">Northland</t>
  </si>
  <si>
    <t xml:space="preserve">OTA</t>
  </si>
  <si>
    <t xml:space="preserve">Otago</t>
  </si>
  <si>
    <t xml:space="preserve">STL</t>
  </si>
  <si>
    <t xml:space="preserve">Southland</t>
  </si>
  <si>
    <t xml:space="preserve">TKI</t>
  </si>
  <si>
    <t xml:space="preserve">Taranaki</t>
  </si>
  <si>
    <t xml:space="preserve">Tasman</t>
  </si>
  <si>
    <t xml:space="preserve">WKO</t>
  </si>
  <si>
    <t xml:space="preserve">Waikato</t>
  </si>
  <si>
    <t xml:space="preserve">WGN</t>
  </si>
  <si>
    <t xml:space="preserve">Wellington</t>
  </si>
  <si>
    <t xml:space="preserve">WTC</t>
  </si>
  <si>
    <t xml:space="preserve">West Coast</t>
  </si>
  <si>
    <t xml:space="preserve">Zone 2: China</t>
  </si>
  <si>
    <t xml:space="preserve">CN</t>
  </si>
  <si>
    <t xml:space="preserve">China</t>
  </si>
  <si>
    <t xml:space="preserve">AH</t>
  </si>
  <si>
    <t xml:space="preserve">Anhui</t>
  </si>
  <si>
    <t xml:space="preserve">BJ</t>
  </si>
  <si>
    <t xml:space="preserve">Beijing</t>
  </si>
  <si>
    <t xml:space="preserve">CQ</t>
  </si>
  <si>
    <t xml:space="preserve">Chongqing</t>
  </si>
  <si>
    <t xml:space="preserve">FJ</t>
  </si>
  <si>
    <t xml:space="preserve">Fujian</t>
  </si>
  <si>
    <t xml:space="preserve">GS</t>
  </si>
  <si>
    <t xml:space="preserve">Gansu</t>
  </si>
  <si>
    <t xml:space="preserve">GD</t>
  </si>
  <si>
    <t xml:space="preserve">Guangdong</t>
  </si>
  <si>
    <t xml:space="preserve">GX</t>
  </si>
  <si>
    <t xml:space="preserve">Guangxi</t>
  </si>
  <si>
    <t xml:space="preserve">GZ</t>
  </si>
  <si>
    <t xml:space="preserve">Guizhou</t>
  </si>
  <si>
    <t xml:space="preserve">HI</t>
  </si>
  <si>
    <t xml:space="preserve">Hainan</t>
  </si>
  <si>
    <t xml:space="preserve">HE</t>
  </si>
  <si>
    <t xml:space="preserve">Hebei</t>
  </si>
  <si>
    <t xml:space="preserve">HL</t>
  </si>
  <si>
    <t xml:space="preserve">Heilongjiang</t>
  </si>
  <si>
    <t xml:space="preserve">HA</t>
  </si>
  <si>
    <t xml:space="preserve">Henan</t>
  </si>
  <si>
    <t xml:space="preserve">HB</t>
  </si>
  <si>
    <t xml:space="preserve">Hubei</t>
  </si>
  <si>
    <t xml:space="preserve">HN</t>
  </si>
  <si>
    <t xml:space="preserve">Hunan</t>
  </si>
  <si>
    <t xml:space="preserve">NM</t>
  </si>
  <si>
    <t xml:space="preserve">Inner Mongolia</t>
  </si>
  <si>
    <t xml:space="preserve">JS</t>
  </si>
  <si>
    <t xml:space="preserve">Jiangsu</t>
  </si>
  <si>
    <t xml:space="preserve">JX</t>
  </si>
  <si>
    <t xml:space="preserve">Jiangxi</t>
  </si>
  <si>
    <t xml:space="preserve">JL</t>
  </si>
  <si>
    <t xml:space="preserve">Jilin</t>
  </si>
  <si>
    <t xml:space="preserve">LN</t>
  </si>
  <si>
    <t xml:space="preserve">Liaoning</t>
  </si>
  <si>
    <t xml:space="preserve">NX</t>
  </si>
  <si>
    <t xml:space="preserve">Ningxia</t>
  </si>
  <si>
    <t xml:space="preserve">QH</t>
  </si>
  <si>
    <t xml:space="preserve">Qinghai</t>
  </si>
  <si>
    <t xml:space="preserve">SN</t>
  </si>
  <si>
    <t xml:space="preserve">Shaanxi</t>
  </si>
  <si>
    <t xml:space="preserve">SD</t>
  </si>
  <si>
    <t xml:space="preserve">Shandong</t>
  </si>
  <si>
    <t xml:space="preserve">SH</t>
  </si>
  <si>
    <t xml:space="preserve">Shanghai</t>
  </si>
  <si>
    <t xml:space="preserve">SX</t>
  </si>
  <si>
    <t xml:space="preserve">Shanxi</t>
  </si>
  <si>
    <t xml:space="preserve">SC</t>
  </si>
  <si>
    <t xml:space="preserve">Sichuan</t>
  </si>
  <si>
    <t xml:space="preserve">TJ</t>
  </si>
  <si>
    <t xml:space="preserve">Tianjin</t>
  </si>
  <si>
    <t xml:space="preserve">XJ</t>
  </si>
  <si>
    <t xml:space="preserve">Xinjiang</t>
  </si>
  <si>
    <t xml:space="preserve">YZ</t>
  </si>
  <si>
    <t xml:space="preserve">Xizang</t>
  </si>
  <si>
    <t xml:space="preserve">YN</t>
  </si>
  <si>
    <t xml:space="preserve">Yunnan</t>
  </si>
  <si>
    <t xml:space="preserve">ZJ</t>
  </si>
  <si>
    <t xml:space="preserve">Zhejiang</t>
  </si>
  <si>
    <t xml:space="preserve">Zone 3: Rest of Asia</t>
  </si>
  <si>
    <t xml:space="preserve">HK</t>
  </si>
  <si>
    <t xml:space="preserve">Hong Kong</t>
  </si>
  <si>
    <t xml:space="preserve">Hong Kong Island</t>
  </si>
  <si>
    <t xml:space="preserve">KL</t>
  </si>
  <si>
    <t xml:space="preserve">Kowloon</t>
  </si>
  <si>
    <t xml:space="preserve">New Territories</t>
  </si>
  <si>
    <t xml:space="preserve">IN</t>
  </si>
  <si>
    <t xml:space="preserve">India</t>
  </si>
  <si>
    <t xml:space="preserve">AN</t>
  </si>
  <si>
    <t xml:space="preserve">Andaman and Nicobar Islands</t>
  </si>
  <si>
    <t xml:space="preserve">AP</t>
  </si>
  <si>
    <t xml:space="preserve">Andhra Pradesh</t>
  </si>
  <si>
    <t xml:space="preserve">AR</t>
  </si>
  <si>
    <t xml:space="preserve">Arunachal Pradesh</t>
  </si>
  <si>
    <t xml:space="preserve">AS</t>
  </si>
  <si>
    <t xml:space="preserve">Assam</t>
  </si>
  <si>
    <t xml:space="preserve">BR</t>
  </si>
  <si>
    <t xml:space="preserve">Bihar</t>
  </si>
  <si>
    <t xml:space="preserve">CH</t>
  </si>
  <si>
    <t xml:space="preserve">Chandigarh</t>
  </si>
  <si>
    <t xml:space="preserve">CG</t>
  </si>
  <si>
    <t xml:space="preserve">Chhattisgarh</t>
  </si>
  <si>
    <t xml:space="preserve">DN</t>
  </si>
  <si>
    <t xml:space="preserve">Dadra and Nagar Haveli</t>
  </si>
  <si>
    <t xml:space="preserve">DD</t>
  </si>
  <si>
    <t xml:space="preserve">Daman and Diu</t>
  </si>
  <si>
    <t xml:space="preserve">DL</t>
  </si>
  <si>
    <t xml:space="preserve">Delhi</t>
  </si>
  <si>
    <t xml:space="preserve">GA</t>
  </si>
  <si>
    <t xml:space="preserve">Goa</t>
  </si>
  <si>
    <t xml:space="preserve">GJ</t>
  </si>
  <si>
    <t xml:space="preserve">Gujarat</t>
  </si>
  <si>
    <t xml:space="preserve">HR</t>
  </si>
  <si>
    <t xml:space="preserve">Haryana</t>
  </si>
  <si>
    <t xml:space="preserve">HP</t>
  </si>
  <si>
    <t xml:space="preserve">Himachal Pradesh</t>
  </si>
  <si>
    <t xml:space="preserve">JK</t>
  </si>
  <si>
    <t xml:space="preserve">Jammu and Kashmir</t>
  </si>
  <si>
    <t xml:space="preserve">JH</t>
  </si>
  <si>
    <t xml:space="preserve">Jharkhand</t>
  </si>
  <si>
    <t xml:space="preserve">KA</t>
  </si>
  <si>
    <t xml:space="preserve">Karnataka</t>
  </si>
  <si>
    <t xml:space="preserve">Kerala</t>
  </si>
  <si>
    <t xml:space="preserve">LA</t>
  </si>
  <si>
    <t xml:space="preserve">Ladakh</t>
  </si>
  <si>
    <t xml:space="preserve">LD</t>
  </si>
  <si>
    <t xml:space="preserve">Lakshadweep</t>
  </si>
  <si>
    <t xml:space="preserve">MP</t>
  </si>
  <si>
    <t xml:space="preserve">Madhya Pradesh</t>
  </si>
  <si>
    <t xml:space="preserve">MH</t>
  </si>
  <si>
    <t xml:space="preserve">Maharashtra</t>
  </si>
  <si>
    <t xml:space="preserve">MN</t>
  </si>
  <si>
    <t xml:space="preserve">Manipur</t>
  </si>
  <si>
    <t xml:space="preserve">ML</t>
  </si>
  <si>
    <t xml:space="preserve">Meghalaya</t>
  </si>
  <si>
    <t xml:space="preserve">MZ</t>
  </si>
  <si>
    <t xml:space="preserve">Mizoram</t>
  </si>
  <si>
    <t xml:space="preserve">NL</t>
  </si>
  <si>
    <t xml:space="preserve">Nagaland</t>
  </si>
  <si>
    <t xml:space="preserve">OR</t>
  </si>
  <si>
    <t xml:space="preserve">Odisha</t>
  </si>
  <si>
    <t xml:space="preserve">PY</t>
  </si>
  <si>
    <t xml:space="preserve">Puducherry</t>
  </si>
  <si>
    <t xml:space="preserve">PB</t>
  </si>
  <si>
    <t xml:space="preserve">Punjab</t>
  </si>
  <si>
    <t xml:space="preserve">RJ</t>
  </si>
  <si>
    <t xml:space="preserve">Rajasthan</t>
  </si>
  <si>
    <t xml:space="preserve">SK</t>
  </si>
  <si>
    <t xml:space="preserve">Sikkim</t>
  </si>
  <si>
    <t xml:space="preserve">TN</t>
  </si>
  <si>
    <t xml:space="preserve">Tamil Nadu</t>
  </si>
  <si>
    <t xml:space="preserve">TS</t>
  </si>
  <si>
    <t xml:space="preserve">Telangana</t>
  </si>
  <si>
    <t xml:space="preserve">TR</t>
  </si>
  <si>
    <t xml:space="preserve">Tripura</t>
  </si>
  <si>
    <t xml:space="preserve">UP</t>
  </si>
  <si>
    <t xml:space="preserve">Uttar Pradesh</t>
  </si>
  <si>
    <t xml:space="preserve">UK</t>
  </si>
  <si>
    <t xml:space="preserve">Uttarakhand</t>
  </si>
  <si>
    <t xml:space="preserve">WB</t>
  </si>
  <si>
    <t xml:space="preserve">West Bengal</t>
  </si>
  <si>
    <t xml:space="preserve">ID</t>
  </si>
  <si>
    <t xml:space="preserve">Indonesia</t>
  </si>
  <si>
    <t xml:space="preserve">AC</t>
  </si>
  <si>
    <t xml:space="preserve">Aceh</t>
  </si>
  <si>
    <t xml:space="preserve">BA</t>
  </si>
  <si>
    <t xml:space="preserve">Bali</t>
  </si>
  <si>
    <t xml:space="preserve">BB</t>
  </si>
  <si>
    <t xml:space="preserve">Bangka Belitung</t>
  </si>
  <si>
    <t xml:space="preserve">BT</t>
  </si>
  <si>
    <t xml:space="preserve">Banten</t>
  </si>
  <si>
    <t xml:space="preserve">BE</t>
  </si>
  <si>
    <t xml:space="preserve">Bengkulu</t>
  </si>
  <si>
    <t xml:space="preserve">GO</t>
  </si>
  <si>
    <t xml:space="preserve">Gorontalo</t>
  </si>
  <si>
    <t xml:space="preserve">Jakarta</t>
  </si>
  <si>
    <t xml:space="preserve">JA</t>
  </si>
  <si>
    <t xml:space="preserve">Jambi</t>
  </si>
  <si>
    <t xml:space="preserve">JB</t>
  </si>
  <si>
    <t xml:space="preserve">Jawa Barat</t>
  </si>
  <si>
    <t xml:space="preserve">JT</t>
  </si>
  <si>
    <t xml:space="preserve">Jawa Tengah</t>
  </si>
  <si>
    <t xml:space="preserve">JI</t>
  </si>
  <si>
    <t xml:space="preserve">Jawa Timur</t>
  </si>
  <si>
    <t xml:space="preserve">KB</t>
  </si>
  <si>
    <t xml:space="preserve">Kalimantan Barat</t>
  </si>
  <si>
    <t xml:space="preserve">KS</t>
  </si>
  <si>
    <t xml:space="preserve">Kalimantan Selatan</t>
  </si>
  <si>
    <t xml:space="preserve">KT</t>
  </si>
  <si>
    <t xml:space="preserve">Kalimantan Tengah</t>
  </si>
  <si>
    <t xml:space="preserve">KI</t>
  </si>
  <si>
    <t xml:space="preserve">Kalimantan Timur</t>
  </si>
  <si>
    <t xml:space="preserve">KU</t>
  </si>
  <si>
    <t xml:space="preserve">Kalimantan Utara</t>
  </si>
  <si>
    <t xml:space="preserve">KR</t>
  </si>
  <si>
    <t xml:space="preserve">Kepulauan Riau</t>
  </si>
  <si>
    <t xml:space="preserve">Lampung</t>
  </si>
  <si>
    <t xml:space="preserve">MA</t>
  </si>
  <si>
    <t xml:space="preserve">Maluku</t>
  </si>
  <si>
    <t xml:space="preserve">MU</t>
  </si>
  <si>
    <t xml:space="preserve">Maluku Utara</t>
  </si>
  <si>
    <t xml:space="preserve">SU</t>
  </si>
  <si>
    <t xml:space="preserve">North Sumatra</t>
  </si>
  <si>
    <t xml:space="preserve">NB</t>
  </si>
  <si>
    <t xml:space="preserve">Nusa Tenggara Barat</t>
  </si>
  <si>
    <t xml:space="preserve">Nusa Tenggara Timur</t>
  </si>
  <si>
    <t xml:space="preserve">PA</t>
  </si>
  <si>
    <t xml:space="preserve">Papua</t>
  </si>
  <si>
    <t xml:space="preserve">Papua Barat</t>
  </si>
  <si>
    <t xml:space="preserve">RI</t>
  </si>
  <si>
    <t xml:space="preserve">Riau</t>
  </si>
  <si>
    <t xml:space="preserve">SS</t>
  </si>
  <si>
    <t xml:space="preserve">South Sumatra</t>
  </si>
  <si>
    <t xml:space="preserve">SR</t>
  </si>
  <si>
    <t xml:space="preserve">Sulawesi Barat</t>
  </si>
  <si>
    <t xml:space="preserve">Sulawesi Selatan</t>
  </si>
  <si>
    <t xml:space="preserve">ST</t>
  </si>
  <si>
    <t xml:space="preserve">Sulawesi Tengah</t>
  </si>
  <si>
    <t xml:space="preserve">SG</t>
  </si>
  <si>
    <t xml:space="preserve">Sulawesi Tenggara</t>
  </si>
  <si>
    <t xml:space="preserve">Sulawesi Utara</t>
  </si>
  <si>
    <t xml:space="preserve">SB</t>
  </si>
  <si>
    <t xml:space="preserve">West Sumatra</t>
  </si>
  <si>
    <t xml:space="preserve">YO</t>
  </si>
  <si>
    <t xml:space="preserve">Yogyakarta</t>
  </si>
  <si>
    <t xml:space="preserve">JP</t>
  </si>
  <si>
    <t xml:space="preserve">Japan</t>
  </si>
  <si>
    <t xml:space="preserve">JP-01</t>
  </si>
  <si>
    <t xml:space="preserve">Hokkaidō</t>
  </si>
  <si>
    <t xml:space="preserve">JP-02</t>
  </si>
  <si>
    <t xml:space="preserve">Aomori</t>
  </si>
  <si>
    <t xml:space="preserve">JP-03</t>
  </si>
  <si>
    <t xml:space="preserve">Iwate</t>
  </si>
  <si>
    <t xml:space="preserve">JP-04</t>
  </si>
  <si>
    <t xml:space="preserve">Miyagi</t>
  </si>
  <si>
    <t xml:space="preserve">JP-05</t>
  </si>
  <si>
    <t xml:space="preserve">Akita</t>
  </si>
  <si>
    <t xml:space="preserve">JP-06</t>
  </si>
  <si>
    <t xml:space="preserve">Yamagata</t>
  </si>
  <si>
    <t xml:space="preserve">JP-07</t>
  </si>
  <si>
    <t xml:space="preserve">Fukushima</t>
  </si>
  <si>
    <t xml:space="preserve">JP-08</t>
  </si>
  <si>
    <t xml:space="preserve">Ibaraki</t>
  </si>
  <si>
    <t xml:space="preserve">JP-09</t>
  </si>
  <si>
    <t xml:space="preserve">Tochigi</t>
  </si>
  <si>
    <t xml:space="preserve">JP-10</t>
  </si>
  <si>
    <t xml:space="preserve">Gunma</t>
  </si>
  <si>
    <t xml:space="preserve">JP-11</t>
  </si>
  <si>
    <t xml:space="preserve">Saitama</t>
  </si>
  <si>
    <t xml:space="preserve">JP-12</t>
  </si>
  <si>
    <t xml:space="preserve">Chiba</t>
  </si>
  <si>
    <t xml:space="preserve">JP-13</t>
  </si>
  <si>
    <t xml:space="preserve">Tōkyō</t>
  </si>
  <si>
    <t xml:space="preserve">JP-14</t>
  </si>
  <si>
    <t xml:space="preserve">Kanagawa</t>
  </si>
  <si>
    <t xml:space="preserve">JP-15</t>
  </si>
  <si>
    <t xml:space="preserve">Niigata</t>
  </si>
  <si>
    <t xml:space="preserve">JP-16</t>
  </si>
  <si>
    <t xml:space="preserve">Toyama</t>
  </si>
  <si>
    <t xml:space="preserve">JP-17</t>
  </si>
  <si>
    <t xml:space="preserve">Ishikawa</t>
  </si>
  <si>
    <t xml:space="preserve">JP-18</t>
  </si>
  <si>
    <t xml:space="preserve">Fukui</t>
  </si>
  <si>
    <t xml:space="preserve">JP-19</t>
  </si>
  <si>
    <t xml:space="preserve">Yamanashi</t>
  </si>
  <si>
    <t xml:space="preserve">JP-20</t>
  </si>
  <si>
    <t xml:space="preserve">Nagano</t>
  </si>
  <si>
    <t xml:space="preserve">JP-21</t>
  </si>
  <si>
    <t xml:space="preserve">Gifu</t>
  </si>
  <si>
    <t xml:space="preserve">JP-22</t>
  </si>
  <si>
    <t xml:space="preserve">Shizuoka</t>
  </si>
  <si>
    <t xml:space="preserve">JP-23</t>
  </si>
  <si>
    <t xml:space="preserve">Aichi</t>
  </si>
  <si>
    <t xml:space="preserve">JP-24</t>
  </si>
  <si>
    <t xml:space="preserve">Mie</t>
  </si>
  <si>
    <t xml:space="preserve">JP-25</t>
  </si>
  <si>
    <t xml:space="preserve">Shiga</t>
  </si>
  <si>
    <t xml:space="preserve">JP-26</t>
  </si>
  <si>
    <t xml:space="preserve">Kyōto</t>
  </si>
  <si>
    <t xml:space="preserve">JP-27</t>
  </si>
  <si>
    <t xml:space="preserve">Ōsaka</t>
  </si>
  <si>
    <t xml:space="preserve">JP-28</t>
  </si>
  <si>
    <t xml:space="preserve">Hyōgo</t>
  </si>
  <si>
    <t xml:space="preserve">JP-29</t>
  </si>
  <si>
    <t xml:space="preserve">Nara</t>
  </si>
  <si>
    <t xml:space="preserve">JP-30</t>
  </si>
  <si>
    <t xml:space="preserve">Wakayama</t>
  </si>
  <si>
    <t xml:space="preserve">JP-31</t>
  </si>
  <si>
    <t xml:space="preserve">Tottori</t>
  </si>
  <si>
    <t xml:space="preserve">JP-32</t>
  </si>
  <si>
    <t xml:space="preserve">Shimane</t>
  </si>
  <si>
    <t xml:space="preserve">JP-33</t>
  </si>
  <si>
    <t xml:space="preserve">Okayama</t>
  </si>
  <si>
    <t xml:space="preserve">JP-34</t>
  </si>
  <si>
    <t xml:space="preserve">Hiroshima</t>
  </si>
  <si>
    <t xml:space="preserve">JP-35</t>
  </si>
  <si>
    <t xml:space="preserve">Yamaguchi</t>
  </si>
  <si>
    <t xml:space="preserve">JP-36</t>
  </si>
  <si>
    <t xml:space="preserve">Tokushima</t>
  </si>
  <si>
    <t xml:space="preserve">JP-37</t>
  </si>
  <si>
    <t xml:space="preserve">Kagawa</t>
  </si>
  <si>
    <t xml:space="preserve">JP-38</t>
  </si>
  <si>
    <t xml:space="preserve">Ehime</t>
  </si>
  <si>
    <t xml:space="preserve">JP-39</t>
  </si>
  <si>
    <t xml:space="preserve">Kōchi</t>
  </si>
  <si>
    <t xml:space="preserve">JP-40</t>
  </si>
  <si>
    <t xml:space="preserve">Fukuoka</t>
  </si>
  <si>
    <t xml:space="preserve">JP-41</t>
  </si>
  <si>
    <t xml:space="preserve">Saga</t>
  </si>
  <si>
    <t xml:space="preserve">JP-42</t>
  </si>
  <si>
    <t xml:space="preserve">Nagasaki</t>
  </si>
  <si>
    <t xml:space="preserve">JP-43</t>
  </si>
  <si>
    <t xml:space="preserve">Kumamoto</t>
  </si>
  <si>
    <t xml:space="preserve">JP-44</t>
  </si>
  <si>
    <t xml:space="preserve">Ōita</t>
  </si>
  <si>
    <t xml:space="preserve">JP-45</t>
  </si>
  <si>
    <t xml:space="preserve">Miyazaki</t>
  </si>
  <si>
    <t xml:space="preserve">JP-46</t>
  </si>
  <si>
    <t xml:space="preserve">Kagoshima</t>
  </si>
  <si>
    <t xml:space="preserve">JP-47</t>
  </si>
  <si>
    <t xml:space="preserve">Okinawa</t>
  </si>
  <si>
    <t xml:space="preserve">MY</t>
  </si>
  <si>
    <t xml:space="preserve">Malaysia</t>
  </si>
  <si>
    <t xml:space="preserve">JHR</t>
  </si>
  <si>
    <t xml:space="preserve">Johor</t>
  </si>
  <si>
    <t xml:space="preserve">KDH</t>
  </si>
  <si>
    <t xml:space="preserve">Kedah</t>
  </si>
  <si>
    <t xml:space="preserve">KTN</t>
  </si>
  <si>
    <t xml:space="preserve">Kelantan</t>
  </si>
  <si>
    <t xml:space="preserve">KUL</t>
  </si>
  <si>
    <t xml:space="preserve">Kuala Lumpur</t>
  </si>
  <si>
    <t xml:space="preserve">LBN</t>
  </si>
  <si>
    <t xml:space="preserve">Labuan</t>
  </si>
  <si>
    <t xml:space="preserve">MLK</t>
  </si>
  <si>
    <t xml:space="preserve">Melaka</t>
  </si>
  <si>
    <t xml:space="preserve">Negeri Sembilan</t>
  </si>
  <si>
    <t xml:space="preserve">PHG</t>
  </si>
  <si>
    <t xml:space="preserve">Pahang</t>
  </si>
  <si>
    <t xml:space="preserve">PNG</t>
  </si>
  <si>
    <t xml:space="preserve">Penang</t>
  </si>
  <si>
    <t xml:space="preserve">PRK</t>
  </si>
  <si>
    <t xml:space="preserve">Perak</t>
  </si>
  <si>
    <t xml:space="preserve">PLS</t>
  </si>
  <si>
    <t xml:space="preserve">Perlis</t>
  </si>
  <si>
    <t xml:space="preserve">PJY</t>
  </si>
  <si>
    <t xml:space="preserve">Putrajaya</t>
  </si>
  <si>
    <t xml:space="preserve">SBH</t>
  </si>
  <si>
    <t xml:space="preserve">Sabah</t>
  </si>
  <si>
    <t xml:space="preserve">SWK</t>
  </si>
  <si>
    <t xml:space="preserve">Sarawak</t>
  </si>
  <si>
    <t xml:space="preserve">SGR</t>
  </si>
  <si>
    <t xml:space="preserve">Selangor</t>
  </si>
  <si>
    <t xml:space="preserve">TRG</t>
  </si>
  <si>
    <t xml:space="preserve">Terengganu</t>
  </si>
  <si>
    <t xml:space="preserve">MV</t>
  </si>
  <si>
    <t xml:space="preserve">Maldives</t>
  </si>
  <si>
    <t xml:space="preserve">Singapore</t>
  </si>
  <si>
    <t xml:space="preserve">South Korea</t>
  </si>
  <si>
    <t xml:space="preserve">KR-26</t>
  </si>
  <si>
    <t xml:space="preserve">Busan</t>
  </si>
  <si>
    <t xml:space="preserve">KR-43</t>
  </si>
  <si>
    <t xml:space="preserve">Chungbuk</t>
  </si>
  <si>
    <t xml:space="preserve">KR-44</t>
  </si>
  <si>
    <t xml:space="preserve">Chungnam</t>
  </si>
  <si>
    <t xml:space="preserve">KR-27</t>
  </si>
  <si>
    <t xml:space="preserve">Daegu</t>
  </si>
  <si>
    <t xml:space="preserve">KR-30</t>
  </si>
  <si>
    <t xml:space="preserve">Daejeon</t>
  </si>
  <si>
    <t xml:space="preserve">KR-42</t>
  </si>
  <si>
    <t xml:space="preserve">Gangwon</t>
  </si>
  <si>
    <t xml:space="preserve">KR-29</t>
  </si>
  <si>
    <t xml:space="preserve">Gwangju</t>
  </si>
  <si>
    <t xml:space="preserve">KR-47</t>
  </si>
  <si>
    <t xml:space="preserve">Gyeongbuk</t>
  </si>
  <si>
    <t xml:space="preserve">KR-41</t>
  </si>
  <si>
    <t xml:space="preserve">Gyeonggi</t>
  </si>
  <si>
    <t xml:space="preserve">KR-48</t>
  </si>
  <si>
    <t xml:space="preserve">Gyeongnam</t>
  </si>
  <si>
    <t xml:space="preserve">KR-28</t>
  </si>
  <si>
    <t xml:space="preserve">Incheon</t>
  </si>
  <si>
    <t xml:space="preserve">KR-49</t>
  </si>
  <si>
    <t xml:space="preserve">Jeju</t>
  </si>
  <si>
    <t xml:space="preserve">KR-45</t>
  </si>
  <si>
    <t xml:space="preserve">Jeonbuk</t>
  </si>
  <si>
    <t xml:space="preserve">KR-46</t>
  </si>
  <si>
    <t xml:space="preserve">Jeonnam</t>
  </si>
  <si>
    <t xml:space="preserve">KR-50</t>
  </si>
  <si>
    <t xml:space="preserve">Sejong</t>
  </si>
  <si>
    <t xml:space="preserve">KR-11</t>
  </si>
  <si>
    <t xml:space="preserve">Seoul</t>
  </si>
  <si>
    <t xml:space="preserve">KR-31</t>
  </si>
  <si>
    <t xml:space="preserve">Ulsan</t>
  </si>
  <si>
    <t xml:space="preserve">TW</t>
  </si>
  <si>
    <t xml:space="preserve">Taiwan</t>
  </si>
  <si>
    <t xml:space="preserve">TH</t>
  </si>
  <si>
    <t xml:space="preserve">Thailand</t>
  </si>
  <si>
    <t xml:space="preserve">TH-37</t>
  </si>
  <si>
    <t xml:space="preserve">Amnat Charoen</t>
  </si>
  <si>
    <t xml:space="preserve">TH-15</t>
  </si>
  <si>
    <t xml:space="preserve">Ang Thong</t>
  </si>
  <si>
    <t xml:space="preserve">TH-10</t>
  </si>
  <si>
    <t xml:space="preserve">Bangkok</t>
  </si>
  <si>
    <t xml:space="preserve">TH-38</t>
  </si>
  <si>
    <t xml:space="preserve">Bueng Kan</t>
  </si>
  <si>
    <t xml:space="preserve">TH-31</t>
  </si>
  <si>
    <t xml:space="preserve">Buriram</t>
  </si>
  <si>
    <t xml:space="preserve">TH-24</t>
  </si>
  <si>
    <t xml:space="preserve">Chachoengsao</t>
  </si>
  <si>
    <t xml:space="preserve">TH-18</t>
  </si>
  <si>
    <t xml:space="preserve">Chai Nat</t>
  </si>
  <si>
    <t xml:space="preserve">TH-36</t>
  </si>
  <si>
    <t xml:space="preserve">Chaiyaphum</t>
  </si>
  <si>
    <t xml:space="preserve">TH-22</t>
  </si>
  <si>
    <t xml:space="preserve">Chanthaburi</t>
  </si>
  <si>
    <t xml:space="preserve">TH-50</t>
  </si>
  <si>
    <t xml:space="preserve">Chiang Mai</t>
  </si>
  <si>
    <t xml:space="preserve">TH-57</t>
  </si>
  <si>
    <t xml:space="preserve">Chiang Rai</t>
  </si>
  <si>
    <t xml:space="preserve">TH-20</t>
  </si>
  <si>
    <t xml:space="preserve">Chon Buri</t>
  </si>
  <si>
    <t xml:space="preserve">TH-86</t>
  </si>
  <si>
    <t xml:space="preserve">Chumphon</t>
  </si>
  <si>
    <t xml:space="preserve">TH-46</t>
  </si>
  <si>
    <t xml:space="preserve">Kalasin</t>
  </si>
  <si>
    <t xml:space="preserve">TH-62</t>
  </si>
  <si>
    <t xml:space="preserve">Kamphaeng Phet</t>
  </si>
  <si>
    <t xml:space="preserve">TH-71</t>
  </si>
  <si>
    <t xml:space="preserve">Kanchanaburi</t>
  </si>
  <si>
    <t xml:space="preserve">TH-40</t>
  </si>
  <si>
    <t xml:space="preserve">Khon Kaen</t>
  </si>
  <si>
    <t xml:space="preserve">TH-81</t>
  </si>
  <si>
    <t xml:space="preserve">Krabi</t>
  </si>
  <si>
    <t xml:space="preserve">TH-52</t>
  </si>
  <si>
    <t xml:space="preserve">Lampang</t>
  </si>
  <si>
    <t xml:space="preserve">TH-51</t>
  </si>
  <si>
    <t xml:space="preserve">Lamphun</t>
  </si>
  <si>
    <t xml:space="preserve">TH-42</t>
  </si>
  <si>
    <t xml:space="preserve">Loei</t>
  </si>
  <si>
    <t xml:space="preserve">TH-16</t>
  </si>
  <si>
    <t xml:space="preserve">Lopburi</t>
  </si>
  <si>
    <t xml:space="preserve">TH-58</t>
  </si>
  <si>
    <t xml:space="preserve">Mae Hong Son</t>
  </si>
  <si>
    <t xml:space="preserve">TH-44</t>
  </si>
  <si>
    <t xml:space="preserve">Maha Sarakham</t>
  </si>
  <si>
    <t xml:space="preserve">TH-49</t>
  </si>
  <si>
    <t xml:space="preserve">Mukdahan</t>
  </si>
  <si>
    <t xml:space="preserve">TH-26</t>
  </si>
  <si>
    <t xml:space="preserve">Nakhon Nayok</t>
  </si>
  <si>
    <t xml:space="preserve">TH-73</t>
  </si>
  <si>
    <t xml:space="preserve">Nakhon Pathom</t>
  </si>
  <si>
    <t xml:space="preserve">TH-48</t>
  </si>
  <si>
    <t xml:space="preserve">Nakhon Phanom</t>
  </si>
  <si>
    <t xml:space="preserve">TH-30</t>
  </si>
  <si>
    <t xml:space="preserve">Nakhon Ratchasima</t>
  </si>
  <si>
    <t xml:space="preserve">TH-60</t>
  </si>
  <si>
    <t xml:space="preserve">Nakhon Sawan</t>
  </si>
  <si>
    <t xml:space="preserve">TH-80</t>
  </si>
  <si>
    <t xml:space="preserve">Nakhon Si Thammarat</t>
  </si>
  <si>
    <t xml:space="preserve">TH-55</t>
  </si>
  <si>
    <t xml:space="preserve">Nan</t>
  </si>
  <si>
    <t xml:space="preserve">TH-96</t>
  </si>
  <si>
    <t xml:space="preserve">Narathiwat</t>
  </si>
  <si>
    <t xml:space="preserve">TH-39</t>
  </si>
  <si>
    <t xml:space="preserve">Nong Bua Lam Phu</t>
  </si>
  <si>
    <t xml:space="preserve">TH-43</t>
  </si>
  <si>
    <t xml:space="preserve">Nong Khai</t>
  </si>
  <si>
    <t xml:space="preserve">TH-12</t>
  </si>
  <si>
    <t xml:space="preserve">Nonthaburi</t>
  </si>
  <si>
    <t xml:space="preserve">TH-13</t>
  </si>
  <si>
    <t xml:space="preserve">Pathum Thani</t>
  </si>
  <si>
    <t xml:space="preserve">TH-94</t>
  </si>
  <si>
    <t xml:space="preserve">Pattani</t>
  </si>
  <si>
    <t xml:space="preserve">TH-S</t>
  </si>
  <si>
    <t xml:space="preserve">Pattaya</t>
  </si>
  <si>
    <t xml:space="preserve">TH-82</t>
  </si>
  <si>
    <t xml:space="preserve">Phangnga</t>
  </si>
  <si>
    <t xml:space="preserve">TH-93</t>
  </si>
  <si>
    <t xml:space="preserve">Phatthalung</t>
  </si>
  <si>
    <t xml:space="preserve">TH-56</t>
  </si>
  <si>
    <t xml:space="preserve">Phayao</t>
  </si>
  <si>
    <t xml:space="preserve">TH-67</t>
  </si>
  <si>
    <t xml:space="preserve">Phetchabun</t>
  </si>
  <si>
    <t xml:space="preserve">TH-76</t>
  </si>
  <si>
    <t xml:space="preserve">Phetchaburi</t>
  </si>
  <si>
    <t xml:space="preserve">TH-66</t>
  </si>
  <si>
    <t xml:space="preserve">Phichit</t>
  </si>
  <si>
    <t xml:space="preserve">TH-65</t>
  </si>
  <si>
    <t xml:space="preserve">Phitsanulok</t>
  </si>
  <si>
    <t xml:space="preserve">TH-14</t>
  </si>
  <si>
    <t xml:space="preserve">Phra Nakhon Si Ayutthaya</t>
  </si>
  <si>
    <t xml:space="preserve">TH-54</t>
  </si>
  <si>
    <t xml:space="preserve">Phrae</t>
  </si>
  <si>
    <t xml:space="preserve">TH-83</t>
  </si>
  <si>
    <t xml:space="preserve">Phuket</t>
  </si>
  <si>
    <t xml:space="preserve">TH-25</t>
  </si>
  <si>
    <t xml:space="preserve">Prachin Buri</t>
  </si>
  <si>
    <t xml:space="preserve">TH-77</t>
  </si>
  <si>
    <t xml:space="preserve">Prachuap Khiri Khan</t>
  </si>
  <si>
    <t xml:space="preserve">TH-85</t>
  </si>
  <si>
    <t xml:space="preserve">Ranong</t>
  </si>
  <si>
    <t xml:space="preserve">TH-70</t>
  </si>
  <si>
    <t xml:space="preserve">Ratchaburi</t>
  </si>
  <si>
    <t xml:space="preserve">TH-21</t>
  </si>
  <si>
    <t xml:space="preserve">Rayong</t>
  </si>
  <si>
    <t xml:space="preserve">TH-45</t>
  </si>
  <si>
    <t xml:space="preserve">Roi Et</t>
  </si>
  <si>
    <t xml:space="preserve">TH-27</t>
  </si>
  <si>
    <t xml:space="preserve">Sa Kaeo</t>
  </si>
  <si>
    <t xml:space="preserve">TH-47</t>
  </si>
  <si>
    <t xml:space="preserve">Sakon Nakhon</t>
  </si>
  <si>
    <t xml:space="preserve">TH-11</t>
  </si>
  <si>
    <t xml:space="preserve">Samut Prakan</t>
  </si>
  <si>
    <t xml:space="preserve">TH-74</t>
  </si>
  <si>
    <t xml:space="preserve">Samut Sakhon</t>
  </si>
  <si>
    <t xml:space="preserve">TH-75</t>
  </si>
  <si>
    <t xml:space="preserve">Samut Songkhram</t>
  </si>
  <si>
    <t xml:space="preserve">TH-19</t>
  </si>
  <si>
    <t xml:space="preserve">Saraburi</t>
  </si>
  <si>
    <t xml:space="preserve">TH-91</t>
  </si>
  <si>
    <t xml:space="preserve">Satun</t>
  </si>
  <si>
    <t xml:space="preserve">TH-17</t>
  </si>
  <si>
    <t xml:space="preserve">Sing Buri</t>
  </si>
  <si>
    <t xml:space="preserve">TH-33</t>
  </si>
  <si>
    <t xml:space="preserve">Sisaket</t>
  </si>
  <si>
    <t xml:space="preserve">TH-90</t>
  </si>
  <si>
    <t xml:space="preserve">Songkhla</t>
  </si>
  <si>
    <t xml:space="preserve">TH-64</t>
  </si>
  <si>
    <t xml:space="preserve">Sukhothai</t>
  </si>
  <si>
    <t xml:space="preserve">TH-72</t>
  </si>
  <si>
    <t xml:space="preserve">Suphan Buri</t>
  </si>
  <si>
    <t xml:space="preserve">TH-84</t>
  </si>
  <si>
    <t xml:space="preserve">Surat Thani</t>
  </si>
  <si>
    <t xml:space="preserve">TH-32</t>
  </si>
  <si>
    <t xml:space="preserve">Surin</t>
  </si>
  <si>
    <t xml:space="preserve">TH-63</t>
  </si>
  <si>
    <t xml:space="preserve">Tak</t>
  </si>
  <si>
    <t xml:space="preserve">TH-92</t>
  </si>
  <si>
    <t xml:space="preserve">Trang</t>
  </si>
  <si>
    <t xml:space="preserve">TH-23</t>
  </si>
  <si>
    <t xml:space="preserve">Trat</t>
  </si>
  <si>
    <t xml:space="preserve">TH-34</t>
  </si>
  <si>
    <t xml:space="preserve">Ubon Ratchathani</t>
  </si>
  <si>
    <t xml:space="preserve">TH-41</t>
  </si>
  <si>
    <t xml:space="preserve">Udon Thani</t>
  </si>
  <si>
    <t xml:space="preserve">TH-61</t>
  </si>
  <si>
    <t xml:space="preserve">Uthai Thani</t>
  </si>
  <si>
    <t xml:space="preserve">TH-53</t>
  </si>
  <si>
    <t xml:space="preserve">Uttaradit</t>
  </si>
  <si>
    <t xml:space="preserve">TH-95</t>
  </si>
  <si>
    <t xml:space="preserve">Yala</t>
  </si>
  <si>
    <t xml:space="preserve">TH-35</t>
  </si>
  <si>
    <t xml:space="preserve">Yasothon</t>
  </si>
  <si>
    <t xml:space="preserve">VN</t>
  </si>
  <si>
    <t xml:space="preserve">Vietnam</t>
  </si>
  <si>
    <t xml:space="preserve">Zone 4: USA &amp; Canada</t>
  </si>
  <si>
    <t xml:space="preserve">CA</t>
  </si>
  <si>
    <t xml:space="preserve">Canada</t>
  </si>
  <si>
    <t xml:space="preserve">AB</t>
  </si>
  <si>
    <t xml:space="preserve">Alberta</t>
  </si>
  <si>
    <t xml:space="preserve">BC</t>
  </si>
  <si>
    <t xml:space="preserve">British Columbia</t>
  </si>
  <si>
    <t xml:space="preserve">MB</t>
  </si>
  <si>
    <t xml:space="preserve">Manitoba</t>
  </si>
  <si>
    <t xml:space="preserve">New Brunswick</t>
  </si>
  <si>
    <t xml:space="preserve">Newfoundland and Labrador</t>
  </si>
  <si>
    <t xml:space="preserve">Northwest Territories</t>
  </si>
  <si>
    <t xml:space="preserve">NS</t>
  </si>
  <si>
    <t xml:space="preserve">Nova Scotia</t>
  </si>
  <si>
    <t xml:space="preserve">NU</t>
  </si>
  <si>
    <t xml:space="preserve">Nunavut</t>
  </si>
  <si>
    <t xml:space="preserve">ON</t>
  </si>
  <si>
    <t xml:space="preserve">Ontario</t>
  </si>
  <si>
    <t xml:space="preserve">PE</t>
  </si>
  <si>
    <t xml:space="preserve">Prince Edward Island</t>
  </si>
  <si>
    <t xml:space="preserve">QC</t>
  </si>
  <si>
    <t xml:space="preserve">Quebec</t>
  </si>
  <si>
    <t xml:space="preserve">Saskatchewan</t>
  </si>
  <si>
    <t xml:space="preserve">YT</t>
  </si>
  <si>
    <t xml:space="preserve">Yukon</t>
  </si>
  <si>
    <t xml:space="preserve">US</t>
  </si>
  <si>
    <t xml:space="preserve">United States</t>
  </si>
  <si>
    <t xml:space="preserve">AL</t>
  </si>
  <si>
    <t xml:space="preserve">Alabama</t>
  </si>
  <si>
    <t xml:space="preserve">AK</t>
  </si>
  <si>
    <t xml:space="preserve">Alaska</t>
  </si>
  <si>
    <t xml:space="preserve">AZ</t>
  </si>
  <si>
    <t xml:space="preserve">Arizona</t>
  </si>
  <si>
    <t xml:space="preserve">Arkansas</t>
  </si>
  <si>
    <t xml:space="preserve">California</t>
  </si>
  <si>
    <t xml:space="preserve">CO</t>
  </si>
  <si>
    <t xml:space="preserve">Colorado</t>
  </si>
  <si>
    <t xml:space="preserve">CT</t>
  </si>
  <si>
    <t xml:space="preserve">Connecticut</t>
  </si>
  <si>
    <t xml:space="preserve">DE</t>
  </si>
  <si>
    <t xml:space="preserve">Delaware</t>
  </si>
  <si>
    <t xml:space="preserve">DC</t>
  </si>
  <si>
    <t xml:space="preserve">District of Columbia</t>
  </si>
  <si>
    <t xml:space="preserve">FL</t>
  </si>
  <si>
    <t xml:space="preserve">Florida</t>
  </si>
  <si>
    <t xml:space="preserve">Georgia</t>
  </si>
  <si>
    <t xml:space="preserve">Hawaii</t>
  </si>
  <si>
    <t xml:space="preserve">Idaho</t>
  </si>
  <si>
    <t xml:space="preserve">IL</t>
  </si>
  <si>
    <t xml:space="preserve">Illinois</t>
  </si>
  <si>
    <t xml:space="preserve">Indiana</t>
  </si>
  <si>
    <t xml:space="preserve">IA</t>
  </si>
  <si>
    <t xml:space="preserve">Iowa</t>
  </si>
  <si>
    <t xml:space="preserve">Kansas</t>
  </si>
  <si>
    <t xml:space="preserve">KY</t>
  </si>
  <si>
    <t xml:space="preserve">Kentucky</t>
  </si>
  <si>
    <t xml:space="preserve">Louisiana</t>
  </si>
  <si>
    <t xml:space="preserve">ME</t>
  </si>
  <si>
    <t xml:space="preserve">Maine</t>
  </si>
  <si>
    <t xml:space="preserve">MD</t>
  </si>
  <si>
    <t xml:space="preserve">Maryland</t>
  </si>
  <si>
    <t xml:space="preserve">Massachusetts</t>
  </si>
  <si>
    <t xml:space="preserve">MI</t>
  </si>
  <si>
    <t xml:space="preserve">Michigan</t>
  </si>
  <si>
    <t xml:space="preserve">Minnesota</t>
  </si>
  <si>
    <t xml:space="preserve">MS</t>
  </si>
  <si>
    <t xml:space="preserve">Mississippi</t>
  </si>
  <si>
    <t xml:space="preserve">MO</t>
  </si>
  <si>
    <t xml:space="preserve">Missouri</t>
  </si>
  <si>
    <t xml:space="preserve">MT</t>
  </si>
  <si>
    <t xml:space="preserve">Montana</t>
  </si>
  <si>
    <t xml:space="preserve">NE</t>
  </si>
  <si>
    <t xml:space="preserve">Nebraska</t>
  </si>
  <si>
    <t xml:space="preserve">NV</t>
  </si>
  <si>
    <t xml:space="preserve">Nevada</t>
  </si>
  <si>
    <t xml:space="preserve">NH</t>
  </si>
  <si>
    <t xml:space="preserve">New Hampshire</t>
  </si>
  <si>
    <t xml:space="preserve">NJ</t>
  </si>
  <si>
    <t xml:space="preserve">New Jersey</t>
  </si>
  <si>
    <t xml:space="preserve">New Mexico</t>
  </si>
  <si>
    <t xml:space="preserve">NY</t>
  </si>
  <si>
    <t xml:space="preserve">New York</t>
  </si>
  <si>
    <t xml:space="preserve">NC</t>
  </si>
  <si>
    <t xml:space="preserve">North Carolina</t>
  </si>
  <si>
    <t xml:space="preserve">ND</t>
  </si>
  <si>
    <t xml:space="preserve">North Dakota</t>
  </si>
  <si>
    <t xml:space="preserve">OH</t>
  </si>
  <si>
    <t xml:space="preserve">Ohio</t>
  </si>
  <si>
    <t xml:space="preserve">OK</t>
  </si>
  <si>
    <t xml:space="preserve">Oklahoma</t>
  </si>
  <si>
    <t xml:space="preserve">Oregon</t>
  </si>
  <si>
    <t xml:space="preserve">Pennsylvania</t>
  </si>
  <si>
    <t xml:space="preserve">PR</t>
  </si>
  <si>
    <t xml:space="preserve">Puerto Rico</t>
  </si>
  <si>
    <t xml:space="preserve">Rhode Island</t>
  </si>
  <si>
    <t xml:space="preserve">South Carolina</t>
  </si>
  <si>
    <t xml:space="preserve">South Dakota</t>
  </si>
  <si>
    <t xml:space="preserve">Tennessee</t>
  </si>
  <si>
    <t xml:space="preserve">TX</t>
  </si>
  <si>
    <t xml:space="preserve">Texas</t>
  </si>
  <si>
    <t xml:space="preserve">UT</t>
  </si>
  <si>
    <t xml:space="preserve">Utah</t>
  </si>
  <si>
    <t xml:space="preserve">VT</t>
  </si>
  <si>
    <t xml:space="preserve">Vermont</t>
  </si>
  <si>
    <t xml:space="preserve">VI</t>
  </si>
  <si>
    <t xml:space="preserve">Virgin Islands</t>
  </si>
  <si>
    <t xml:space="preserve">VA</t>
  </si>
  <si>
    <t xml:space="preserve">Virginia</t>
  </si>
  <si>
    <t xml:space="preserve">Washington</t>
  </si>
  <si>
    <t xml:space="preserve">WV</t>
  </si>
  <si>
    <t xml:space="preserve">West Virginia</t>
  </si>
  <si>
    <t xml:space="preserve">WI</t>
  </si>
  <si>
    <t xml:space="preserve">Wisconsin</t>
  </si>
  <si>
    <t xml:space="preserve">WY</t>
  </si>
  <si>
    <t xml:space="preserve">Wyoming</t>
  </si>
  <si>
    <t xml:space="preserve">AA</t>
  </si>
  <si>
    <t xml:space="preserve">Armed Forces Americas</t>
  </si>
  <si>
    <t xml:space="preserve">AE</t>
  </si>
  <si>
    <t xml:space="preserve">Armed Forces Europe</t>
  </si>
  <si>
    <t xml:space="preserve">Armed Forces Pacific</t>
  </si>
  <si>
    <t xml:space="preserve">UM</t>
  </si>
  <si>
    <t xml:space="preserve">United States Minor Outlying Islands</t>
  </si>
  <si>
    <t xml:space="preserve">Zone 5: Pacific islands</t>
  </si>
  <si>
    <t xml:space="preserve">American Samoa</t>
  </si>
  <si>
    <t xml:space="preserve">FM</t>
  </si>
  <si>
    <t xml:space="preserve">Federated States of Micronesia</t>
  </si>
  <si>
    <t xml:space="preserve">GU</t>
  </si>
  <si>
    <t xml:space="preserve">Guam</t>
  </si>
  <si>
    <t xml:space="preserve">Marshall Islands</t>
  </si>
  <si>
    <t xml:space="preserve">Northern Mariana Islands</t>
  </si>
  <si>
    <t xml:space="preserve">PW</t>
  </si>
  <si>
    <t xml:space="preserve">Palau</t>
  </si>
  <si>
    <t xml:space="preserve">BD</t>
  </si>
  <si>
    <t xml:space="preserve">Bangladesh</t>
  </si>
  <si>
    <t xml:space="preserve">BN</t>
  </si>
  <si>
    <t xml:space="preserve">Brunei</t>
  </si>
  <si>
    <t xml:space="preserve">KH</t>
  </si>
  <si>
    <t xml:space="preserve">Cambodia</t>
  </si>
  <si>
    <t xml:space="preserve">Lao People's Democratic Republic</t>
  </si>
  <si>
    <t xml:space="preserve">Macao</t>
  </si>
  <si>
    <t xml:space="preserve">CK</t>
  </si>
  <si>
    <t xml:space="preserve">Cook Islands</t>
  </si>
  <si>
    <t xml:space="preserve">Fiji</t>
  </si>
  <si>
    <t xml:space="preserve">PF</t>
  </si>
  <si>
    <t xml:space="preserve">French Polynesia</t>
  </si>
  <si>
    <t xml:space="preserve">Kiribati</t>
  </si>
  <si>
    <t xml:space="preserve">WS</t>
  </si>
  <si>
    <t xml:space="preserve">Samoa</t>
  </si>
  <si>
    <t xml:space="preserve">TL</t>
  </si>
  <si>
    <t xml:space="preserve">Timor Leste</t>
  </si>
  <si>
    <t xml:space="preserve">MM</t>
  </si>
  <si>
    <t xml:space="preserve">Myanmar</t>
  </si>
  <si>
    <t xml:space="preserve">NP</t>
  </si>
  <si>
    <t xml:space="preserve">Nepal</t>
  </si>
  <si>
    <t xml:space="preserve">PK</t>
  </si>
  <si>
    <t xml:space="preserve">Pakistan</t>
  </si>
  <si>
    <t xml:space="preserve">PH</t>
  </si>
  <si>
    <t xml:space="preserve">Philippines</t>
  </si>
  <si>
    <t xml:space="preserve">PH-ABR</t>
  </si>
  <si>
    <t xml:space="preserve">Abra</t>
  </si>
  <si>
    <t xml:space="preserve">PH-AGN</t>
  </si>
  <si>
    <t xml:space="preserve">Agusan del Norte</t>
  </si>
  <si>
    <t xml:space="preserve">PH-AGS</t>
  </si>
  <si>
    <t xml:space="preserve">Agusan del Sur</t>
  </si>
  <si>
    <t xml:space="preserve">PH-AKL</t>
  </si>
  <si>
    <t xml:space="preserve">Aklan</t>
  </si>
  <si>
    <t xml:space="preserve">PH-ALB</t>
  </si>
  <si>
    <t xml:space="preserve">Albay</t>
  </si>
  <si>
    <t xml:space="preserve">PH-ANT</t>
  </si>
  <si>
    <t xml:space="preserve">Antique</t>
  </si>
  <si>
    <t xml:space="preserve">PH-APA</t>
  </si>
  <si>
    <t xml:space="preserve">Apayao</t>
  </si>
  <si>
    <t xml:space="preserve">PH-AUR</t>
  </si>
  <si>
    <t xml:space="preserve">Aurora</t>
  </si>
  <si>
    <t xml:space="preserve">PH-BAS</t>
  </si>
  <si>
    <t xml:space="preserve">Basilan</t>
  </si>
  <si>
    <t xml:space="preserve">PH-BAN</t>
  </si>
  <si>
    <t xml:space="preserve">Bataan</t>
  </si>
  <si>
    <t xml:space="preserve">PH-BTN</t>
  </si>
  <si>
    <t xml:space="preserve">Batanes</t>
  </si>
  <si>
    <t xml:space="preserve">PH-BTG</t>
  </si>
  <si>
    <t xml:space="preserve">Batangas</t>
  </si>
  <si>
    <t xml:space="preserve">PH-BEN</t>
  </si>
  <si>
    <t xml:space="preserve">Benguet</t>
  </si>
  <si>
    <t xml:space="preserve">PH-BIL</t>
  </si>
  <si>
    <t xml:space="preserve">Biliran</t>
  </si>
  <si>
    <t xml:space="preserve">PH-BOH</t>
  </si>
  <si>
    <t xml:space="preserve">Bohol</t>
  </si>
  <si>
    <t xml:space="preserve">PH-BUK</t>
  </si>
  <si>
    <t xml:space="preserve">Bukidnon</t>
  </si>
  <si>
    <t xml:space="preserve">PH-BUL</t>
  </si>
  <si>
    <t xml:space="preserve">Bulacan</t>
  </si>
  <si>
    <t xml:space="preserve">PH-CAG</t>
  </si>
  <si>
    <t xml:space="preserve">Cagayan</t>
  </si>
  <si>
    <t xml:space="preserve">PH-CAN</t>
  </si>
  <si>
    <t xml:space="preserve">Camarines Norte</t>
  </si>
  <si>
    <t xml:space="preserve">PH-CAS</t>
  </si>
  <si>
    <t xml:space="preserve">Camarines Sur</t>
  </si>
  <si>
    <t xml:space="preserve">PH-CAM</t>
  </si>
  <si>
    <t xml:space="preserve">Camiguin</t>
  </si>
  <si>
    <t xml:space="preserve">PH-CAP</t>
  </si>
  <si>
    <t xml:space="preserve">Capiz</t>
  </si>
  <si>
    <t xml:space="preserve">PH-CAT</t>
  </si>
  <si>
    <t xml:space="preserve">Catanduanes</t>
  </si>
  <si>
    <t xml:space="preserve">PH-CAV</t>
  </si>
  <si>
    <t xml:space="preserve">Cavite</t>
  </si>
  <si>
    <t xml:space="preserve">PH-CEB</t>
  </si>
  <si>
    <t xml:space="preserve">Cebu</t>
  </si>
  <si>
    <t xml:space="preserve">PH-NCO</t>
  </si>
  <si>
    <t xml:space="preserve">Cotabato</t>
  </si>
  <si>
    <t xml:space="preserve">PH-COM</t>
  </si>
  <si>
    <t xml:space="preserve">Davao de Oro</t>
  </si>
  <si>
    <t xml:space="preserve">PH-DAV</t>
  </si>
  <si>
    <t xml:space="preserve">Davao del Norte</t>
  </si>
  <si>
    <t xml:space="preserve">PH-DAS</t>
  </si>
  <si>
    <t xml:space="preserve">Davao del Sur</t>
  </si>
  <si>
    <t xml:space="preserve">PH-DVO</t>
  </si>
  <si>
    <t xml:space="preserve">Davao Occidental</t>
  </si>
  <si>
    <t xml:space="preserve">PH-DAO</t>
  </si>
  <si>
    <t xml:space="preserve">Davao Oriental</t>
  </si>
  <si>
    <t xml:space="preserve">PH-DIN</t>
  </si>
  <si>
    <t xml:space="preserve">Dinagat Islands</t>
  </si>
  <si>
    <t xml:space="preserve">PH-EAS</t>
  </si>
  <si>
    <t xml:space="preserve">Eastern Samar</t>
  </si>
  <si>
    <t xml:space="preserve">PH-GUI</t>
  </si>
  <si>
    <t xml:space="preserve">Guimaras</t>
  </si>
  <si>
    <t xml:space="preserve">PH-IFU</t>
  </si>
  <si>
    <t xml:space="preserve">Ifugao</t>
  </si>
  <si>
    <t xml:space="preserve">PH-ILN</t>
  </si>
  <si>
    <t xml:space="preserve">Ilocos Norte</t>
  </si>
  <si>
    <t xml:space="preserve">PH-ILS</t>
  </si>
  <si>
    <t xml:space="preserve">Ilocos Sur</t>
  </si>
  <si>
    <t xml:space="preserve">PH-ILI</t>
  </si>
  <si>
    <t xml:space="preserve">Iloilo</t>
  </si>
  <si>
    <t xml:space="preserve">PH-ISA</t>
  </si>
  <si>
    <t xml:space="preserve">Isabela</t>
  </si>
  <si>
    <t xml:space="preserve">PH-KAL</t>
  </si>
  <si>
    <t xml:space="preserve">Kalinga</t>
  </si>
  <si>
    <t xml:space="preserve">PH-LUN</t>
  </si>
  <si>
    <t xml:space="preserve">La Union</t>
  </si>
  <si>
    <t xml:space="preserve">PH-LAG</t>
  </si>
  <si>
    <t xml:space="preserve">Laguna</t>
  </si>
  <si>
    <t xml:space="preserve">PH-LAN</t>
  </si>
  <si>
    <t xml:space="preserve">Lanao del Norte</t>
  </si>
  <si>
    <t xml:space="preserve">PH-LAS</t>
  </si>
  <si>
    <t xml:space="preserve">Lanao del Sur</t>
  </si>
  <si>
    <t xml:space="preserve">PH-LEY</t>
  </si>
  <si>
    <t xml:space="preserve">Leyte</t>
  </si>
  <si>
    <t xml:space="preserve">PH-MAG</t>
  </si>
  <si>
    <t xml:space="preserve">Maguindanao</t>
  </si>
  <si>
    <t xml:space="preserve">PH-MAD</t>
  </si>
  <si>
    <t xml:space="preserve">Marinduque</t>
  </si>
  <si>
    <t xml:space="preserve">PH-MAS</t>
  </si>
  <si>
    <t xml:space="preserve">Masbate</t>
  </si>
  <si>
    <t xml:space="preserve">PH-00</t>
  </si>
  <si>
    <t xml:space="preserve">Metro Manila</t>
  </si>
  <si>
    <t xml:space="preserve">PH-MSC</t>
  </si>
  <si>
    <t xml:space="preserve">Misamis Occidental</t>
  </si>
  <si>
    <t xml:space="preserve">PH-MSR</t>
  </si>
  <si>
    <t xml:space="preserve">Misamis Oriental</t>
  </si>
  <si>
    <t xml:space="preserve">PH-MOU</t>
  </si>
  <si>
    <t xml:space="preserve">Mountain Province</t>
  </si>
  <si>
    <t xml:space="preserve">PH-NEC</t>
  </si>
  <si>
    <t xml:space="preserve">Negros Occidental</t>
  </si>
  <si>
    <t xml:space="preserve">PH-NER</t>
  </si>
  <si>
    <t xml:space="preserve">Negros Oriental</t>
  </si>
  <si>
    <t xml:space="preserve">PH-NSA</t>
  </si>
  <si>
    <t xml:space="preserve">Northern Samar</t>
  </si>
  <si>
    <t xml:space="preserve">PH-NUE</t>
  </si>
  <si>
    <t xml:space="preserve">Nueva Ecija</t>
  </si>
  <si>
    <t xml:space="preserve">PH-NUV</t>
  </si>
  <si>
    <t xml:space="preserve">Nueva Vizcaya</t>
  </si>
  <si>
    <t xml:space="preserve">PH-MDC</t>
  </si>
  <si>
    <t xml:space="preserve">Occidental Mindoro</t>
  </si>
  <si>
    <t xml:space="preserve">PH-MDR</t>
  </si>
  <si>
    <t xml:space="preserve">Oriental Mindoro</t>
  </si>
  <si>
    <t xml:space="preserve">PH-PLW</t>
  </si>
  <si>
    <t xml:space="preserve">Palawan</t>
  </si>
  <si>
    <t xml:space="preserve">PH-PAM</t>
  </si>
  <si>
    <t xml:space="preserve">Pampanga</t>
  </si>
  <si>
    <t xml:space="preserve">PH-PAN</t>
  </si>
  <si>
    <t xml:space="preserve">Pangasinan</t>
  </si>
  <si>
    <t xml:space="preserve">PH-QUE</t>
  </si>
  <si>
    <t xml:space="preserve">Quezon</t>
  </si>
  <si>
    <t xml:space="preserve">PH-QUI</t>
  </si>
  <si>
    <t xml:space="preserve">Quirino</t>
  </si>
  <si>
    <t xml:space="preserve">PH-RIZ</t>
  </si>
  <si>
    <t xml:space="preserve">Rizal</t>
  </si>
  <si>
    <t xml:space="preserve">PH-ROM</t>
  </si>
  <si>
    <t xml:space="preserve">Romblon</t>
  </si>
  <si>
    <t xml:space="preserve">PH-WSA</t>
  </si>
  <si>
    <t xml:space="preserve">Samar</t>
  </si>
  <si>
    <t xml:space="preserve">PH-SAR</t>
  </si>
  <si>
    <t xml:space="preserve">Sarangani</t>
  </si>
  <si>
    <t xml:space="preserve">PH-SIG</t>
  </si>
  <si>
    <t xml:space="preserve">Siquijor</t>
  </si>
  <si>
    <t xml:space="preserve">PH-SOR</t>
  </si>
  <si>
    <t xml:space="preserve">Sorsogon</t>
  </si>
  <si>
    <t xml:space="preserve">PH-SCO</t>
  </si>
  <si>
    <t xml:space="preserve">South Cotabato</t>
  </si>
  <si>
    <t xml:space="preserve">PH-SLE</t>
  </si>
  <si>
    <t xml:space="preserve">Southern Leyte</t>
  </si>
  <si>
    <t xml:space="preserve">PH-SUK</t>
  </si>
  <si>
    <t xml:space="preserve">Sultan Kudarat</t>
  </si>
  <si>
    <t xml:space="preserve">PH-SLU</t>
  </si>
  <si>
    <t xml:space="preserve">Sulu</t>
  </si>
  <si>
    <t xml:space="preserve">PH-SUN</t>
  </si>
  <si>
    <t xml:space="preserve">Surigao del Norte</t>
  </si>
  <si>
    <t xml:space="preserve">PH-SUR</t>
  </si>
  <si>
    <t xml:space="preserve">Surigao del Sur</t>
  </si>
  <si>
    <t xml:space="preserve">PH-TAR</t>
  </si>
  <si>
    <t xml:space="preserve">Tarlac</t>
  </si>
  <si>
    <t xml:space="preserve">PH-TAW</t>
  </si>
  <si>
    <t xml:space="preserve">Tawi-Tawi</t>
  </si>
  <si>
    <t xml:space="preserve">PH-ZMB</t>
  </si>
  <si>
    <t xml:space="preserve">Zambales</t>
  </si>
  <si>
    <t xml:space="preserve">PH-ZAN</t>
  </si>
  <si>
    <t xml:space="preserve">Zamboanga del Norte</t>
  </si>
  <si>
    <t xml:space="preserve">PH-ZAS</t>
  </si>
  <si>
    <t xml:space="preserve">Zamboanga del Sur</t>
  </si>
  <si>
    <t xml:space="preserve">PH-ZSI</t>
  </si>
  <si>
    <t xml:space="preserve">Zamboanga Sibugay</t>
  </si>
  <si>
    <t xml:space="preserve">LK</t>
  </si>
  <si>
    <t xml:space="preserve">Sri Lanka</t>
  </si>
  <si>
    <t xml:space="preserve">NR</t>
  </si>
  <si>
    <t xml:space="preserve">Nauru</t>
  </si>
  <si>
    <t xml:space="preserve">New Caledonia</t>
  </si>
  <si>
    <t xml:space="preserve">Niue</t>
  </si>
  <si>
    <t xml:space="preserve">PG</t>
  </si>
  <si>
    <t xml:space="preserve">Papua New Guinea</t>
  </si>
  <si>
    <t xml:space="preserve">PN</t>
  </si>
  <si>
    <t xml:space="preserve">Pitcairn</t>
  </si>
  <si>
    <t xml:space="preserve">Solomon Islands</t>
  </si>
  <si>
    <t xml:space="preserve">TK</t>
  </si>
  <si>
    <t xml:space="preserve">Tokelau</t>
  </si>
  <si>
    <t xml:space="preserve">TO</t>
  </si>
  <si>
    <t xml:space="preserve">Tonga</t>
  </si>
  <si>
    <t xml:space="preserve">TV</t>
  </si>
  <si>
    <t xml:space="preserve">Tuvalu</t>
  </si>
  <si>
    <t xml:space="preserve">VU</t>
  </si>
  <si>
    <t xml:space="preserve">Vanuatu</t>
  </si>
  <si>
    <t xml:space="preserve">WF</t>
  </si>
  <si>
    <t xml:space="preserve">Wallis And Futuna</t>
  </si>
  <si>
    <t xml:space="preserve">Zone 6: UK &amp; Ireland</t>
  </si>
  <si>
    <t xml:space="preserve">IE</t>
  </si>
  <si>
    <t xml:space="preserve">Ireland</t>
  </si>
  <si>
    <t xml:space="preserve">CW</t>
  </si>
  <si>
    <t xml:space="preserve">Carlow</t>
  </si>
  <si>
    <t xml:space="preserve">Cavan</t>
  </si>
  <si>
    <t xml:space="preserve">CE</t>
  </si>
  <si>
    <t xml:space="preserve">Clare</t>
  </si>
  <si>
    <t xml:space="preserve">Cork</t>
  </si>
  <si>
    <t xml:space="preserve">Donegal</t>
  </si>
  <si>
    <t xml:space="preserve">D</t>
  </si>
  <si>
    <t xml:space="preserve">Dublin</t>
  </si>
  <si>
    <t xml:space="preserve">G</t>
  </si>
  <si>
    <t xml:space="preserve">Galway</t>
  </si>
  <si>
    <t xml:space="preserve">Kerry</t>
  </si>
  <si>
    <t xml:space="preserve">KE</t>
  </si>
  <si>
    <t xml:space="preserve">Kildare</t>
  </si>
  <si>
    <t xml:space="preserve">KK</t>
  </si>
  <si>
    <t xml:space="preserve">Kilkenny</t>
  </si>
  <si>
    <t xml:space="preserve">LS</t>
  </si>
  <si>
    <t xml:space="preserve">Laois</t>
  </si>
  <si>
    <t xml:space="preserve">LM</t>
  </si>
  <si>
    <t xml:space="preserve">Leitrim</t>
  </si>
  <si>
    <t xml:space="preserve">Limerick</t>
  </si>
  <si>
    <t xml:space="preserve">Longford</t>
  </si>
  <si>
    <t xml:space="preserve">LH</t>
  </si>
  <si>
    <t xml:space="preserve">Louth</t>
  </si>
  <si>
    <t xml:space="preserve">Mayo</t>
  </si>
  <si>
    <t xml:space="preserve">Meath</t>
  </si>
  <si>
    <t xml:space="preserve">Monaghan</t>
  </si>
  <si>
    <t xml:space="preserve">OY</t>
  </si>
  <si>
    <t xml:space="preserve">Offaly</t>
  </si>
  <si>
    <t xml:space="preserve">RN</t>
  </si>
  <si>
    <t xml:space="preserve">Roscommon</t>
  </si>
  <si>
    <t xml:space="preserve">SO</t>
  </si>
  <si>
    <t xml:space="preserve">Sligo</t>
  </si>
  <si>
    <t xml:space="preserve">TA</t>
  </si>
  <si>
    <t xml:space="preserve">Tipperary</t>
  </si>
  <si>
    <t xml:space="preserve">WD</t>
  </si>
  <si>
    <t xml:space="preserve">Waterford</t>
  </si>
  <si>
    <t xml:space="preserve">WH</t>
  </si>
  <si>
    <t xml:space="preserve">Westmeath</t>
  </si>
  <si>
    <t xml:space="preserve">WX</t>
  </si>
  <si>
    <t xml:space="preserve">Wexford</t>
  </si>
  <si>
    <t xml:space="preserve">WW</t>
  </si>
  <si>
    <t xml:space="preserve">Wicklow</t>
  </si>
  <si>
    <t xml:space="preserve">GB</t>
  </si>
  <si>
    <t xml:space="preserve">United Kingdom</t>
  </si>
  <si>
    <t xml:space="preserve">GG</t>
  </si>
  <si>
    <t xml:space="preserve">Guernsey</t>
  </si>
  <si>
    <t xml:space="preserve">IM</t>
  </si>
  <si>
    <t xml:space="preserve">Isle Of Man</t>
  </si>
  <si>
    <t xml:space="preserve">JE</t>
  </si>
  <si>
    <t xml:space="preserve">Jersey</t>
  </si>
  <si>
    <t xml:space="preserve">Zone 7: Major Europe</t>
  </si>
  <si>
    <t xml:space="preserve">FR</t>
  </si>
  <si>
    <t xml:space="preserve">France</t>
  </si>
  <si>
    <t xml:space="preserve">Germany</t>
  </si>
  <si>
    <t xml:space="preserve">IT</t>
  </si>
  <si>
    <t xml:space="preserve">Italy</t>
  </si>
  <si>
    <t xml:space="preserve">AG</t>
  </si>
  <si>
    <t xml:space="preserve">Agrigento</t>
  </si>
  <si>
    <t xml:space="preserve">Alessandria</t>
  </si>
  <si>
    <t xml:space="preserve">Ancona</t>
  </si>
  <si>
    <t xml:space="preserve">AO</t>
  </si>
  <si>
    <t xml:space="preserve">Aosta</t>
  </si>
  <si>
    <t xml:space="preserve">Arezzo</t>
  </si>
  <si>
    <t xml:space="preserve">Ascoli Piceno</t>
  </si>
  <si>
    <t xml:space="preserve">AT</t>
  </si>
  <si>
    <t xml:space="preserve">Asti</t>
  </si>
  <si>
    <t xml:space="preserve">AV</t>
  </si>
  <si>
    <t xml:space="preserve">Avellino</t>
  </si>
  <si>
    <t xml:space="preserve">Bari</t>
  </si>
  <si>
    <t xml:space="preserve">Barletta-Andria-Trani</t>
  </si>
  <si>
    <t xml:space="preserve">BL</t>
  </si>
  <si>
    <t xml:space="preserve">Belluno</t>
  </si>
  <si>
    <t xml:space="preserve">Benevento</t>
  </si>
  <si>
    <t xml:space="preserve">BG</t>
  </si>
  <si>
    <t xml:space="preserve">Bergamo</t>
  </si>
  <si>
    <t xml:space="preserve">BI</t>
  </si>
  <si>
    <t xml:space="preserve">Biella</t>
  </si>
  <si>
    <t xml:space="preserve">BO</t>
  </si>
  <si>
    <t xml:space="preserve">Bologna</t>
  </si>
  <si>
    <t xml:space="preserve">BZ</t>
  </si>
  <si>
    <t xml:space="preserve">Bolzano</t>
  </si>
  <si>
    <t xml:space="preserve">BS</t>
  </si>
  <si>
    <t xml:space="preserve">Brescia</t>
  </si>
  <si>
    <t xml:space="preserve">Brindisi</t>
  </si>
  <si>
    <t xml:space="preserve">Cagliari</t>
  </si>
  <si>
    <t xml:space="preserve">CL</t>
  </si>
  <si>
    <t xml:space="preserve">Caltanissetta</t>
  </si>
  <si>
    <t xml:space="preserve">CB</t>
  </si>
  <si>
    <t xml:space="preserve">Campobasso</t>
  </si>
  <si>
    <t xml:space="preserve">CI</t>
  </si>
  <si>
    <t xml:space="preserve">Carbonia-Iglesias</t>
  </si>
  <si>
    <t xml:space="preserve">Caserta</t>
  </si>
  <si>
    <t xml:space="preserve">Catania</t>
  </si>
  <si>
    <t xml:space="preserve">CZ</t>
  </si>
  <si>
    <t xml:space="preserve">Catanzaro</t>
  </si>
  <si>
    <t xml:space="preserve">Chieti</t>
  </si>
  <si>
    <t xml:space="preserve">Como</t>
  </si>
  <si>
    <t xml:space="preserve">CS</t>
  </si>
  <si>
    <t xml:space="preserve">Cosenza</t>
  </si>
  <si>
    <t xml:space="preserve">CR</t>
  </si>
  <si>
    <t xml:space="preserve">Cremona</t>
  </si>
  <si>
    <t xml:space="preserve">Crotone</t>
  </si>
  <si>
    <t xml:space="preserve">Cuneo</t>
  </si>
  <si>
    <t xml:space="preserve">EN</t>
  </si>
  <si>
    <t xml:space="preserve">Enna</t>
  </si>
  <si>
    <t xml:space="preserve">Fermo</t>
  </si>
  <si>
    <t xml:space="preserve">FE</t>
  </si>
  <si>
    <t xml:space="preserve">Ferrara</t>
  </si>
  <si>
    <t xml:space="preserve">FI</t>
  </si>
  <si>
    <t xml:space="preserve">Firenze</t>
  </si>
  <si>
    <t xml:space="preserve">FG</t>
  </si>
  <si>
    <t xml:space="preserve">Foggia</t>
  </si>
  <si>
    <t xml:space="preserve">FC</t>
  </si>
  <si>
    <t xml:space="preserve">Forlì-Cesena</t>
  </si>
  <si>
    <t xml:space="preserve">Frosinone</t>
  </si>
  <si>
    <t xml:space="preserve">GE</t>
  </si>
  <si>
    <t xml:space="preserve">Genova</t>
  </si>
  <si>
    <t xml:space="preserve">Gorizia</t>
  </si>
  <si>
    <t xml:space="preserve">GR</t>
  </si>
  <si>
    <t xml:space="preserve">Grosseto</t>
  </si>
  <si>
    <t xml:space="preserve">Imperia</t>
  </si>
  <si>
    <t xml:space="preserve">IS</t>
  </si>
  <si>
    <t xml:space="preserve">Isernia</t>
  </si>
  <si>
    <t xml:space="preserve">AQ</t>
  </si>
  <si>
    <t xml:space="preserve">L'Aquila</t>
  </si>
  <si>
    <t xml:space="preserve">SP</t>
  </si>
  <si>
    <t xml:space="preserve">La Spezia</t>
  </si>
  <si>
    <t xml:space="preserve">LT</t>
  </si>
  <si>
    <t xml:space="preserve">Latina</t>
  </si>
  <si>
    <t xml:space="preserve">LE</t>
  </si>
  <si>
    <t xml:space="preserve">Lecce</t>
  </si>
  <si>
    <t xml:space="preserve">LC</t>
  </si>
  <si>
    <t xml:space="preserve">Lecco</t>
  </si>
  <si>
    <t xml:space="preserve">LI</t>
  </si>
  <si>
    <t xml:space="preserve">Livorno</t>
  </si>
  <si>
    <t xml:space="preserve">LO</t>
  </si>
  <si>
    <t xml:space="preserve">Lodi</t>
  </si>
  <si>
    <t xml:space="preserve">LU</t>
  </si>
  <si>
    <t xml:space="preserve">Lucca</t>
  </si>
  <si>
    <t xml:space="preserve">MC</t>
  </si>
  <si>
    <t xml:space="preserve">Macerata</t>
  </si>
  <si>
    <t xml:space="preserve">Mantova</t>
  </si>
  <si>
    <t xml:space="preserve">Massa-Carrara</t>
  </si>
  <si>
    <t xml:space="preserve">Matera</t>
  </si>
  <si>
    <t xml:space="preserve">VS</t>
  </si>
  <si>
    <t xml:space="preserve">Medio Campidano</t>
  </si>
  <si>
    <t xml:space="preserve">Messina</t>
  </si>
  <si>
    <t xml:space="preserve">Milano</t>
  </si>
  <si>
    <t xml:space="preserve">Modena</t>
  </si>
  <si>
    <t xml:space="preserve">Monza e Brianza</t>
  </si>
  <si>
    <t xml:space="preserve">NA</t>
  </si>
  <si>
    <t xml:space="preserve">Napoli</t>
  </si>
  <si>
    <t xml:space="preserve">NO</t>
  </si>
  <si>
    <t xml:space="preserve">Novara</t>
  </si>
  <si>
    <t xml:space="preserve">Nuoro</t>
  </si>
  <si>
    <t xml:space="preserve">OG</t>
  </si>
  <si>
    <t xml:space="preserve">Ogliastra</t>
  </si>
  <si>
    <t xml:space="preserve">OT</t>
  </si>
  <si>
    <t xml:space="preserve">Olbia-Tempio</t>
  </si>
  <si>
    <t xml:space="preserve">Oristano</t>
  </si>
  <si>
    <t xml:space="preserve">PD</t>
  </si>
  <si>
    <t xml:space="preserve">Padova</t>
  </si>
  <si>
    <t xml:space="preserve">Palermo</t>
  </si>
  <si>
    <t xml:space="preserve">Parma</t>
  </si>
  <si>
    <t xml:space="preserve">PV</t>
  </si>
  <si>
    <t xml:space="preserve">Pavia</t>
  </si>
  <si>
    <t xml:space="preserve">Perugia</t>
  </si>
  <si>
    <t xml:space="preserve">PU</t>
  </si>
  <si>
    <t xml:space="preserve">Pesaro e Urbino</t>
  </si>
  <si>
    <t xml:space="preserve">Pescara</t>
  </si>
  <si>
    <t xml:space="preserve">PC</t>
  </si>
  <si>
    <t xml:space="preserve">Piacenza</t>
  </si>
  <si>
    <t xml:space="preserve">PI</t>
  </si>
  <si>
    <t xml:space="preserve">Pisa</t>
  </si>
  <si>
    <t xml:space="preserve">PT</t>
  </si>
  <si>
    <t xml:space="preserve">Pistoia</t>
  </si>
  <si>
    <t xml:space="preserve">Pordenone</t>
  </si>
  <si>
    <t xml:space="preserve">PZ</t>
  </si>
  <si>
    <t xml:space="preserve">Potenza</t>
  </si>
  <si>
    <t xml:space="preserve">PO</t>
  </si>
  <si>
    <t xml:space="preserve">Prato</t>
  </si>
  <si>
    <t xml:space="preserve">RG</t>
  </si>
  <si>
    <t xml:space="preserve">Ragusa</t>
  </si>
  <si>
    <t xml:space="preserve">RA</t>
  </si>
  <si>
    <t xml:space="preserve">Ravenna</t>
  </si>
  <si>
    <t xml:space="preserve">RC</t>
  </si>
  <si>
    <t xml:space="preserve">Reggio Calabria</t>
  </si>
  <si>
    <t xml:space="preserve">RE</t>
  </si>
  <si>
    <t xml:space="preserve">Reggio Emilia</t>
  </si>
  <si>
    <t xml:space="preserve">Rieti</t>
  </si>
  <si>
    <t xml:space="preserve">Rimini</t>
  </si>
  <si>
    <t xml:space="preserve">RM</t>
  </si>
  <si>
    <t xml:space="preserve">Roma</t>
  </si>
  <si>
    <t xml:space="preserve">RO</t>
  </si>
  <si>
    <t xml:space="preserve">Rovigo</t>
  </si>
  <si>
    <t xml:space="preserve">Salerno</t>
  </si>
  <si>
    <t xml:space="preserve">Sassari</t>
  </si>
  <si>
    <t xml:space="preserve">SV</t>
  </si>
  <si>
    <t xml:space="preserve">Savona</t>
  </si>
  <si>
    <t xml:space="preserve">SI</t>
  </si>
  <si>
    <t xml:space="preserve">Siena</t>
  </si>
  <si>
    <t xml:space="preserve">Siracusa</t>
  </si>
  <si>
    <t xml:space="preserve">Sondrio</t>
  </si>
  <si>
    <t xml:space="preserve">Taranto</t>
  </si>
  <si>
    <t xml:space="preserve">TE</t>
  </si>
  <si>
    <t xml:space="preserve">Teramo</t>
  </si>
  <si>
    <t xml:space="preserve">Terni</t>
  </si>
  <si>
    <t xml:space="preserve">Torino</t>
  </si>
  <si>
    <t xml:space="preserve">TP</t>
  </si>
  <si>
    <t xml:space="preserve">Trapani</t>
  </si>
  <si>
    <t xml:space="preserve">Trento</t>
  </si>
  <si>
    <t xml:space="preserve">Treviso</t>
  </si>
  <si>
    <t xml:space="preserve">Trieste</t>
  </si>
  <si>
    <t xml:space="preserve">UD</t>
  </si>
  <si>
    <t xml:space="preserve">Udine</t>
  </si>
  <si>
    <t xml:space="preserve">Varese</t>
  </si>
  <si>
    <t xml:space="preserve">VE</t>
  </si>
  <si>
    <t xml:space="preserve">Venezia</t>
  </si>
  <si>
    <t xml:space="preserve">VB</t>
  </si>
  <si>
    <t xml:space="preserve">Verbano-Cusio-Ossola</t>
  </si>
  <si>
    <t xml:space="preserve">VC</t>
  </si>
  <si>
    <t xml:space="preserve">Vercelli</t>
  </si>
  <si>
    <t xml:space="preserve">VR</t>
  </si>
  <si>
    <t xml:space="preserve">Verona</t>
  </si>
  <si>
    <t xml:space="preserve">VV</t>
  </si>
  <si>
    <t xml:space="preserve">Vibo Valentia</t>
  </si>
  <si>
    <t xml:space="preserve">Vicenza</t>
  </si>
  <si>
    <t xml:space="preserve">Viterbo</t>
  </si>
  <si>
    <t xml:space="preserve">Netherlands</t>
  </si>
  <si>
    <t xml:space="preserve">Norway</t>
  </si>
  <si>
    <t xml:space="preserve">ES</t>
  </si>
  <si>
    <t xml:space="preserve">Spain</t>
  </si>
  <si>
    <t xml:space="preserve">C</t>
  </si>
  <si>
    <t xml:space="preserve">A Coruña</t>
  </si>
  <si>
    <t xml:space="preserve">Álava</t>
  </si>
  <si>
    <t xml:space="preserve">Albacete</t>
  </si>
  <si>
    <t xml:space="preserve">A</t>
  </si>
  <si>
    <t xml:space="preserve">Alicante</t>
  </si>
  <si>
    <t xml:space="preserve">Almería</t>
  </si>
  <si>
    <t xml:space="preserve">O</t>
  </si>
  <si>
    <t xml:space="preserve">Asturias</t>
  </si>
  <si>
    <t xml:space="preserve">Ávila</t>
  </si>
  <si>
    <t xml:space="preserve">Badajoz</t>
  </si>
  <si>
    <t xml:space="preserve">PM</t>
  </si>
  <si>
    <t xml:space="preserve">Balears</t>
  </si>
  <si>
    <t xml:space="preserve">B</t>
  </si>
  <si>
    <t xml:space="preserve">Barcelona</t>
  </si>
  <si>
    <t xml:space="preserve">BU</t>
  </si>
  <si>
    <t xml:space="preserve">Burgos</t>
  </si>
  <si>
    <t xml:space="preserve">Cáceres</t>
  </si>
  <si>
    <t xml:space="preserve">Cádiz</t>
  </si>
  <si>
    <t xml:space="preserve">S</t>
  </si>
  <si>
    <t xml:space="preserve">Cantabria</t>
  </si>
  <si>
    <t xml:space="preserve">Castellón</t>
  </si>
  <si>
    <t xml:space="preserve">Ceuta</t>
  </si>
  <si>
    <t xml:space="preserve">Ciudad Real</t>
  </si>
  <si>
    <t xml:space="preserve">Córdoba</t>
  </si>
  <si>
    <t xml:space="preserve">CU</t>
  </si>
  <si>
    <t xml:space="preserve">Cuenca</t>
  </si>
  <si>
    <t xml:space="preserve">GI</t>
  </si>
  <si>
    <t xml:space="preserve">Girona</t>
  </si>
  <si>
    <t xml:space="preserve">Granada</t>
  </si>
  <si>
    <t xml:space="preserve">Guadalajara</t>
  </si>
  <si>
    <t xml:space="preserve">Guipúzcoa</t>
  </si>
  <si>
    <t xml:space="preserve">H</t>
  </si>
  <si>
    <t xml:space="preserve">Huelva</t>
  </si>
  <si>
    <t xml:space="preserve">HU</t>
  </si>
  <si>
    <t xml:space="preserve">Huesca</t>
  </si>
  <si>
    <t xml:space="preserve">J</t>
  </si>
  <si>
    <t xml:space="preserve">Jaén</t>
  </si>
  <si>
    <t xml:space="preserve">La Rioja</t>
  </si>
  <si>
    <t xml:space="preserve">GC</t>
  </si>
  <si>
    <t xml:space="preserve">Las Palmas</t>
  </si>
  <si>
    <t xml:space="preserve">León</t>
  </si>
  <si>
    <t xml:space="preserve">L</t>
  </si>
  <si>
    <t xml:space="preserve">Lleida</t>
  </si>
  <si>
    <t xml:space="preserve">Lugo</t>
  </si>
  <si>
    <t xml:space="preserve">M</t>
  </si>
  <si>
    <t xml:space="preserve">Madrid</t>
  </si>
  <si>
    <t xml:space="preserve">Málaga</t>
  </si>
  <si>
    <t xml:space="preserve">Melilla</t>
  </si>
  <si>
    <t xml:space="preserve">Murcia</t>
  </si>
  <si>
    <t xml:space="preserve">Navarra</t>
  </si>
  <si>
    <t xml:space="preserve">Ourense</t>
  </si>
  <si>
    <t xml:space="preserve">P</t>
  </si>
  <si>
    <t xml:space="preserve">Palencia</t>
  </si>
  <si>
    <t xml:space="preserve">Pontevedra</t>
  </si>
  <si>
    <t xml:space="preserve">Salamanca</t>
  </si>
  <si>
    <t xml:space="preserve">TF</t>
  </si>
  <si>
    <t xml:space="preserve">Santa Cruz de Tenerife</t>
  </si>
  <si>
    <t xml:space="preserve">Segovia</t>
  </si>
  <si>
    <t xml:space="preserve">SE</t>
  </si>
  <si>
    <t xml:space="preserve">Sevilla</t>
  </si>
  <si>
    <t xml:space="preserve">Soria</t>
  </si>
  <si>
    <t xml:space="preserve">T</t>
  </si>
  <si>
    <t xml:space="preserve">Tarragona</t>
  </si>
  <si>
    <t xml:space="preserve">Teruel</t>
  </si>
  <si>
    <t xml:space="preserve">Toledo</t>
  </si>
  <si>
    <t xml:space="preserve">V</t>
  </si>
  <si>
    <t xml:space="preserve">Valencia</t>
  </si>
  <si>
    <t xml:space="preserve">Valladolid</t>
  </si>
  <si>
    <t xml:space="preserve">Vizcaya</t>
  </si>
  <si>
    <t xml:space="preserve">ZA</t>
  </si>
  <si>
    <t xml:space="preserve">Zamora</t>
  </si>
  <si>
    <t xml:space="preserve">Z</t>
  </si>
  <si>
    <t xml:space="preserve">Zaragoza</t>
  </si>
  <si>
    <t xml:space="preserve">Sweden</t>
  </si>
  <si>
    <t xml:space="preserve">Switzerland</t>
  </si>
  <si>
    <t xml:space="preserve">BV</t>
  </si>
  <si>
    <t xml:space="preserve">Bouvet Island</t>
  </si>
  <si>
    <t xml:space="preserve">Mayotte</t>
  </si>
  <si>
    <t xml:space="preserve">SM</t>
  </si>
  <si>
    <t xml:space="preserve">San Marino</t>
  </si>
  <si>
    <t xml:space="preserve">SJ</t>
  </si>
  <si>
    <t xml:space="preserve">Svalbard And Jan Mayen</t>
  </si>
  <si>
    <t xml:space="preserve">French Southern Territories</t>
  </si>
  <si>
    <t xml:space="preserve">Zone 8: Rest of World 1</t>
  </si>
  <si>
    <t xml:space="preserve">RU</t>
  </si>
  <si>
    <t xml:space="preserve">Russia</t>
  </si>
  <si>
    <t xml:space="preserve">ALT</t>
  </si>
  <si>
    <t xml:space="preserve">Altai Krai</t>
  </si>
  <si>
    <t xml:space="preserve">Altai Republic</t>
  </si>
  <si>
    <t xml:space="preserve">AMU</t>
  </si>
  <si>
    <t xml:space="preserve">Amur Oblast</t>
  </si>
  <si>
    <t xml:space="preserve">ARK</t>
  </si>
  <si>
    <t xml:space="preserve">Arkhangelsk Oblast</t>
  </si>
  <si>
    <t xml:space="preserve">AST</t>
  </si>
  <si>
    <t xml:space="preserve">Astrakhan Oblast</t>
  </si>
  <si>
    <t xml:space="preserve">BEL</t>
  </si>
  <si>
    <t xml:space="preserve">Belgorod Oblast</t>
  </si>
  <si>
    <t xml:space="preserve">BRY</t>
  </si>
  <si>
    <t xml:space="preserve">Bryansk Oblast</t>
  </si>
  <si>
    <t xml:space="preserve">Chechen Republic</t>
  </si>
  <si>
    <t xml:space="preserve">CHE</t>
  </si>
  <si>
    <t xml:space="preserve">Chelyabinsk Oblast</t>
  </si>
  <si>
    <t xml:space="preserve">CHU</t>
  </si>
  <si>
    <t xml:space="preserve">Chukotka Autonomous Okrug</t>
  </si>
  <si>
    <t xml:space="preserve">Chuvash Republic</t>
  </si>
  <si>
    <t xml:space="preserve">IRK</t>
  </si>
  <si>
    <t xml:space="preserve">Irkutsk Oblast</t>
  </si>
  <si>
    <t xml:space="preserve">IVA</t>
  </si>
  <si>
    <t xml:space="preserve">Ivanovo Oblast</t>
  </si>
  <si>
    <t xml:space="preserve">YEV</t>
  </si>
  <si>
    <t xml:space="preserve">Jewish Autonomous Oblast</t>
  </si>
  <si>
    <t xml:space="preserve">Kabardino-Balkarian Republic</t>
  </si>
  <si>
    <t xml:space="preserve">KGD</t>
  </si>
  <si>
    <t xml:space="preserve">Kaliningrad Oblast</t>
  </si>
  <si>
    <t xml:space="preserve">KLU</t>
  </si>
  <si>
    <t xml:space="preserve">Kaluga Oblast</t>
  </si>
  <si>
    <t xml:space="preserve">KAM</t>
  </si>
  <si>
    <t xml:space="preserve">Kamchatka Krai</t>
  </si>
  <si>
    <t xml:space="preserve">KC</t>
  </si>
  <si>
    <t xml:space="preserve">Karachay–Cherkess Republic</t>
  </si>
  <si>
    <t xml:space="preserve">KEM</t>
  </si>
  <si>
    <t xml:space="preserve">Kemerovo Oblast</t>
  </si>
  <si>
    <t xml:space="preserve">KHA</t>
  </si>
  <si>
    <t xml:space="preserve">Khabarovsk Krai</t>
  </si>
  <si>
    <t xml:space="preserve">KHM</t>
  </si>
  <si>
    <t xml:space="preserve">Khanty-Mansi Autonomous Okrug</t>
  </si>
  <si>
    <t xml:space="preserve">KIR</t>
  </si>
  <si>
    <t xml:space="preserve">Kirov Oblast</t>
  </si>
  <si>
    <t xml:space="preserve">KO</t>
  </si>
  <si>
    <t xml:space="preserve">Komi Republic</t>
  </si>
  <si>
    <t xml:space="preserve">KOS</t>
  </si>
  <si>
    <t xml:space="preserve">Kostroma Oblast</t>
  </si>
  <si>
    <t xml:space="preserve">KDA</t>
  </si>
  <si>
    <t xml:space="preserve">Krasnodar Krai</t>
  </si>
  <si>
    <t xml:space="preserve">KYA</t>
  </si>
  <si>
    <t xml:space="preserve">Krasnoyarsk Krai</t>
  </si>
  <si>
    <t xml:space="preserve">KGN</t>
  </si>
  <si>
    <t xml:space="preserve">Kurgan Oblast</t>
  </si>
  <si>
    <t xml:space="preserve">KRS</t>
  </si>
  <si>
    <t xml:space="preserve">Kursk Oblast</t>
  </si>
  <si>
    <t xml:space="preserve">LEN</t>
  </si>
  <si>
    <t xml:space="preserve">Leningrad Oblast</t>
  </si>
  <si>
    <t xml:space="preserve">LIP</t>
  </si>
  <si>
    <t xml:space="preserve">Lipetsk Oblast</t>
  </si>
  <si>
    <t xml:space="preserve">MAG</t>
  </si>
  <si>
    <t xml:space="preserve">Magadan Oblast</t>
  </si>
  <si>
    <t xml:space="preserve">Mari El Republic</t>
  </si>
  <si>
    <t xml:space="preserve">MOW</t>
  </si>
  <si>
    <t xml:space="preserve">Moscow</t>
  </si>
  <si>
    <t xml:space="preserve">MOS</t>
  </si>
  <si>
    <t xml:space="preserve">Moscow Oblast</t>
  </si>
  <si>
    <t xml:space="preserve">MUR</t>
  </si>
  <si>
    <t xml:space="preserve">Murmansk Oblast</t>
  </si>
  <si>
    <t xml:space="preserve">NIZ</t>
  </si>
  <si>
    <t xml:space="preserve">Nizhny Novgorod Oblast</t>
  </si>
  <si>
    <t xml:space="preserve">NGR</t>
  </si>
  <si>
    <t xml:space="preserve">Novgorod Oblast</t>
  </si>
  <si>
    <t xml:space="preserve">NVS</t>
  </si>
  <si>
    <t xml:space="preserve">Novosibirsk Oblast</t>
  </si>
  <si>
    <t xml:space="preserve">OMS</t>
  </si>
  <si>
    <t xml:space="preserve">Omsk Oblast</t>
  </si>
  <si>
    <t xml:space="preserve">ORE</t>
  </si>
  <si>
    <t xml:space="preserve">Orenburg Oblast</t>
  </si>
  <si>
    <t xml:space="preserve">ORL</t>
  </si>
  <si>
    <t xml:space="preserve">Oryol Oblast</t>
  </si>
  <si>
    <t xml:space="preserve">PNZ</t>
  </si>
  <si>
    <t xml:space="preserve">Penza Oblast</t>
  </si>
  <si>
    <t xml:space="preserve">PER</t>
  </si>
  <si>
    <t xml:space="preserve">Perm Krai</t>
  </si>
  <si>
    <t xml:space="preserve">PRI</t>
  </si>
  <si>
    <t xml:space="preserve">Primorsky Krai</t>
  </si>
  <si>
    <t xml:space="preserve">PSK</t>
  </si>
  <si>
    <t xml:space="preserve">Pskov Oblast</t>
  </si>
  <si>
    <t xml:space="preserve">AD</t>
  </si>
  <si>
    <t xml:space="preserve">Republic of Adygeya</t>
  </si>
  <si>
    <t xml:space="preserve">Republic of Bashkortostan</t>
  </si>
  <si>
    <t xml:space="preserve">Republic of Buryatia</t>
  </si>
  <si>
    <t xml:space="preserve">DA</t>
  </si>
  <si>
    <t xml:space="preserve">Republic of Dagestan</t>
  </si>
  <si>
    <t xml:space="preserve">Republic of Ingushetia</t>
  </si>
  <si>
    <t xml:space="preserve">Republic of Kalmykia</t>
  </si>
  <si>
    <t xml:space="preserve">Republic of Karelia</t>
  </si>
  <si>
    <t xml:space="preserve">Republic of Khakassia</t>
  </si>
  <si>
    <t xml:space="preserve">Republic of Mordovia</t>
  </si>
  <si>
    <t xml:space="preserve">Republic of North Ossetia–Alania</t>
  </si>
  <si>
    <t xml:space="preserve">Republic of Tatarstan</t>
  </si>
  <si>
    <t xml:space="preserve">ROS</t>
  </si>
  <si>
    <t xml:space="preserve">Rostov Oblast</t>
  </si>
  <si>
    <t xml:space="preserve">RYA</t>
  </si>
  <si>
    <t xml:space="preserve">Ryazan Oblast</t>
  </si>
  <si>
    <t xml:space="preserve">SPE</t>
  </si>
  <si>
    <t xml:space="preserve">Saint Petersburg</t>
  </si>
  <si>
    <t xml:space="preserve">Sakha Republic (Yakutia)</t>
  </si>
  <si>
    <t xml:space="preserve">SAK</t>
  </si>
  <si>
    <t xml:space="preserve">Sakhalin Oblast</t>
  </si>
  <si>
    <t xml:space="preserve">SAM</t>
  </si>
  <si>
    <t xml:space="preserve">Samara Oblast</t>
  </si>
  <si>
    <t xml:space="preserve">SAR</t>
  </si>
  <si>
    <t xml:space="preserve">Saratov Oblast</t>
  </si>
  <si>
    <t xml:space="preserve">SMO</t>
  </si>
  <si>
    <t xml:space="preserve">Smolensk Oblast</t>
  </si>
  <si>
    <t xml:space="preserve">STA</t>
  </si>
  <si>
    <t xml:space="preserve">Stavropol Krai</t>
  </si>
  <si>
    <t xml:space="preserve">SVE</t>
  </si>
  <si>
    <t xml:space="preserve">Sverdlovsk Oblast</t>
  </si>
  <si>
    <t xml:space="preserve">TAM</t>
  </si>
  <si>
    <t xml:space="preserve">Tambov Oblast</t>
  </si>
  <si>
    <t xml:space="preserve">TOM</t>
  </si>
  <si>
    <t xml:space="preserve">Tomsk Oblast</t>
  </si>
  <si>
    <t xml:space="preserve">TUL</t>
  </si>
  <si>
    <t xml:space="preserve">Tula Oblast</t>
  </si>
  <si>
    <t xml:space="preserve">TVE</t>
  </si>
  <si>
    <t xml:space="preserve">Tver Oblast</t>
  </si>
  <si>
    <t xml:space="preserve">TYU</t>
  </si>
  <si>
    <t xml:space="preserve">Tyumen Oblast</t>
  </si>
  <si>
    <t xml:space="preserve">TY</t>
  </si>
  <si>
    <t xml:space="preserve">Tyva Republic</t>
  </si>
  <si>
    <t xml:space="preserve">Udmurtia</t>
  </si>
  <si>
    <t xml:space="preserve">ULY</t>
  </si>
  <si>
    <t xml:space="preserve">Ulyanovsk Oblast</t>
  </si>
  <si>
    <t xml:space="preserve">VLA</t>
  </si>
  <si>
    <t xml:space="preserve">Vladimir Oblast</t>
  </si>
  <si>
    <t xml:space="preserve">VGG</t>
  </si>
  <si>
    <t xml:space="preserve">Volgograd Oblast</t>
  </si>
  <si>
    <t xml:space="preserve">VLG</t>
  </si>
  <si>
    <t xml:space="preserve">Vologda Oblast</t>
  </si>
  <si>
    <t xml:space="preserve">VOR</t>
  </si>
  <si>
    <t xml:space="preserve">Voronezh Oblast</t>
  </si>
  <si>
    <t xml:space="preserve">YAN</t>
  </si>
  <si>
    <t xml:space="preserve">Yamalo-Nenets Autonomous Okrug</t>
  </si>
  <si>
    <t xml:space="preserve">YAR</t>
  </si>
  <si>
    <t xml:space="preserve">Yaroslavl Oblast</t>
  </si>
  <si>
    <t xml:space="preserve">ZAB</t>
  </si>
  <si>
    <t xml:space="preserve">Zabaykalsky Krai</t>
  </si>
  <si>
    <t xml:space="preserve">Albania</t>
  </si>
  <si>
    <t xml:space="preserve">Austria</t>
  </si>
  <si>
    <t xml:space="preserve">Belgium</t>
  </si>
  <si>
    <t xml:space="preserve">Bosnia And Herzegovina</t>
  </si>
  <si>
    <t xml:space="preserve">Bulgaria</t>
  </si>
  <si>
    <t xml:space="preserve">Croatia</t>
  </si>
  <si>
    <t xml:space="preserve">CY</t>
  </si>
  <si>
    <t xml:space="preserve">Cyprus</t>
  </si>
  <si>
    <t xml:space="preserve">Czech Republic</t>
  </si>
  <si>
    <t xml:space="preserve">DK</t>
  </si>
  <si>
    <t xml:space="preserve">Denmark</t>
  </si>
  <si>
    <t xml:space="preserve">EE</t>
  </si>
  <si>
    <t xml:space="preserve">Estonia</t>
  </si>
  <si>
    <t xml:space="preserve">Finland</t>
  </si>
  <si>
    <t xml:space="preserve">Greece</t>
  </si>
  <si>
    <t xml:space="preserve">Hungary</t>
  </si>
  <si>
    <t xml:space="preserve">Iceland</t>
  </si>
  <si>
    <t xml:space="preserve">XK</t>
  </si>
  <si>
    <t xml:space="preserve">Kosovo</t>
  </si>
  <si>
    <t xml:space="preserve">Malta</t>
  </si>
  <si>
    <t xml:space="preserve">Montenegro</t>
  </si>
  <si>
    <t xml:space="preserve">MK</t>
  </si>
  <si>
    <t xml:space="preserve">North Macedonia</t>
  </si>
  <si>
    <t xml:space="preserve">PL</t>
  </si>
  <si>
    <t xml:space="preserve">Poland</t>
  </si>
  <si>
    <t xml:space="preserve">Portugal</t>
  </si>
  <si>
    <t xml:space="preserve">PT-20</t>
  </si>
  <si>
    <t xml:space="preserve">Açores</t>
  </si>
  <si>
    <t xml:space="preserve">PT-01</t>
  </si>
  <si>
    <t xml:space="preserve">Aveiro</t>
  </si>
  <si>
    <t xml:space="preserve">PT-02</t>
  </si>
  <si>
    <t xml:space="preserve">Beja</t>
  </si>
  <si>
    <t xml:space="preserve">PT-03</t>
  </si>
  <si>
    <t xml:space="preserve">Braga</t>
  </si>
  <si>
    <t xml:space="preserve">PT-04</t>
  </si>
  <si>
    <t xml:space="preserve">Bragança</t>
  </si>
  <si>
    <t xml:space="preserve">PT-05</t>
  </si>
  <si>
    <t xml:space="preserve">Castelo Branco</t>
  </si>
  <si>
    <t xml:space="preserve">PT-06</t>
  </si>
  <si>
    <t xml:space="preserve">Coimbra</t>
  </si>
  <si>
    <t xml:space="preserve">PT-07</t>
  </si>
  <si>
    <t xml:space="preserve">Évora</t>
  </si>
  <si>
    <t xml:space="preserve">PT-08</t>
  </si>
  <si>
    <t xml:space="preserve">Faro</t>
  </si>
  <si>
    <t xml:space="preserve">PT-09</t>
  </si>
  <si>
    <t xml:space="preserve">Guarda</t>
  </si>
  <si>
    <t xml:space="preserve">PT-10</t>
  </si>
  <si>
    <t xml:space="preserve">Leiria</t>
  </si>
  <si>
    <t xml:space="preserve">PT-11</t>
  </si>
  <si>
    <t xml:space="preserve">Lisboa</t>
  </si>
  <si>
    <t xml:space="preserve">PT-30</t>
  </si>
  <si>
    <t xml:space="preserve">Madeira</t>
  </si>
  <si>
    <t xml:space="preserve">PT-12</t>
  </si>
  <si>
    <t xml:space="preserve">Portalegre</t>
  </si>
  <si>
    <t xml:space="preserve">PT-13</t>
  </si>
  <si>
    <t xml:space="preserve">Porto</t>
  </si>
  <si>
    <t xml:space="preserve">PT-14</t>
  </si>
  <si>
    <t xml:space="preserve">Santarém</t>
  </si>
  <si>
    <t xml:space="preserve">PT-15</t>
  </si>
  <si>
    <t xml:space="preserve">Setúbal</t>
  </si>
  <si>
    <t xml:space="preserve">PT-16</t>
  </si>
  <si>
    <t xml:space="preserve">Viana do Castelo</t>
  </si>
  <si>
    <t xml:space="preserve">PT-17</t>
  </si>
  <si>
    <t xml:space="preserve">Vila Real</t>
  </si>
  <si>
    <t xml:space="preserve">PT-18</t>
  </si>
  <si>
    <t xml:space="preserve">Viseu</t>
  </si>
  <si>
    <t xml:space="preserve">Romania</t>
  </si>
  <si>
    <t xml:space="preserve">Alba</t>
  </si>
  <si>
    <t xml:space="preserve">Arad</t>
  </si>
  <si>
    <t xml:space="preserve">Argeș</t>
  </si>
  <si>
    <t xml:space="preserve">Bacău</t>
  </si>
  <si>
    <t xml:space="preserve">BH</t>
  </si>
  <si>
    <t xml:space="preserve">Bihor</t>
  </si>
  <si>
    <t xml:space="preserve">Bistrița-Năsăud</t>
  </si>
  <si>
    <t xml:space="preserve">Botoșani</t>
  </si>
  <si>
    <t xml:space="preserve">Brăila</t>
  </si>
  <si>
    <t xml:space="preserve">Brașov</t>
  </si>
  <si>
    <t xml:space="preserve">București</t>
  </si>
  <si>
    <t xml:space="preserve">Buzău</t>
  </si>
  <si>
    <t xml:space="preserve">Caraș-Severin</t>
  </si>
  <si>
    <t xml:space="preserve">CJ</t>
  </si>
  <si>
    <t xml:space="preserve">Cluj</t>
  </si>
  <si>
    <t xml:space="preserve">Constanța</t>
  </si>
  <si>
    <t xml:space="preserve">CV</t>
  </si>
  <si>
    <t xml:space="preserve">Covasna</t>
  </si>
  <si>
    <t xml:space="preserve">Călărași</t>
  </si>
  <si>
    <t xml:space="preserve">DJ</t>
  </si>
  <si>
    <t xml:space="preserve">Dolj</t>
  </si>
  <si>
    <t xml:space="preserve">DB</t>
  </si>
  <si>
    <t xml:space="preserve">Dâmbovița</t>
  </si>
  <si>
    <t xml:space="preserve">GL</t>
  </si>
  <si>
    <t xml:space="preserve">Galați</t>
  </si>
  <si>
    <t xml:space="preserve">Giurgiu</t>
  </si>
  <si>
    <t xml:space="preserve">Gorj</t>
  </si>
  <si>
    <t xml:space="preserve">Harghita</t>
  </si>
  <si>
    <t xml:space="preserve">HD</t>
  </si>
  <si>
    <t xml:space="preserve">Hunedoara</t>
  </si>
  <si>
    <t xml:space="preserve">Ialomița</t>
  </si>
  <si>
    <t xml:space="preserve">Iași</t>
  </si>
  <si>
    <t xml:space="preserve">IF</t>
  </si>
  <si>
    <t xml:space="preserve">Ilfov</t>
  </si>
  <si>
    <t xml:space="preserve">Maramureș</t>
  </si>
  <si>
    <t xml:space="preserve">Mehedinți</t>
  </si>
  <si>
    <t xml:space="preserve">Mureș</t>
  </si>
  <si>
    <t xml:space="preserve">Neamț</t>
  </si>
  <si>
    <t xml:space="preserve">Olt</t>
  </si>
  <si>
    <t xml:space="preserve">Prahova</t>
  </si>
  <si>
    <t xml:space="preserve">Sălaj</t>
  </si>
  <si>
    <t xml:space="preserve">Satu Mare</t>
  </si>
  <si>
    <t xml:space="preserve">Sibiu</t>
  </si>
  <si>
    <t xml:space="preserve">Suceava</t>
  </si>
  <si>
    <t xml:space="preserve">Teleorman</t>
  </si>
  <si>
    <t xml:space="preserve">TM</t>
  </si>
  <si>
    <t xml:space="preserve">Timiș</t>
  </si>
  <si>
    <t xml:space="preserve">Tulcea</t>
  </si>
  <si>
    <t xml:space="preserve">VL</t>
  </si>
  <si>
    <t xml:space="preserve">Vâlcea</t>
  </si>
  <si>
    <t xml:space="preserve">Vaslui</t>
  </si>
  <si>
    <t xml:space="preserve">Vrancea</t>
  </si>
  <si>
    <t xml:space="preserve">RS</t>
  </si>
  <si>
    <t xml:space="preserve">Serbia</t>
  </si>
  <si>
    <t xml:space="preserve">Slovakia</t>
  </si>
  <si>
    <t xml:space="preserve">Slovenia</t>
  </si>
  <si>
    <t xml:space="preserve">Turkey</t>
  </si>
  <si>
    <t xml:space="preserve">UA</t>
  </si>
  <si>
    <t xml:space="preserve">Ukraine</t>
  </si>
  <si>
    <t xml:space="preserve">South Africa</t>
  </si>
  <si>
    <t xml:space="preserve">EC</t>
  </si>
  <si>
    <t xml:space="preserve">Eastern Cape</t>
  </si>
  <si>
    <t xml:space="preserve">FS</t>
  </si>
  <si>
    <t xml:space="preserve">Free State</t>
  </si>
  <si>
    <t xml:space="preserve">GT</t>
  </si>
  <si>
    <t xml:space="preserve">Gauteng</t>
  </si>
  <si>
    <t xml:space="preserve">KwaZulu-Natal</t>
  </si>
  <si>
    <t xml:space="preserve">LP</t>
  </si>
  <si>
    <t xml:space="preserve">Limpopo</t>
  </si>
  <si>
    <t xml:space="preserve">Mpumalanga</t>
  </si>
  <si>
    <t xml:space="preserve">NW</t>
  </si>
  <si>
    <t xml:space="preserve">North West</t>
  </si>
  <si>
    <t xml:space="preserve">Northern Cape</t>
  </si>
  <si>
    <t xml:space="preserve">WC</t>
  </si>
  <si>
    <t xml:space="preserve">Western Cape</t>
  </si>
  <si>
    <t xml:space="preserve">Brazil</t>
  </si>
  <si>
    <t xml:space="preserve">Acre</t>
  </si>
  <si>
    <t xml:space="preserve">Alagoas</t>
  </si>
  <si>
    <t xml:space="preserve">Amapá</t>
  </si>
  <si>
    <t xml:space="preserve">AM</t>
  </si>
  <si>
    <t xml:space="preserve">Amazonas</t>
  </si>
  <si>
    <t xml:space="preserve">Bahia</t>
  </si>
  <si>
    <t xml:space="preserve">Ceará</t>
  </si>
  <si>
    <t xml:space="preserve">DF</t>
  </si>
  <si>
    <t xml:space="preserve">Distrito Federal</t>
  </si>
  <si>
    <t xml:space="preserve">Espírito Santo</t>
  </si>
  <si>
    <t xml:space="preserve">Goiás</t>
  </si>
  <si>
    <t xml:space="preserve">Maranhão</t>
  </si>
  <si>
    <t xml:space="preserve">Mato Grosso</t>
  </si>
  <si>
    <t xml:space="preserve">Mato Grosso do Sul</t>
  </si>
  <si>
    <t xml:space="preserve">MG</t>
  </si>
  <si>
    <t xml:space="preserve">Minas Gerais</t>
  </si>
  <si>
    <t xml:space="preserve">Pará</t>
  </si>
  <si>
    <t xml:space="preserve">Paraíba</t>
  </si>
  <si>
    <t xml:space="preserve">Paraná</t>
  </si>
  <si>
    <t xml:space="preserve">Pernambuco</t>
  </si>
  <si>
    <t xml:space="preserve">Piauí</t>
  </si>
  <si>
    <t xml:space="preserve">Rio Grande do Norte</t>
  </si>
  <si>
    <t xml:space="preserve">Rio Grande do Sul</t>
  </si>
  <si>
    <t xml:space="preserve">Rio de Janeiro</t>
  </si>
  <si>
    <t xml:space="preserve">Rondônia</t>
  </si>
  <si>
    <t xml:space="preserve">RR</t>
  </si>
  <si>
    <t xml:space="preserve">Roraima</t>
  </si>
  <si>
    <t xml:space="preserve">Santa Catarina</t>
  </si>
  <si>
    <t xml:space="preserve">São Paulo</t>
  </si>
  <si>
    <t xml:space="preserve">Sergipe</t>
  </si>
  <si>
    <t xml:space="preserve">Tocantins</t>
  </si>
  <si>
    <t xml:space="preserve">Zone 9: Rest of World 2</t>
  </si>
  <si>
    <t xml:space="preserve">Product details</t>
  </si>
  <si>
    <t xml:space="preserve">Postage costs are based on weight while insurance is based on value.</t>
  </si>
  <si>
    <t xml:space="preserve">Shopify shipping costs are based on either weight or value.</t>
  </si>
  <si>
    <t xml:space="preserve">To ship by weight need to estimate insurance value based to add an insurance value.</t>
  </si>
  <si>
    <t xml:space="preserve">Estimated value per kg</t>
  </si>
  <si>
    <t xml:space="preserve">Alternatively, could ship by sale value, but would then need to calculate insurance value</t>
  </si>
  <si>
    <t xml:space="preserve">(only replacement value can be insured) and estimate weight.</t>
  </si>
  <si>
    <t xml:space="preserve">Insurance</t>
  </si>
  <si>
    <t xml:space="preserve">Insurance per extra $100 (max $500 standard, $5,000 express)</t>
  </si>
  <si>
    <t xml:space="preserve">International</t>
  </si>
  <si>
    <t xml:space="preserve">Standard</t>
  </si>
  <si>
    <t xml:space="preserve">Max (kg)</t>
  </si>
  <si>
    <t xml:space="preserve">Zone 1</t>
  </si>
  <si>
    <t xml:space="preserve">Zone 2</t>
  </si>
  <si>
    <t xml:space="preserve">Zone 3</t>
  </si>
  <si>
    <t xml:space="preserve">Zone 4</t>
  </si>
  <si>
    <t xml:space="preserve">Zone 5</t>
  </si>
  <si>
    <t xml:space="preserve">Zone 6</t>
  </si>
  <si>
    <t xml:space="preserve">Zone 7</t>
  </si>
  <si>
    <t xml:space="preserve">Zone 8</t>
  </si>
  <si>
    <t xml:space="preserve">Zone 9</t>
  </si>
  <si>
    <t xml:space="preserve">Express</t>
  </si>
  <si>
    <t xml:space="preserve">Note: Shopify rates have both GREATER_THAN_OR_EQUAL_TO and LESSER_THAN_OR_EQUAL_TO, so a parcel weighing exactly the</t>
  </si>
  <si>
    <t xml:space="preserve">boundary amount is offered both rates. Set the weight limits to 0.001 (1g) above the limit, so a parcel weighing exactly 1.0 kg is only shown</t>
  </si>
  <si>
    <t xml:space="preserve">the lower amount.</t>
  </si>
  <si>
    <t xml:space="preserve">Assuming products are rounded to something like the nearest 5g, then next possible weight, 1.005 kg, would be shown the next rate,</t>
  </si>
  <si>
    <t xml:space="preserve">and no parcel would ever weigh exactly 1.001 kg.</t>
  </si>
  <si>
    <t xml:space="preserve">Zone</t>
  </si>
  <si>
    <t xml:space="preserve">Type</t>
  </si>
  <si>
    <t xml:space="preserve">Min (kg)</t>
  </si>
  <si>
    <t xml:space="preserve">Name</t>
  </si>
  <si>
    <t xml:space="preserve">Row</t>
  </si>
  <si>
    <t xml:space="preserve">Column</t>
  </si>
  <si>
    <t xml:space="preserve">Base</t>
  </si>
  <si>
    <t xml:space="preserve">Rate</t>
  </si>
  <si>
    <t xml:space="preserve">No</t>
  </si>
  <si>
    <t xml:space="preserve">Parcel Post</t>
  </si>
  <si>
    <t xml:space="preserve">Parcel Post (1kg)</t>
  </si>
  <si>
    <t xml:space="preserve">Express Post</t>
  </si>
  <si>
    <t xml:space="preserve">Express Post (1kg)</t>
  </si>
  <si>
    <t xml:space="preserve">International Standard</t>
  </si>
  <si>
    <t xml:space="preserve">International Standard (500g)</t>
  </si>
  <si>
    <t xml:space="preserve">International Standard (1kg)</t>
  </si>
  <si>
    <t xml:space="preserve">International Express</t>
  </si>
  <si>
    <t xml:space="preserve">International Express (500g)</t>
  </si>
  <si>
    <t xml:space="preserve">International Express (1kg)</t>
  </si>
  <si>
    <t xml:space="preserve">method</t>
  </si>
  <si>
    <t xml:space="preserve">greaterThanKg</t>
  </si>
  <si>
    <t xml:space="preserve">lessThanKg</t>
  </si>
  <si>
    <t xml:space="preserve">rateAud</t>
  </si>
  <si>
    <t xml:space="preserve">Yes</t>
  </si>
  <si>
    <t xml:space="preserve">Wholesale Insured Express</t>
  </si>
  <si>
    <t xml:space="preserve">International Insured Express</t>
  </si>
  <si>
    <t xml:space="preserve">Zones</t>
  </si>
  <si>
    <t xml:space="preserve">Zone 4: USA and Canada</t>
  </si>
  <si>
    <t xml:space="preserve">Zone 6: UK and Ireland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</si>
</sst>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05"/>
    <col collapsed="false" customWidth="true" hidden="false" outlineLevel="0" max="2" min="2" style="0" width="7.54"/>
    <col collapsed="false" customWidth="true" hidden="false" outlineLevel="0" max="3" min="3" style="0" width="31.16"/>
    <col collapsed="false" customWidth="true" hidden="false" outlineLevel="0" max="4" min="4" style="0" width="8.38"/>
    <col collapsed="false" customWidth="true" hidden="false" outlineLevel="0" max="5" min="5" style="0" width="28.25"/>
  </cols>
  <sheetData>
    <row r="1" customFormat="false" ht="12.8" hidden="false" customHeight="fals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s">
        <v>8</v>
      </c>
      <c r="D3" s="0" t="s">
        <v>11</v>
      </c>
      <c r="E3" s="0" t="s">
        <v>12</v>
      </c>
    </row>
    <row r="4" customFormat="false" ht="12.8" hidden="false" customHeight="false" outlineLevel="0" collapsed="false">
      <c r="A4" s="0" t="s">
        <v>6</v>
      </c>
      <c r="B4" s="0" t="s">
        <v>7</v>
      </c>
      <c r="C4" s="0" t="s">
        <v>8</v>
      </c>
      <c r="D4" s="0" t="s">
        <v>13</v>
      </c>
      <c r="E4" s="0" t="s">
        <v>14</v>
      </c>
    </row>
    <row r="5" customFormat="false" ht="12.8" hidden="false" customHeight="false" outlineLevel="0" collapsed="false">
      <c r="A5" s="0" t="s">
        <v>6</v>
      </c>
      <c r="B5" s="0" t="s">
        <v>7</v>
      </c>
      <c r="C5" s="0" t="s">
        <v>8</v>
      </c>
      <c r="D5" s="0" t="s">
        <v>15</v>
      </c>
      <c r="E5" s="0" t="s">
        <v>16</v>
      </c>
    </row>
    <row r="6" customFormat="false" ht="12.8" hidden="false" customHeight="false" outlineLevel="0" collapsed="false">
      <c r="A6" s="0" t="s">
        <v>6</v>
      </c>
      <c r="B6" s="0" t="s">
        <v>7</v>
      </c>
      <c r="C6" s="0" t="s">
        <v>8</v>
      </c>
      <c r="D6" s="0" t="s">
        <v>17</v>
      </c>
      <c r="E6" s="0" t="s">
        <v>18</v>
      </c>
    </row>
    <row r="7" customFormat="false" ht="12.8" hidden="false" customHeight="false" outlineLevel="0" collapsed="false">
      <c r="A7" s="0" t="s">
        <v>6</v>
      </c>
      <c r="B7" s="0" t="s">
        <v>7</v>
      </c>
      <c r="C7" s="0" t="s">
        <v>8</v>
      </c>
      <c r="D7" s="0" t="s">
        <v>19</v>
      </c>
      <c r="E7" s="0" t="s">
        <v>20</v>
      </c>
    </row>
    <row r="8" customFormat="false" ht="12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21</v>
      </c>
      <c r="E8" s="0" t="s">
        <v>22</v>
      </c>
    </row>
    <row r="9" customFormat="false" ht="12.8" hidden="false" customHeight="false" outlineLevel="0" collapsed="false">
      <c r="A9" s="0" t="s">
        <v>6</v>
      </c>
      <c r="B9" s="0" t="s">
        <v>7</v>
      </c>
      <c r="C9" s="0" t="s">
        <v>8</v>
      </c>
      <c r="D9" s="0" t="s">
        <v>23</v>
      </c>
      <c r="E9" s="0" t="s">
        <v>24</v>
      </c>
    </row>
    <row r="10" customFormat="false" ht="12.8" hidden="false" customHeight="false" outlineLevel="0" collapsed="false">
      <c r="A10" s="0" t="s">
        <v>6</v>
      </c>
      <c r="B10" s="0" t="s">
        <v>25</v>
      </c>
      <c r="C10" s="0" t="s">
        <v>26</v>
      </c>
    </row>
    <row r="11" customFormat="false" ht="12.8" hidden="false" customHeight="false" outlineLevel="0" collapsed="false">
      <c r="A11" s="0" t="s">
        <v>6</v>
      </c>
      <c r="B11" s="0" t="s">
        <v>27</v>
      </c>
      <c r="C11" s="0" t="s">
        <v>28</v>
      </c>
    </row>
    <row r="12" customFormat="false" ht="12.8" hidden="false" customHeight="false" outlineLevel="0" collapsed="false">
      <c r="A12" s="0" t="s">
        <v>6</v>
      </c>
      <c r="B12" s="0" t="s">
        <v>29</v>
      </c>
      <c r="C12" s="0" t="s">
        <v>30</v>
      </c>
    </row>
    <row r="13" customFormat="false" ht="12.8" hidden="false" customHeight="false" outlineLevel="0" collapsed="false">
      <c r="A13" s="0" t="s">
        <v>6</v>
      </c>
      <c r="B13" s="0" t="s">
        <v>31</v>
      </c>
      <c r="C13" s="0" t="s">
        <v>32</v>
      </c>
    </row>
    <row r="14" customFormat="false" ht="12.8" hidden="false" customHeight="false" outlineLevel="0" collapsed="false">
      <c r="A14" s="0" t="s">
        <v>33</v>
      </c>
      <c r="B14" s="0" t="s">
        <v>34</v>
      </c>
      <c r="C14" s="0" t="s">
        <v>35</v>
      </c>
      <c r="D14" s="0" t="s">
        <v>36</v>
      </c>
      <c r="E14" s="0" t="s">
        <v>37</v>
      </c>
    </row>
    <row r="15" customFormat="false" ht="12.8" hidden="false" customHeight="false" outlineLevel="0" collapsed="false">
      <c r="A15" s="0" t="s">
        <v>33</v>
      </c>
      <c r="B15" s="0" t="s">
        <v>34</v>
      </c>
      <c r="C15" s="0" t="s">
        <v>35</v>
      </c>
      <c r="D15" s="0" t="s">
        <v>38</v>
      </c>
      <c r="E15" s="0" t="s">
        <v>39</v>
      </c>
    </row>
    <row r="16" customFormat="false" ht="12.8" hidden="false" customHeight="false" outlineLevel="0" collapsed="false">
      <c r="A16" s="0" t="s">
        <v>33</v>
      </c>
      <c r="B16" s="0" t="s">
        <v>34</v>
      </c>
      <c r="C16" s="0" t="s">
        <v>35</v>
      </c>
      <c r="D16" s="0" t="s">
        <v>40</v>
      </c>
      <c r="E16" s="0" t="s">
        <v>41</v>
      </c>
    </row>
    <row r="17" customFormat="false" ht="12.8" hidden="false" customHeight="false" outlineLevel="0" collapsed="false">
      <c r="A17" s="0" t="s">
        <v>33</v>
      </c>
      <c r="B17" s="0" t="s">
        <v>34</v>
      </c>
      <c r="C17" s="0" t="s">
        <v>35</v>
      </c>
      <c r="D17" s="0" t="s">
        <v>42</v>
      </c>
      <c r="E17" s="0" t="s">
        <v>43</v>
      </c>
    </row>
    <row r="18" customFormat="false" ht="12.8" hidden="false" customHeight="false" outlineLevel="0" collapsed="false">
      <c r="A18" s="0" t="s">
        <v>33</v>
      </c>
      <c r="B18" s="0" t="s">
        <v>34</v>
      </c>
      <c r="C18" s="0" t="s">
        <v>35</v>
      </c>
      <c r="D18" s="0" t="s">
        <v>44</v>
      </c>
      <c r="E18" s="0" t="s">
        <v>45</v>
      </c>
    </row>
    <row r="19" customFormat="false" ht="12.8" hidden="false" customHeight="false" outlineLevel="0" collapsed="false">
      <c r="A19" s="0" t="s">
        <v>33</v>
      </c>
      <c r="B19" s="0" t="s">
        <v>34</v>
      </c>
      <c r="C19" s="0" t="s">
        <v>35</v>
      </c>
      <c r="D19" s="0" t="s">
        <v>46</v>
      </c>
      <c r="E19" s="0" t="s">
        <v>47</v>
      </c>
    </row>
    <row r="20" customFormat="false" ht="12.8" hidden="false" customHeight="false" outlineLevel="0" collapsed="false">
      <c r="A20" s="0" t="s">
        <v>33</v>
      </c>
      <c r="B20" s="0" t="s">
        <v>34</v>
      </c>
      <c r="C20" s="0" t="s">
        <v>35</v>
      </c>
      <c r="D20" s="0" t="s">
        <v>48</v>
      </c>
      <c r="E20" s="0" t="s">
        <v>49</v>
      </c>
    </row>
    <row r="21" customFormat="false" ht="12.8" hidden="false" customHeight="false" outlineLevel="0" collapsed="false">
      <c r="A21" s="0" t="s">
        <v>33</v>
      </c>
      <c r="B21" s="0" t="s">
        <v>34</v>
      </c>
      <c r="C21" s="0" t="s">
        <v>35</v>
      </c>
      <c r="D21" s="0" t="s">
        <v>50</v>
      </c>
      <c r="E21" s="0" t="s">
        <v>51</v>
      </c>
    </row>
    <row r="22" customFormat="false" ht="12.8" hidden="false" customHeight="false" outlineLevel="0" collapsed="false">
      <c r="A22" s="0" t="s">
        <v>33</v>
      </c>
      <c r="B22" s="0" t="s">
        <v>34</v>
      </c>
      <c r="C22" s="0" t="s">
        <v>35</v>
      </c>
      <c r="D22" s="0" t="s">
        <v>52</v>
      </c>
      <c r="E22" s="0" t="s">
        <v>53</v>
      </c>
    </row>
    <row r="23" customFormat="false" ht="12.8" hidden="false" customHeight="false" outlineLevel="0" collapsed="false">
      <c r="A23" s="0" t="s">
        <v>33</v>
      </c>
      <c r="B23" s="0" t="s">
        <v>34</v>
      </c>
      <c r="C23" s="0" t="s">
        <v>35</v>
      </c>
      <c r="D23" s="0" t="s">
        <v>54</v>
      </c>
      <c r="E23" s="0" t="s">
        <v>55</v>
      </c>
    </row>
    <row r="24" customFormat="false" ht="12.8" hidden="false" customHeight="false" outlineLevel="0" collapsed="false">
      <c r="A24" s="0" t="s">
        <v>33</v>
      </c>
      <c r="B24" s="0" t="s">
        <v>34</v>
      </c>
      <c r="C24" s="0" t="s">
        <v>35</v>
      </c>
      <c r="D24" s="0" t="s">
        <v>56</v>
      </c>
      <c r="E24" s="0" t="s">
        <v>57</v>
      </c>
    </row>
    <row r="25" customFormat="false" ht="12.8" hidden="false" customHeight="false" outlineLevel="0" collapsed="false">
      <c r="A25" s="0" t="s">
        <v>33</v>
      </c>
      <c r="B25" s="0" t="s">
        <v>34</v>
      </c>
      <c r="C25" s="0" t="s">
        <v>35</v>
      </c>
      <c r="D25" s="0" t="s">
        <v>58</v>
      </c>
      <c r="E25" s="0" t="s">
        <v>59</v>
      </c>
    </row>
    <row r="26" customFormat="false" ht="12.8" hidden="false" customHeight="false" outlineLevel="0" collapsed="false">
      <c r="A26" s="0" t="s">
        <v>33</v>
      </c>
      <c r="B26" s="0" t="s">
        <v>34</v>
      </c>
      <c r="C26" s="0" t="s">
        <v>35</v>
      </c>
      <c r="D26" s="0" t="s">
        <v>19</v>
      </c>
      <c r="E26" s="0" t="s">
        <v>60</v>
      </c>
    </row>
    <row r="27" customFormat="false" ht="12.8" hidden="false" customHeight="false" outlineLevel="0" collapsed="false">
      <c r="A27" s="0" t="s">
        <v>33</v>
      </c>
      <c r="B27" s="0" t="s">
        <v>34</v>
      </c>
      <c r="C27" s="0" t="s">
        <v>35</v>
      </c>
      <c r="D27" s="0" t="s">
        <v>61</v>
      </c>
      <c r="E27" s="0" t="s">
        <v>62</v>
      </c>
    </row>
    <row r="28" customFormat="false" ht="12.8" hidden="false" customHeight="false" outlineLevel="0" collapsed="false">
      <c r="A28" s="0" t="s">
        <v>33</v>
      </c>
      <c r="B28" s="0" t="s">
        <v>34</v>
      </c>
      <c r="C28" s="0" t="s">
        <v>35</v>
      </c>
      <c r="D28" s="0" t="s">
        <v>63</v>
      </c>
      <c r="E28" s="0" t="s">
        <v>64</v>
      </c>
    </row>
    <row r="29" customFormat="false" ht="12.8" hidden="false" customHeight="false" outlineLevel="0" collapsed="false">
      <c r="A29" s="0" t="s">
        <v>33</v>
      </c>
      <c r="B29" s="0" t="s">
        <v>34</v>
      </c>
      <c r="C29" s="0" t="s">
        <v>35</v>
      </c>
      <c r="D29" s="0" t="s">
        <v>65</v>
      </c>
      <c r="E29" s="0" t="s">
        <v>66</v>
      </c>
    </row>
    <row r="30" customFormat="false" ht="12.8" hidden="false" customHeight="false" outlineLevel="0" collapsed="false">
      <c r="A30" s="0" t="s">
        <v>67</v>
      </c>
      <c r="B30" s="0" t="s">
        <v>68</v>
      </c>
      <c r="C30" s="0" t="s">
        <v>69</v>
      </c>
      <c r="D30" s="0" t="s">
        <v>70</v>
      </c>
      <c r="E30" s="0" t="s">
        <v>71</v>
      </c>
    </row>
    <row r="31" customFormat="false" ht="12.8" hidden="false" customHeight="false" outlineLevel="0" collapsed="false">
      <c r="A31" s="0" t="s">
        <v>67</v>
      </c>
      <c r="B31" s="0" t="s">
        <v>68</v>
      </c>
      <c r="C31" s="0" t="s">
        <v>69</v>
      </c>
      <c r="D31" s="0" t="s">
        <v>72</v>
      </c>
      <c r="E31" s="0" t="s">
        <v>73</v>
      </c>
    </row>
    <row r="32" customFormat="false" ht="12.8" hidden="false" customHeight="false" outlineLevel="0" collapsed="false">
      <c r="A32" s="0" t="s">
        <v>67</v>
      </c>
      <c r="B32" s="0" t="s">
        <v>68</v>
      </c>
      <c r="C32" s="0" t="s">
        <v>69</v>
      </c>
      <c r="D32" s="0" t="s">
        <v>74</v>
      </c>
      <c r="E32" s="0" t="s">
        <v>75</v>
      </c>
    </row>
    <row r="33" customFormat="false" ht="12.8" hidden="false" customHeight="false" outlineLevel="0" collapsed="false">
      <c r="A33" s="0" t="s">
        <v>67</v>
      </c>
      <c r="B33" s="0" t="s">
        <v>68</v>
      </c>
      <c r="C33" s="0" t="s">
        <v>69</v>
      </c>
      <c r="D33" s="0" t="s">
        <v>76</v>
      </c>
      <c r="E33" s="0" t="s">
        <v>77</v>
      </c>
    </row>
    <row r="34" customFormat="false" ht="12.8" hidden="false" customHeight="false" outlineLevel="0" collapsed="false">
      <c r="A34" s="0" t="s">
        <v>67</v>
      </c>
      <c r="B34" s="0" t="s">
        <v>68</v>
      </c>
      <c r="C34" s="0" t="s">
        <v>69</v>
      </c>
      <c r="D34" s="0" t="s">
        <v>78</v>
      </c>
      <c r="E34" s="0" t="s">
        <v>79</v>
      </c>
    </row>
    <row r="35" customFormat="false" ht="12.8" hidden="false" customHeight="false" outlineLevel="0" collapsed="false">
      <c r="A35" s="0" t="s">
        <v>67</v>
      </c>
      <c r="B35" s="0" t="s">
        <v>68</v>
      </c>
      <c r="C35" s="0" t="s">
        <v>69</v>
      </c>
      <c r="D35" s="0" t="s">
        <v>80</v>
      </c>
      <c r="E35" s="0" t="s">
        <v>81</v>
      </c>
    </row>
    <row r="36" customFormat="false" ht="12.8" hidden="false" customHeight="false" outlineLevel="0" collapsed="false">
      <c r="A36" s="0" t="s">
        <v>67</v>
      </c>
      <c r="B36" s="0" t="s">
        <v>68</v>
      </c>
      <c r="C36" s="0" t="s">
        <v>69</v>
      </c>
      <c r="D36" s="0" t="s">
        <v>82</v>
      </c>
      <c r="E36" s="0" t="s">
        <v>83</v>
      </c>
    </row>
    <row r="37" customFormat="false" ht="12.8" hidden="false" customHeight="false" outlineLevel="0" collapsed="false">
      <c r="A37" s="0" t="s">
        <v>67</v>
      </c>
      <c r="B37" s="0" t="s">
        <v>68</v>
      </c>
      <c r="C37" s="0" t="s">
        <v>69</v>
      </c>
      <c r="D37" s="0" t="s">
        <v>84</v>
      </c>
      <c r="E37" s="0" t="s">
        <v>85</v>
      </c>
    </row>
    <row r="38" customFormat="false" ht="12.8" hidden="false" customHeight="false" outlineLevel="0" collapsed="false">
      <c r="A38" s="0" t="s">
        <v>67</v>
      </c>
      <c r="B38" s="0" t="s">
        <v>68</v>
      </c>
      <c r="C38" s="0" t="s">
        <v>69</v>
      </c>
      <c r="D38" s="0" t="s">
        <v>86</v>
      </c>
      <c r="E38" s="0" t="s">
        <v>87</v>
      </c>
    </row>
    <row r="39" customFormat="false" ht="12.8" hidden="false" customHeight="false" outlineLevel="0" collapsed="false">
      <c r="A39" s="0" t="s">
        <v>67</v>
      </c>
      <c r="B39" s="0" t="s">
        <v>68</v>
      </c>
      <c r="C39" s="0" t="s">
        <v>69</v>
      </c>
      <c r="D39" s="0" t="s">
        <v>88</v>
      </c>
      <c r="E39" s="0" t="s">
        <v>89</v>
      </c>
    </row>
    <row r="40" customFormat="false" ht="12.8" hidden="false" customHeight="false" outlineLevel="0" collapsed="false">
      <c r="A40" s="0" t="s">
        <v>67</v>
      </c>
      <c r="B40" s="0" t="s">
        <v>68</v>
      </c>
      <c r="C40" s="0" t="s">
        <v>69</v>
      </c>
      <c r="D40" s="0" t="s">
        <v>90</v>
      </c>
      <c r="E40" s="0" t="s">
        <v>91</v>
      </c>
    </row>
    <row r="41" customFormat="false" ht="12.8" hidden="false" customHeight="false" outlineLevel="0" collapsed="false">
      <c r="A41" s="0" t="s">
        <v>67</v>
      </c>
      <c r="B41" s="0" t="s">
        <v>68</v>
      </c>
      <c r="C41" s="0" t="s">
        <v>69</v>
      </c>
      <c r="D41" s="0" t="s">
        <v>92</v>
      </c>
      <c r="E41" s="0" t="s">
        <v>93</v>
      </c>
    </row>
    <row r="42" customFormat="false" ht="12.8" hidden="false" customHeight="false" outlineLevel="0" collapsed="false">
      <c r="A42" s="0" t="s">
        <v>67</v>
      </c>
      <c r="B42" s="0" t="s">
        <v>68</v>
      </c>
      <c r="C42" s="0" t="s">
        <v>69</v>
      </c>
      <c r="D42" s="0" t="s">
        <v>94</v>
      </c>
      <c r="E42" s="0" t="s">
        <v>95</v>
      </c>
    </row>
    <row r="43" customFormat="false" ht="12.8" hidden="false" customHeight="false" outlineLevel="0" collapsed="false">
      <c r="A43" s="0" t="s">
        <v>67</v>
      </c>
      <c r="B43" s="0" t="s">
        <v>68</v>
      </c>
      <c r="C43" s="0" t="s">
        <v>69</v>
      </c>
      <c r="D43" s="0" t="s">
        <v>96</v>
      </c>
      <c r="E43" s="0" t="s">
        <v>97</v>
      </c>
    </row>
    <row r="44" customFormat="false" ht="12.8" hidden="false" customHeight="false" outlineLevel="0" collapsed="false">
      <c r="A44" s="0" t="s">
        <v>67</v>
      </c>
      <c r="B44" s="0" t="s">
        <v>68</v>
      </c>
      <c r="C44" s="0" t="s">
        <v>69</v>
      </c>
      <c r="D44" s="0" t="s">
        <v>98</v>
      </c>
      <c r="E44" s="0" t="s">
        <v>99</v>
      </c>
    </row>
    <row r="45" customFormat="false" ht="12.8" hidden="false" customHeight="false" outlineLevel="0" collapsed="false">
      <c r="A45" s="0" t="s">
        <v>67</v>
      </c>
      <c r="B45" s="0" t="s">
        <v>68</v>
      </c>
      <c r="C45" s="0" t="s">
        <v>69</v>
      </c>
      <c r="D45" s="0" t="s">
        <v>100</v>
      </c>
      <c r="E45" s="0" t="s">
        <v>101</v>
      </c>
    </row>
    <row r="46" customFormat="false" ht="12.8" hidden="false" customHeight="false" outlineLevel="0" collapsed="false">
      <c r="A46" s="0" t="s">
        <v>67</v>
      </c>
      <c r="B46" s="0" t="s">
        <v>68</v>
      </c>
      <c r="C46" s="0" t="s">
        <v>69</v>
      </c>
      <c r="D46" s="0" t="s">
        <v>102</v>
      </c>
      <c r="E46" s="0" t="s">
        <v>103</v>
      </c>
    </row>
    <row r="47" customFormat="false" ht="12.8" hidden="false" customHeight="false" outlineLevel="0" collapsed="false">
      <c r="A47" s="0" t="s">
        <v>67</v>
      </c>
      <c r="B47" s="0" t="s">
        <v>68</v>
      </c>
      <c r="C47" s="0" t="s">
        <v>69</v>
      </c>
      <c r="D47" s="0" t="s">
        <v>104</v>
      </c>
      <c r="E47" s="0" t="s">
        <v>105</v>
      </c>
    </row>
    <row r="48" customFormat="false" ht="12.8" hidden="false" customHeight="false" outlineLevel="0" collapsed="false">
      <c r="A48" s="0" t="s">
        <v>67</v>
      </c>
      <c r="B48" s="0" t="s">
        <v>68</v>
      </c>
      <c r="C48" s="0" t="s">
        <v>69</v>
      </c>
      <c r="D48" s="0" t="s">
        <v>106</v>
      </c>
      <c r="E48" s="0" t="s">
        <v>107</v>
      </c>
    </row>
    <row r="49" customFormat="false" ht="12.8" hidden="false" customHeight="false" outlineLevel="0" collapsed="false">
      <c r="A49" s="0" t="s">
        <v>67</v>
      </c>
      <c r="B49" s="0" t="s">
        <v>68</v>
      </c>
      <c r="C49" s="0" t="s">
        <v>69</v>
      </c>
      <c r="D49" s="0" t="s">
        <v>108</v>
      </c>
      <c r="E49" s="0" t="s">
        <v>109</v>
      </c>
    </row>
    <row r="50" customFormat="false" ht="12.8" hidden="false" customHeight="false" outlineLevel="0" collapsed="false">
      <c r="A50" s="0" t="s">
        <v>67</v>
      </c>
      <c r="B50" s="0" t="s">
        <v>68</v>
      </c>
      <c r="C50" s="0" t="s">
        <v>69</v>
      </c>
      <c r="D50" s="0" t="s">
        <v>110</v>
      </c>
      <c r="E50" s="0" t="s">
        <v>111</v>
      </c>
    </row>
    <row r="51" customFormat="false" ht="12.8" hidden="false" customHeight="false" outlineLevel="0" collapsed="false">
      <c r="A51" s="0" t="s">
        <v>67</v>
      </c>
      <c r="B51" s="0" t="s">
        <v>68</v>
      </c>
      <c r="C51" s="0" t="s">
        <v>69</v>
      </c>
      <c r="D51" s="0" t="s">
        <v>112</v>
      </c>
      <c r="E51" s="0" t="s">
        <v>113</v>
      </c>
    </row>
    <row r="52" customFormat="false" ht="12.8" hidden="false" customHeight="false" outlineLevel="0" collapsed="false">
      <c r="A52" s="0" t="s">
        <v>67</v>
      </c>
      <c r="B52" s="0" t="s">
        <v>68</v>
      </c>
      <c r="C52" s="0" t="s">
        <v>69</v>
      </c>
      <c r="D52" s="0" t="s">
        <v>114</v>
      </c>
      <c r="E52" s="0" t="s">
        <v>115</v>
      </c>
    </row>
    <row r="53" customFormat="false" ht="12.8" hidden="false" customHeight="false" outlineLevel="0" collapsed="false">
      <c r="A53" s="0" t="s">
        <v>67</v>
      </c>
      <c r="B53" s="0" t="s">
        <v>68</v>
      </c>
      <c r="C53" s="0" t="s">
        <v>69</v>
      </c>
      <c r="D53" s="0" t="s">
        <v>116</v>
      </c>
      <c r="E53" s="0" t="s">
        <v>117</v>
      </c>
    </row>
    <row r="54" customFormat="false" ht="12.8" hidden="false" customHeight="false" outlineLevel="0" collapsed="false">
      <c r="A54" s="0" t="s">
        <v>67</v>
      </c>
      <c r="B54" s="0" t="s">
        <v>68</v>
      </c>
      <c r="C54" s="0" t="s">
        <v>69</v>
      </c>
      <c r="D54" s="0" t="s">
        <v>118</v>
      </c>
      <c r="E54" s="0" t="s">
        <v>119</v>
      </c>
    </row>
    <row r="55" customFormat="false" ht="12.8" hidden="false" customHeight="false" outlineLevel="0" collapsed="false">
      <c r="A55" s="0" t="s">
        <v>67</v>
      </c>
      <c r="B55" s="0" t="s">
        <v>68</v>
      </c>
      <c r="C55" s="0" t="s">
        <v>69</v>
      </c>
      <c r="D55" s="0" t="s">
        <v>120</v>
      </c>
      <c r="E55" s="0" t="s">
        <v>121</v>
      </c>
    </row>
    <row r="56" customFormat="false" ht="12.8" hidden="false" customHeight="false" outlineLevel="0" collapsed="false">
      <c r="A56" s="0" t="s">
        <v>67</v>
      </c>
      <c r="B56" s="0" t="s">
        <v>68</v>
      </c>
      <c r="C56" s="0" t="s">
        <v>69</v>
      </c>
      <c r="D56" s="0" t="s">
        <v>122</v>
      </c>
      <c r="E56" s="0" t="s">
        <v>123</v>
      </c>
    </row>
    <row r="57" customFormat="false" ht="12.8" hidden="false" customHeight="false" outlineLevel="0" collapsed="false">
      <c r="A57" s="0" t="s">
        <v>67</v>
      </c>
      <c r="B57" s="0" t="s">
        <v>68</v>
      </c>
      <c r="C57" s="0" t="s">
        <v>69</v>
      </c>
      <c r="D57" s="0" t="s">
        <v>124</v>
      </c>
      <c r="E57" s="0" t="s">
        <v>125</v>
      </c>
    </row>
    <row r="58" customFormat="false" ht="12.8" hidden="false" customHeight="false" outlineLevel="0" collapsed="false">
      <c r="A58" s="0" t="s">
        <v>67</v>
      </c>
      <c r="B58" s="0" t="s">
        <v>68</v>
      </c>
      <c r="C58" s="0" t="s">
        <v>69</v>
      </c>
      <c r="D58" s="0" t="s">
        <v>126</v>
      </c>
      <c r="E58" s="0" t="s">
        <v>127</v>
      </c>
    </row>
    <row r="59" customFormat="false" ht="12.8" hidden="false" customHeight="false" outlineLevel="0" collapsed="false">
      <c r="A59" s="0" t="s">
        <v>67</v>
      </c>
      <c r="B59" s="0" t="s">
        <v>68</v>
      </c>
      <c r="C59" s="0" t="s">
        <v>69</v>
      </c>
      <c r="D59" s="0" t="s">
        <v>128</v>
      </c>
      <c r="E59" s="0" t="s">
        <v>129</v>
      </c>
    </row>
    <row r="60" customFormat="false" ht="12.8" hidden="false" customHeight="false" outlineLevel="0" collapsed="false">
      <c r="A60" s="0" t="s">
        <v>67</v>
      </c>
      <c r="B60" s="0" t="s">
        <v>68</v>
      </c>
      <c r="C60" s="0" t="s">
        <v>69</v>
      </c>
      <c r="D60" s="0" t="s">
        <v>130</v>
      </c>
      <c r="E60" s="0" t="s">
        <v>131</v>
      </c>
    </row>
    <row r="61" customFormat="false" ht="12.8" hidden="false" customHeight="false" outlineLevel="0" collapsed="false">
      <c r="A61" s="0" t="s">
        <v>132</v>
      </c>
      <c r="B61" s="0" t="s">
        <v>133</v>
      </c>
      <c r="C61" s="0" t="s">
        <v>134</v>
      </c>
      <c r="D61" s="0" t="s">
        <v>133</v>
      </c>
      <c r="E61" s="0" t="s">
        <v>135</v>
      </c>
    </row>
    <row r="62" customFormat="false" ht="12.8" hidden="false" customHeight="false" outlineLevel="0" collapsed="false">
      <c r="A62" s="0" t="s">
        <v>132</v>
      </c>
      <c r="B62" s="0" t="s">
        <v>133</v>
      </c>
      <c r="C62" s="0" t="s">
        <v>134</v>
      </c>
      <c r="D62" s="0" t="s">
        <v>136</v>
      </c>
      <c r="E62" s="0" t="s">
        <v>137</v>
      </c>
    </row>
    <row r="63" customFormat="false" ht="12.8" hidden="false" customHeight="false" outlineLevel="0" collapsed="false">
      <c r="A63" s="0" t="s">
        <v>132</v>
      </c>
      <c r="B63" s="0" t="s">
        <v>133</v>
      </c>
      <c r="C63" s="0" t="s">
        <v>134</v>
      </c>
      <c r="D63" s="0" t="s">
        <v>13</v>
      </c>
      <c r="E63" s="0" t="s">
        <v>138</v>
      </c>
    </row>
    <row r="64" customFormat="false" ht="12.8" hidden="false" customHeight="false" outlineLevel="0" collapsed="false">
      <c r="A64" s="0" t="s">
        <v>132</v>
      </c>
      <c r="B64" s="0" t="s">
        <v>139</v>
      </c>
      <c r="C64" s="0" t="s">
        <v>140</v>
      </c>
      <c r="D64" s="0" t="s">
        <v>141</v>
      </c>
      <c r="E64" s="0" t="s">
        <v>142</v>
      </c>
    </row>
    <row r="65" customFormat="false" ht="12.8" hidden="false" customHeight="false" outlineLevel="0" collapsed="false">
      <c r="A65" s="0" t="s">
        <v>132</v>
      </c>
      <c r="B65" s="0" t="s">
        <v>139</v>
      </c>
      <c r="C65" s="0" t="s">
        <v>140</v>
      </c>
      <c r="D65" s="0" t="s">
        <v>143</v>
      </c>
      <c r="E65" s="0" t="s">
        <v>144</v>
      </c>
    </row>
    <row r="66" customFormat="false" ht="12.8" hidden="false" customHeight="false" outlineLevel="0" collapsed="false">
      <c r="A66" s="0" t="s">
        <v>132</v>
      </c>
      <c r="B66" s="0" t="s">
        <v>139</v>
      </c>
      <c r="C66" s="0" t="s">
        <v>140</v>
      </c>
      <c r="D66" s="0" t="s">
        <v>145</v>
      </c>
      <c r="E66" s="0" t="s">
        <v>146</v>
      </c>
    </row>
    <row r="67" customFormat="false" ht="12.8" hidden="false" customHeight="false" outlineLevel="0" collapsed="false">
      <c r="A67" s="0" t="s">
        <v>132</v>
      </c>
      <c r="B67" s="0" t="s">
        <v>139</v>
      </c>
      <c r="C67" s="0" t="s">
        <v>140</v>
      </c>
      <c r="D67" s="0" t="s">
        <v>147</v>
      </c>
      <c r="E67" s="0" t="s">
        <v>148</v>
      </c>
    </row>
    <row r="68" customFormat="false" ht="12.8" hidden="false" customHeight="false" outlineLevel="0" collapsed="false">
      <c r="A68" s="0" t="s">
        <v>132</v>
      </c>
      <c r="B68" s="0" t="s">
        <v>139</v>
      </c>
      <c r="C68" s="0" t="s">
        <v>140</v>
      </c>
      <c r="D68" s="0" t="s">
        <v>149</v>
      </c>
      <c r="E68" s="0" t="s">
        <v>150</v>
      </c>
    </row>
    <row r="69" customFormat="false" ht="12.8" hidden="false" customHeight="false" outlineLevel="0" collapsed="false">
      <c r="A69" s="0" t="s">
        <v>132</v>
      </c>
      <c r="B69" s="0" t="s">
        <v>139</v>
      </c>
      <c r="C69" s="0" t="s">
        <v>140</v>
      </c>
      <c r="D69" s="0" t="s">
        <v>151</v>
      </c>
      <c r="E69" s="0" t="s">
        <v>152</v>
      </c>
    </row>
    <row r="70" customFormat="false" ht="12.8" hidden="false" customHeight="false" outlineLevel="0" collapsed="false">
      <c r="A70" s="0" t="s">
        <v>132</v>
      </c>
      <c r="B70" s="0" t="s">
        <v>139</v>
      </c>
      <c r="C70" s="0" t="s">
        <v>140</v>
      </c>
      <c r="D70" s="0" t="s">
        <v>153</v>
      </c>
      <c r="E70" s="0" t="s">
        <v>154</v>
      </c>
    </row>
    <row r="71" customFormat="false" ht="12.8" hidden="false" customHeight="false" outlineLevel="0" collapsed="false">
      <c r="A71" s="0" t="s">
        <v>132</v>
      </c>
      <c r="B71" s="0" t="s">
        <v>139</v>
      </c>
      <c r="C71" s="0" t="s">
        <v>140</v>
      </c>
      <c r="D71" s="0" t="s">
        <v>155</v>
      </c>
      <c r="E71" s="0" t="s">
        <v>156</v>
      </c>
    </row>
    <row r="72" customFormat="false" ht="12.8" hidden="false" customHeight="false" outlineLevel="0" collapsed="false">
      <c r="A72" s="0" t="s">
        <v>132</v>
      </c>
      <c r="B72" s="0" t="s">
        <v>139</v>
      </c>
      <c r="C72" s="0" t="s">
        <v>140</v>
      </c>
      <c r="D72" s="0" t="s">
        <v>157</v>
      </c>
      <c r="E72" s="0" t="s">
        <v>158</v>
      </c>
    </row>
    <row r="73" customFormat="false" ht="12.8" hidden="false" customHeight="false" outlineLevel="0" collapsed="false">
      <c r="A73" s="0" t="s">
        <v>132</v>
      </c>
      <c r="B73" s="0" t="s">
        <v>139</v>
      </c>
      <c r="C73" s="0" t="s">
        <v>140</v>
      </c>
      <c r="D73" s="0" t="s">
        <v>159</v>
      </c>
      <c r="E73" s="0" t="s">
        <v>160</v>
      </c>
    </row>
    <row r="74" customFormat="false" ht="12.8" hidden="false" customHeight="false" outlineLevel="0" collapsed="false">
      <c r="A74" s="0" t="s">
        <v>132</v>
      </c>
      <c r="B74" s="0" t="s">
        <v>139</v>
      </c>
      <c r="C74" s="0" t="s">
        <v>140</v>
      </c>
      <c r="D74" s="0" t="s">
        <v>161</v>
      </c>
      <c r="E74" s="0" t="s">
        <v>162</v>
      </c>
    </row>
    <row r="75" customFormat="false" ht="12.8" hidden="false" customHeight="false" outlineLevel="0" collapsed="false">
      <c r="A75" s="0" t="s">
        <v>132</v>
      </c>
      <c r="B75" s="0" t="s">
        <v>139</v>
      </c>
      <c r="C75" s="0" t="s">
        <v>140</v>
      </c>
      <c r="D75" s="0" t="s">
        <v>163</v>
      </c>
      <c r="E75" s="0" t="s">
        <v>164</v>
      </c>
    </row>
    <row r="76" customFormat="false" ht="12.8" hidden="false" customHeight="false" outlineLevel="0" collapsed="false">
      <c r="A76" s="0" t="s">
        <v>132</v>
      </c>
      <c r="B76" s="0" t="s">
        <v>139</v>
      </c>
      <c r="C76" s="0" t="s">
        <v>140</v>
      </c>
      <c r="D76" s="0" t="s">
        <v>165</v>
      </c>
      <c r="E76" s="0" t="s">
        <v>166</v>
      </c>
    </row>
    <row r="77" customFormat="false" ht="12.8" hidden="false" customHeight="false" outlineLevel="0" collapsed="false">
      <c r="A77" s="0" t="s">
        <v>132</v>
      </c>
      <c r="B77" s="0" t="s">
        <v>139</v>
      </c>
      <c r="C77" s="0" t="s">
        <v>140</v>
      </c>
      <c r="D77" s="0" t="s">
        <v>167</v>
      </c>
      <c r="E77" s="0" t="s">
        <v>168</v>
      </c>
    </row>
    <row r="78" customFormat="false" ht="12.8" hidden="false" customHeight="false" outlineLevel="0" collapsed="false">
      <c r="A78" s="0" t="s">
        <v>132</v>
      </c>
      <c r="B78" s="0" t="s">
        <v>139</v>
      </c>
      <c r="C78" s="0" t="s">
        <v>140</v>
      </c>
      <c r="D78" s="0" t="s">
        <v>169</v>
      </c>
      <c r="E78" s="0" t="s">
        <v>170</v>
      </c>
    </row>
    <row r="79" customFormat="false" ht="12.8" hidden="false" customHeight="false" outlineLevel="0" collapsed="false">
      <c r="A79" s="0" t="s">
        <v>132</v>
      </c>
      <c r="B79" s="0" t="s">
        <v>139</v>
      </c>
      <c r="C79" s="0" t="s">
        <v>140</v>
      </c>
      <c r="D79" s="0" t="s">
        <v>171</v>
      </c>
      <c r="E79" s="0" t="s">
        <v>172</v>
      </c>
    </row>
    <row r="80" customFormat="false" ht="12.8" hidden="false" customHeight="false" outlineLevel="0" collapsed="false">
      <c r="A80" s="0" t="s">
        <v>132</v>
      </c>
      <c r="B80" s="0" t="s">
        <v>139</v>
      </c>
      <c r="C80" s="0" t="s">
        <v>140</v>
      </c>
      <c r="D80" s="0" t="s">
        <v>173</v>
      </c>
      <c r="E80" s="0" t="s">
        <v>174</v>
      </c>
    </row>
    <row r="81" customFormat="false" ht="12.8" hidden="false" customHeight="false" outlineLevel="0" collapsed="false">
      <c r="A81" s="0" t="s">
        <v>132</v>
      </c>
      <c r="B81" s="0" t="s">
        <v>139</v>
      </c>
      <c r="C81" s="0" t="s">
        <v>140</v>
      </c>
      <c r="D81" s="0" t="s">
        <v>136</v>
      </c>
      <c r="E81" s="0" t="s">
        <v>175</v>
      </c>
    </row>
    <row r="82" customFormat="false" ht="12.8" hidden="false" customHeight="false" outlineLevel="0" collapsed="false">
      <c r="A82" s="0" t="s">
        <v>132</v>
      </c>
      <c r="B82" s="0" t="s">
        <v>139</v>
      </c>
      <c r="C82" s="0" t="s">
        <v>140</v>
      </c>
      <c r="D82" s="0" t="s">
        <v>176</v>
      </c>
      <c r="E82" s="0" t="s">
        <v>177</v>
      </c>
    </row>
    <row r="83" customFormat="false" ht="12.8" hidden="false" customHeight="false" outlineLevel="0" collapsed="false">
      <c r="A83" s="0" t="s">
        <v>132</v>
      </c>
      <c r="B83" s="0" t="s">
        <v>139</v>
      </c>
      <c r="C83" s="0" t="s">
        <v>140</v>
      </c>
      <c r="D83" s="0" t="s">
        <v>178</v>
      </c>
      <c r="E83" s="0" t="s">
        <v>179</v>
      </c>
    </row>
    <row r="84" customFormat="false" ht="12.8" hidden="false" customHeight="false" outlineLevel="0" collapsed="false">
      <c r="A84" s="0" t="s">
        <v>132</v>
      </c>
      <c r="B84" s="0" t="s">
        <v>139</v>
      </c>
      <c r="C84" s="0" t="s">
        <v>140</v>
      </c>
      <c r="D84" s="0" t="s">
        <v>180</v>
      </c>
      <c r="E84" s="0" t="s">
        <v>181</v>
      </c>
    </row>
    <row r="85" customFormat="false" ht="12.8" hidden="false" customHeight="false" outlineLevel="0" collapsed="false">
      <c r="A85" s="0" t="s">
        <v>132</v>
      </c>
      <c r="B85" s="0" t="s">
        <v>139</v>
      </c>
      <c r="C85" s="0" t="s">
        <v>140</v>
      </c>
      <c r="D85" s="0" t="s">
        <v>182</v>
      </c>
      <c r="E85" s="0" t="s">
        <v>183</v>
      </c>
    </row>
    <row r="86" customFormat="false" ht="12.8" hidden="false" customHeight="false" outlineLevel="0" collapsed="false">
      <c r="A86" s="0" t="s">
        <v>132</v>
      </c>
      <c r="B86" s="0" t="s">
        <v>139</v>
      </c>
      <c r="C86" s="0" t="s">
        <v>140</v>
      </c>
      <c r="D86" s="0" t="s">
        <v>184</v>
      </c>
      <c r="E86" s="0" t="s">
        <v>185</v>
      </c>
    </row>
    <row r="87" customFormat="false" ht="12.8" hidden="false" customHeight="false" outlineLevel="0" collapsed="false">
      <c r="A87" s="0" t="s">
        <v>132</v>
      </c>
      <c r="B87" s="0" t="s">
        <v>139</v>
      </c>
      <c r="C87" s="0" t="s">
        <v>140</v>
      </c>
      <c r="D87" s="0" t="s">
        <v>186</v>
      </c>
      <c r="E87" s="0" t="s">
        <v>187</v>
      </c>
    </row>
    <row r="88" customFormat="false" ht="12.8" hidden="false" customHeight="false" outlineLevel="0" collapsed="false">
      <c r="A88" s="0" t="s">
        <v>132</v>
      </c>
      <c r="B88" s="0" t="s">
        <v>139</v>
      </c>
      <c r="C88" s="0" t="s">
        <v>140</v>
      </c>
      <c r="D88" s="0" t="s">
        <v>188</v>
      </c>
      <c r="E88" s="0" t="s">
        <v>189</v>
      </c>
    </row>
    <row r="89" customFormat="false" ht="12.8" hidden="false" customHeight="false" outlineLevel="0" collapsed="false">
      <c r="A89" s="0" t="s">
        <v>132</v>
      </c>
      <c r="B89" s="0" t="s">
        <v>139</v>
      </c>
      <c r="C89" s="0" t="s">
        <v>140</v>
      </c>
      <c r="D89" s="0" t="s">
        <v>190</v>
      </c>
      <c r="E89" s="0" t="s">
        <v>191</v>
      </c>
    </row>
    <row r="90" customFormat="false" ht="12.8" hidden="false" customHeight="false" outlineLevel="0" collapsed="false">
      <c r="A90" s="0" t="s">
        <v>132</v>
      </c>
      <c r="B90" s="0" t="s">
        <v>139</v>
      </c>
      <c r="C90" s="0" t="s">
        <v>140</v>
      </c>
      <c r="D90" s="0" t="s">
        <v>192</v>
      </c>
      <c r="E90" s="0" t="s">
        <v>193</v>
      </c>
    </row>
    <row r="91" customFormat="false" ht="12.8" hidden="false" customHeight="false" outlineLevel="0" collapsed="false">
      <c r="A91" s="0" t="s">
        <v>132</v>
      </c>
      <c r="B91" s="0" t="s">
        <v>139</v>
      </c>
      <c r="C91" s="0" t="s">
        <v>140</v>
      </c>
      <c r="D91" s="0" t="s">
        <v>194</v>
      </c>
      <c r="E91" s="0" t="s">
        <v>195</v>
      </c>
    </row>
    <row r="92" customFormat="false" ht="12.8" hidden="false" customHeight="false" outlineLevel="0" collapsed="false">
      <c r="A92" s="0" t="s">
        <v>132</v>
      </c>
      <c r="B92" s="0" t="s">
        <v>139</v>
      </c>
      <c r="C92" s="0" t="s">
        <v>140</v>
      </c>
      <c r="D92" s="0" t="s">
        <v>196</v>
      </c>
      <c r="E92" s="0" t="s">
        <v>197</v>
      </c>
    </row>
    <row r="93" customFormat="false" ht="12.8" hidden="false" customHeight="false" outlineLevel="0" collapsed="false">
      <c r="A93" s="0" t="s">
        <v>132</v>
      </c>
      <c r="B93" s="0" t="s">
        <v>139</v>
      </c>
      <c r="C93" s="0" t="s">
        <v>140</v>
      </c>
      <c r="D93" s="0" t="s">
        <v>198</v>
      </c>
      <c r="E93" s="0" t="s">
        <v>199</v>
      </c>
    </row>
    <row r="94" customFormat="false" ht="12.8" hidden="false" customHeight="false" outlineLevel="0" collapsed="false">
      <c r="A94" s="0" t="s">
        <v>132</v>
      </c>
      <c r="B94" s="0" t="s">
        <v>139</v>
      </c>
      <c r="C94" s="0" t="s">
        <v>140</v>
      </c>
      <c r="D94" s="0" t="s">
        <v>200</v>
      </c>
      <c r="E94" s="0" t="s">
        <v>201</v>
      </c>
    </row>
    <row r="95" customFormat="false" ht="12.8" hidden="false" customHeight="false" outlineLevel="0" collapsed="false">
      <c r="A95" s="0" t="s">
        <v>132</v>
      </c>
      <c r="B95" s="0" t="s">
        <v>139</v>
      </c>
      <c r="C95" s="0" t="s">
        <v>140</v>
      </c>
      <c r="D95" s="0" t="s">
        <v>202</v>
      </c>
      <c r="E95" s="0" t="s">
        <v>203</v>
      </c>
    </row>
    <row r="96" customFormat="false" ht="12.8" hidden="false" customHeight="false" outlineLevel="0" collapsed="false">
      <c r="A96" s="0" t="s">
        <v>132</v>
      </c>
      <c r="B96" s="0" t="s">
        <v>139</v>
      </c>
      <c r="C96" s="0" t="s">
        <v>140</v>
      </c>
      <c r="D96" s="0" t="s">
        <v>204</v>
      </c>
      <c r="E96" s="0" t="s">
        <v>205</v>
      </c>
    </row>
    <row r="97" customFormat="false" ht="12.8" hidden="false" customHeight="false" outlineLevel="0" collapsed="false">
      <c r="A97" s="0" t="s">
        <v>132</v>
      </c>
      <c r="B97" s="0" t="s">
        <v>139</v>
      </c>
      <c r="C97" s="0" t="s">
        <v>140</v>
      </c>
      <c r="D97" s="0" t="s">
        <v>206</v>
      </c>
      <c r="E97" s="0" t="s">
        <v>207</v>
      </c>
    </row>
    <row r="98" customFormat="false" ht="12.8" hidden="false" customHeight="false" outlineLevel="0" collapsed="false">
      <c r="A98" s="0" t="s">
        <v>132</v>
      </c>
      <c r="B98" s="0" t="s">
        <v>139</v>
      </c>
      <c r="C98" s="0" t="s">
        <v>140</v>
      </c>
      <c r="D98" s="0" t="s">
        <v>208</v>
      </c>
      <c r="E98" s="0" t="s">
        <v>209</v>
      </c>
    </row>
    <row r="99" customFormat="false" ht="12.8" hidden="false" customHeight="false" outlineLevel="0" collapsed="false">
      <c r="A99" s="0" t="s">
        <v>132</v>
      </c>
      <c r="B99" s="0" t="s">
        <v>139</v>
      </c>
      <c r="C99" s="0" t="s">
        <v>140</v>
      </c>
      <c r="D99" s="0" t="s">
        <v>210</v>
      </c>
      <c r="E99" s="0" t="s">
        <v>211</v>
      </c>
    </row>
    <row r="100" customFormat="false" ht="12.8" hidden="false" customHeight="false" outlineLevel="0" collapsed="false">
      <c r="A100" s="0" t="s">
        <v>132</v>
      </c>
      <c r="B100" s="0" t="s">
        <v>139</v>
      </c>
      <c r="C100" s="0" t="s">
        <v>140</v>
      </c>
      <c r="D100" s="0" t="s">
        <v>212</v>
      </c>
      <c r="E100" s="0" t="s">
        <v>213</v>
      </c>
    </row>
    <row r="101" customFormat="false" ht="12.8" hidden="false" customHeight="false" outlineLevel="0" collapsed="false">
      <c r="A101" s="0" t="s">
        <v>132</v>
      </c>
      <c r="B101" s="0" t="s">
        <v>214</v>
      </c>
      <c r="C101" s="0" t="s">
        <v>215</v>
      </c>
      <c r="D101" s="0" t="s">
        <v>216</v>
      </c>
      <c r="E101" s="0" t="s">
        <v>217</v>
      </c>
    </row>
    <row r="102" customFormat="false" ht="12.8" hidden="false" customHeight="false" outlineLevel="0" collapsed="false">
      <c r="A102" s="0" t="s">
        <v>132</v>
      </c>
      <c r="B102" s="0" t="s">
        <v>214</v>
      </c>
      <c r="C102" s="0" t="s">
        <v>215</v>
      </c>
      <c r="D102" s="0" t="s">
        <v>218</v>
      </c>
      <c r="E102" s="0" t="s">
        <v>219</v>
      </c>
    </row>
    <row r="103" customFormat="false" ht="12.8" hidden="false" customHeight="false" outlineLevel="0" collapsed="false">
      <c r="A103" s="0" t="s">
        <v>132</v>
      </c>
      <c r="B103" s="0" t="s">
        <v>214</v>
      </c>
      <c r="C103" s="0" t="s">
        <v>215</v>
      </c>
      <c r="D103" s="0" t="s">
        <v>220</v>
      </c>
      <c r="E103" s="0" t="s">
        <v>221</v>
      </c>
    </row>
    <row r="104" customFormat="false" ht="12.8" hidden="false" customHeight="false" outlineLevel="0" collapsed="false">
      <c r="A104" s="0" t="s">
        <v>132</v>
      </c>
      <c r="B104" s="0" t="s">
        <v>214</v>
      </c>
      <c r="C104" s="0" t="s">
        <v>215</v>
      </c>
      <c r="D104" s="0" t="s">
        <v>222</v>
      </c>
      <c r="E104" s="0" t="s">
        <v>223</v>
      </c>
    </row>
    <row r="105" customFormat="false" ht="12.8" hidden="false" customHeight="false" outlineLevel="0" collapsed="false">
      <c r="A105" s="0" t="s">
        <v>132</v>
      </c>
      <c r="B105" s="0" t="s">
        <v>214</v>
      </c>
      <c r="C105" s="0" t="s">
        <v>215</v>
      </c>
      <c r="D105" s="0" t="s">
        <v>224</v>
      </c>
      <c r="E105" s="0" t="s">
        <v>225</v>
      </c>
    </row>
    <row r="106" customFormat="false" ht="12.8" hidden="false" customHeight="false" outlineLevel="0" collapsed="false">
      <c r="A106" s="0" t="s">
        <v>132</v>
      </c>
      <c r="B106" s="0" t="s">
        <v>214</v>
      </c>
      <c r="C106" s="0" t="s">
        <v>215</v>
      </c>
      <c r="D106" s="0" t="s">
        <v>226</v>
      </c>
      <c r="E106" s="0" t="s">
        <v>227</v>
      </c>
    </row>
    <row r="107" customFormat="false" ht="12.8" hidden="false" customHeight="false" outlineLevel="0" collapsed="false">
      <c r="A107" s="0" t="s">
        <v>132</v>
      </c>
      <c r="B107" s="0" t="s">
        <v>214</v>
      </c>
      <c r="C107" s="0" t="s">
        <v>215</v>
      </c>
      <c r="D107" s="0" t="s">
        <v>169</v>
      </c>
      <c r="E107" s="0" t="s">
        <v>228</v>
      </c>
    </row>
    <row r="108" customFormat="false" ht="12.8" hidden="false" customHeight="false" outlineLevel="0" collapsed="false">
      <c r="A108" s="0" t="s">
        <v>132</v>
      </c>
      <c r="B108" s="0" t="s">
        <v>214</v>
      </c>
      <c r="C108" s="0" t="s">
        <v>215</v>
      </c>
      <c r="D108" s="0" t="s">
        <v>229</v>
      </c>
      <c r="E108" s="0" t="s">
        <v>230</v>
      </c>
    </row>
    <row r="109" customFormat="false" ht="12.8" hidden="false" customHeight="false" outlineLevel="0" collapsed="false">
      <c r="A109" s="0" t="s">
        <v>132</v>
      </c>
      <c r="B109" s="0" t="s">
        <v>214</v>
      </c>
      <c r="C109" s="0" t="s">
        <v>215</v>
      </c>
      <c r="D109" s="0" t="s">
        <v>231</v>
      </c>
      <c r="E109" s="0" t="s">
        <v>232</v>
      </c>
    </row>
    <row r="110" customFormat="false" ht="12.8" hidden="false" customHeight="false" outlineLevel="0" collapsed="false">
      <c r="A110" s="0" t="s">
        <v>132</v>
      </c>
      <c r="B110" s="0" t="s">
        <v>214</v>
      </c>
      <c r="C110" s="0" t="s">
        <v>215</v>
      </c>
      <c r="D110" s="0" t="s">
        <v>233</v>
      </c>
      <c r="E110" s="0" t="s">
        <v>234</v>
      </c>
    </row>
    <row r="111" customFormat="false" ht="12.8" hidden="false" customHeight="false" outlineLevel="0" collapsed="false">
      <c r="A111" s="0" t="s">
        <v>132</v>
      </c>
      <c r="B111" s="0" t="s">
        <v>214</v>
      </c>
      <c r="C111" s="0" t="s">
        <v>215</v>
      </c>
      <c r="D111" s="0" t="s">
        <v>235</v>
      </c>
      <c r="E111" s="0" t="s">
        <v>236</v>
      </c>
    </row>
    <row r="112" customFormat="false" ht="12.8" hidden="false" customHeight="false" outlineLevel="0" collapsed="false">
      <c r="A112" s="0" t="s">
        <v>132</v>
      </c>
      <c r="B112" s="0" t="s">
        <v>214</v>
      </c>
      <c r="C112" s="0" t="s">
        <v>215</v>
      </c>
      <c r="D112" s="0" t="s">
        <v>237</v>
      </c>
      <c r="E112" s="0" t="s">
        <v>238</v>
      </c>
    </row>
    <row r="113" customFormat="false" ht="12.8" hidden="false" customHeight="false" outlineLevel="0" collapsed="false">
      <c r="A113" s="0" t="s">
        <v>132</v>
      </c>
      <c r="B113" s="0" t="s">
        <v>214</v>
      </c>
      <c r="C113" s="0" t="s">
        <v>215</v>
      </c>
      <c r="D113" s="0" t="s">
        <v>239</v>
      </c>
      <c r="E113" s="0" t="s">
        <v>240</v>
      </c>
    </row>
    <row r="114" customFormat="false" ht="12.8" hidden="false" customHeight="false" outlineLevel="0" collapsed="false">
      <c r="A114" s="0" t="s">
        <v>132</v>
      </c>
      <c r="B114" s="0" t="s">
        <v>214</v>
      </c>
      <c r="C114" s="0" t="s">
        <v>215</v>
      </c>
      <c r="D114" s="0" t="s">
        <v>241</v>
      </c>
      <c r="E114" s="0" t="s">
        <v>242</v>
      </c>
    </row>
    <row r="115" customFormat="false" ht="12.8" hidden="false" customHeight="false" outlineLevel="0" collapsed="false">
      <c r="A115" s="0" t="s">
        <v>132</v>
      </c>
      <c r="B115" s="0" t="s">
        <v>214</v>
      </c>
      <c r="C115" s="0" t="s">
        <v>215</v>
      </c>
      <c r="D115" s="0" t="s">
        <v>243</v>
      </c>
      <c r="E115" s="0" t="s">
        <v>244</v>
      </c>
    </row>
    <row r="116" customFormat="false" ht="12.8" hidden="false" customHeight="false" outlineLevel="0" collapsed="false">
      <c r="A116" s="0" t="s">
        <v>132</v>
      </c>
      <c r="B116" s="0" t="s">
        <v>214</v>
      </c>
      <c r="C116" s="0" t="s">
        <v>215</v>
      </c>
      <c r="D116" s="0" t="s">
        <v>245</v>
      </c>
      <c r="E116" s="0" t="s">
        <v>246</v>
      </c>
    </row>
    <row r="117" customFormat="false" ht="12.8" hidden="false" customHeight="false" outlineLevel="0" collapsed="false">
      <c r="A117" s="0" t="s">
        <v>132</v>
      </c>
      <c r="B117" s="0" t="s">
        <v>214</v>
      </c>
      <c r="C117" s="0" t="s">
        <v>215</v>
      </c>
      <c r="D117" s="0" t="s">
        <v>247</v>
      </c>
      <c r="E117" s="0" t="s">
        <v>248</v>
      </c>
    </row>
    <row r="118" customFormat="false" ht="12.8" hidden="false" customHeight="false" outlineLevel="0" collapsed="false">
      <c r="A118" s="0" t="s">
        <v>132</v>
      </c>
      <c r="B118" s="0" t="s">
        <v>214</v>
      </c>
      <c r="C118" s="0" t="s">
        <v>215</v>
      </c>
      <c r="D118" s="0" t="s">
        <v>176</v>
      </c>
      <c r="E118" s="0" t="s">
        <v>249</v>
      </c>
    </row>
    <row r="119" customFormat="false" ht="12.8" hidden="false" customHeight="false" outlineLevel="0" collapsed="false">
      <c r="A119" s="0" t="s">
        <v>132</v>
      </c>
      <c r="B119" s="0" t="s">
        <v>214</v>
      </c>
      <c r="C119" s="0" t="s">
        <v>215</v>
      </c>
      <c r="D119" s="0" t="s">
        <v>250</v>
      </c>
      <c r="E119" s="0" t="s">
        <v>251</v>
      </c>
    </row>
    <row r="120" customFormat="false" ht="12.8" hidden="false" customHeight="false" outlineLevel="0" collapsed="false">
      <c r="A120" s="0" t="s">
        <v>132</v>
      </c>
      <c r="B120" s="0" t="s">
        <v>214</v>
      </c>
      <c r="C120" s="0" t="s">
        <v>215</v>
      </c>
      <c r="D120" s="0" t="s">
        <v>252</v>
      </c>
      <c r="E120" s="0" t="s">
        <v>253</v>
      </c>
    </row>
    <row r="121" customFormat="false" ht="12.8" hidden="false" customHeight="false" outlineLevel="0" collapsed="false">
      <c r="A121" s="0" t="s">
        <v>132</v>
      </c>
      <c r="B121" s="0" t="s">
        <v>214</v>
      </c>
      <c r="C121" s="0" t="s">
        <v>215</v>
      </c>
      <c r="D121" s="0" t="s">
        <v>254</v>
      </c>
      <c r="E121" s="0" t="s">
        <v>255</v>
      </c>
    </row>
    <row r="122" customFormat="false" ht="12.8" hidden="false" customHeight="false" outlineLevel="0" collapsed="false">
      <c r="A122" s="0" t="s">
        <v>132</v>
      </c>
      <c r="B122" s="0" t="s">
        <v>214</v>
      </c>
      <c r="C122" s="0" t="s">
        <v>215</v>
      </c>
      <c r="D122" s="0" t="s">
        <v>256</v>
      </c>
      <c r="E122" s="0" t="s">
        <v>257</v>
      </c>
    </row>
    <row r="123" customFormat="false" ht="12.8" hidden="false" customHeight="false" outlineLevel="0" collapsed="false">
      <c r="A123" s="0" t="s">
        <v>132</v>
      </c>
      <c r="B123" s="0" t="s">
        <v>214</v>
      </c>
      <c r="C123" s="0" t="s">
        <v>215</v>
      </c>
      <c r="D123" s="0" t="s">
        <v>13</v>
      </c>
      <c r="E123" s="0" t="s">
        <v>258</v>
      </c>
    </row>
    <row r="124" customFormat="false" ht="12.8" hidden="false" customHeight="false" outlineLevel="0" collapsed="false">
      <c r="A124" s="0" t="s">
        <v>132</v>
      </c>
      <c r="B124" s="0" t="s">
        <v>214</v>
      </c>
      <c r="C124" s="0" t="s">
        <v>215</v>
      </c>
      <c r="D124" s="0" t="s">
        <v>259</v>
      </c>
      <c r="E124" s="0" t="s">
        <v>260</v>
      </c>
    </row>
    <row r="125" customFormat="false" ht="12.8" hidden="false" customHeight="false" outlineLevel="0" collapsed="false">
      <c r="A125" s="0" t="s">
        <v>132</v>
      </c>
      <c r="B125" s="0" t="s">
        <v>214</v>
      </c>
      <c r="C125" s="0" t="s">
        <v>215</v>
      </c>
      <c r="D125" s="0" t="s">
        <v>196</v>
      </c>
      <c r="E125" s="0" t="s">
        <v>261</v>
      </c>
    </row>
    <row r="126" customFormat="false" ht="12.8" hidden="false" customHeight="false" outlineLevel="0" collapsed="false">
      <c r="A126" s="0" t="s">
        <v>132</v>
      </c>
      <c r="B126" s="0" t="s">
        <v>214</v>
      </c>
      <c r="C126" s="0" t="s">
        <v>215</v>
      </c>
      <c r="D126" s="0" t="s">
        <v>262</v>
      </c>
      <c r="E126" s="0" t="s">
        <v>263</v>
      </c>
    </row>
    <row r="127" customFormat="false" ht="12.8" hidden="false" customHeight="false" outlineLevel="0" collapsed="false">
      <c r="A127" s="0" t="s">
        <v>132</v>
      </c>
      <c r="B127" s="0" t="s">
        <v>214</v>
      </c>
      <c r="C127" s="0" t="s">
        <v>215</v>
      </c>
      <c r="D127" s="0" t="s">
        <v>264</v>
      </c>
      <c r="E127" s="0" t="s">
        <v>265</v>
      </c>
    </row>
    <row r="128" customFormat="false" ht="12.8" hidden="false" customHeight="false" outlineLevel="0" collapsed="false">
      <c r="A128" s="0" t="s">
        <v>132</v>
      </c>
      <c r="B128" s="0" t="s">
        <v>214</v>
      </c>
      <c r="C128" s="0" t="s">
        <v>215</v>
      </c>
      <c r="D128" s="0" t="s">
        <v>266</v>
      </c>
      <c r="E128" s="0" t="s">
        <v>267</v>
      </c>
    </row>
    <row r="129" customFormat="false" ht="12.8" hidden="false" customHeight="false" outlineLevel="0" collapsed="false">
      <c r="A129" s="0" t="s">
        <v>132</v>
      </c>
      <c r="B129" s="0" t="s">
        <v>214</v>
      </c>
      <c r="C129" s="0" t="s">
        <v>215</v>
      </c>
      <c r="D129" s="0" t="s">
        <v>112</v>
      </c>
      <c r="E129" s="0" t="s">
        <v>268</v>
      </c>
    </row>
    <row r="130" customFormat="false" ht="12.8" hidden="false" customHeight="false" outlineLevel="0" collapsed="false">
      <c r="A130" s="0" t="s">
        <v>132</v>
      </c>
      <c r="B130" s="0" t="s">
        <v>214</v>
      </c>
      <c r="C130" s="0" t="s">
        <v>215</v>
      </c>
      <c r="D130" s="0" t="s">
        <v>269</v>
      </c>
      <c r="E130" s="0" t="s">
        <v>270</v>
      </c>
    </row>
    <row r="131" customFormat="false" ht="12.8" hidden="false" customHeight="false" outlineLevel="0" collapsed="false">
      <c r="A131" s="0" t="s">
        <v>132</v>
      </c>
      <c r="B131" s="0" t="s">
        <v>214</v>
      </c>
      <c r="C131" s="0" t="s">
        <v>215</v>
      </c>
      <c r="D131" s="0" t="s">
        <v>271</v>
      </c>
      <c r="E131" s="0" t="s">
        <v>272</v>
      </c>
    </row>
    <row r="132" customFormat="false" ht="12.8" hidden="false" customHeight="false" outlineLevel="0" collapsed="false">
      <c r="A132" s="0" t="s">
        <v>132</v>
      </c>
      <c r="B132" s="0" t="s">
        <v>214</v>
      </c>
      <c r="C132" s="0" t="s">
        <v>215</v>
      </c>
      <c r="D132" s="0" t="s">
        <v>17</v>
      </c>
      <c r="E132" s="0" t="s">
        <v>273</v>
      </c>
    </row>
    <row r="133" customFormat="false" ht="12.8" hidden="false" customHeight="false" outlineLevel="0" collapsed="false">
      <c r="A133" s="0" t="s">
        <v>132</v>
      </c>
      <c r="B133" s="0" t="s">
        <v>214</v>
      </c>
      <c r="C133" s="0" t="s">
        <v>215</v>
      </c>
      <c r="D133" s="0" t="s">
        <v>274</v>
      </c>
      <c r="E133" s="0" t="s">
        <v>275</v>
      </c>
    </row>
    <row r="134" customFormat="false" ht="12.8" hidden="false" customHeight="false" outlineLevel="0" collapsed="false">
      <c r="A134" s="0" t="s">
        <v>132</v>
      </c>
      <c r="B134" s="0" t="s">
        <v>214</v>
      </c>
      <c r="C134" s="0" t="s">
        <v>215</v>
      </c>
      <c r="D134" s="0" t="s">
        <v>276</v>
      </c>
      <c r="E134" s="0" t="s">
        <v>277</v>
      </c>
    </row>
    <row r="135" customFormat="false" ht="12.8" hidden="false" customHeight="false" outlineLevel="0" collapsed="false">
      <c r="A135" s="0" t="s">
        <v>132</v>
      </c>
      <c r="B135" s="0" t="s">
        <v>278</v>
      </c>
      <c r="C135" s="0" t="s">
        <v>279</v>
      </c>
      <c r="D135" s="0" t="s">
        <v>280</v>
      </c>
      <c r="E135" s="0" t="s">
        <v>281</v>
      </c>
    </row>
    <row r="136" customFormat="false" ht="12.8" hidden="false" customHeight="false" outlineLevel="0" collapsed="false">
      <c r="A136" s="0" t="s">
        <v>132</v>
      </c>
      <c r="B136" s="0" t="s">
        <v>278</v>
      </c>
      <c r="C136" s="0" t="s">
        <v>279</v>
      </c>
      <c r="D136" s="0" t="s">
        <v>282</v>
      </c>
      <c r="E136" s="0" t="s">
        <v>283</v>
      </c>
    </row>
    <row r="137" customFormat="false" ht="12.8" hidden="false" customHeight="false" outlineLevel="0" collapsed="false">
      <c r="A137" s="0" t="s">
        <v>132</v>
      </c>
      <c r="B137" s="0" t="s">
        <v>278</v>
      </c>
      <c r="C137" s="0" t="s">
        <v>279</v>
      </c>
      <c r="D137" s="0" t="s">
        <v>284</v>
      </c>
      <c r="E137" s="0" t="s">
        <v>285</v>
      </c>
    </row>
    <row r="138" customFormat="false" ht="12.8" hidden="false" customHeight="false" outlineLevel="0" collapsed="false">
      <c r="A138" s="0" t="s">
        <v>132</v>
      </c>
      <c r="B138" s="0" t="s">
        <v>278</v>
      </c>
      <c r="C138" s="0" t="s">
        <v>279</v>
      </c>
      <c r="D138" s="0" t="s">
        <v>286</v>
      </c>
      <c r="E138" s="0" t="s">
        <v>287</v>
      </c>
    </row>
    <row r="139" customFormat="false" ht="12.8" hidden="false" customHeight="false" outlineLevel="0" collapsed="false">
      <c r="A139" s="0" t="s">
        <v>132</v>
      </c>
      <c r="B139" s="0" t="s">
        <v>278</v>
      </c>
      <c r="C139" s="0" t="s">
        <v>279</v>
      </c>
      <c r="D139" s="0" t="s">
        <v>288</v>
      </c>
      <c r="E139" s="0" t="s">
        <v>289</v>
      </c>
    </row>
    <row r="140" customFormat="false" ht="12.8" hidden="false" customHeight="false" outlineLevel="0" collapsed="false">
      <c r="A140" s="0" t="s">
        <v>132</v>
      </c>
      <c r="B140" s="0" t="s">
        <v>278</v>
      </c>
      <c r="C140" s="0" t="s">
        <v>279</v>
      </c>
      <c r="D140" s="0" t="s">
        <v>290</v>
      </c>
      <c r="E140" s="0" t="s">
        <v>291</v>
      </c>
    </row>
    <row r="141" customFormat="false" ht="12.8" hidden="false" customHeight="false" outlineLevel="0" collapsed="false">
      <c r="A141" s="0" t="s">
        <v>132</v>
      </c>
      <c r="B141" s="0" t="s">
        <v>278</v>
      </c>
      <c r="C141" s="0" t="s">
        <v>279</v>
      </c>
      <c r="D141" s="0" t="s">
        <v>292</v>
      </c>
      <c r="E141" s="0" t="s">
        <v>293</v>
      </c>
    </row>
    <row r="142" customFormat="false" ht="12.8" hidden="false" customHeight="false" outlineLevel="0" collapsed="false">
      <c r="A142" s="0" t="s">
        <v>132</v>
      </c>
      <c r="B142" s="0" t="s">
        <v>278</v>
      </c>
      <c r="C142" s="0" t="s">
        <v>279</v>
      </c>
      <c r="D142" s="0" t="s">
        <v>294</v>
      </c>
      <c r="E142" s="0" t="s">
        <v>295</v>
      </c>
    </row>
    <row r="143" customFormat="false" ht="12.8" hidden="false" customHeight="false" outlineLevel="0" collapsed="false">
      <c r="A143" s="0" t="s">
        <v>132</v>
      </c>
      <c r="B143" s="0" t="s">
        <v>278</v>
      </c>
      <c r="C143" s="0" t="s">
        <v>279</v>
      </c>
      <c r="D143" s="0" t="s">
        <v>296</v>
      </c>
      <c r="E143" s="0" t="s">
        <v>297</v>
      </c>
    </row>
    <row r="144" customFormat="false" ht="12.8" hidden="false" customHeight="false" outlineLevel="0" collapsed="false">
      <c r="A144" s="0" t="s">
        <v>132</v>
      </c>
      <c r="B144" s="0" t="s">
        <v>278</v>
      </c>
      <c r="C144" s="0" t="s">
        <v>279</v>
      </c>
      <c r="D144" s="0" t="s">
        <v>298</v>
      </c>
      <c r="E144" s="0" t="s">
        <v>299</v>
      </c>
    </row>
    <row r="145" customFormat="false" ht="12.8" hidden="false" customHeight="false" outlineLevel="0" collapsed="false">
      <c r="A145" s="0" t="s">
        <v>132</v>
      </c>
      <c r="B145" s="0" t="s">
        <v>278</v>
      </c>
      <c r="C145" s="0" t="s">
        <v>279</v>
      </c>
      <c r="D145" s="0" t="s">
        <v>300</v>
      </c>
      <c r="E145" s="0" t="s">
        <v>301</v>
      </c>
    </row>
    <row r="146" customFormat="false" ht="12.8" hidden="false" customHeight="false" outlineLevel="0" collapsed="false">
      <c r="A146" s="0" t="s">
        <v>132</v>
      </c>
      <c r="B146" s="0" t="s">
        <v>278</v>
      </c>
      <c r="C146" s="0" t="s">
        <v>279</v>
      </c>
      <c r="D146" s="0" t="s">
        <v>302</v>
      </c>
      <c r="E146" s="0" t="s">
        <v>303</v>
      </c>
    </row>
    <row r="147" customFormat="false" ht="12.8" hidden="false" customHeight="false" outlineLevel="0" collapsed="false">
      <c r="A147" s="0" t="s">
        <v>132</v>
      </c>
      <c r="B147" s="0" t="s">
        <v>278</v>
      </c>
      <c r="C147" s="0" t="s">
        <v>279</v>
      </c>
      <c r="D147" s="0" t="s">
        <v>304</v>
      </c>
      <c r="E147" s="0" t="s">
        <v>305</v>
      </c>
    </row>
    <row r="148" customFormat="false" ht="12.8" hidden="false" customHeight="false" outlineLevel="0" collapsed="false">
      <c r="A148" s="0" t="s">
        <v>132</v>
      </c>
      <c r="B148" s="0" t="s">
        <v>278</v>
      </c>
      <c r="C148" s="0" t="s">
        <v>279</v>
      </c>
      <c r="D148" s="0" t="s">
        <v>306</v>
      </c>
      <c r="E148" s="0" t="s">
        <v>307</v>
      </c>
    </row>
    <row r="149" customFormat="false" ht="12.8" hidden="false" customHeight="false" outlineLevel="0" collapsed="false">
      <c r="A149" s="0" t="s">
        <v>132</v>
      </c>
      <c r="B149" s="0" t="s">
        <v>278</v>
      </c>
      <c r="C149" s="0" t="s">
        <v>279</v>
      </c>
      <c r="D149" s="0" t="s">
        <v>308</v>
      </c>
      <c r="E149" s="0" t="s">
        <v>309</v>
      </c>
    </row>
    <row r="150" customFormat="false" ht="12.8" hidden="false" customHeight="false" outlineLevel="0" collapsed="false">
      <c r="A150" s="0" t="s">
        <v>132</v>
      </c>
      <c r="B150" s="0" t="s">
        <v>278</v>
      </c>
      <c r="C150" s="0" t="s">
        <v>279</v>
      </c>
      <c r="D150" s="0" t="s">
        <v>310</v>
      </c>
      <c r="E150" s="0" t="s">
        <v>311</v>
      </c>
    </row>
    <row r="151" customFormat="false" ht="12.8" hidden="false" customHeight="false" outlineLevel="0" collapsed="false">
      <c r="A151" s="0" t="s">
        <v>132</v>
      </c>
      <c r="B151" s="0" t="s">
        <v>278</v>
      </c>
      <c r="C151" s="0" t="s">
        <v>279</v>
      </c>
      <c r="D151" s="0" t="s">
        <v>312</v>
      </c>
      <c r="E151" s="0" t="s">
        <v>313</v>
      </c>
    </row>
    <row r="152" customFormat="false" ht="12.8" hidden="false" customHeight="false" outlineLevel="0" collapsed="false">
      <c r="A152" s="0" t="s">
        <v>132</v>
      </c>
      <c r="B152" s="0" t="s">
        <v>278</v>
      </c>
      <c r="C152" s="0" t="s">
        <v>279</v>
      </c>
      <c r="D152" s="0" t="s">
        <v>314</v>
      </c>
      <c r="E152" s="0" t="s">
        <v>315</v>
      </c>
    </row>
    <row r="153" customFormat="false" ht="12.8" hidden="false" customHeight="false" outlineLevel="0" collapsed="false">
      <c r="A153" s="0" t="s">
        <v>132</v>
      </c>
      <c r="B153" s="0" t="s">
        <v>278</v>
      </c>
      <c r="C153" s="0" t="s">
        <v>279</v>
      </c>
      <c r="D153" s="0" t="s">
        <v>316</v>
      </c>
      <c r="E153" s="0" t="s">
        <v>317</v>
      </c>
    </row>
    <row r="154" customFormat="false" ht="12.8" hidden="false" customHeight="false" outlineLevel="0" collapsed="false">
      <c r="A154" s="0" t="s">
        <v>132</v>
      </c>
      <c r="B154" s="0" t="s">
        <v>278</v>
      </c>
      <c r="C154" s="0" t="s">
        <v>279</v>
      </c>
      <c r="D154" s="0" t="s">
        <v>318</v>
      </c>
      <c r="E154" s="0" t="s">
        <v>319</v>
      </c>
    </row>
    <row r="155" customFormat="false" ht="12.8" hidden="false" customHeight="false" outlineLevel="0" collapsed="false">
      <c r="A155" s="0" t="s">
        <v>132</v>
      </c>
      <c r="B155" s="0" t="s">
        <v>278</v>
      </c>
      <c r="C155" s="0" t="s">
        <v>279</v>
      </c>
      <c r="D155" s="0" t="s">
        <v>320</v>
      </c>
      <c r="E155" s="0" t="s">
        <v>321</v>
      </c>
    </row>
    <row r="156" customFormat="false" ht="12.8" hidden="false" customHeight="false" outlineLevel="0" collapsed="false">
      <c r="A156" s="0" t="s">
        <v>132</v>
      </c>
      <c r="B156" s="0" t="s">
        <v>278</v>
      </c>
      <c r="C156" s="0" t="s">
        <v>279</v>
      </c>
      <c r="D156" s="0" t="s">
        <v>322</v>
      </c>
      <c r="E156" s="0" t="s">
        <v>323</v>
      </c>
    </row>
    <row r="157" customFormat="false" ht="12.8" hidden="false" customHeight="false" outlineLevel="0" collapsed="false">
      <c r="A157" s="0" t="s">
        <v>132</v>
      </c>
      <c r="B157" s="0" t="s">
        <v>278</v>
      </c>
      <c r="C157" s="0" t="s">
        <v>279</v>
      </c>
      <c r="D157" s="0" t="s">
        <v>324</v>
      </c>
      <c r="E157" s="0" t="s">
        <v>325</v>
      </c>
    </row>
    <row r="158" customFormat="false" ht="12.8" hidden="false" customHeight="false" outlineLevel="0" collapsed="false">
      <c r="A158" s="0" t="s">
        <v>132</v>
      </c>
      <c r="B158" s="0" t="s">
        <v>278</v>
      </c>
      <c r="C158" s="0" t="s">
        <v>279</v>
      </c>
      <c r="D158" s="0" t="s">
        <v>326</v>
      </c>
      <c r="E158" s="0" t="s">
        <v>327</v>
      </c>
    </row>
    <row r="159" customFormat="false" ht="12.8" hidden="false" customHeight="false" outlineLevel="0" collapsed="false">
      <c r="A159" s="0" t="s">
        <v>132</v>
      </c>
      <c r="B159" s="0" t="s">
        <v>278</v>
      </c>
      <c r="C159" s="0" t="s">
        <v>279</v>
      </c>
      <c r="D159" s="0" t="s">
        <v>328</v>
      </c>
      <c r="E159" s="0" t="s">
        <v>329</v>
      </c>
    </row>
    <row r="160" customFormat="false" ht="12.8" hidden="false" customHeight="false" outlineLevel="0" collapsed="false">
      <c r="A160" s="0" t="s">
        <v>132</v>
      </c>
      <c r="B160" s="0" t="s">
        <v>278</v>
      </c>
      <c r="C160" s="0" t="s">
        <v>279</v>
      </c>
      <c r="D160" s="0" t="s">
        <v>330</v>
      </c>
      <c r="E160" s="0" t="s">
        <v>331</v>
      </c>
    </row>
    <row r="161" customFormat="false" ht="12.8" hidden="false" customHeight="false" outlineLevel="0" collapsed="false">
      <c r="A161" s="0" t="s">
        <v>132</v>
      </c>
      <c r="B161" s="0" t="s">
        <v>278</v>
      </c>
      <c r="C161" s="0" t="s">
        <v>279</v>
      </c>
      <c r="D161" s="0" t="s">
        <v>332</v>
      </c>
      <c r="E161" s="0" t="s">
        <v>333</v>
      </c>
    </row>
    <row r="162" customFormat="false" ht="12.8" hidden="false" customHeight="false" outlineLevel="0" collapsed="false">
      <c r="A162" s="0" t="s">
        <v>132</v>
      </c>
      <c r="B162" s="0" t="s">
        <v>278</v>
      </c>
      <c r="C162" s="0" t="s">
        <v>279</v>
      </c>
      <c r="D162" s="0" t="s">
        <v>334</v>
      </c>
      <c r="E162" s="0" t="s">
        <v>335</v>
      </c>
    </row>
    <row r="163" customFormat="false" ht="12.8" hidden="false" customHeight="false" outlineLevel="0" collapsed="false">
      <c r="A163" s="0" t="s">
        <v>132</v>
      </c>
      <c r="B163" s="0" t="s">
        <v>278</v>
      </c>
      <c r="C163" s="0" t="s">
        <v>279</v>
      </c>
      <c r="D163" s="0" t="s">
        <v>336</v>
      </c>
      <c r="E163" s="0" t="s">
        <v>337</v>
      </c>
    </row>
    <row r="164" customFormat="false" ht="12.8" hidden="false" customHeight="false" outlineLevel="0" collapsed="false">
      <c r="A164" s="0" t="s">
        <v>132</v>
      </c>
      <c r="B164" s="0" t="s">
        <v>278</v>
      </c>
      <c r="C164" s="0" t="s">
        <v>279</v>
      </c>
      <c r="D164" s="0" t="s">
        <v>338</v>
      </c>
      <c r="E164" s="0" t="s">
        <v>339</v>
      </c>
    </row>
    <row r="165" customFormat="false" ht="12.8" hidden="false" customHeight="false" outlineLevel="0" collapsed="false">
      <c r="A165" s="0" t="s">
        <v>132</v>
      </c>
      <c r="B165" s="0" t="s">
        <v>278</v>
      </c>
      <c r="C165" s="0" t="s">
        <v>279</v>
      </c>
      <c r="D165" s="0" t="s">
        <v>340</v>
      </c>
      <c r="E165" s="0" t="s">
        <v>341</v>
      </c>
    </row>
    <row r="166" customFormat="false" ht="12.8" hidden="false" customHeight="false" outlineLevel="0" collapsed="false">
      <c r="A166" s="0" t="s">
        <v>132</v>
      </c>
      <c r="B166" s="0" t="s">
        <v>278</v>
      </c>
      <c r="C166" s="0" t="s">
        <v>279</v>
      </c>
      <c r="D166" s="0" t="s">
        <v>342</v>
      </c>
      <c r="E166" s="0" t="s">
        <v>343</v>
      </c>
    </row>
    <row r="167" customFormat="false" ht="12.8" hidden="false" customHeight="false" outlineLevel="0" collapsed="false">
      <c r="A167" s="0" t="s">
        <v>132</v>
      </c>
      <c r="B167" s="0" t="s">
        <v>278</v>
      </c>
      <c r="C167" s="0" t="s">
        <v>279</v>
      </c>
      <c r="D167" s="0" t="s">
        <v>344</v>
      </c>
      <c r="E167" s="0" t="s">
        <v>345</v>
      </c>
    </row>
    <row r="168" customFormat="false" ht="12.8" hidden="false" customHeight="false" outlineLevel="0" collapsed="false">
      <c r="A168" s="0" t="s">
        <v>132</v>
      </c>
      <c r="B168" s="0" t="s">
        <v>278</v>
      </c>
      <c r="C168" s="0" t="s">
        <v>279</v>
      </c>
      <c r="D168" s="0" t="s">
        <v>346</v>
      </c>
      <c r="E168" s="0" t="s">
        <v>347</v>
      </c>
    </row>
    <row r="169" customFormat="false" ht="12.8" hidden="false" customHeight="false" outlineLevel="0" collapsed="false">
      <c r="A169" s="0" t="s">
        <v>132</v>
      </c>
      <c r="B169" s="0" t="s">
        <v>278</v>
      </c>
      <c r="C169" s="0" t="s">
        <v>279</v>
      </c>
      <c r="D169" s="0" t="s">
        <v>348</v>
      </c>
      <c r="E169" s="0" t="s">
        <v>349</v>
      </c>
    </row>
    <row r="170" customFormat="false" ht="12.8" hidden="false" customHeight="false" outlineLevel="0" collapsed="false">
      <c r="A170" s="0" t="s">
        <v>132</v>
      </c>
      <c r="B170" s="0" t="s">
        <v>278</v>
      </c>
      <c r="C170" s="0" t="s">
        <v>279</v>
      </c>
      <c r="D170" s="0" t="s">
        <v>350</v>
      </c>
      <c r="E170" s="0" t="s">
        <v>351</v>
      </c>
    </row>
    <row r="171" customFormat="false" ht="12.8" hidden="false" customHeight="false" outlineLevel="0" collapsed="false">
      <c r="A171" s="0" t="s">
        <v>132</v>
      </c>
      <c r="B171" s="0" t="s">
        <v>278</v>
      </c>
      <c r="C171" s="0" t="s">
        <v>279</v>
      </c>
      <c r="D171" s="0" t="s">
        <v>352</v>
      </c>
      <c r="E171" s="0" t="s">
        <v>353</v>
      </c>
    </row>
    <row r="172" customFormat="false" ht="12.8" hidden="false" customHeight="false" outlineLevel="0" collapsed="false">
      <c r="A172" s="0" t="s">
        <v>132</v>
      </c>
      <c r="B172" s="0" t="s">
        <v>278</v>
      </c>
      <c r="C172" s="0" t="s">
        <v>279</v>
      </c>
      <c r="D172" s="0" t="s">
        <v>354</v>
      </c>
      <c r="E172" s="0" t="s">
        <v>355</v>
      </c>
    </row>
    <row r="173" customFormat="false" ht="12.8" hidden="false" customHeight="false" outlineLevel="0" collapsed="false">
      <c r="A173" s="0" t="s">
        <v>132</v>
      </c>
      <c r="B173" s="0" t="s">
        <v>278</v>
      </c>
      <c r="C173" s="0" t="s">
        <v>279</v>
      </c>
      <c r="D173" s="0" t="s">
        <v>356</v>
      </c>
      <c r="E173" s="0" t="s">
        <v>357</v>
      </c>
    </row>
    <row r="174" customFormat="false" ht="12.8" hidden="false" customHeight="false" outlineLevel="0" collapsed="false">
      <c r="A174" s="0" t="s">
        <v>132</v>
      </c>
      <c r="B174" s="0" t="s">
        <v>278</v>
      </c>
      <c r="C174" s="0" t="s">
        <v>279</v>
      </c>
      <c r="D174" s="0" t="s">
        <v>358</v>
      </c>
      <c r="E174" s="0" t="s">
        <v>359</v>
      </c>
    </row>
    <row r="175" customFormat="false" ht="12.8" hidden="false" customHeight="false" outlineLevel="0" collapsed="false">
      <c r="A175" s="0" t="s">
        <v>132</v>
      </c>
      <c r="B175" s="0" t="s">
        <v>278</v>
      </c>
      <c r="C175" s="0" t="s">
        <v>279</v>
      </c>
      <c r="D175" s="0" t="s">
        <v>360</v>
      </c>
      <c r="E175" s="0" t="s">
        <v>361</v>
      </c>
    </row>
    <row r="176" customFormat="false" ht="12.8" hidden="false" customHeight="false" outlineLevel="0" collapsed="false">
      <c r="A176" s="0" t="s">
        <v>132</v>
      </c>
      <c r="B176" s="0" t="s">
        <v>278</v>
      </c>
      <c r="C176" s="0" t="s">
        <v>279</v>
      </c>
      <c r="D176" s="0" t="s">
        <v>362</v>
      </c>
      <c r="E176" s="0" t="s">
        <v>363</v>
      </c>
    </row>
    <row r="177" customFormat="false" ht="12.8" hidden="false" customHeight="false" outlineLevel="0" collapsed="false">
      <c r="A177" s="0" t="s">
        <v>132</v>
      </c>
      <c r="B177" s="0" t="s">
        <v>278</v>
      </c>
      <c r="C177" s="0" t="s">
        <v>279</v>
      </c>
      <c r="D177" s="0" t="s">
        <v>364</v>
      </c>
      <c r="E177" s="0" t="s">
        <v>365</v>
      </c>
    </row>
    <row r="178" customFormat="false" ht="12.8" hidden="false" customHeight="false" outlineLevel="0" collapsed="false">
      <c r="A178" s="0" t="s">
        <v>132</v>
      </c>
      <c r="B178" s="0" t="s">
        <v>278</v>
      </c>
      <c r="C178" s="0" t="s">
        <v>279</v>
      </c>
      <c r="D178" s="0" t="s">
        <v>366</v>
      </c>
      <c r="E178" s="0" t="s">
        <v>367</v>
      </c>
    </row>
    <row r="179" customFormat="false" ht="12.8" hidden="false" customHeight="false" outlineLevel="0" collapsed="false">
      <c r="A179" s="0" t="s">
        <v>132</v>
      </c>
      <c r="B179" s="0" t="s">
        <v>278</v>
      </c>
      <c r="C179" s="0" t="s">
        <v>279</v>
      </c>
      <c r="D179" s="0" t="s">
        <v>368</v>
      </c>
      <c r="E179" s="0" t="s">
        <v>369</v>
      </c>
    </row>
    <row r="180" customFormat="false" ht="12.8" hidden="false" customHeight="false" outlineLevel="0" collapsed="false">
      <c r="A180" s="0" t="s">
        <v>132</v>
      </c>
      <c r="B180" s="0" t="s">
        <v>278</v>
      </c>
      <c r="C180" s="0" t="s">
        <v>279</v>
      </c>
      <c r="D180" s="0" t="s">
        <v>370</v>
      </c>
      <c r="E180" s="0" t="s">
        <v>371</v>
      </c>
    </row>
    <row r="181" customFormat="false" ht="12.8" hidden="false" customHeight="false" outlineLevel="0" collapsed="false">
      <c r="A181" s="0" t="s">
        <v>132</v>
      </c>
      <c r="B181" s="0" t="s">
        <v>278</v>
      </c>
      <c r="C181" s="0" t="s">
        <v>279</v>
      </c>
      <c r="D181" s="0" t="s">
        <v>372</v>
      </c>
      <c r="E181" s="0" t="s">
        <v>373</v>
      </c>
    </row>
    <row r="182" customFormat="false" ht="12.8" hidden="false" customHeight="false" outlineLevel="0" collapsed="false">
      <c r="A182" s="0" t="s">
        <v>132</v>
      </c>
      <c r="B182" s="0" t="s">
        <v>374</v>
      </c>
      <c r="C182" s="0" t="s">
        <v>375</v>
      </c>
      <c r="D182" s="0" t="s">
        <v>376</v>
      </c>
      <c r="E182" s="0" t="s">
        <v>377</v>
      </c>
    </row>
    <row r="183" customFormat="false" ht="12.8" hidden="false" customHeight="false" outlineLevel="0" collapsed="false">
      <c r="A183" s="0" t="s">
        <v>132</v>
      </c>
      <c r="B183" s="0" t="s">
        <v>374</v>
      </c>
      <c r="C183" s="0" t="s">
        <v>375</v>
      </c>
      <c r="D183" s="0" t="s">
        <v>378</v>
      </c>
      <c r="E183" s="0" t="s">
        <v>379</v>
      </c>
    </row>
    <row r="184" customFormat="false" ht="12.8" hidden="false" customHeight="false" outlineLevel="0" collapsed="false">
      <c r="A184" s="0" t="s">
        <v>132</v>
      </c>
      <c r="B184" s="0" t="s">
        <v>374</v>
      </c>
      <c r="C184" s="0" t="s">
        <v>375</v>
      </c>
      <c r="D184" s="0" t="s">
        <v>380</v>
      </c>
      <c r="E184" s="0" t="s">
        <v>381</v>
      </c>
    </row>
    <row r="185" customFormat="false" ht="12.8" hidden="false" customHeight="false" outlineLevel="0" collapsed="false">
      <c r="A185" s="0" t="s">
        <v>132</v>
      </c>
      <c r="B185" s="0" t="s">
        <v>374</v>
      </c>
      <c r="C185" s="0" t="s">
        <v>375</v>
      </c>
      <c r="D185" s="0" t="s">
        <v>382</v>
      </c>
      <c r="E185" s="0" t="s">
        <v>383</v>
      </c>
    </row>
    <row r="186" customFormat="false" ht="12.8" hidden="false" customHeight="false" outlineLevel="0" collapsed="false">
      <c r="A186" s="0" t="s">
        <v>132</v>
      </c>
      <c r="B186" s="0" t="s">
        <v>374</v>
      </c>
      <c r="C186" s="0" t="s">
        <v>375</v>
      </c>
      <c r="D186" s="0" t="s">
        <v>384</v>
      </c>
      <c r="E186" s="0" t="s">
        <v>385</v>
      </c>
    </row>
    <row r="187" customFormat="false" ht="12.8" hidden="false" customHeight="false" outlineLevel="0" collapsed="false">
      <c r="A187" s="0" t="s">
        <v>132</v>
      </c>
      <c r="B187" s="0" t="s">
        <v>374</v>
      </c>
      <c r="C187" s="0" t="s">
        <v>375</v>
      </c>
      <c r="D187" s="0" t="s">
        <v>386</v>
      </c>
      <c r="E187" s="0" t="s">
        <v>387</v>
      </c>
    </row>
    <row r="188" customFormat="false" ht="12.8" hidden="false" customHeight="false" outlineLevel="0" collapsed="false">
      <c r="A188" s="0" t="s">
        <v>132</v>
      </c>
      <c r="B188" s="0" t="s">
        <v>374</v>
      </c>
      <c r="C188" s="0" t="s">
        <v>375</v>
      </c>
      <c r="D188" s="0" t="s">
        <v>50</v>
      </c>
      <c r="E188" s="0" t="s">
        <v>388</v>
      </c>
    </row>
    <row r="189" customFormat="false" ht="12.8" hidden="false" customHeight="false" outlineLevel="0" collapsed="false">
      <c r="A189" s="0" t="s">
        <v>132</v>
      </c>
      <c r="B189" s="0" t="s">
        <v>374</v>
      </c>
      <c r="C189" s="0" t="s">
        <v>375</v>
      </c>
      <c r="D189" s="0" t="s">
        <v>389</v>
      </c>
      <c r="E189" s="0" t="s">
        <v>390</v>
      </c>
    </row>
    <row r="190" customFormat="false" ht="12.8" hidden="false" customHeight="false" outlineLevel="0" collapsed="false">
      <c r="A190" s="0" t="s">
        <v>132</v>
      </c>
      <c r="B190" s="0" t="s">
        <v>374</v>
      </c>
      <c r="C190" s="0" t="s">
        <v>375</v>
      </c>
      <c r="D190" s="0" t="s">
        <v>391</v>
      </c>
      <c r="E190" s="0" t="s">
        <v>392</v>
      </c>
    </row>
    <row r="191" customFormat="false" ht="12.8" hidden="false" customHeight="false" outlineLevel="0" collapsed="false">
      <c r="A191" s="0" t="s">
        <v>132</v>
      </c>
      <c r="B191" s="0" t="s">
        <v>374</v>
      </c>
      <c r="C191" s="0" t="s">
        <v>375</v>
      </c>
      <c r="D191" s="0" t="s">
        <v>393</v>
      </c>
      <c r="E191" s="0" t="s">
        <v>394</v>
      </c>
    </row>
    <row r="192" customFormat="false" ht="12.8" hidden="false" customHeight="false" outlineLevel="0" collapsed="false">
      <c r="A192" s="0" t="s">
        <v>132</v>
      </c>
      <c r="B192" s="0" t="s">
        <v>374</v>
      </c>
      <c r="C192" s="0" t="s">
        <v>375</v>
      </c>
      <c r="D192" s="0" t="s">
        <v>395</v>
      </c>
      <c r="E192" s="0" t="s">
        <v>396</v>
      </c>
    </row>
    <row r="193" customFormat="false" ht="12.8" hidden="false" customHeight="false" outlineLevel="0" collapsed="false">
      <c r="A193" s="0" t="s">
        <v>132</v>
      </c>
      <c r="B193" s="0" t="s">
        <v>374</v>
      </c>
      <c r="C193" s="0" t="s">
        <v>375</v>
      </c>
      <c r="D193" s="0" t="s">
        <v>397</v>
      </c>
      <c r="E193" s="0" t="s">
        <v>398</v>
      </c>
    </row>
    <row r="194" customFormat="false" ht="12.8" hidden="false" customHeight="false" outlineLevel="0" collapsed="false">
      <c r="A194" s="0" t="s">
        <v>132</v>
      </c>
      <c r="B194" s="0" t="s">
        <v>374</v>
      </c>
      <c r="C194" s="0" t="s">
        <v>375</v>
      </c>
      <c r="D194" s="0" t="s">
        <v>399</v>
      </c>
      <c r="E194" s="0" t="s">
        <v>400</v>
      </c>
    </row>
    <row r="195" customFormat="false" ht="12.8" hidden="false" customHeight="false" outlineLevel="0" collapsed="false">
      <c r="A195" s="0" t="s">
        <v>132</v>
      </c>
      <c r="B195" s="0" t="s">
        <v>374</v>
      </c>
      <c r="C195" s="0" t="s">
        <v>375</v>
      </c>
      <c r="D195" s="0" t="s">
        <v>401</v>
      </c>
      <c r="E195" s="0" t="s">
        <v>402</v>
      </c>
    </row>
    <row r="196" customFormat="false" ht="12.8" hidden="false" customHeight="false" outlineLevel="0" collapsed="false">
      <c r="A196" s="0" t="s">
        <v>132</v>
      </c>
      <c r="B196" s="0" t="s">
        <v>374</v>
      </c>
      <c r="C196" s="0" t="s">
        <v>375</v>
      </c>
      <c r="D196" s="0" t="s">
        <v>403</v>
      </c>
      <c r="E196" s="0" t="s">
        <v>404</v>
      </c>
    </row>
    <row r="197" customFormat="false" ht="12.8" hidden="false" customHeight="false" outlineLevel="0" collapsed="false">
      <c r="A197" s="0" t="s">
        <v>132</v>
      </c>
      <c r="B197" s="0" t="s">
        <v>374</v>
      </c>
      <c r="C197" s="0" t="s">
        <v>375</v>
      </c>
      <c r="D197" s="0" t="s">
        <v>405</v>
      </c>
      <c r="E197" s="0" t="s">
        <v>406</v>
      </c>
    </row>
    <row r="198" customFormat="false" ht="12.8" hidden="false" customHeight="false" outlineLevel="0" collapsed="false">
      <c r="A198" s="0" t="s">
        <v>132</v>
      </c>
      <c r="B198" s="0" t="s">
        <v>407</v>
      </c>
      <c r="C198" s="0" t="s">
        <v>408</v>
      </c>
    </row>
    <row r="199" customFormat="false" ht="12.8" hidden="false" customHeight="false" outlineLevel="0" collapsed="false">
      <c r="A199" s="0" t="s">
        <v>132</v>
      </c>
      <c r="B199" s="0" t="s">
        <v>271</v>
      </c>
      <c r="C199" s="0" t="s">
        <v>409</v>
      </c>
    </row>
    <row r="200" customFormat="false" ht="12.8" hidden="false" customHeight="false" outlineLevel="0" collapsed="false">
      <c r="A200" s="0" t="s">
        <v>132</v>
      </c>
      <c r="B200" s="0" t="s">
        <v>247</v>
      </c>
      <c r="C200" s="0" t="s">
        <v>410</v>
      </c>
      <c r="D200" s="0" t="s">
        <v>411</v>
      </c>
      <c r="E200" s="0" t="s">
        <v>412</v>
      </c>
    </row>
    <row r="201" customFormat="false" ht="12.8" hidden="false" customHeight="false" outlineLevel="0" collapsed="false">
      <c r="A201" s="0" t="s">
        <v>132</v>
      </c>
      <c r="B201" s="0" t="s">
        <v>247</v>
      </c>
      <c r="C201" s="0" t="s">
        <v>410</v>
      </c>
      <c r="D201" s="0" t="s">
        <v>413</v>
      </c>
      <c r="E201" s="0" t="s">
        <v>414</v>
      </c>
    </row>
    <row r="202" customFormat="false" ht="12.8" hidden="false" customHeight="false" outlineLevel="0" collapsed="false">
      <c r="A202" s="0" t="s">
        <v>132</v>
      </c>
      <c r="B202" s="0" t="s">
        <v>247</v>
      </c>
      <c r="C202" s="0" t="s">
        <v>410</v>
      </c>
      <c r="D202" s="0" t="s">
        <v>415</v>
      </c>
      <c r="E202" s="0" t="s">
        <v>416</v>
      </c>
    </row>
    <row r="203" customFormat="false" ht="12.8" hidden="false" customHeight="false" outlineLevel="0" collapsed="false">
      <c r="A203" s="0" t="s">
        <v>132</v>
      </c>
      <c r="B203" s="0" t="s">
        <v>247</v>
      </c>
      <c r="C203" s="0" t="s">
        <v>410</v>
      </c>
      <c r="D203" s="0" t="s">
        <v>417</v>
      </c>
      <c r="E203" s="0" t="s">
        <v>418</v>
      </c>
    </row>
    <row r="204" customFormat="false" ht="12.8" hidden="false" customHeight="false" outlineLevel="0" collapsed="false">
      <c r="A204" s="0" t="s">
        <v>132</v>
      </c>
      <c r="B204" s="0" t="s">
        <v>247</v>
      </c>
      <c r="C204" s="0" t="s">
        <v>410</v>
      </c>
      <c r="D204" s="0" t="s">
        <v>419</v>
      </c>
      <c r="E204" s="0" t="s">
        <v>420</v>
      </c>
    </row>
    <row r="205" customFormat="false" ht="12.8" hidden="false" customHeight="false" outlineLevel="0" collapsed="false">
      <c r="A205" s="0" t="s">
        <v>132</v>
      </c>
      <c r="B205" s="0" t="s">
        <v>247</v>
      </c>
      <c r="C205" s="0" t="s">
        <v>410</v>
      </c>
      <c r="D205" s="0" t="s">
        <v>421</v>
      </c>
      <c r="E205" s="0" t="s">
        <v>422</v>
      </c>
    </row>
    <row r="206" customFormat="false" ht="12.8" hidden="false" customHeight="false" outlineLevel="0" collapsed="false">
      <c r="A206" s="0" t="s">
        <v>132</v>
      </c>
      <c r="B206" s="0" t="s">
        <v>247</v>
      </c>
      <c r="C206" s="0" t="s">
        <v>410</v>
      </c>
      <c r="D206" s="0" t="s">
        <v>423</v>
      </c>
      <c r="E206" s="0" t="s">
        <v>424</v>
      </c>
    </row>
    <row r="207" customFormat="false" ht="12.8" hidden="false" customHeight="false" outlineLevel="0" collapsed="false">
      <c r="A207" s="0" t="s">
        <v>132</v>
      </c>
      <c r="B207" s="0" t="s">
        <v>247</v>
      </c>
      <c r="C207" s="0" t="s">
        <v>410</v>
      </c>
      <c r="D207" s="0" t="s">
        <v>425</v>
      </c>
      <c r="E207" s="0" t="s">
        <v>426</v>
      </c>
    </row>
    <row r="208" customFormat="false" ht="12.8" hidden="false" customHeight="false" outlineLevel="0" collapsed="false">
      <c r="A208" s="0" t="s">
        <v>132</v>
      </c>
      <c r="B208" s="0" t="s">
        <v>247</v>
      </c>
      <c r="C208" s="0" t="s">
        <v>410</v>
      </c>
      <c r="D208" s="0" t="s">
        <v>427</v>
      </c>
      <c r="E208" s="0" t="s">
        <v>428</v>
      </c>
    </row>
    <row r="209" customFormat="false" ht="12.8" hidden="false" customHeight="false" outlineLevel="0" collapsed="false">
      <c r="A209" s="0" t="s">
        <v>132</v>
      </c>
      <c r="B209" s="0" t="s">
        <v>247</v>
      </c>
      <c r="C209" s="0" t="s">
        <v>410</v>
      </c>
      <c r="D209" s="0" t="s">
        <v>429</v>
      </c>
      <c r="E209" s="0" t="s">
        <v>430</v>
      </c>
    </row>
    <row r="210" customFormat="false" ht="12.8" hidden="false" customHeight="false" outlineLevel="0" collapsed="false">
      <c r="A210" s="0" t="s">
        <v>132</v>
      </c>
      <c r="B210" s="0" t="s">
        <v>247</v>
      </c>
      <c r="C210" s="0" t="s">
        <v>410</v>
      </c>
      <c r="D210" s="0" t="s">
        <v>431</v>
      </c>
      <c r="E210" s="0" t="s">
        <v>432</v>
      </c>
    </row>
    <row r="211" customFormat="false" ht="12.8" hidden="false" customHeight="false" outlineLevel="0" collapsed="false">
      <c r="A211" s="0" t="s">
        <v>132</v>
      </c>
      <c r="B211" s="0" t="s">
        <v>247</v>
      </c>
      <c r="C211" s="0" t="s">
        <v>410</v>
      </c>
      <c r="D211" s="0" t="s">
        <v>433</v>
      </c>
      <c r="E211" s="0" t="s">
        <v>434</v>
      </c>
    </row>
    <row r="212" customFormat="false" ht="12.8" hidden="false" customHeight="false" outlineLevel="0" collapsed="false">
      <c r="A212" s="0" t="s">
        <v>132</v>
      </c>
      <c r="B212" s="0" t="s">
        <v>247</v>
      </c>
      <c r="C212" s="0" t="s">
        <v>410</v>
      </c>
      <c r="D212" s="0" t="s">
        <v>435</v>
      </c>
      <c r="E212" s="0" t="s">
        <v>436</v>
      </c>
    </row>
    <row r="213" customFormat="false" ht="12.8" hidden="false" customHeight="false" outlineLevel="0" collapsed="false">
      <c r="A213" s="0" t="s">
        <v>132</v>
      </c>
      <c r="B213" s="0" t="s">
        <v>247</v>
      </c>
      <c r="C213" s="0" t="s">
        <v>410</v>
      </c>
      <c r="D213" s="0" t="s">
        <v>437</v>
      </c>
      <c r="E213" s="0" t="s">
        <v>438</v>
      </c>
    </row>
    <row r="214" customFormat="false" ht="12.8" hidden="false" customHeight="false" outlineLevel="0" collapsed="false">
      <c r="A214" s="0" t="s">
        <v>132</v>
      </c>
      <c r="B214" s="0" t="s">
        <v>247</v>
      </c>
      <c r="C214" s="0" t="s">
        <v>410</v>
      </c>
      <c r="D214" s="0" t="s">
        <v>439</v>
      </c>
      <c r="E214" s="0" t="s">
        <v>440</v>
      </c>
    </row>
    <row r="215" customFormat="false" ht="12.8" hidden="false" customHeight="false" outlineLevel="0" collapsed="false">
      <c r="A215" s="0" t="s">
        <v>132</v>
      </c>
      <c r="B215" s="0" t="s">
        <v>247</v>
      </c>
      <c r="C215" s="0" t="s">
        <v>410</v>
      </c>
      <c r="D215" s="0" t="s">
        <v>441</v>
      </c>
      <c r="E215" s="0" t="s">
        <v>442</v>
      </c>
    </row>
    <row r="216" customFormat="false" ht="12.8" hidden="false" customHeight="false" outlineLevel="0" collapsed="false">
      <c r="A216" s="0" t="s">
        <v>132</v>
      </c>
      <c r="B216" s="0" t="s">
        <v>247</v>
      </c>
      <c r="C216" s="0" t="s">
        <v>410</v>
      </c>
      <c r="D216" s="0" t="s">
        <v>443</v>
      </c>
      <c r="E216" s="0" t="s">
        <v>444</v>
      </c>
    </row>
    <row r="217" customFormat="false" ht="12.8" hidden="false" customHeight="false" outlineLevel="0" collapsed="false">
      <c r="A217" s="0" t="s">
        <v>132</v>
      </c>
      <c r="B217" s="0" t="s">
        <v>445</v>
      </c>
      <c r="C217" s="0" t="s">
        <v>446</v>
      </c>
    </row>
    <row r="218" customFormat="false" ht="12.8" hidden="false" customHeight="false" outlineLevel="0" collapsed="false">
      <c r="A218" s="0" t="s">
        <v>132</v>
      </c>
      <c r="B218" s="0" t="s">
        <v>447</v>
      </c>
      <c r="C218" s="0" t="s">
        <v>448</v>
      </c>
      <c r="D218" s="0" t="s">
        <v>449</v>
      </c>
      <c r="E218" s="0" t="s">
        <v>450</v>
      </c>
    </row>
    <row r="219" customFormat="false" ht="12.8" hidden="false" customHeight="false" outlineLevel="0" collapsed="false">
      <c r="A219" s="0" t="s">
        <v>132</v>
      </c>
      <c r="B219" s="0" t="s">
        <v>447</v>
      </c>
      <c r="C219" s="0" t="s">
        <v>448</v>
      </c>
      <c r="D219" s="0" t="s">
        <v>451</v>
      </c>
      <c r="E219" s="0" t="s">
        <v>452</v>
      </c>
    </row>
    <row r="220" customFormat="false" ht="12.8" hidden="false" customHeight="false" outlineLevel="0" collapsed="false">
      <c r="A220" s="0" t="s">
        <v>132</v>
      </c>
      <c r="B220" s="0" t="s">
        <v>447</v>
      </c>
      <c r="C220" s="0" t="s">
        <v>448</v>
      </c>
      <c r="D220" s="0" t="s">
        <v>453</v>
      </c>
      <c r="E220" s="0" t="s">
        <v>454</v>
      </c>
    </row>
    <row r="221" customFormat="false" ht="12.8" hidden="false" customHeight="false" outlineLevel="0" collapsed="false">
      <c r="A221" s="0" t="s">
        <v>132</v>
      </c>
      <c r="B221" s="0" t="s">
        <v>447</v>
      </c>
      <c r="C221" s="0" t="s">
        <v>448</v>
      </c>
      <c r="D221" s="0" t="s">
        <v>455</v>
      </c>
      <c r="E221" s="0" t="s">
        <v>456</v>
      </c>
    </row>
    <row r="222" customFormat="false" ht="12.8" hidden="false" customHeight="false" outlineLevel="0" collapsed="false">
      <c r="A222" s="0" t="s">
        <v>132</v>
      </c>
      <c r="B222" s="0" t="s">
        <v>447</v>
      </c>
      <c r="C222" s="0" t="s">
        <v>448</v>
      </c>
      <c r="D222" s="0" t="s">
        <v>457</v>
      </c>
      <c r="E222" s="0" t="s">
        <v>458</v>
      </c>
    </row>
    <row r="223" customFormat="false" ht="12.8" hidden="false" customHeight="false" outlineLevel="0" collapsed="false">
      <c r="A223" s="0" t="s">
        <v>132</v>
      </c>
      <c r="B223" s="0" t="s">
        <v>447</v>
      </c>
      <c r="C223" s="0" t="s">
        <v>448</v>
      </c>
      <c r="D223" s="0" t="s">
        <v>459</v>
      </c>
      <c r="E223" s="0" t="s">
        <v>460</v>
      </c>
    </row>
    <row r="224" customFormat="false" ht="12.8" hidden="false" customHeight="false" outlineLevel="0" collapsed="false">
      <c r="A224" s="0" t="s">
        <v>132</v>
      </c>
      <c r="B224" s="0" t="s">
        <v>447</v>
      </c>
      <c r="C224" s="0" t="s">
        <v>448</v>
      </c>
      <c r="D224" s="0" t="s">
        <v>461</v>
      </c>
      <c r="E224" s="0" t="s">
        <v>462</v>
      </c>
    </row>
    <row r="225" customFormat="false" ht="12.8" hidden="false" customHeight="false" outlineLevel="0" collapsed="false">
      <c r="A225" s="0" t="s">
        <v>132</v>
      </c>
      <c r="B225" s="0" t="s">
        <v>447</v>
      </c>
      <c r="C225" s="0" t="s">
        <v>448</v>
      </c>
      <c r="D225" s="0" t="s">
        <v>463</v>
      </c>
      <c r="E225" s="0" t="s">
        <v>464</v>
      </c>
    </row>
    <row r="226" customFormat="false" ht="12.8" hidden="false" customHeight="false" outlineLevel="0" collapsed="false">
      <c r="A226" s="0" t="s">
        <v>132</v>
      </c>
      <c r="B226" s="0" t="s">
        <v>447</v>
      </c>
      <c r="C226" s="0" t="s">
        <v>448</v>
      </c>
      <c r="D226" s="0" t="s">
        <v>465</v>
      </c>
      <c r="E226" s="0" t="s">
        <v>466</v>
      </c>
    </row>
    <row r="227" customFormat="false" ht="12.8" hidden="false" customHeight="false" outlineLevel="0" collapsed="false">
      <c r="A227" s="0" t="s">
        <v>132</v>
      </c>
      <c r="B227" s="0" t="s">
        <v>447</v>
      </c>
      <c r="C227" s="0" t="s">
        <v>448</v>
      </c>
      <c r="D227" s="0" t="s">
        <v>467</v>
      </c>
      <c r="E227" s="0" t="s">
        <v>468</v>
      </c>
    </row>
    <row r="228" customFormat="false" ht="12.8" hidden="false" customHeight="false" outlineLevel="0" collapsed="false">
      <c r="A228" s="0" t="s">
        <v>132</v>
      </c>
      <c r="B228" s="0" t="s">
        <v>447</v>
      </c>
      <c r="C228" s="0" t="s">
        <v>448</v>
      </c>
      <c r="D228" s="0" t="s">
        <v>469</v>
      </c>
      <c r="E228" s="0" t="s">
        <v>470</v>
      </c>
    </row>
    <row r="229" customFormat="false" ht="12.8" hidden="false" customHeight="false" outlineLevel="0" collapsed="false">
      <c r="A229" s="0" t="s">
        <v>132</v>
      </c>
      <c r="B229" s="0" t="s">
        <v>447</v>
      </c>
      <c r="C229" s="0" t="s">
        <v>448</v>
      </c>
      <c r="D229" s="0" t="s">
        <v>471</v>
      </c>
      <c r="E229" s="0" t="s">
        <v>472</v>
      </c>
    </row>
    <row r="230" customFormat="false" ht="12.8" hidden="false" customHeight="false" outlineLevel="0" collapsed="false">
      <c r="A230" s="0" t="s">
        <v>132</v>
      </c>
      <c r="B230" s="0" t="s">
        <v>447</v>
      </c>
      <c r="C230" s="0" t="s">
        <v>448</v>
      </c>
      <c r="D230" s="0" t="s">
        <v>473</v>
      </c>
      <c r="E230" s="0" t="s">
        <v>474</v>
      </c>
    </row>
    <row r="231" customFormat="false" ht="12.8" hidden="false" customHeight="false" outlineLevel="0" collapsed="false">
      <c r="A231" s="0" t="s">
        <v>132</v>
      </c>
      <c r="B231" s="0" t="s">
        <v>447</v>
      </c>
      <c r="C231" s="0" t="s">
        <v>448</v>
      </c>
      <c r="D231" s="0" t="s">
        <v>475</v>
      </c>
      <c r="E231" s="0" t="s">
        <v>476</v>
      </c>
    </row>
    <row r="232" customFormat="false" ht="12.8" hidden="false" customHeight="false" outlineLevel="0" collapsed="false">
      <c r="A232" s="0" t="s">
        <v>132</v>
      </c>
      <c r="B232" s="0" t="s">
        <v>447</v>
      </c>
      <c r="C232" s="0" t="s">
        <v>448</v>
      </c>
      <c r="D232" s="0" t="s">
        <v>477</v>
      </c>
      <c r="E232" s="0" t="s">
        <v>478</v>
      </c>
    </row>
    <row r="233" customFormat="false" ht="12.8" hidden="false" customHeight="false" outlineLevel="0" collapsed="false">
      <c r="A233" s="0" t="s">
        <v>132</v>
      </c>
      <c r="B233" s="0" t="s">
        <v>447</v>
      </c>
      <c r="C233" s="0" t="s">
        <v>448</v>
      </c>
      <c r="D233" s="0" t="s">
        <v>479</v>
      </c>
      <c r="E233" s="0" t="s">
        <v>480</v>
      </c>
    </row>
    <row r="234" customFormat="false" ht="12.8" hidden="false" customHeight="false" outlineLevel="0" collapsed="false">
      <c r="A234" s="0" t="s">
        <v>132</v>
      </c>
      <c r="B234" s="0" t="s">
        <v>447</v>
      </c>
      <c r="C234" s="0" t="s">
        <v>448</v>
      </c>
      <c r="D234" s="0" t="s">
        <v>481</v>
      </c>
      <c r="E234" s="0" t="s">
        <v>482</v>
      </c>
    </row>
    <row r="235" customFormat="false" ht="12.8" hidden="false" customHeight="false" outlineLevel="0" collapsed="false">
      <c r="A235" s="0" t="s">
        <v>132</v>
      </c>
      <c r="B235" s="0" t="s">
        <v>447</v>
      </c>
      <c r="C235" s="0" t="s">
        <v>448</v>
      </c>
      <c r="D235" s="0" t="s">
        <v>483</v>
      </c>
      <c r="E235" s="0" t="s">
        <v>484</v>
      </c>
    </row>
    <row r="236" customFormat="false" ht="12.8" hidden="false" customHeight="false" outlineLevel="0" collapsed="false">
      <c r="A236" s="0" t="s">
        <v>132</v>
      </c>
      <c r="B236" s="0" t="s">
        <v>447</v>
      </c>
      <c r="C236" s="0" t="s">
        <v>448</v>
      </c>
      <c r="D236" s="0" t="s">
        <v>485</v>
      </c>
      <c r="E236" s="0" t="s">
        <v>486</v>
      </c>
    </row>
    <row r="237" customFormat="false" ht="12.8" hidden="false" customHeight="false" outlineLevel="0" collapsed="false">
      <c r="A237" s="0" t="s">
        <v>132</v>
      </c>
      <c r="B237" s="0" t="s">
        <v>447</v>
      </c>
      <c r="C237" s="0" t="s">
        <v>448</v>
      </c>
      <c r="D237" s="0" t="s">
        <v>487</v>
      </c>
      <c r="E237" s="0" t="s">
        <v>488</v>
      </c>
    </row>
    <row r="238" customFormat="false" ht="12.8" hidden="false" customHeight="false" outlineLevel="0" collapsed="false">
      <c r="A238" s="0" t="s">
        <v>132</v>
      </c>
      <c r="B238" s="0" t="s">
        <v>447</v>
      </c>
      <c r="C238" s="0" t="s">
        <v>448</v>
      </c>
      <c r="D238" s="0" t="s">
        <v>489</v>
      </c>
      <c r="E238" s="0" t="s">
        <v>490</v>
      </c>
    </row>
    <row r="239" customFormat="false" ht="12.8" hidden="false" customHeight="false" outlineLevel="0" collapsed="false">
      <c r="A239" s="0" t="s">
        <v>132</v>
      </c>
      <c r="B239" s="0" t="s">
        <v>447</v>
      </c>
      <c r="C239" s="0" t="s">
        <v>448</v>
      </c>
      <c r="D239" s="0" t="s">
        <v>491</v>
      </c>
      <c r="E239" s="0" t="s">
        <v>492</v>
      </c>
    </row>
    <row r="240" customFormat="false" ht="12.8" hidden="false" customHeight="false" outlineLevel="0" collapsed="false">
      <c r="A240" s="0" t="s">
        <v>132</v>
      </c>
      <c r="B240" s="0" t="s">
        <v>447</v>
      </c>
      <c r="C240" s="0" t="s">
        <v>448</v>
      </c>
      <c r="D240" s="0" t="s">
        <v>493</v>
      </c>
      <c r="E240" s="0" t="s">
        <v>494</v>
      </c>
    </row>
    <row r="241" customFormat="false" ht="12.8" hidden="false" customHeight="false" outlineLevel="0" collapsed="false">
      <c r="A241" s="0" t="s">
        <v>132</v>
      </c>
      <c r="B241" s="0" t="s">
        <v>447</v>
      </c>
      <c r="C241" s="0" t="s">
        <v>448</v>
      </c>
      <c r="D241" s="0" t="s">
        <v>495</v>
      </c>
      <c r="E241" s="0" t="s">
        <v>496</v>
      </c>
    </row>
    <row r="242" customFormat="false" ht="12.8" hidden="false" customHeight="false" outlineLevel="0" collapsed="false">
      <c r="A242" s="0" t="s">
        <v>132</v>
      </c>
      <c r="B242" s="0" t="s">
        <v>447</v>
      </c>
      <c r="C242" s="0" t="s">
        <v>448</v>
      </c>
      <c r="D242" s="0" t="s">
        <v>497</v>
      </c>
      <c r="E242" s="0" t="s">
        <v>498</v>
      </c>
    </row>
    <row r="243" customFormat="false" ht="12.8" hidden="false" customHeight="false" outlineLevel="0" collapsed="false">
      <c r="A243" s="0" t="s">
        <v>132</v>
      </c>
      <c r="B243" s="0" t="s">
        <v>447</v>
      </c>
      <c r="C243" s="0" t="s">
        <v>448</v>
      </c>
      <c r="D243" s="0" t="s">
        <v>499</v>
      </c>
      <c r="E243" s="0" t="s">
        <v>500</v>
      </c>
    </row>
    <row r="244" customFormat="false" ht="12.8" hidden="false" customHeight="false" outlineLevel="0" collapsed="false">
      <c r="A244" s="0" t="s">
        <v>132</v>
      </c>
      <c r="B244" s="0" t="s">
        <v>447</v>
      </c>
      <c r="C244" s="0" t="s">
        <v>448</v>
      </c>
      <c r="D244" s="0" t="s">
        <v>501</v>
      </c>
      <c r="E244" s="0" t="s">
        <v>502</v>
      </c>
    </row>
    <row r="245" customFormat="false" ht="12.8" hidden="false" customHeight="false" outlineLevel="0" collapsed="false">
      <c r="A245" s="0" t="s">
        <v>132</v>
      </c>
      <c r="B245" s="0" t="s">
        <v>447</v>
      </c>
      <c r="C245" s="0" t="s">
        <v>448</v>
      </c>
      <c r="D245" s="0" t="s">
        <v>503</v>
      </c>
      <c r="E245" s="0" t="s">
        <v>504</v>
      </c>
    </row>
    <row r="246" customFormat="false" ht="12.8" hidden="false" customHeight="false" outlineLevel="0" collapsed="false">
      <c r="A246" s="0" t="s">
        <v>132</v>
      </c>
      <c r="B246" s="0" t="s">
        <v>447</v>
      </c>
      <c r="C246" s="0" t="s">
        <v>448</v>
      </c>
      <c r="D246" s="0" t="s">
        <v>505</v>
      </c>
      <c r="E246" s="0" t="s">
        <v>506</v>
      </c>
    </row>
    <row r="247" customFormat="false" ht="12.8" hidden="false" customHeight="false" outlineLevel="0" collapsed="false">
      <c r="A247" s="0" t="s">
        <v>132</v>
      </c>
      <c r="B247" s="0" t="s">
        <v>447</v>
      </c>
      <c r="C247" s="0" t="s">
        <v>448</v>
      </c>
      <c r="D247" s="0" t="s">
        <v>507</v>
      </c>
      <c r="E247" s="0" t="s">
        <v>508</v>
      </c>
    </row>
    <row r="248" customFormat="false" ht="12.8" hidden="false" customHeight="false" outlineLevel="0" collapsed="false">
      <c r="A248" s="0" t="s">
        <v>132</v>
      </c>
      <c r="B248" s="0" t="s">
        <v>447</v>
      </c>
      <c r="C248" s="0" t="s">
        <v>448</v>
      </c>
      <c r="D248" s="0" t="s">
        <v>509</v>
      </c>
      <c r="E248" s="0" t="s">
        <v>510</v>
      </c>
    </row>
    <row r="249" customFormat="false" ht="12.8" hidden="false" customHeight="false" outlineLevel="0" collapsed="false">
      <c r="A249" s="0" t="s">
        <v>132</v>
      </c>
      <c r="B249" s="0" t="s">
        <v>447</v>
      </c>
      <c r="C249" s="0" t="s">
        <v>448</v>
      </c>
      <c r="D249" s="0" t="s">
        <v>511</v>
      </c>
      <c r="E249" s="0" t="s">
        <v>512</v>
      </c>
    </row>
    <row r="250" customFormat="false" ht="12.8" hidden="false" customHeight="false" outlineLevel="0" collapsed="false">
      <c r="A250" s="0" t="s">
        <v>132</v>
      </c>
      <c r="B250" s="0" t="s">
        <v>447</v>
      </c>
      <c r="C250" s="0" t="s">
        <v>448</v>
      </c>
      <c r="D250" s="0" t="s">
        <v>513</v>
      </c>
      <c r="E250" s="0" t="s">
        <v>514</v>
      </c>
    </row>
    <row r="251" customFormat="false" ht="12.8" hidden="false" customHeight="false" outlineLevel="0" collapsed="false">
      <c r="A251" s="0" t="s">
        <v>132</v>
      </c>
      <c r="B251" s="0" t="s">
        <v>447</v>
      </c>
      <c r="C251" s="0" t="s">
        <v>448</v>
      </c>
      <c r="D251" s="0" t="s">
        <v>515</v>
      </c>
      <c r="E251" s="0" t="s">
        <v>516</v>
      </c>
    </row>
    <row r="252" customFormat="false" ht="12.8" hidden="false" customHeight="false" outlineLevel="0" collapsed="false">
      <c r="A252" s="0" t="s">
        <v>132</v>
      </c>
      <c r="B252" s="0" t="s">
        <v>447</v>
      </c>
      <c r="C252" s="0" t="s">
        <v>448</v>
      </c>
      <c r="D252" s="0" t="s">
        <v>517</v>
      </c>
      <c r="E252" s="0" t="s">
        <v>518</v>
      </c>
    </row>
    <row r="253" customFormat="false" ht="12.8" hidden="false" customHeight="false" outlineLevel="0" collapsed="false">
      <c r="A253" s="0" t="s">
        <v>132</v>
      </c>
      <c r="B253" s="0" t="s">
        <v>447</v>
      </c>
      <c r="C253" s="0" t="s">
        <v>448</v>
      </c>
      <c r="D253" s="0" t="s">
        <v>519</v>
      </c>
      <c r="E253" s="0" t="s">
        <v>520</v>
      </c>
    </row>
    <row r="254" customFormat="false" ht="12.8" hidden="false" customHeight="false" outlineLevel="0" collapsed="false">
      <c r="A254" s="0" t="s">
        <v>132</v>
      </c>
      <c r="B254" s="0" t="s">
        <v>447</v>
      </c>
      <c r="C254" s="0" t="s">
        <v>448</v>
      </c>
      <c r="D254" s="0" t="s">
        <v>521</v>
      </c>
      <c r="E254" s="0" t="s">
        <v>522</v>
      </c>
    </row>
    <row r="255" customFormat="false" ht="12.8" hidden="false" customHeight="false" outlineLevel="0" collapsed="false">
      <c r="A255" s="0" t="s">
        <v>132</v>
      </c>
      <c r="B255" s="0" t="s">
        <v>447</v>
      </c>
      <c r="C255" s="0" t="s">
        <v>448</v>
      </c>
      <c r="D255" s="0" t="s">
        <v>523</v>
      </c>
      <c r="E255" s="0" t="s">
        <v>524</v>
      </c>
    </row>
    <row r="256" customFormat="false" ht="12.8" hidden="false" customHeight="false" outlineLevel="0" collapsed="false">
      <c r="A256" s="0" t="s">
        <v>132</v>
      </c>
      <c r="B256" s="0" t="s">
        <v>447</v>
      </c>
      <c r="C256" s="0" t="s">
        <v>448</v>
      </c>
      <c r="D256" s="0" t="s">
        <v>525</v>
      </c>
      <c r="E256" s="0" t="s">
        <v>526</v>
      </c>
    </row>
    <row r="257" customFormat="false" ht="12.8" hidden="false" customHeight="false" outlineLevel="0" collapsed="false">
      <c r="A257" s="0" t="s">
        <v>132</v>
      </c>
      <c r="B257" s="0" t="s">
        <v>447</v>
      </c>
      <c r="C257" s="0" t="s">
        <v>448</v>
      </c>
      <c r="D257" s="0" t="s">
        <v>527</v>
      </c>
      <c r="E257" s="0" t="s">
        <v>528</v>
      </c>
    </row>
    <row r="258" customFormat="false" ht="12.8" hidden="false" customHeight="false" outlineLevel="0" collapsed="false">
      <c r="A258" s="0" t="s">
        <v>132</v>
      </c>
      <c r="B258" s="0" t="s">
        <v>447</v>
      </c>
      <c r="C258" s="0" t="s">
        <v>448</v>
      </c>
      <c r="D258" s="0" t="s">
        <v>529</v>
      </c>
      <c r="E258" s="0" t="s">
        <v>530</v>
      </c>
    </row>
    <row r="259" customFormat="false" ht="12.8" hidden="false" customHeight="false" outlineLevel="0" collapsed="false">
      <c r="A259" s="0" t="s">
        <v>132</v>
      </c>
      <c r="B259" s="0" t="s">
        <v>447</v>
      </c>
      <c r="C259" s="0" t="s">
        <v>448</v>
      </c>
      <c r="D259" s="0" t="s">
        <v>531</v>
      </c>
      <c r="E259" s="0" t="s">
        <v>532</v>
      </c>
    </row>
    <row r="260" customFormat="false" ht="12.8" hidden="false" customHeight="false" outlineLevel="0" collapsed="false">
      <c r="A260" s="0" t="s">
        <v>132</v>
      </c>
      <c r="B260" s="0" t="s">
        <v>447</v>
      </c>
      <c r="C260" s="0" t="s">
        <v>448</v>
      </c>
      <c r="D260" s="0" t="s">
        <v>533</v>
      </c>
      <c r="E260" s="0" t="s">
        <v>534</v>
      </c>
    </row>
    <row r="261" customFormat="false" ht="12.8" hidden="false" customHeight="false" outlineLevel="0" collapsed="false">
      <c r="A261" s="0" t="s">
        <v>132</v>
      </c>
      <c r="B261" s="0" t="s">
        <v>447</v>
      </c>
      <c r="C261" s="0" t="s">
        <v>448</v>
      </c>
      <c r="D261" s="0" t="s">
        <v>535</v>
      </c>
      <c r="E261" s="0" t="s">
        <v>536</v>
      </c>
    </row>
    <row r="262" customFormat="false" ht="12.8" hidden="false" customHeight="false" outlineLevel="0" collapsed="false">
      <c r="A262" s="0" t="s">
        <v>132</v>
      </c>
      <c r="B262" s="0" t="s">
        <v>447</v>
      </c>
      <c r="C262" s="0" t="s">
        <v>448</v>
      </c>
      <c r="D262" s="0" t="s">
        <v>537</v>
      </c>
      <c r="E262" s="0" t="s">
        <v>538</v>
      </c>
    </row>
    <row r="263" customFormat="false" ht="12.8" hidden="false" customHeight="false" outlineLevel="0" collapsed="false">
      <c r="A263" s="0" t="s">
        <v>132</v>
      </c>
      <c r="B263" s="0" t="s">
        <v>447</v>
      </c>
      <c r="C263" s="0" t="s">
        <v>448</v>
      </c>
      <c r="D263" s="0" t="s">
        <v>539</v>
      </c>
      <c r="E263" s="0" t="s">
        <v>540</v>
      </c>
    </row>
    <row r="264" customFormat="false" ht="12.8" hidden="false" customHeight="false" outlineLevel="0" collapsed="false">
      <c r="A264" s="0" t="s">
        <v>132</v>
      </c>
      <c r="B264" s="0" t="s">
        <v>447</v>
      </c>
      <c r="C264" s="0" t="s">
        <v>448</v>
      </c>
      <c r="D264" s="0" t="s">
        <v>541</v>
      </c>
      <c r="E264" s="0" t="s">
        <v>542</v>
      </c>
    </row>
    <row r="265" customFormat="false" ht="12.8" hidden="false" customHeight="false" outlineLevel="0" collapsed="false">
      <c r="A265" s="0" t="s">
        <v>132</v>
      </c>
      <c r="B265" s="0" t="s">
        <v>447</v>
      </c>
      <c r="C265" s="0" t="s">
        <v>448</v>
      </c>
      <c r="D265" s="0" t="s">
        <v>543</v>
      </c>
      <c r="E265" s="0" t="s">
        <v>544</v>
      </c>
    </row>
    <row r="266" customFormat="false" ht="12.8" hidden="false" customHeight="false" outlineLevel="0" collapsed="false">
      <c r="A266" s="0" t="s">
        <v>132</v>
      </c>
      <c r="B266" s="0" t="s">
        <v>447</v>
      </c>
      <c r="C266" s="0" t="s">
        <v>448</v>
      </c>
      <c r="D266" s="0" t="s">
        <v>545</v>
      </c>
      <c r="E266" s="0" t="s">
        <v>546</v>
      </c>
    </row>
    <row r="267" customFormat="false" ht="12.8" hidden="false" customHeight="false" outlineLevel="0" collapsed="false">
      <c r="A267" s="0" t="s">
        <v>132</v>
      </c>
      <c r="B267" s="0" t="s">
        <v>447</v>
      </c>
      <c r="C267" s="0" t="s">
        <v>448</v>
      </c>
      <c r="D267" s="0" t="s">
        <v>547</v>
      </c>
      <c r="E267" s="0" t="s">
        <v>548</v>
      </c>
    </row>
    <row r="268" customFormat="false" ht="12.8" hidden="false" customHeight="false" outlineLevel="0" collapsed="false">
      <c r="A268" s="0" t="s">
        <v>132</v>
      </c>
      <c r="B268" s="0" t="s">
        <v>447</v>
      </c>
      <c r="C268" s="0" t="s">
        <v>448</v>
      </c>
      <c r="D268" s="0" t="s">
        <v>549</v>
      </c>
      <c r="E268" s="0" t="s">
        <v>550</v>
      </c>
    </row>
    <row r="269" customFormat="false" ht="12.8" hidden="false" customHeight="false" outlineLevel="0" collapsed="false">
      <c r="A269" s="0" t="s">
        <v>132</v>
      </c>
      <c r="B269" s="0" t="s">
        <v>447</v>
      </c>
      <c r="C269" s="0" t="s">
        <v>448</v>
      </c>
      <c r="D269" s="0" t="s">
        <v>551</v>
      </c>
      <c r="E269" s="0" t="s">
        <v>552</v>
      </c>
    </row>
    <row r="270" customFormat="false" ht="12.8" hidden="false" customHeight="false" outlineLevel="0" collapsed="false">
      <c r="A270" s="0" t="s">
        <v>132</v>
      </c>
      <c r="B270" s="0" t="s">
        <v>447</v>
      </c>
      <c r="C270" s="0" t="s">
        <v>448</v>
      </c>
      <c r="D270" s="0" t="s">
        <v>553</v>
      </c>
      <c r="E270" s="0" t="s">
        <v>554</v>
      </c>
    </row>
    <row r="271" customFormat="false" ht="12.8" hidden="false" customHeight="false" outlineLevel="0" collapsed="false">
      <c r="A271" s="0" t="s">
        <v>132</v>
      </c>
      <c r="B271" s="0" t="s">
        <v>447</v>
      </c>
      <c r="C271" s="0" t="s">
        <v>448</v>
      </c>
      <c r="D271" s="0" t="s">
        <v>555</v>
      </c>
      <c r="E271" s="0" t="s">
        <v>556</v>
      </c>
    </row>
    <row r="272" customFormat="false" ht="12.8" hidden="false" customHeight="false" outlineLevel="0" collapsed="false">
      <c r="A272" s="0" t="s">
        <v>132</v>
      </c>
      <c r="B272" s="0" t="s">
        <v>447</v>
      </c>
      <c r="C272" s="0" t="s">
        <v>448</v>
      </c>
      <c r="D272" s="0" t="s">
        <v>557</v>
      </c>
      <c r="E272" s="0" t="s">
        <v>558</v>
      </c>
    </row>
    <row r="273" customFormat="false" ht="12.8" hidden="false" customHeight="false" outlineLevel="0" collapsed="false">
      <c r="A273" s="0" t="s">
        <v>132</v>
      </c>
      <c r="B273" s="0" t="s">
        <v>447</v>
      </c>
      <c r="C273" s="0" t="s">
        <v>448</v>
      </c>
      <c r="D273" s="0" t="s">
        <v>559</v>
      </c>
      <c r="E273" s="0" t="s">
        <v>560</v>
      </c>
    </row>
    <row r="274" customFormat="false" ht="12.8" hidden="false" customHeight="false" outlineLevel="0" collapsed="false">
      <c r="A274" s="0" t="s">
        <v>132</v>
      </c>
      <c r="B274" s="0" t="s">
        <v>447</v>
      </c>
      <c r="C274" s="0" t="s">
        <v>448</v>
      </c>
      <c r="D274" s="0" t="s">
        <v>561</v>
      </c>
      <c r="E274" s="0" t="s">
        <v>562</v>
      </c>
    </row>
    <row r="275" customFormat="false" ht="12.8" hidden="false" customHeight="false" outlineLevel="0" collapsed="false">
      <c r="A275" s="0" t="s">
        <v>132</v>
      </c>
      <c r="B275" s="0" t="s">
        <v>447</v>
      </c>
      <c r="C275" s="0" t="s">
        <v>448</v>
      </c>
      <c r="D275" s="0" t="s">
        <v>563</v>
      </c>
      <c r="E275" s="0" t="s">
        <v>564</v>
      </c>
    </row>
    <row r="276" customFormat="false" ht="12.8" hidden="false" customHeight="false" outlineLevel="0" collapsed="false">
      <c r="A276" s="0" t="s">
        <v>132</v>
      </c>
      <c r="B276" s="0" t="s">
        <v>447</v>
      </c>
      <c r="C276" s="0" t="s">
        <v>448</v>
      </c>
      <c r="D276" s="0" t="s">
        <v>565</v>
      </c>
      <c r="E276" s="0" t="s">
        <v>566</v>
      </c>
    </row>
    <row r="277" customFormat="false" ht="12.8" hidden="false" customHeight="false" outlineLevel="0" collapsed="false">
      <c r="A277" s="0" t="s">
        <v>132</v>
      </c>
      <c r="B277" s="0" t="s">
        <v>447</v>
      </c>
      <c r="C277" s="0" t="s">
        <v>448</v>
      </c>
      <c r="D277" s="0" t="s">
        <v>567</v>
      </c>
      <c r="E277" s="0" t="s">
        <v>568</v>
      </c>
    </row>
    <row r="278" customFormat="false" ht="12.8" hidden="false" customHeight="false" outlineLevel="0" collapsed="false">
      <c r="A278" s="0" t="s">
        <v>132</v>
      </c>
      <c r="B278" s="0" t="s">
        <v>447</v>
      </c>
      <c r="C278" s="0" t="s">
        <v>448</v>
      </c>
      <c r="D278" s="0" t="s">
        <v>569</v>
      </c>
      <c r="E278" s="0" t="s">
        <v>570</v>
      </c>
    </row>
    <row r="279" customFormat="false" ht="12.8" hidden="false" customHeight="false" outlineLevel="0" collapsed="false">
      <c r="A279" s="0" t="s">
        <v>132</v>
      </c>
      <c r="B279" s="0" t="s">
        <v>447</v>
      </c>
      <c r="C279" s="0" t="s">
        <v>448</v>
      </c>
      <c r="D279" s="0" t="s">
        <v>571</v>
      </c>
      <c r="E279" s="0" t="s">
        <v>572</v>
      </c>
    </row>
    <row r="280" customFormat="false" ht="12.8" hidden="false" customHeight="false" outlineLevel="0" collapsed="false">
      <c r="A280" s="0" t="s">
        <v>132</v>
      </c>
      <c r="B280" s="0" t="s">
        <v>447</v>
      </c>
      <c r="C280" s="0" t="s">
        <v>448</v>
      </c>
      <c r="D280" s="0" t="s">
        <v>573</v>
      </c>
      <c r="E280" s="0" t="s">
        <v>574</v>
      </c>
    </row>
    <row r="281" customFormat="false" ht="12.8" hidden="false" customHeight="false" outlineLevel="0" collapsed="false">
      <c r="A281" s="0" t="s">
        <v>132</v>
      </c>
      <c r="B281" s="0" t="s">
        <v>447</v>
      </c>
      <c r="C281" s="0" t="s">
        <v>448</v>
      </c>
      <c r="D281" s="0" t="s">
        <v>575</v>
      </c>
      <c r="E281" s="0" t="s">
        <v>576</v>
      </c>
    </row>
    <row r="282" customFormat="false" ht="12.8" hidden="false" customHeight="false" outlineLevel="0" collapsed="false">
      <c r="A282" s="0" t="s">
        <v>132</v>
      </c>
      <c r="B282" s="0" t="s">
        <v>447</v>
      </c>
      <c r="C282" s="0" t="s">
        <v>448</v>
      </c>
      <c r="D282" s="0" t="s">
        <v>577</v>
      </c>
      <c r="E282" s="0" t="s">
        <v>578</v>
      </c>
    </row>
    <row r="283" customFormat="false" ht="12.8" hidden="false" customHeight="false" outlineLevel="0" collapsed="false">
      <c r="A283" s="0" t="s">
        <v>132</v>
      </c>
      <c r="B283" s="0" t="s">
        <v>447</v>
      </c>
      <c r="C283" s="0" t="s">
        <v>448</v>
      </c>
      <c r="D283" s="0" t="s">
        <v>579</v>
      </c>
      <c r="E283" s="0" t="s">
        <v>580</v>
      </c>
    </row>
    <row r="284" customFormat="false" ht="12.8" hidden="false" customHeight="false" outlineLevel="0" collapsed="false">
      <c r="A284" s="0" t="s">
        <v>132</v>
      </c>
      <c r="B284" s="0" t="s">
        <v>447</v>
      </c>
      <c r="C284" s="0" t="s">
        <v>448</v>
      </c>
      <c r="D284" s="0" t="s">
        <v>581</v>
      </c>
      <c r="E284" s="0" t="s">
        <v>582</v>
      </c>
    </row>
    <row r="285" customFormat="false" ht="12.8" hidden="false" customHeight="false" outlineLevel="0" collapsed="false">
      <c r="A285" s="0" t="s">
        <v>132</v>
      </c>
      <c r="B285" s="0" t="s">
        <v>447</v>
      </c>
      <c r="C285" s="0" t="s">
        <v>448</v>
      </c>
      <c r="D285" s="0" t="s">
        <v>583</v>
      </c>
      <c r="E285" s="0" t="s">
        <v>584</v>
      </c>
    </row>
    <row r="286" customFormat="false" ht="12.8" hidden="false" customHeight="false" outlineLevel="0" collapsed="false">
      <c r="A286" s="0" t="s">
        <v>132</v>
      </c>
      <c r="B286" s="0" t="s">
        <v>447</v>
      </c>
      <c r="C286" s="0" t="s">
        <v>448</v>
      </c>
      <c r="D286" s="0" t="s">
        <v>585</v>
      </c>
      <c r="E286" s="0" t="s">
        <v>586</v>
      </c>
    </row>
    <row r="287" customFormat="false" ht="12.8" hidden="false" customHeight="false" outlineLevel="0" collapsed="false">
      <c r="A287" s="0" t="s">
        <v>132</v>
      </c>
      <c r="B287" s="0" t="s">
        <v>447</v>
      </c>
      <c r="C287" s="0" t="s">
        <v>448</v>
      </c>
      <c r="D287" s="0" t="s">
        <v>587</v>
      </c>
      <c r="E287" s="0" t="s">
        <v>588</v>
      </c>
    </row>
    <row r="288" customFormat="false" ht="12.8" hidden="false" customHeight="false" outlineLevel="0" collapsed="false">
      <c r="A288" s="0" t="s">
        <v>132</v>
      </c>
      <c r="B288" s="0" t="s">
        <v>447</v>
      </c>
      <c r="C288" s="0" t="s">
        <v>448</v>
      </c>
      <c r="D288" s="0" t="s">
        <v>589</v>
      </c>
      <c r="E288" s="0" t="s">
        <v>590</v>
      </c>
    </row>
    <row r="289" customFormat="false" ht="12.8" hidden="false" customHeight="false" outlineLevel="0" collapsed="false">
      <c r="A289" s="0" t="s">
        <v>132</v>
      </c>
      <c r="B289" s="0" t="s">
        <v>447</v>
      </c>
      <c r="C289" s="0" t="s">
        <v>448</v>
      </c>
      <c r="D289" s="0" t="s">
        <v>591</v>
      </c>
      <c r="E289" s="0" t="s">
        <v>592</v>
      </c>
    </row>
    <row r="290" customFormat="false" ht="12.8" hidden="false" customHeight="false" outlineLevel="0" collapsed="false">
      <c r="A290" s="0" t="s">
        <v>132</v>
      </c>
      <c r="B290" s="0" t="s">
        <v>447</v>
      </c>
      <c r="C290" s="0" t="s">
        <v>448</v>
      </c>
      <c r="D290" s="0" t="s">
        <v>593</v>
      </c>
      <c r="E290" s="0" t="s">
        <v>594</v>
      </c>
    </row>
    <row r="291" customFormat="false" ht="12.8" hidden="false" customHeight="false" outlineLevel="0" collapsed="false">
      <c r="A291" s="0" t="s">
        <v>132</v>
      </c>
      <c r="B291" s="0" t="s">
        <v>447</v>
      </c>
      <c r="C291" s="0" t="s">
        <v>448</v>
      </c>
      <c r="D291" s="0" t="s">
        <v>595</v>
      </c>
      <c r="E291" s="0" t="s">
        <v>596</v>
      </c>
    </row>
    <row r="292" customFormat="false" ht="12.8" hidden="false" customHeight="false" outlineLevel="0" collapsed="false">
      <c r="A292" s="0" t="s">
        <v>132</v>
      </c>
      <c r="B292" s="0" t="s">
        <v>447</v>
      </c>
      <c r="C292" s="0" t="s">
        <v>448</v>
      </c>
      <c r="D292" s="0" t="s">
        <v>597</v>
      </c>
      <c r="E292" s="0" t="s">
        <v>598</v>
      </c>
    </row>
    <row r="293" customFormat="false" ht="12.8" hidden="false" customHeight="false" outlineLevel="0" collapsed="false">
      <c r="A293" s="0" t="s">
        <v>132</v>
      </c>
      <c r="B293" s="0" t="s">
        <v>447</v>
      </c>
      <c r="C293" s="0" t="s">
        <v>448</v>
      </c>
      <c r="D293" s="0" t="s">
        <v>599</v>
      </c>
      <c r="E293" s="0" t="s">
        <v>600</v>
      </c>
    </row>
    <row r="294" customFormat="false" ht="12.8" hidden="false" customHeight="false" outlineLevel="0" collapsed="false">
      <c r="A294" s="0" t="s">
        <v>132</v>
      </c>
      <c r="B294" s="0" t="s">
        <v>447</v>
      </c>
      <c r="C294" s="0" t="s">
        <v>448</v>
      </c>
      <c r="D294" s="0" t="s">
        <v>601</v>
      </c>
      <c r="E294" s="0" t="s">
        <v>602</v>
      </c>
    </row>
    <row r="295" customFormat="false" ht="12.8" hidden="false" customHeight="false" outlineLevel="0" collapsed="false">
      <c r="A295" s="0" t="s">
        <v>132</v>
      </c>
      <c r="B295" s="0" t="s">
        <v>447</v>
      </c>
      <c r="C295" s="0" t="s">
        <v>448</v>
      </c>
      <c r="D295" s="0" t="s">
        <v>603</v>
      </c>
      <c r="E295" s="0" t="s">
        <v>604</v>
      </c>
    </row>
    <row r="296" customFormat="false" ht="12.8" hidden="false" customHeight="false" outlineLevel="0" collapsed="false">
      <c r="A296" s="0" t="s">
        <v>132</v>
      </c>
      <c r="B296" s="0" t="s">
        <v>605</v>
      </c>
      <c r="C296" s="0" t="s">
        <v>606</v>
      </c>
    </row>
    <row r="297" customFormat="false" ht="12.8" hidden="false" customHeight="false" outlineLevel="0" collapsed="false">
      <c r="A297" s="0" t="s">
        <v>607</v>
      </c>
      <c r="B297" s="0" t="s">
        <v>608</v>
      </c>
      <c r="C297" s="0" t="s">
        <v>609</v>
      </c>
      <c r="D297" s="0" t="s">
        <v>610</v>
      </c>
      <c r="E297" s="0" t="s">
        <v>611</v>
      </c>
    </row>
    <row r="298" customFormat="false" ht="12.8" hidden="false" customHeight="false" outlineLevel="0" collapsed="false">
      <c r="A298" s="0" t="s">
        <v>607</v>
      </c>
      <c r="B298" s="0" t="s">
        <v>608</v>
      </c>
      <c r="C298" s="0" t="s">
        <v>609</v>
      </c>
      <c r="D298" s="0" t="s">
        <v>612</v>
      </c>
      <c r="E298" s="0" t="s">
        <v>613</v>
      </c>
    </row>
    <row r="299" customFormat="false" ht="12.8" hidden="false" customHeight="false" outlineLevel="0" collapsed="false">
      <c r="A299" s="0" t="s">
        <v>607</v>
      </c>
      <c r="B299" s="0" t="s">
        <v>608</v>
      </c>
      <c r="C299" s="0" t="s">
        <v>609</v>
      </c>
      <c r="D299" s="0" t="s">
        <v>614</v>
      </c>
      <c r="E299" s="0" t="s">
        <v>615</v>
      </c>
    </row>
    <row r="300" customFormat="false" ht="12.8" hidden="false" customHeight="false" outlineLevel="0" collapsed="false">
      <c r="A300" s="0" t="s">
        <v>607</v>
      </c>
      <c r="B300" s="0" t="s">
        <v>608</v>
      </c>
      <c r="C300" s="0" t="s">
        <v>609</v>
      </c>
      <c r="D300" s="0" t="s">
        <v>256</v>
      </c>
      <c r="E300" s="0" t="s">
        <v>616</v>
      </c>
    </row>
    <row r="301" customFormat="false" ht="12.8" hidden="false" customHeight="false" outlineLevel="0" collapsed="false">
      <c r="A301" s="0" t="s">
        <v>607</v>
      </c>
      <c r="B301" s="0" t="s">
        <v>608</v>
      </c>
      <c r="C301" s="0" t="s">
        <v>609</v>
      </c>
      <c r="D301" s="0" t="s">
        <v>190</v>
      </c>
      <c r="E301" s="0" t="s">
        <v>617</v>
      </c>
    </row>
    <row r="302" customFormat="false" ht="12.8" hidden="false" customHeight="false" outlineLevel="0" collapsed="false">
      <c r="A302" s="0" t="s">
        <v>607</v>
      </c>
      <c r="B302" s="0" t="s">
        <v>608</v>
      </c>
      <c r="C302" s="0" t="s">
        <v>609</v>
      </c>
      <c r="D302" s="0" t="s">
        <v>13</v>
      </c>
      <c r="E302" s="0" t="s">
        <v>618</v>
      </c>
    </row>
    <row r="303" customFormat="false" ht="12.8" hidden="false" customHeight="false" outlineLevel="0" collapsed="false">
      <c r="A303" s="0" t="s">
        <v>607</v>
      </c>
      <c r="B303" s="0" t="s">
        <v>608</v>
      </c>
      <c r="C303" s="0" t="s">
        <v>609</v>
      </c>
      <c r="D303" s="0" t="s">
        <v>619</v>
      </c>
      <c r="E303" s="0" t="s">
        <v>620</v>
      </c>
    </row>
    <row r="304" customFormat="false" ht="12.8" hidden="false" customHeight="false" outlineLevel="0" collapsed="false">
      <c r="A304" s="0" t="s">
        <v>607</v>
      </c>
      <c r="B304" s="0" t="s">
        <v>608</v>
      </c>
      <c r="C304" s="0" t="s">
        <v>609</v>
      </c>
      <c r="D304" s="0" t="s">
        <v>621</v>
      </c>
      <c r="E304" s="0" t="s">
        <v>622</v>
      </c>
    </row>
    <row r="305" customFormat="false" ht="12.8" hidden="false" customHeight="false" outlineLevel="0" collapsed="false">
      <c r="A305" s="0" t="s">
        <v>607</v>
      </c>
      <c r="B305" s="0" t="s">
        <v>608</v>
      </c>
      <c r="C305" s="0" t="s">
        <v>609</v>
      </c>
      <c r="D305" s="0" t="s">
        <v>623</v>
      </c>
      <c r="E305" s="0" t="s">
        <v>624</v>
      </c>
    </row>
    <row r="306" customFormat="false" ht="12.8" hidden="false" customHeight="false" outlineLevel="0" collapsed="false">
      <c r="A306" s="0" t="s">
        <v>607</v>
      </c>
      <c r="B306" s="0" t="s">
        <v>608</v>
      </c>
      <c r="C306" s="0" t="s">
        <v>609</v>
      </c>
      <c r="D306" s="0" t="s">
        <v>625</v>
      </c>
      <c r="E306" s="0" t="s">
        <v>626</v>
      </c>
    </row>
    <row r="307" customFormat="false" ht="12.8" hidden="false" customHeight="false" outlineLevel="0" collapsed="false">
      <c r="A307" s="0" t="s">
        <v>607</v>
      </c>
      <c r="B307" s="0" t="s">
        <v>608</v>
      </c>
      <c r="C307" s="0" t="s">
        <v>609</v>
      </c>
      <c r="D307" s="0" t="s">
        <v>627</v>
      </c>
      <c r="E307" s="0" t="s">
        <v>628</v>
      </c>
    </row>
    <row r="308" customFormat="false" ht="12.8" hidden="false" customHeight="false" outlineLevel="0" collapsed="false">
      <c r="A308" s="0" t="s">
        <v>607</v>
      </c>
      <c r="B308" s="0" t="s">
        <v>608</v>
      </c>
      <c r="C308" s="0" t="s">
        <v>609</v>
      </c>
      <c r="D308" s="0" t="s">
        <v>200</v>
      </c>
      <c r="E308" s="0" t="s">
        <v>629</v>
      </c>
    </row>
    <row r="309" customFormat="false" ht="12.8" hidden="false" customHeight="false" outlineLevel="0" collapsed="false">
      <c r="A309" s="0" t="s">
        <v>607</v>
      </c>
      <c r="B309" s="0" t="s">
        <v>608</v>
      </c>
      <c r="C309" s="0" t="s">
        <v>609</v>
      </c>
      <c r="D309" s="0" t="s">
        <v>630</v>
      </c>
      <c r="E309" s="0" t="s">
        <v>631</v>
      </c>
    </row>
    <row r="310" customFormat="false" ht="12.8" hidden="false" customHeight="false" outlineLevel="0" collapsed="false">
      <c r="A310" s="0" t="s">
        <v>607</v>
      </c>
      <c r="B310" s="0" t="s">
        <v>632</v>
      </c>
      <c r="C310" s="0" t="s">
        <v>633</v>
      </c>
      <c r="D310" s="0" t="s">
        <v>634</v>
      </c>
      <c r="E310" s="0" t="s">
        <v>635</v>
      </c>
    </row>
    <row r="311" customFormat="false" ht="12.8" hidden="false" customHeight="false" outlineLevel="0" collapsed="false">
      <c r="A311" s="0" t="s">
        <v>607</v>
      </c>
      <c r="B311" s="0" t="s">
        <v>632</v>
      </c>
      <c r="C311" s="0" t="s">
        <v>633</v>
      </c>
      <c r="D311" s="0" t="s">
        <v>636</v>
      </c>
      <c r="E311" s="0" t="s">
        <v>637</v>
      </c>
    </row>
    <row r="312" customFormat="false" ht="12.8" hidden="false" customHeight="false" outlineLevel="0" collapsed="false">
      <c r="A312" s="0" t="s">
        <v>607</v>
      </c>
      <c r="B312" s="0" t="s">
        <v>632</v>
      </c>
      <c r="C312" s="0" t="s">
        <v>633</v>
      </c>
      <c r="D312" s="0" t="s">
        <v>638</v>
      </c>
      <c r="E312" s="0" t="s">
        <v>639</v>
      </c>
    </row>
    <row r="313" customFormat="false" ht="12.8" hidden="false" customHeight="false" outlineLevel="0" collapsed="false">
      <c r="A313" s="0" t="s">
        <v>607</v>
      </c>
      <c r="B313" s="0" t="s">
        <v>632</v>
      </c>
      <c r="C313" s="0" t="s">
        <v>633</v>
      </c>
      <c r="D313" s="0" t="s">
        <v>145</v>
      </c>
      <c r="E313" s="0" t="s">
        <v>640</v>
      </c>
    </row>
    <row r="314" customFormat="false" ht="12.8" hidden="false" customHeight="false" outlineLevel="0" collapsed="false">
      <c r="A314" s="0" t="s">
        <v>607</v>
      </c>
      <c r="B314" s="0" t="s">
        <v>632</v>
      </c>
      <c r="C314" s="0" t="s">
        <v>633</v>
      </c>
      <c r="D314" s="0" t="s">
        <v>608</v>
      </c>
      <c r="E314" s="0" t="s">
        <v>641</v>
      </c>
    </row>
    <row r="315" customFormat="false" ht="12.8" hidden="false" customHeight="false" outlineLevel="0" collapsed="false">
      <c r="A315" s="0" t="s">
        <v>607</v>
      </c>
      <c r="B315" s="0" t="s">
        <v>632</v>
      </c>
      <c r="C315" s="0" t="s">
        <v>633</v>
      </c>
      <c r="D315" s="0" t="s">
        <v>642</v>
      </c>
      <c r="E315" s="0" t="s">
        <v>643</v>
      </c>
    </row>
    <row r="316" customFormat="false" ht="12.8" hidden="false" customHeight="false" outlineLevel="0" collapsed="false">
      <c r="A316" s="0" t="s">
        <v>607</v>
      </c>
      <c r="B316" s="0" t="s">
        <v>632</v>
      </c>
      <c r="C316" s="0" t="s">
        <v>633</v>
      </c>
      <c r="D316" s="0" t="s">
        <v>644</v>
      </c>
      <c r="E316" s="0" t="s">
        <v>645</v>
      </c>
    </row>
    <row r="317" customFormat="false" ht="12.8" hidden="false" customHeight="false" outlineLevel="0" collapsed="false">
      <c r="A317" s="0" t="s">
        <v>607</v>
      </c>
      <c r="B317" s="0" t="s">
        <v>632</v>
      </c>
      <c r="C317" s="0" t="s">
        <v>633</v>
      </c>
      <c r="D317" s="0" t="s">
        <v>646</v>
      </c>
      <c r="E317" s="0" t="s">
        <v>647</v>
      </c>
    </row>
    <row r="318" customFormat="false" ht="12.8" hidden="false" customHeight="false" outlineLevel="0" collapsed="false">
      <c r="A318" s="0" t="s">
        <v>607</v>
      </c>
      <c r="B318" s="0" t="s">
        <v>632</v>
      </c>
      <c r="C318" s="0" t="s">
        <v>633</v>
      </c>
      <c r="D318" s="0" t="s">
        <v>648</v>
      </c>
      <c r="E318" s="0" t="s">
        <v>649</v>
      </c>
    </row>
    <row r="319" customFormat="false" ht="12.8" hidden="false" customHeight="false" outlineLevel="0" collapsed="false">
      <c r="A319" s="0" t="s">
        <v>607</v>
      </c>
      <c r="B319" s="0" t="s">
        <v>632</v>
      </c>
      <c r="C319" s="0" t="s">
        <v>633</v>
      </c>
      <c r="D319" s="0" t="s">
        <v>650</v>
      </c>
      <c r="E319" s="0" t="s">
        <v>651</v>
      </c>
    </row>
    <row r="320" customFormat="false" ht="12.8" hidden="false" customHeight="false" outlineLevel="0" collapsed="false">
      <c r="A320" s="0" t="s">
        <v>607</v>
      </c>
      <c r="B320" s="0" t="s">
        <v>632</v>
      </c>
      <c r="C320" s="0" t="s">
        <v>633</v>
      </c>
      <c r="D320" s="0" t="s">
        <v>161</v>
      </c>
      <c r="E320" s="0" t="s">
        <v>652</v>
      </c>
    </row>
    <row r="321" customFormat="false" ht="12.8" hidden="false" customHeight="false" outlineLevel="0" collapsed="false">
      <c r="A321" s="0" t="s">
        <v>607</v>
      </c>
      <c r="B321" s="0" t="s">
        <v>632</v>
      </c>
      <c r="C321" s="0" t="s">
        <v>633</v>
      </c>
      <c r="D321" s="0" t="s">
        <v>86</v>
      </c>
      <c r="E321" s="0" t="s">
        <v>653</v>
      </c>
    </row>
    <row r="322" customFormat="false" ht="12.8" hidden="false" customHeight="false" outlineLevel="0" collapsed="false">
      <c r="A322" s="0" t="s">
        <v>607</v>
      </c>
      <c r="B322" s="0" t="s">
        <v>632</v>
      </c>
      <c r="C322" s="0" t="s">
        <v>633</v>
      </c>
      <c r="D322" s="0" t="s">
        <v>214</v>
      </c>
      <c r="E322" s="0" t="s">
        <v>654</v>
      </c>
    </row>
    <row r="323" customFormat="false" ht="12.8" hidden="false" customHeight="false" outlineLevel="0" collapsed="false">
      <c r="A323" s="0" t="s">
        <v>607</v>
      </c>
      <c r="B323" s="0" t="s">
        <v>632</v>
      </c>
      <c r="C323" s="0" t="s">
        <v>633</v>
      </c>
      <c r="D323" s="0" t="s">
        <v>655</v>
      </c>
      <c r="E323" s="0" t="s">
        <v>656</v>
      </c>
    </row>
    <row r="324" customFormat="false" ht="12.8" hidden="false" customHeight="false" outlineLevel="0" collapsed="false">
      <c r="A324" s="0" t="s">
        <v>607</v>
      </c>
      <c r="B324" s="0" t="s">
        <v>632</v>
      </c>
      <c r="C324" s="0" t="s">
        <v>633</v>
      </c>
      <c r="D324" s="0" t="s">
        <v>139</v>
      </c>
      <c r="E324" s="0" t="s">
        <v>657</v>
      </c>
    </row>
    <row r="325" customFormat="false" ht="12.8" hidden="false" customHeight="false" outlineLevel="0" collapsed="false">
      <c r="A325" s="0" t="s">
        <v>607</v>
      </c>
      <c r="B325" s="0" t="s">
        <v>632</v>
      </c>
      <c r="C325" s="0" t="s">
        <v>633</v>
      </c>
      <c r="D325" s="0" t="s">
        <v>658</v>
      </c>
      <c r="E325" s="0" t="s">
        <v>659</v>
      </c>
    </row>
    <row r="326" customFormat="false" ht="12.8" hidden="false" customHeight="false" outlineLevel="0" collapsed="false">
      <c r="A326" s="0" t="s">
        <v>607</v>
      </c>
      <c r="B326" s="0" t="s">
        <v>632</v>
      </c>
      <c r="C326" s="0" t="s">
        <v>633</v>
      </c>
      <c r="D326" s="0" t="s">
        <v>239</v>
      </c>
      <c r="E326" s="0" t="s">
        <v>660</v>
      </c>
    </row>
    <row r="327" customFormat="false" ht="12.8" hidden="false" customHeight="false" outlineLevel="0" collapsed="false">
      <c r="A327" s="0" t="s">
        <v>607</v>
      </c>
      <c r="B327" s="0" t="s">
        <v>632</v>
      </c>
      <c r="C327" s="0" t="s">
        <v>633</v>
      </c>
      <c r="D327" s="0" t="s">
        <v>661</v>
      </c>
      <c r="E327" s="0" t="s">
        <v>662</v>
      </c>
    </row>
    <row r="328" customFormat="false" ht="12.8" hidden="false" customHeight="false" outlineLevel="0" collapsed="false">
      <c r="A328" s="0" t="s">
        <v>607</v>
      </c>
      <c r="B328" s="0" t="s">
        <v>632</v>
      </c>
      <c r="C328" s="0" t="s">
        <v>633</v>
      </c>
      <c r="D328" s="0" t="s">
        <v>176</v>
      </c>
      <c r="E328" s="0" t="s">
        <v>663</v>
      </c>
    </row>
    <row r="329" customFormat="false" ht="12.8" hidden="false" customHeight="false" outlineLevel="0" collapsed="false">
      <c r="A329" s="0" t="s">
        <v>607</v>
      </c>
      <c r="B329" s="0" t="s">
        <v>632</v>
      </c>
      <c r="C329" s="0" t="s">
        <v>633</v>
      </c>
      <c r="D329" s="0" t="s">
        <v>664</v>
      </c>
      <c r="E329" s="0" t="s">
        <v>665</v>
      </c>
    </row>
    <row r="330" customFormat="false" ht="12.8" hidden="false" customHeight="false" outlineLevel="0" collapsed="false">
      <c r="A330" s="0" t="s">
        <v>607</v>
      </c>
      <c r="B330" s="0" t="s">
        <v>632</v>
      </c>
      <c r="C330" s="0" t="s">
        <v>633</v>
      </c>
      <c r="D330" s="0" t="s">
        <v>666</v>
      </c>
      <c r="E330" s="0" t="s">
        <v>667</v>
      </c>
    </row>
    <row r="331" customFormat="false" ht="12.8" hidden="false" customHeight="false" outlineLevel="0" collapsed="false">
      <c r="A331" s="0" t="s">
        <v>607</v>
      </c>
      <c r="B331" s="0" t="s">
        <v>632</v>
      </c>
      <c r="C331" s="0" t="s">
        <v>633</v>
      </c>
      <c r="D331" s="0" t="s">
        <v>250</v>
      </c>
      <c r="E331" s="0" t="s">
        <v>668</v>
      </c>
    </row>
    <row r="332" customFormat="false" ht="12.8" hidden="false" customHeight="false" outlineLevel="0" collapsed="false">
      <c r="A332" s="0" t="s">
        <v>607</v>
      </c>
      <c r="B332" s="0" t="s">
        <v>632</v>
      </c>
      <c r="C332" s="0" t="s">
        <v>633</v>
      </c>
      <c r="D332" s="0" t="s">
        <v>669</v>
      </c>
      <c r="E332" s="0" t="s">
        <v>670</v>
      </c>
    </row>
    <row r="333" customFormat="false" ht="12.8" hidden="false" customHeight="false" outlineLevel="0" collapsed="false">
      <c r="A333" s="0" t="s">
        <v>607</v>
      </c>
      <c r="B333" s="0" t="s">
        <v>632</v>
      </c>
      <c r="C333" s="0" t="s">
        <v>633</v>
      </c>
      <c r="D333" s="0" t="s">
        <v>184</v>
      </c>
      <c r="E333" s="0" t="s">
        <v>671</v>
      </c>
    </row>
    <row r="334" customFormat="false" ht="12.8" hidden="false" customHeight="false" outlineLevel="0" collapsed="false">
      <c r="A334" s="0" t="s">
        <v>607</v>
      </c>
      <c r="B334" s="0" t="s">
        <v>632</v>
      </c>
      <c r="C334" s="0" t="s">
        <v>633</v>
      </c>
      <c r="D334" s="0" t="s">
        <v>672</v>
      </c>
      <c r="E334" s="0" t="s">
        <v>673</v>
      </c>
    </row>
    <row r="335" customFormat="false" ht="12.8" hidden="false" customHeight="false" outlineLevel="0" collapsed="false">
      <c r="A335" s="0" t="s">
        <v>607</v>
      </c>
      <c r="B335" s="0" t="s">
        <v>632</v>
      </c>
      <c r="C335" s="0" t="s">
        <v>633</v>
      </c>
      <c r="D335" s="0" t="s">
        <v>674</v>
      </c>
      <c r="E335" s="0" t="s">
        <v>675</v>
      </c>
    </row>
    <row r="336" customFormat="false" ht="12.8" hidden="false" customHeight="false" outlineLevel="0" collapsed="false">
      <c r="A336" s="0" t="s">
        <v>607</v>
      </c>
      <c r="B336" s="0" t="s">
        <v>632</v>
      </c>
      <c r="C336" s="0" t="s">
        <v>633</v>
      </c>
      <c r="D336" s="0" t="s">
        <v>676</v>
      </c>
      <c r="E336" s="0" t="s">
        <v>677</v>
      </c>
    </row>
    <row r="337" customFormat="false" ht="12.8" hidden="false" customHeight="false" outlineLevel="0" collapsed="false">
      <c r="A337" s="0" t="s">
        <v>607</v>
      </c>
      <c r="B337" s="0" t="s">
        <v>632</v>
      </c>
      <c r="C337" s="0" t="s">
        <v>633</v>
      </c>
      <c r="D337" s="0" t="s">
        <v>678</v>
      </c>
      <c r="E337" s="0" t="s">
        <v>679</v>
      </c>
    </row>
    <row r="338" customFormat="false" ht="12.8" hidden="false" customHeight="false" outlineLevel="0" collapsed="false">
      <c r="A338" s="0" t="s">
        <v>607</v>
      </c>
      <c r="B338" s="0" t="s">
        <v>632</v>
      </c>
      <c r="C338" s="0" t="s">
        <v>633</v>
      </c>
      <c r="D338" s="0" t="s">
        <v>680</v>
      </c>
      <c r="E338" s="0" t="s">
        <v>681</v>
      </c>
    </row>
    <row r="339" customFormat="false" ht="12.8" hidden="false" customHeight="false" outlineLevel="0" collapsed="false">
      <c r="A339" s="0" t="s">
        <v>607</v>
      </c>
      <c r="B339" s="0" t="s">
        <v>632</v>
      </c>
      <c r="C339" s="0" t="s">
        <v>633</v>
      </c>
      <c r="D339" s="0" t="s">
        <v>682</v>
      </c>
      <c r="E339" s="0" t="s">
        <v>683</v>
      </c>
    </row>
    <row r="340" customFormat="false" ht="12.8" hidden="false" customHeight="false" outlineLevel="0" collapsed="false">
      <c r="A340" s="0" t="s">
        <v>607</v>
      </c>
      <c r="B340" s="0" t="s">
        <v>632</v>
      </c>
      <c r="C340" s="0" t="s">
        <v>633</v>
      </c>
      <c r="D340" s="0" t="s">
        <v>684</v>
      </c>
      <c r="E340" s="0" t="s">
        <v>685</v>
      </c>
    </row>
    <row r="341" customFormat="false" ht="12.8" hidden="false" customHeight="false" outlineLevel="0" collapsed="false">
      <c r="A341" s="0" t="s">
        <v>607</v>
      </c>
      <c r="B341" s="0" t="s">
        <v>632</v>
      </c>
      <c r="C341" s="0" t="s">
        <v>633</v>
      </c>
      <c r="D341" s="0" t="s">
        <v>98</v>
      </c>
      <c r="E341" s="0" t="s">
        <v>686</v>
      </c>
    </row>
    <row r="342" customFormat="false" ht="12.8" hidden="false" customHeight="false" outlineLevel="0" collapsed="false">
      <c r="A342" s="0" t="s">
        <v>607</v>
      </c>
      <c r="B342" s="0" t="s">
        <v>632</v>
      </c>
      <c r="C342" s="0" t="s">
        <v>633</v>
      </c>
      <c r="D342" s="0" t="s">
        <v>687</v>
      </c>
      <c r="E342" s="0" t="s">
        <v>688</v>
      </c>
    </row>
    <row r="343" customFormat="false" ht="12.8" hidden="false" customHeight="false" outlineLevel="0" collapsed="false">
      <c r="A343" s="0" t="s">
        <v>607</v>
      </c>
      <c r="B343" s="0" t="s">
        <v>632</v>
      </c>
      <c r="C343" s="0" t="s">
        <v>633</v>
      </c>
      <c r="D343" s="0" t="s">
        <v>689</v>
      </c>
      <c r="E343" s="0" t="s">
        <v>690</v>
      </c>
    </row>
    <row r="344" customFormat="false" ht="12.8" hidden="false" customHeight="false" outlineLevel="0" collapsed="false">
      <c r="A344" s="0" t="s">
        <v>607</v>
      </c>
      <c r="B344" s="0" t="s">
        <v>632</v>
      </c>
      <c r="C344" s="0" t="s">
        <v>633</v>
      </c>
      <c r="D344" s="0" t="s">
        <v>691</v>
      </c>
      <c r="E344" s="0" t="s">
        <v>692</v>
      </c>
    </row>
    <row r="345" customFormat="false" ht="12.8" hidden="false" customHeight="false" outlineLevel="0" collapsed="false">
      <c r="A345" s="0" t="s">
        <v>607</v>
      </c>
      <c r="B345" s="0" t="s">
        <v>632</v>
      </c>
      <c r="C345" s="0" t="s">
        <v>633</v>
      </c>
      <c r="D345" s="0" t="s">
        <v>693</v>
      </c>
      <c r="E345" s="0" t="s">
        <v>694</v>
      </c>
    </row>
    <row r="346" customFormat="false" ht="12.8" hidden="false" customHeight="false" outlineLevel="0" collapsed="false">
      <c r="A346" s="0" t="s">
        <v>607</v>
      </c>
      <c r="B346" s="0" t="s">
        <v>632</v>
      </c>
      <c r="C346" s="0" t="s">
        <v>633</v>
      </c>
      <c r="D346" s="0" t="s">
        <v>695</v>
      </c>
      <c r="E346" s="0" t="s">
        <v>696</v>
      </c>
    </row>
    <row r="347" customFormat="false" ht="12.8" hidden="false" customHeight="false" outlineLevel="0" collapsed="false">
      <c r="A347" s="0" t="s">
        <v>607</v>
      </c>
      <c r="B347" s="0" t="s">
        <v>632</v>
      </c>
      <c r="C347" s="0" t="s">
        <v>633</v>
      </c>
      <c r="D347" s="0" t="s">
        <v>192</v>
      </c>
      <c r="E347" s="0" t="s">
        <v>697</v>
      </c>
    </row>
    <row r="348" customFormat="false" ht="12.8" hidden="false" customHeight="false" outlineLevel="0" collapsed="false">
      <c r="A348" s="0" t="s">
        <v>607</v>
      </c>
      <c r="B348" s="0" t="s">
        <v>632</v>
      </c>
      <c r="C348" s="0" t="s">
        <v>633</v>
      </c>
      <c r="D348" s="0" t="s">
        <v>259</v>
      </c>
      <c r="E348" s="0" t="s">
        <v>698</v>
      </c>
    </row>
    <row r="349" customFormat="false" ht="12.8" hidden="false" customHeight="false" outlineLevel="0" collapsed="false">
      <c r="A349" s="0" t="s">
        <v>607</v>
      </c>
      <c r="B349" s="0" t="s">
        <v>632</v>
      </c>
      <c r="C349" s="0" t="s">
        <v>633</v>
      </c>
      <c r="D349" s="0" t="s">
        <v>699</v>
      </c>
      <c r="E349" s="0" t="s">
        <v>700</v>
      </c>
    </row>
    <row r="350" customFormat="false" ht="12.8" hidden="false" customHeight="false" outlineLevel="0" collapsed="false">
      <c r="A350" s="0" t="s">
        <v>607</v>
      </c>
      <c r="B350" s="0" t="s">
        <v>632</v>
      </c>
      <c r="C350" s="0" t="s">
        <v>633</v>
      </c>
      <c r="D350" s="0" t="s">
        <v>262</v>
      </c>
      <c r="E350" s="0" t="s">
        <v>701</v>
      </c>
    </row>
    <row r="351" customFormat="false" ht="12.8" hidden="false" customHeight="false" outlineLevel="0" collapsed="false">
      <c r="A351" s="0" t="s">
        <v>607</v>
      </c>
      <c r="B351" s="0" t="s">
        <v>632</v>
      </c>
      <c r="C351" s="0" t="s">
        <v>633</v>
      </c>
      <c r="D351" s="0" t="s">
        <v>120</v>
      </c>
      <c r="E351" s="0" t="s">
        <v>702</v>
      </c>
    </row>
    <row r="352" customFormat="false" ht="12.8" hidden="false" customHeight="false" outlineLevel="0" collapsed="false">
      <c r="A352" s="0" t="s">
        <v>607</v>
      </c>
      <c r="B352" s="0" t="s">
        <v>632</v>
      </c>
      <c r="C352" s="0" t="s">
        <v>633</v>
      </c>
      <c r="D352" s="0" t="s">
        <v>114</v>
      </c>
      <c r="E352" s="0" t="s">
        <v>703</v>
      </c>
    </row>
    <row r="353" customFormat="false" ht="12.8" hidden="false" customHeight="false" outlineLevel="0" collapsed="false">
      <c r="A353" s="0" t="s">
        <v>607</v>
      </c>
      <c r="B353" s="0" t="s">
        <v>632</v>
      </c>
      <c r="C353" s="0" t="s">
        <v>633</v>
      </c>
      <c r="D353" s="0" t="s">
        <v>202</v>
      </c>
      <c r="E353" s="0" t="s">
        <v>704</v>
      </c>
    </row>
    <row r="354" customFormat="false" ht="12.8" hidden="false" customHeight="false" outlineLevel="0" collapsed="false">
      <c r="A354" s="0" t="s">
        <v>607</v>
      </c>
      <c r="B354" s="0" t="s">
        <v>632</v>
      </c>
      <c r="C354" s="0" t="s">
        <v>633</v>
      </c>
      <c r="D354" s="0" t="s">
        <v>705</v>
      </c>
      <c r="E354" s="0" t="s">
        <v>706</v>
      </c>
    </row>
    <row r="355" customFormat="false" ht="12.8" hidden="false" customHeight="false" outlineLevel="0" collapsed="false">
      <c r="A355" s="0" t="s">
        <v>607</v>
      </c>
      <c r="B355" s="0" t="s">
        <v>632</v>
      </c>
      <c r="C355" s="0" t="s">
        <v>633</v>
      </c>
      <c r="D355" s="0" t="s">
        <v>707</v>
      </c>
      <c r="E355" s="0" t="s">
        <v>708</v>
      </c>
    </row>
    <row r="356" customFormat="false" ht="12.8" hidden="false" customHeight="false" outlineLevel="0" collapsed="false">
      <c r="A356" s="0" t="s">
        <v>607</v>
      </c>
      <c r="B356" s="0" t="s">
        <v>632</v>
      </c>
      <c r="C356" s="0" t="s">
        <v>633</v>
      </c>
      <c r="D356" s="0" t="s">
        <v>709</v>
      </c>
      <c r="E356" s="0" t="s">
        <v>710</v>
      </c>
    </row>
    <row r="357" customFormat="false" ht="12.8" hidden="false" customHeight="false" outlineLevel="0" collapsed="false">
      <c r="A357" s="0" t="s">
        <v>607</v>
      </c>
      <c r="B357" s="0" t="s">
        <v>632</v>
      </c>
      <c r="C357" s="0" t="s">
        <v>633</v>
      </c>
      <c r="D357" s="0" t="s">
        <v>711</v>
      </c>
      <c r="E357" s="0" t="s">
        <v>712</v>
      </c>
    </row>
    <row r="358" customFormat="false" ht="12.8" hidden="false" customHeight="false" outlineLevel="0" collapsed="false">
      <c r="A358" s="0" t="s">
        <v>607</v>
      </c>
      <c r="B358" s="0" t="s">
        <v>632</v>
      </c>
      <c r="C358" s="0" t="s">
        <v>633</v>
      </c>
      <c r="D358" s="0" t="s">
        <v>713</v>
      </c>
      <c r="E358" s="0" t="s">
        <v>714</v>
      </c>
    </row>
    <row r="359" customFormat="false" ht="12.8" hidden="false" customHeight="false" outlineLevel="0" collapsed="false">
      <c r="A359" s="0" t="s">
        <v>607</v>
      </c>
      <c r="B359" s="0" t="s">
        <v>632</v>
      </c>
      <c r="C359" s="0" t="s">
        <v>633</v>
      </c>
      <c r="D359" s="0" t="s">
        <v>23</v>
      </c>
      <c r="E359" s="0" t="s">
        <v>715</v>
      </c>
    </row>
    <row r="360" customFormat="false" ht="12.8" hidden="false" customHeight="false" outlineLevel="0" collapsed="false">
      <c r="A360" s="0" t="s">
        <v>607</v>
      </c>
      <c r="B360" s="0" t="s">
        <v>632</v>
      </c>
      <c r="C360" s="0" t="s">
        <v>633</v>
      </c>
      <c r="D360" s="0" t="s">
        <v>716</v>
      </c>
      <c r="E360" s="0" t="s">
        <v>717</v>
      </c>
    </row>
    <row r="361" customFormat="false" ht="12.8" hidden="false" customHeight="false" outlineLevel="0" collapsed="false">
      <c r="A361" s="0" t="s">
        <v>607</v>
      </c>
      <c r="B361" s="0" t="s">
        <v>632</v>
      </c>
      <c r="C361" s="0" t="s">
        <v>633</v>
      </c>
      <c r="D361" s="0" t="s">
        <v>718</v>
      </c>
      <c r="E361" s="0" t="s">
        <v>719</v>
      </c>
    </row>
    <row r="362" customFormat="false" ht="12.8" hidden="false" customHeight="false" outlineLevel="0" collapsed="false">
      <c r="A362" s="0" t="s">
        <v>607</v>
      </c>
      <c r="B362" s="0" t="s">
        <v>632</v>
      </c>
      <c r="C362" s="0" t="s">
        <v>633</v>
      </c>
      <c r="D362" s="0" t="s">
        <v>720</v>
      </c>
      <c r="E362" s="0" t="s">
        <v>721</v>
      </c>
    </row>
    <row r="363" customFormat="false" ht="12.8" hidden="false" customHeight="false" outlineLevel="0" collapsed="false">
      <c r="A363" s="0" t="s">
        <v>607</v>
      </c>
      <c r="B363" s="0" t="s">
        <v>632</v>
      </c>
      <c r="C363" s="0" t="s">
        <v>633</v>
      </c>
      <c r="D363" s="0" t="s">
        <v>722</v>
      </c>
      <c r="E363" s="0" t="s">
        <v>723</v>
      </c>
    </row>
    <row r="364" customFormat="false" ht="12.8" hidden="false" customHeight="false" outlineLevel="0" collapsed="false">
      <c r="A364" s="0" t="s">
        <v>607</v>
      </c>
      <c r="B364" s="0" t="s">
        <v>632</v>
      </c>
      <c r="C364" s="0" t="s">
        <v>633</v>
      </c>
      <c r="D364" s="0" t="s">
        <v>724</v>
      </c>
      <c r="E364" s="0" t="s">
        <v>725</v>
      </c>
    </row>
    <row r="365" customFormat="false" ht="12.8" hidden="false" customHeight="false" outlineLevel="0" collapsed="false">
      <c r="A365" s="0" t="s">
        <v>607</v>
      </c>
      <c r="B365" s="0" t="s">
        <v>632</v>
      </c>
      <c r="C365" s="0" t="s">
        <v>633</v>
      </c>
      <c r="D365" s="0" t="s">
        <v>143</v>
      </c>
      <c r="E365" s="0" t="s">
        <v>726</v>
      </c>
    </row>
    <row r="366" customFormat="false" ht="12.8" hidden="false" customHeight="false" outlineLevel="0" collapsed="false">
      <c r="A366" s="0" t="s">
        <v>607</v>
      </c>
      <c r="B366" s="0" t="s">
        <v>727</v>
      </c>
      <c r="C366" s="0" t="s">
        <v>728</v>
      </c>
    </row>
    <row r="367" customFormat="false" ht="12.8" hidden="false" customHeight="false" outlineLevel="0" collapsed="false">
      <c r="A367" s="0" t="s">
        <v>729</v>
      </c>
      <c r="B367" s="0" t="s">
        <v>632</v>
      </c>
      <c r="C367" s="0" t="s">
        <v>633</v>
      </c>
      <c r="D367" s="0" t="s">
        <v>147</v>
      </c>
      <c r="E367" s="0" t="s">
        <v>730</v>
      </c>
    </row>
    <row r="368" customFormat="false" ht="12.8" hidden="false" customHeight="false" outlineLevel="0" collapsed="false">
      <c r="A368" s="0" t="s">
        <v>729</v>
      </c>
      <c r="B368" s="0" t="s">
        <v>632</v>
      </c>
      <c r="C368" s="0" t="s">
        <v>633</v>
      </c>
      <c r="D368" s="0" t="s">
        <v>731</v>
      </c>
      <c r="E368" s="0" t="s">
        <v>732</v>
      </c>
    </row>
    <row r="369" customFormat="false" ht="12.8" hidden="false" customHeight="false" outlineLevel="0" collapsed="false">
      <c r="A369" s="0" t="s">
        <v>729</v>
      </c>
      <c r="B369" s="0" t="s">
        <v>632</v>
      </c>
      <c r="C369" s="0" t="s">
        <v>633</v>
      </c>
      <c r="D369" s="0" t="s">
        <v>733</v>
      </c>
      <c r="E369" s="0" t="s">
        <v>734</v>
      </c>
    </row>
    <row r="370" customFormat="false" ht="12.8" hidden="false" customHeight="false" outlineLevel="0" collapsed="false">
      <c r="A370" s="0" t="s">
        <v>729</v>
      </c>
      <c r="B370" s="0" t="s">
        <v>632</v>
      </c>
      <c r="C370" s="0" t="s">
        <v>633</v>
      </c>
      <c r="D370" s="0" t="s">
        <v>182</v>
      </c>
      <c r="E370" s="0" t="s">
        <v>735</v>
      </c>
    </row>
    <row r="371" customFormat="false" ht="12.8" hidden="false" customHeight="false" outlineLevel="0" collapsed="false">
      <c r="A371" s="0" t="s">
        <v>729</v>
      </c>
      <c r="B371" s="0" t="s">
        <v>632</v>
      </c>
      <c r="C371" s="0" t="s">
        <v>633</v>
      </c>
      <c r="D371" s="0" t="s">
        <v>180</v>
      </c>
      <c r="E371" s="0" t="s">
        <v>736</v>
      </c>
    </row>
    <row r="372" customFormat="false" ht="12.8" hidden="false" customHeight="false" outlineLevel="0" collapsed="false">
      <c r="A372" s="0" t="s">
        <v>729</v>
      </c>
      <c r="B372" s="0" t="s">
        <v>632</v>
      </c>
      <c r="C372" s="0" t="s">
        <v>633</v>
      </c>
      <c r="D372" s="0" t="s">
        <v>737</v>
      </c>
      <c r="E372" s="0" t="s">
        <v>738</v>
      </c>
    </row>
    <row r="373" customFormat="false" ht="12.8" hidden="false" customHeight="false" outlineLevel="0" collapsed="false">
      <c r="A373" s="0" t="s">
        <v>729</v>
      </c>
      <c r="B373" s="0" t="s">
        <v>739</v>
      </c>
      <c r="C373" s="0" t="s">
        <v>740</v>
      </c>
    </row>
    <row r="374" customFormat="false" ht="12.8" hidden="false" customHeight="false" outlineLevel="0" collapsed="false">
      <c r="A374" s="0" t="s">
        <v>729</v>
      </c>
      <c r="B374" s="0" t="s">
        <v>741</v>
      </c>
      <c r="C374" s="0" t="s">
        <v>742</v>
      </c>
    </row>
    <row r="375" customFormat="false" ht="12.8" hidden="false" customHeight="false" outlineLevel="0" collapsed="false">
      <c r="A375" s="0" t="s">
        <v>729</v>
      </c>
      <c r="B375" s="0" t="s">
        <v>743</v>
      </c>
      <c r="C375" s="0" t="s">
        <v>744</v>
      </c>
    </row>
    <row r="376" customFormat="false" ht="12.8" hidden="false" customHeight="false" outlineLevel="0" collapsed="false">
      <c r="A376" s="0" t="s">
        <v>729</v>
      </c>
      <c r="B376" s="0" t="s">
        <v>176</v>
      </c>
      <c r="C376" s="0" t="s">
        <v>745</v>
      </c>
    </row>
    <row r="377" customFormat="false" ht="12.8" hidden="false" customHeight="false" outlineLevel="0" collapsed="false">
      <c r="A377" s="0" t="s">
        <v>729</v>
      </c>
      <c r="B377" s="0" t="s">
        <v>674</v>
      </c>
      <c r="C377" s="0" t="s">
        <v>746</v>
      </c>
    </row>
    <row r="378" customFormat="false" ht="12.8" hidden="false" customHeight="false" outlineLevel="0" collapsed="false">
      <c r="A378" s="0" t="s">
        <v>729</v>
      </c>
      <c r="B378" s="0" t="s">
        <v>747</v>
      </c>
      <c r="C378" s="0" t="s">
        <v>748</v>
      </c>
    </row>
    <row r="379" customFormat="false" ht="12.8" hidden="false" customHeight="false" outlineLevel="0" collapsed="false">
      <c r="A379" s="0" t="s">
        <v>729</v>
      </c>
      <c r="B379" s="0" t="s">
        <v>76</v>
      </c>
      <c r="C379" s="0" t="s">
        <v>749</v>
      </c>
    </row>
    <row r="380" customFormat="false" ht="12.8" hidden="false" customHeight="false" outlineLevel="0" collapsed="false">
      <c r="A380" s="0" t="s">
        <v>729</v>
      </c>
      <c r="B380" s="0" t="s">
        <v>750</v>
      </c>
      <c r="C380" s="0" t="s">
        <v>751</v>
      </c>
    </row>
    <row r="381" customFormat="false" ht="12.8" hidden="false" customHeight="false" outlineLevel="0" collapsed="false">
      <c r="A381" s="0" t="s">
        <v>729</v>
      </c>
      <c r="B381" s="0" t="s">
        <v>243</v>
      </c>
      <c r="C381" s="0" t="s">
        <v>752</v>
      </c>
    </row>
    <row r="382" customFormat="false" ht="12.8" hidden="false" customHeight="false" outlineLevel="0" collapsed="false">
      <c r="A382" s="0" t="s">
        <v>729</v>
      </c>
      <c r="B382" s="0" t="s">
        <v>753</v>
      </c>
      <c r="C382" s="0" t="s">
        <v>754</v>
      </c>
    </row>
    <row r="383" customFormat="false" ht="12.8" hidden="false" customHeight="false" outlineLevel="0" collapsed="false">
      <c r="A383" s="0" t="s">
        <v>729</v>
      </c>
      <c r="B383" s="0" t="s">
        <v>755</v>
      </c>
      <c r="C383" s="0" t="s">
        <v>756</v>
      </c>
    </row>
    <row r="384" customFormat="false" ht="12.8" hidden="false" customHeight="false" outlineLevel="0" collapsed="false">
      <c r="A384" s="0" t="s">
        <v>729</v>
      </c>
      <c r="B384" s="0" t="s">
        <v>757</v>
      </c>
      <c r="C384" s="0" t="s">
        <v>758</v>
      </c>
    </row>
    <row r="385" customFormat="false" ht="12.8" hidden="false" customHeight="false" outlineLevel="0" collapsed="false">
      <c r="A385" s="0" t="s">
        <v>729</v>
      </c>
      <c r="B385" s="0" t="s">
        <v>759</v>
      </c>
      <c r="C385" s="0" t="s">
        <v>760</v>
      </c>
    </row>
    <row r="386" customFormat="false" ht="12.8" hidden="false" customHeight="false" outlineLevel="0" collapsed="false">
      <c r="A386" s="0" t="s">
        <v>729</v>
      </c>
      <c r="B386" s="0" t="s">
        <v>761</v>
      </c>
      <c r="C386" s="0" t="s">
        <v>762</v>
      </c>
    </row>
    <row r="387" customFormat="false" ht="12.8" hidden="false" customHeight="false" outlineLevel="0" collapsed="false">
      <c r="A387" s="0" t="s">
        <v>729</v>
      </c>
      <c r="B387" s="0" t="s">
        <v>763</v>
      </c>
      <c r="C387" s="0" t="s">
        <v>764</v>
      </c>
      <c r="D387" s="0" t="s">
        <v>765</v>
      </c>
      <c r="E387" s="0" t="s">
        <v>766</v>
      </c>
    </row>
    <row r="388" customFormat="false" ht="12.8" hidden="false" customHeight="false" outlineLevel="0" collapsed="false">
      <c r="A388" s="0" t="s">
        <v>729</v>
      </c>
      <c r="B388" s="0" t="s">
        <v>763</v>
      </c>
      <c r="C388" s="0" t="s">
        <v>764</v>
      </c>
      <c r="D388" s="0" t="s">
        <v>767</v>
      </c>
      <c r="E388" s="0" t="s">
        <v>768</v>
      </c>
    </row>
    <row r="389" customFormat="false" ht="12.8" hidden="false" customHeight="false" outlineLevel="0" collapsed="false">
      <c r="A389" s="0" t="s">
        <v>729</v>
      </c>
      <c r="B389" s="0" t="s">
        <v>763</v>
      </c>
      <c r="C389" s="0" t="s">
        <v>764</v>
      </c>
      <c r="D389" s="0" t="s">
        <v>769</v>
      </c>
      <c r="E389" s="0" t="s">
        <v>770</v>
      </c>
    </row>
    <row r="390" customFormat="false" ht="12.8" hidden="false" customHeight="false" outlineLevel="0" collapsed="false">
      <c r="A390" s="0" t="s">
        <v>729</v>
      </c>
      <c r="B390" s="0" t="s">
        <v>763</v>
      </c>
      <c r="C390" s="0" t="s">
        <v>764</v>
      </c>
      <c r="D390" s="0" t="s">
        <v>771</v>
      </c>
      <c r="E390" s="0" t="s">
        <v>772</v>
      </c>
    </row>
    <row r="391" customFormat="false" ht="12.8" hidden="false" customHeight="false" outlineLevel="0" collapsed="false">
      <c r="A391" s="0" t="s">
        <v>729</v>
      </c>
      <c r="B391" s="0" t="s">
        <v>763</v>
      </c>
      <c r="C391" s="0" t="s">
        <v>764</v>
      </c>
      <c r="D391" s="0" t="s">
        <v>773</v>
      </c>
      <c r="E391" s="0" t="s">
        <v>774</v>
      </c>
    </row>
    <row r="392" customFormat="false" ht="12.8" hidden="false" customHeight="false" outlineLevel="0" collapsed="false">
      <c r="A392" s="0" t="s">
        <v>729</v>
      </c>
      <c r="B392" s="0" t="s">
        <v>763</v>
      </c>
      <c r="C392" s="0" t="s">
        <v>764</v>
      </c>
      <c r="D392" s="0" t="s">
        <v>775</v>
      </c>
      <c r="E392" s="0" t="s">
        <v>776</v>
      </c>
    </row>
    <row r="393" customFormat="false" ht="12.8" hidden="false" customHeight="false" outlineLevel="0" collapsed="false">
      <c r="A393" s="0" t="s">
        <v>729</v>
      </c>
      <c r="B393" s="0" t="s">
        <v>763</v>
      </c>
      <c r="C393" s="0" t="s">
        <v>764</v>
      </c>
      <c r="D393" s="0" t="s">
        <v>777</v>
      </c>
      <c r="E393" s="0" t="s">
        <v>778</v>
      </c>
    </row>
    <row r="394" customFormat="false" ht="12.8" hidden="false" customHeight="false" outlineLevel="0" collapsed="false">
      <c r="A394" s="0" t="s">
        <v>729</v>
      </c>
      <c r="B394" s="0" t="s">
        <v>763</v>
      </c>
      <c r="C394" s="0" t="s">
        <v>764</v>
      </c>
      <c r="D394" s="0" t="s">
        <v>779</v>
      </c>
      <c r="E394" s="0" t="s">
        <v>780</v>
      </c>
    </row>
    <row r="395" customFormat="false" ht="12.8" hidden="false" customHeight="false" outlineLevel="0" collapsed="false">
      <c r="A395" s="0" t="s">
        <v>729</v>
      </c>
      <c r="B395" s="0" t="s">
        <v>763</v>
      </c>
      <c r="C395" s="0" t="s">
        <v>764</v>
      </c>
      <c r="D395" s="0" t="s">
        <v>781</v>
      </c>
      <c r="E395" s="0" t="s">
        <v>782</v>
      </c>
    </row>
    <row r="396" customFormat="false" ht="12.8" hidden="false" customHeight="false" outlineLevel="0" collapsed="false">
      <c r="A396" s="0" t="s">
        <v>729</v>
      </c>
      <c r="B396" s="0" t="s">
        <v>763</v>
      </c>
      <c r="C396" s="0" t="s">
        <v>764</v>
      </c>
      <c r="D396" s="0" t="s">
        <v>783</v>
      </c>
      <c r="E396" s="0" t="s">
        <v>784</v>
      </c>
    </row>
    <row r="397" customFormat="false" ht="12.8" hidden="false" customHeight="false" outlineLevel="0" collapsed="false">
      <c r="A397" s="0" t="s">
        <v>729</v>
      </c>
      <c r="B397" s="0" t="s">
        <v>763</v>
      </c>
      <c r="C397" s="0" t="s">
        <v>764</v>
      </c>
      <c r="D397" s="0" t="s">
        <v>785</v>
      </c>
      <c r="E397" s="0" t="s">
        <v>786</v>
      </c>
    </row>
    <row r="398" customFormat="false" ht="12.8" hidden="false" customHeight="false" outlineLevel="0" collapsed="false">
      <c r="A398" s="0" t="s">
        <v>729</v>
      </c>
      <c r="B398" s="0" t="s">
        <v>763</v>
      </c>
      <c r="C398" s="0" t="s">
        <v>764</v>
      </c>
      <c r="D398" s="0" t="s">
        <v>787</v>
      </c>
      <c r="E398" s="0" t="s">
        <v>788</v>
      </c>
    </row>
    <row r="399" customFormat="false" ht="12.8" hidden="false" customHeight="false" outlineLevel="0" collapsed="false">
      <c r="A399" s="0" t="s">
        <v>729</v>
      </c>
      <c r="B399" s="0" t="s">
        <v>763</v>
      </c>
      <c r="C399" s="0" t="s">
        <v>764</v>
      </c>
      <c r="D399" s="0" t="s">
        <v>789</v>
      </c>
      <c r="E399" s="0" t="s">
        <v>790</v>
      </c>
    </row>
    <row r="400" customFormat="false" ht="12.8" hidden="false" customHeight="false" outlineLevel="0" collapsed="false">
      <c r="A400" s="0" t="s">
        <v>729</v>
      </c>
      <c r="B400" s="0" t="s">
        <v>763</v>
      </c>
      <c r="C400" s="0" t="s">
        <v>764</v>
      </c>
      <c r="D400" s="0" t="s">
        <v>791</v>
      </c>
      <c r="E400" s="0" t="s">
        <v>792</v>
      </c>
    </row>
    <row r="401" customFormat="false" ht="12.8" hidden="false" customHeight="false" outlineLevel="0" collapsed="false">
      <c r="A401" s="0" t="s">
        <v>729</v>
      </c>
      <c r="B401" s="0" t="s">
        <v>763</v>
      </c>
      <c r="C401" s="0" t="s">
        <v>764</v>
      </c>
      <c r="D401" s="0" t="s">
        <v>793</v>
      </c>
      <c r="E401" s="0" t="s">
        <v>794</v>
      </c>
    </row>
    <row r="402" customFormat="false" ht="12.8" hidden="false" customHeight="false" outlineLevel="0" collapsed="false">
      <c r="A402" s="0" t="s">
        <v>729</v>
      </c>
      <c r="B402" s="0" t="s">
        <v>763</v>
      </c>
      <c r="C402" s="0" t="s">
        <v>764</v>
      </c>
      <c r="D402" s="0" t="s">
        <v>795</v>
      </c>
      <c r="E402" s="0" t="s">
        <v>796</v>
      </c>
    </row>
    <row r="403" customFormat="false" ht="12.8" hidden="false" customHeight="false" outlineLevel="0" collapsed="false">
      <c r="A403" s="0" t="s">
        <v>729</v>
      </c>
      <c r="B403" s="0" t="s">
        <v>763</v>
      </c>
      <c r="C403" s="0" t="s">
        <v>764</v>
      </c>
      <c r="D403" s="0" t="s">
        <v>797</v>
      </c>
      <c r="E403" s="0" t="s">
        <v>798</v>
      </c>
    </row>
    <row r="404" customFormat="false" ht="12.8" hidden="false" customHeight="false" outlineLevel="0" collapsed="false">
      <c r="A404" s="0" t="s">
        <v>729</v>
      </c>
      <c r="B404" s="0" t="s">
        <v>763</v>
      </c>
      <c r="C404" s="0" t="s">
        <v>764</v>
      </c>
      <c r="D404" s="0" t="s">
        <v>799</v>
      </c>
      <c r="E404" s="0" t="s">
        <v>800</v>
      </c>
    </row>
    <row r="405" customFormat="false" ht="12.8" hidden="false" customHeight="false" outlineLevel="0" collapsed="false">
      <c r="A405" s="0" t="s">
        <v>729</v>
      </c>
      <c r="B405" s="0" t="s">
        <v>763</v>
      </c>
      <c r="C405" s="0" t="s">
        <v>764</v>
      </c>
      <c r="D405" s="0" t="s">
        <v>801</v>
      </c>
      <c r="E405" s="0" t="s">
        <v>802</v>
      </c>
    </row>
    <row r="406" customFormat="false" ht="12.8" hidden="false" customHeight="false" outlineLevel="0" collapsed="false">
      <c r="A406" s="0" t="s">
        <v>729</v>
      </c>
      <c r="B406" s="0" t="s">
        <v>763</v>
      </c>
      <c r="C406" s="0" t="s">
        <v>764</v>
      </c>
      <c r="D406" s="0" t="s">
        <v>803</v>
      </c>
      <c r="E406" s="0" t="s">
        <v>804</v>
      </c>
    </row>
    <row r="407" customFormat="false" ht="12.8" hidden="false" customHeight="false" outlineLevel="0" collapsed="false">
      <c r="A407" s="0" t="s">
        <v>729</v>
      </c>
      <c r="B407" s="0" t="s">
        <v>763</v>
      </c>
      <c r="C407" s="0" t="s">
        <v>764</v>
      </c>
      <c r="D407" s="0" t="s">
        <v>805</v>
      </c>
      <c r="E407" s="0" t="s">
        <v>806</v>
      </c>
    </row>
    <row r="408" customFormat="false" ht="12.8" hidden="false" customHeight="false" outlineLevel="0" collapsed="false">
      <c r="A408" s="0" t="s">
        <v>729</v>
      </c>
      <c r="B408" s="0" t="s">
        <v>763</v>
      </c>
      <c r="C408" s="0" t="s">
        <v>764</v>
      </c>
      <c r="D408" s="0" t="s">
        <v>807</v>
      </c>
      <c r="E408" s="0" t="s">
        <v>808</v>
      </c>
    </row>
    <row r="409" customFormat="false" ht="12.8" hidden="false" customHeight="false" outlineLevel="0" collapsed="false">
      <c r="A409" s="0" t="s">
        <v>729</v>
      </c>
      <c r="B409" s="0" t="s">
        <v>763</v>
      </c>
      <c r="C409" s="0" t="s">
        <v>764</v>
      </c>
      <c r="D409" s="0" t="s">
        <v>809</v>
      </c>
      <c r="E409" s="0" t="s">
        <v>810</v>
      </c>
    </row>
    <row r="410" customFormat="false" ht="12.8" hidden="false" customHeight="false" outlineLevel="0" collapsed="false">
      <c r="A410" s="0" t="s">
        <v>729</v>
      </c>
      <c r="B410" s="0" t="s">
        <v>763</v>
      </c>
      <c r="C410" s="0" t="s">
        <v>764</v>
      </c>
      <c r="D410" s="0" t="s">
        <v>811</v>
      </c>
      <c r="E410" s="0" t="s">
        <v>812</v>
      </c>
    </row>
    <row r="411" customFormat="false" ht="12.8" hidden="false" customHeight="false" outlineLevel="0" collapsed="false">
      <c r="A411" s="0" t="s">
        <v>729</v>
      </c>
      <c r="B411" s="0" t="s">
        <v>763</v>
      </c>
      <c r="C411" s="0" t="s">
        <v>764</v>
      </c>
      <c r="D411" s="0" t="s">
        <v>813</v>
      </c>
      <c r="E411" s="0" t="s">
        <v>814</v>
      </c>
    </row>
    <row r="412" customFormat="false" ht="12.8" hidden="false" customHeight="false" outlineLevel="0" collapsed="false">
      <c r="A412" s="0" t="s">
        <v>729</v>
      </c>
      <c r="B412" s="0" t="s">
        <v>763</v>
      </c>
      <c r="C412" s="0" t="s">
        <v>764</v>
      </c>
      <c r="D412" s="0" t="s">
        <v>815</v>
      </c>
      <c r="E412" s="0" t="s">
        <v>816</v>
      </c>
    </row>
    <row r="413" customFormat="false" ht="12.8" hidden="false" customHeight="false" outlineLevel="0" collapsed="false">
      <c r="A413" s="0" t="s">
        <v>729</v>
      </c>
      <c r="B413" s="0" t="s">
        <v>763</v>
      </c>
      <c r="C413" s="0" t="s">
        <v>764</v>
      </c>
      <c r="D413" s="0" t="s">
        <v>817</v>
      </c>
      <c r="E413" s="0" t="s">
        <v>818</v>
      </c>
    </row>
    <row r="414" customFormat="false" ht="12.8" hidden="false" customHeight="false" outlineLevel="0" collapsed="false">
      <c r="A414" s="0" t="s">
        <v>729</v>
      </c>
      <c r="B414" s="0" t="s">
        <v>763</v>
      </c>
      <c r="C414" s="0" t="s">
        <v>764</v>
      </c>
      <c r="D414" s="0" t="s">
        <v>819</v>
      </c>
      <c r="E414" s="0" t="s">
        <v>820</v>
      </c>
    </row>
    <row r="415" customFormat="false" ht="12.8" hidden="false" customHeight="false" outlineLevel="0" collapsed="false">
      <c r="A415" s="0" t="s">
        <v>729</v>
      </c>
      <c r="B415" s="0" t="s">
        <v>763</v>
      </c>
      <c r="C415" s="0" t="s">
        <v>764</v>
      </c>
      <c r="D415" s="0" t="s">
        <v>821</v>
      </c>
      <c r="E415" s="0" t="s">
        <v>822</v>
      </c>
    </row>
    <row r="416" customFormat="false" ht="12.8" hidden="false" customHeight="false" outlineLevel="0" collapsed="false">
      <c r="A416" s="0" t="s">
        <v>729</v>
      </c>
      <c r="B416" s="0" t="s">
        <v>763</v>
      </c>
      <c r="C416" s="0" t="s">
        <v>764</v>
      </c>
      <c r="D416" s="0" t="s">
        <v>823</v>
      </c>
      <c r="E416" s="0" t="s">
        <v>824</v>
      </c>
    </row>
    <row r="417" customFormat="false" ht="12.8" hidden="false" customHeight="false" outlineLevel="0" collapsed="false">
      <c r="A417" s="0" t="s">
        <v>729</v>
      </c>
      <c r="B417" s="0" t="s">
        <v>763</v>
      </c>
      <c r="C417" s="0" t="s">
        <v>764</v>
      </c>
      <c r="D417" s="0" t="s">
        <v>825</v>
      </c>
      <c r="E417" s="0" t="s">
        <v>826</v>
      </c>
    </row>
    <row r="418" customFormat="false" ht="12.8" hidden="false" customHeight="false" outlineLevel="0" collapsed="false">
      <c r="A418" s="0" t="s">
        <v>729</v>
      </c>
      <c r="B418" s="0" t="s">
        <v>763</v>
      </c>
      <c r="C418" s="0" t="s">
        <v>764</v>
      </c>
      <c r="D418" s="0" t="s">
        <v>827</v>
      </c>
      <c r="E418" s="0" t="s">
        <v>828</v>
      </c>
    </row>
    <row r="419" customFormat="false" ht="12.8" hidden="false" customHeight="false" outlineLevel="0" collapsed="false">
      <c r="A419" s="0" t="s">
        <v>729</v>
      </c>
      <c r="B419" s="0" t="s">
        <v>763</v>
      </c>
      <c r="C419" s="0" t="s">
        <v>764</v>
      </c>
      <c r="D419" s="0" t="s">
        <v>829</v>
      </c>
      <c r="E419" s="0" t="s">
        <v>830</v>
      </c>
    </row>
    <row r="420" customFormat="false" ht="12.8" hidden="false" customHeight="false" outlineLevel="0" collapsed="false">
      <c r="A420" s="0" t="s">
        <v>729</v>
      </c>
      <c r="B420" s="0" t="s">
        <v>763</v>
      </c>
      <c r="C420" s="0" t="s">
        <v>764</v>
      </c>
      <c r="D420" s="0" t="s">
        <v>831</v>
      </c>
      <c r="E420" s="0" t="s">
        <v>832</v>
      </c>
    </row>
    <row r="421" customFormat="false" ht="12.8" hidden="false" customHeight="false" outlineLevel="0" collapsed="false">
      <c r="A421" s="0" t="s">
        <v>729</v>
      </c>
      <c r="B421" s="0" t="s">
        <v>763</v>
      </c>
      <c r="C421" s="0" t="s">
        <v>764</v>
      </c>
      <c r="D421" s="0" t="s">
        <v>833</v>
      </c>
      <c r="E421" s="0" t="s">
        <v>834</v>
      </c>
    </row>
    <row r="422" customFormat="false" ht="12.8" hidden="false" customHeight="false" outlineLevel="0" collapsed="false">
      <c r="A422" s="0" t="s">
        <v>729</v>
      </c>
      <c r="B422" s="0" t="s">
        <v>763</v>
      </c>
      <c r="C422" s="0" t="s">
        <v>764</v>
      </c>
      <c r="D422" s="0" t="s">
        <v>835</v>
      </c>
      <c r="E422" s="0" t="s">
        <v>836</v>
      </c>
    </row>
    <row r="423" customFormat="false" ht="12.8" hidden="false" customHeight="false" outlineLevel="0" collapsed="false">
      <c r="A423" s="0" t="s">
        <v>729</v>
      </c>
      <c r="B423" s="0" t="s">
        <v>763</v>
      </c>
      <c r="C423" s="0" t="s">
        <v>764</v>
      </c>
      <c r="D423" s="0" t="s">
        <v>837</v>
      </c>
      <c r="E423" s="0" t="s">
        <v>838</v>
      </c>
    </row>
    <row r="424" customFormat="false" ht="12.8" hidden="false" customHeight="false" outlineLevel="0" collapsed="false">
      <c r="A424" s="0" t="s">
        <v>729</v>
      </c>
      <c r="B424" s="0" t="s">
        <v>763</v>
      </c>
      <c r="C424" s="0" t="s">
        <v>764</v>
      </c>
      <c r="D424" s="0" t="s">
        <v>839</v>
      </c>
      <c r="E424" s="0" t="s">
        <v>840</v>
      </c>
    </row>
    <row r="425" customFormat="false" ht="12.8" hidden="false" customHeight="false" outlineLevel="0" collapsed="false">
      <c r="A425" s="0" t="s">
        <v>729</v>
      </c>
      <c r="B425" s="0" t="s">
        <v>763</v>
      </c>
      <c r="C425" s="0" t="s">
        <v>764</v>
      </c>
      <c r="D425" s="0" t="s">
        <v>841</v>
      </c>
      <c r="E425" s="0" t="s">
        <v>842</v>
      </c>
    </row>
    <row r="426" customFormat="false" ht="12.8" hidden="false" customHeight="false" outlineLevel="0" collapsed="false">
      <c r="A426" s="0" t="s">
        <v>729</v>
      </c>
      <c r="B426" s="0" t="s">
        <v>763</v>
      </c>
      <c r="C426" s="0" t="s">
        <v>764</v>
      </c>
      <c r="D426" s="0" t="s">
        <v>843</v>
      </c>
      <c r="E426" s="0" t="s">
        <v>844</v>
      </c>
    </row>
    <row r="427" customFormat="false" ht="12.8" hidden="false" customHeight="false" outlineLevel="0" collapsed="false">
      <c r="A427" s="0" t="s">
        <v>729</v>
      </c>
      <c r="B427" s="0" t="s">
        <v>763</v>
      </c>
      <c r="C427" s="0" t="s">
        <v>764</v>
      </c>
      <c r="D427" s="0" t="s">
        <v>845</v>
      </c>
      <c r="E427" s="0" t="s">
        <v>846</v>
      </c>
    </row>
    <row r="428" customFormat="false" ht="12.8" hidden="false" customHeight="false" outlineLevel="0" collapsed="false">
      <c r="A428" s="0" t="s">
        <v>729</v>
      </c>
      <c r="B428" s="0" t="s">
        <v>763</v>
      </c>
      <c r="C428" s="0" t="s">
        <v>764</v>
      </c>
      <c r="D428" s="0" t="s">
        <v>847</v>
      </c>
      <c r="E428" s="0" t="s">
        <v>848</v>
      </c>
    </row>
    <row r="429" customFormat="false" ht="12.8" hidden="false" customHeight="false" outlineLevel="0" collapsed="false">
      <c r="A429" s="0" t="s">
        <v>729</v>
      </c>
      <c r="B429" s="0" t="s">
        <v>763</v>
      </c>
      <c r="C429" s="0" t="s">
        <v>764</v>
      </c>
      <c r="D429" s="0" t="s">
        <v>849</v>
      </c>
      <c r="E429" s="0" t="s">
        <v>850</v>
      </c>
    </row>
    <row r="430" customFormat="false" ht="12.8" hidden="false" customHeight="false" outlineLevel="0" collapsed="false">
      <c r="A430" s="0" t="s">
        <v>729</v>
      </c>
      <c r="B430" s="0" t="s">
        <v>763</v>
      </c>
      <c r="C430" s="0" t="s">
        <v>764</v>
      </c>
      <c r="D430" s="0" t="s">
        <v>851</v>
      </c>
      <c r="E430" s="0" t="s">
        <v>852</v>
      </c>
    </row>
    <row r="431" customFormat="false" ht="12.8" hidden="false" customHeight="false" outlineLevel="0" collapsed="false">
      <c r="A431" s="0" t="s">
        <v>729</v>
      </c>
      <c r="B431" s="0" t="s">
        <v>763</v>
      </c>
      <c r="C431" s="0" t="s">
        <v>764</v>
      </c>
      <c r="D431" s="0" t="s">
        <v>853</v>
      </c>
      <c r="E431" s="0" t="s">
        <v>854</v>
      </c>
    </row>
    <row r="432" customFormat="false" ht="12.8" hidden="false" customHeight="false" outlineLevel="0" collapsed="false">
      <c r="A432" s="0" t="s">
        <v>729</v>
      </c>
      <c r="B432" s="0" t="s">
        <v>763</v>
      </c>
      <c r="C432" s="0" t="s">
        <v>764</v>
      </c>
      <c r="D432" s="0" t="s">
        <v>855</v>
      </c>
      <c r="E432" s="0" t="s">
        <v>856</v>
      </c>
    </row>
    <row r="433" customFormat="false" ht="12.8" hidden="false" customHeight="false" outlineLevel="0" collapsed="false">
      <c r="A433" s="0" t="s">
        <v>729</v>
      </c>
      <c r="B433" s="0" t="s">
        <v>763</v>
      </c>
      <c r="C433" s="0" t="s">
        <v>764</v>
      </c>
      <c r="D433" s="0" t="s">
        <v>857</v>
      </c>
      <c r="E433" s="0" t="s">
        <v>858</v>
      </c>
    </row>
    <row r="434" customFormat="false" ht="12.8" hidden="false" customHeight="false" outlineLevel="0" collapsed="false">
      <c r="A434" s="0" t="s">
        <v>729</v>
      </c>
      <c r="B434" s="0" t="s">
        <v>763</v>
      </c>
      <c r="C434" s="0" t="s">
        <v>764</v>
      </c>
      <c r="D434" s="0" t="s">
        <v>859</v>
      </c>
      <c r="E434" s="0" t="s">
        <v>860</v>
      </c>
    </row>
    <row r="435" customFormat="false" ht="12.8" hidden="false" customHeight="false" outlineLevel="0" collapsed="false">
      <c r="A435" s="0" t="s">
        <v>729</v>
      </c>
      <c r="B435" s="0" t="s">
        <v>763</v>
      </c>
      <c r="C435" s="0" t="s">
        <v>764</v>
      </c>
      <c r="D435" s="0" t="s">
        <v>861</v>
      </c>
      <c r="E435" s="0" t="s">
        <v>862</v>
      </c>
    </row>
    <row r="436" customFormat="false" ht="12.8" hidden="false" customHeight="false" outlineLevel="0" collapsed="false">
      <c r="A436" s="0" t="s">
        <v>729</v>
      </c>
      <c r="B436" s="0" t="s">
        <v>763</v>
      </c>
      <c r="C436" s="0" t="s">
        <v>764</v>
      </c>
      <c r="D436" s="0" t="s">
        <v>863</v>
      </c>
      <c r="E436" s="0" t="s">
        <v>864</v>
      </c>
    </row>
    <row r="437" customFormat="false" ht="12.8" hidden="false" customHeight="false" outlineLevel="0" collapsed="false">
      <c r="A437" s="0" t="s">
        <v>729</v>
      </c>
      <c r="B437" s="0" t="s">
        <v>763</v>
      </c>
      <c r="C437" s="0" t="s">
        <v>764</v>
      </c>
      <c r="D437" s="0" t="s">
        <v>865</v>
      </c>
      <c r="E437" s="0" t="s">
        <v>866</v>
      </c>
    </row>
    <row r="438" customFormat="false" ht="12.8" hidden="false" customHeight="false" outlineLevel="0" collapsed="false">
      <c r="A438" s="0" t="s">
        <v>729</v>
      </c>
      <c r="B438" s="0" t="s">
        <v>763</v>
      </c>
      <c r="C438" s="0" t="s">
        <v>764</v>
      </c>
      <c r="D438" s="0" t="s">
        <v>867</v>
      </c>
      <c r="E438" s="0" t="s">
        <v>868</v>
      </c>
    </row>
    <row r="439" customFormat="false" ht="12.8" hidden="false" customHeight="false" outlineLevel="0" collapsed="false">
      <c r="A439" s="0" t="s">
        <v>729</v>
      </c>
      <c r="B439" s="0" t="s">
        <v>763</v>
      </c>
      <c r="C439" s="0" t="s">
        <v>764</v>
      </c>
      <c r="D439" s="0" t="s">
        <v>869</v>
      </c>
      <c r="E439" s="0" t="s">
        <v>870</v>
      </c>
    </row>
    <row r="440" customFormat="false" ht="12.8" hidden="false" customHeight="false" outlineLevel="0" collapsed="false">
      <c r="A440" s="0" t="s">
        <v>729</v>
      </c>
      <c r="B440" s="0" t="s">
        <v>763</v>
      </c>
      <c r="C440" s="0" t="s">
        <v>764</v>
      </c>
      <c r="D440" s="0" t="s">
        <v>871</v>
      </c>
      <c r="E440" s="0" t="s">
        <v>872</v>
      </c>
    </row>
    <row r="441" customFormat="false" ht="12.8" hidden="false" customHeight="false" outlineLevel="0" collapsed="false">
      <c r="A441" s="0" t="s">
        <v>729</v>
      </c>
      <c r="B441" s="0" t="s">
        <v>763</v>
      </c>
      <c r="C441" s="0" t="s">
        <v>764</v>
      </c>
      <c r="D441" s="0" t="s">
        <v>873</v>
      </c>
      <c r="E441" s="0" t="s">
        <v>874</v>
      </c>
    </row>
    <row r="442" customFormat="false" ht="12.8" hidden="false" customHeight="false" outlineLevel="0" collapsed="false">
      <c r="A442" s="0" t="s">
        <v>729</v>
      </c>
      <c r="B442" s="0" t="s">
        <v>763</v>
      </c>
      <c r="C442" s="0" t="s">
        <v>764</v>
      </c>
      <c r="D442" s="0" t="s">
        <v>875</v>
      </c>
      <c r="E442" s="0" t="s">
        <v>876</v>
      </c>
    </row>
    <row r="443" customFormat="false" ht="12.8" hidden="false" customHeight="false" outlineLevel="0" collapsed="false">
      <c r="A443" s="0" t="s">
        <v>729</v>
      </c>
      <c r="B443" s="0" t="s">
        <v>763</v>
      </c>
      <c r="C443" s="0" t="s">
        <v>764</v>
      </c>
      <c r="D443" s="0" t="s">
        <v>877</v>
      </c>
      <c r="E443" s="0" t="s">
        <v>878</v>
      </c>
    </row>
    <row r="444" customFormat="false" ht="12.8" hidden="false" customHeight="false" outlineLevel="0" collapsed="false">
      <c r="A444" s="0" t="s">
        <v>729</v>
      </c>
      <c r="B444" s="0" t="s">
        <v>763</v>
      </c>
      <c r="C444" s="0" t="s">
        <v>764</v>
      </c>
      <c r="D444" s="0" t="s">
        <v>879</v>
      </c>
      <c r="E444" s="0" t="s">
        <v>880</v>
      </c>
    </row>
    <row r="445" customFormat="false" ht="12.8" hidden="false" customHeight="false" outlineLevel="0" collapsed="false">
      <c r="A445" s="0" t="s">
        <v>729</v>
      </c>
      <c r="B445" s="0" t="s">
        <v>763</v>
      </c>
      <c r="C445" s="0" t="s">
        <v>764</v>
      </c>
      <c r="D445" s="0" t="s">
        <v>881</v>
      </c>
      <c r="E445" s="0" t="s">
        <v>882</v>
      </c>
    </row>
    <row r="446" customFormat="false" ht="12.8" hidden="false" customHeight="false" outlineLevel="0" collapsed="false">
      <c r="A446" s="0" t="s">
        <v>729</v>
      </c>
      <c r="B446" s="0" t="s">
        <v>763</v>
      </c>
      <c r="C446" s="0" t="s">
        <v>764</v>
      </c>
      <c r="D446" s="0" t="s">
        <v>883</v>
      </c>
      <c r="E446" s="0" t="s">
        <v>884</v>
      </c>
    </row>
    <row r="447" customFormat="false" ht="12.8" hidden="false" customHeight="false" outlineLevel="0" collapsed="false">
      <c r="A447" s="0" t="s">
        <v>729</v>
      </c>
      <c r="B447" s="0" t="s">
        <v>763</v>
      </c>
      <c r="C447" s="0" t="s">
        <v>764</v>
      </c>
      <c r="D447" s="0" t="s">
        <v>885</v>
      </c>
      <c r="E447" s="0" t="s">
        <v>886</v>
      </c>
    </row>
    <row r="448" customFormat="false" ht="12.8" hidden="false" customHeight="false" outlineLevel="0" collapsed="false">
      <c r="A448" s="0" t="s">
        <v>729</v>
      </c>
      <c r="B448" s="0" t="s">
        <v>763</v>
      </c>
      <c r="C448" s="0" t="s">
        <v>764</v>
      </c>
      <c r="D448" s="0" t="s">
        <v>887</v>
      </c>
      <c r="E448" s="0" t="s">
        <v>888</v>
      </c>
    </row>
    <row r="449" customFormat="false" ht="12.8" hidden="false" customHeight="false" outlineLevel="0" collapsed="false">
      <c r="A449" s="0" t="s">
        <v>729</v>
      </c>
      <c r="B449" s="0" t="s">
        <v>763</v>
      </c>
      <c r="C449" s="0" t="s">
        <v>764</v>
      </c>
      <c r="D449" s="0" t="s">
        <v>889</v>
      </c>
      <c r="E449" s="0" t="s">
        <v>890</v>
      </c>
    </row>
    <row r="450" customFormat="false" ht="12.8" hidden="false" customHeight="false" outlineLevel="0" collapsed="false">
      <c r="A450" s="0" t="s">
        <v>729</v>
      </c>
      <c r="B450" s="0" t="s">
        <v>763</v>
      </c>
      <c r="C450" s="0" t="s">
        <v>764</v>
      </c>
      <c r="D450" s="0" t="s">
        <v>891</v>
      </c>
      <c r="E450" s="0" t="s">
        <v>892</v>
      </c>
    </row>
    <row r="451" customFormat="false" ht="12.8" hidden="false" customHeight="false" outlineLevel="0" collapsed="false">
      <c r="A451" s="0" t="s">
        <v>729</v>
      </c>
      <c r="B451" s="0" t="s">
        <v>763</v>
      </c>
      <c r="C451" s="0" t="s">
        <v>764</v>
      </c>
      <c r="D451" s="0" t="s">
        <v>893</v>
      </c>
      <c r="E451" s="0" t="s">
        <v>894</v>
      </c>
    </row>
    <row r="452" customFormat="false" ht="12.8" hidden="false" customHeight="false" outlineLevel="0" collapsed="false">
      <c r="A452" s="0" t="s">
        <v>729</v>
      </c>
      <c r="B452" s="0" t="s">
        <v>763</v>
      </c>
      <c r="C452" s="0" t="s">
        <v>764</v>
      </c>
      <c r="D452" s="0" t="s">
        <v>895</v>
      </c>
      <c r="E452" s="0" t="s">
        <v>896</v>
      </c>
    </row>
    <row r="453" customFormat="false" ht="12.8" hidden="false" customHeight="false" outlineLevel="0" collapsed="false">
      <c r="A453" s="0" t="s">
        <v>729</v>
      </c>
      <c r="B453" s="0" t="s">
        <v>763</v>
      </c>
      <c r="C453" s="0" t="s">
        <v>764</v>
      </c>
      <c r="D453" s="0" t="s">
        <v>897</v>
      </c>
      <c r="E453" s="0" t="s">
        <v>898</v>
      </c>
    </row>
    <row r="454" customFormat="false" ht="12.8" hidden="false" customHeight="false" outlineLevel="0" collapsed="false">
      <c r="A454" s="0" t="s">
        <v>729</v>
      </c>
      <c r="B454" s="0" t="s">
        <v>763</v>
      </c>
      <c r="C454" s="0" t="s">
        <v>764</v>
      </c>
      <c r="D454" s="0" t="s">
        <v>899</v>
      </c>
      <c r="E454" s="0" t="s">
        <v>900</v>
      </c>
    </row>
    <row r="455" customFormat="false" ht="12.8" hidden="false" customHeight="false" outlineLevel="0" collapsed="false">
      <c r="A455" s="0" t="s">
        <v>729</v>
      </c>
      <c r="B455" s="0" t="s">
        <v>763</v>
      </c>
      <c r="C455" s="0" t="s">
        <v>764</v>
      </c>
      <c r="D455" s="0" t="s">
        <v>901</v>
      </c>
      <c r="E455" s="0" t="s">
        <v>902</v>
      </c>
    </row>
    <row r="456" customFormat="false" ht="12.8" hidden="false" customHeight="false" outlineLevel="0" collapsed="false">
      <c r="A456" s="0" t="s">
        <v>729</v>
      </c>
      <c r="B456" s="0" t="s">
        <v>763</v>
      </c>
      <c r="C456" s="0" t="s">
        <v>764</v>
      </c>
      <c r="D456" s="0" t="s">
        <v>903</v>
      </c>
      <c r="E456" s="0" t="s">
        <v>904</v>
      </c>
    </row>
    <row r="457" customFormat="false" ht="12.8" hidden="false" customHeight="false" outlineLevel="0" collapsed="false">
      <c r="A457" s="0" t="s">
        <v>729</v>
      </c>
      <c r="B457" s="0" t="s">
        <v>763</v>
      </c>
      <c r="C457" s="0" t="s">
        <v>764</v>
      </c>
      <c r="D457" s="0" t="s">
        <v>905</v>
      </c>
      <c r="E457" s="0" t="s">
        <v>906</v>
      </c>
    </row>
    <row r="458" customFormat="false" ht="12.8" hidden="false" customHeight="false" outlineLevel="0" collapsed="false">
      <c r="A458" s="0" t="s">
        <v>729</v>
      </c>
      <c r="B458" s="0" t="s">
        <v>763</v>
      </c>
      <c r="C458" s="0" t="s">
        <v>764</v>
      </c>
      <c r="D458" s="0" t="s">
        <v>907</v>
      </c>
      <c r="E458" s="0" t="s">
        <v>908</v>
      </c>
    </row>
    <row r="459" customFormat="false" ht="12.8" hidden="false" customHeight="false" outlineLevel="0" collapsed="false">
      <c r="A459" s="0" t="s">
        <v>729</v>
      </c>
      <c r="B459" s="0" t="s">
        <v>763</v>
      </c>
      <c r="C459" s="0" t="s">
        <v>764</v>
      </c>
      <c r="D459" s="0" t="s">
        <v>909</v>
      </c>
      <c r="E459" s="0" t="s">
        <v>910</v>
      </c>
    </row>
    <row r="460" customFormat="false" ht="12.8" hidden="false" customHeight="false" outlineLevel="0" collapsed="false">
      <c r="A460" s="0" t="s">
        <v>729</v>
      </c>
      <c r="B460" s="0" t="s">
        <v>763</v>
      </c>
      <c r="C460" s="0" t="s">
        <v>764</v>
      </c>
      <c r="D460" s="0" t="s">
        <v>911</v>
      </c>
      <c r="E460" s="0" t="s">
        <v>912</v>
      </c>
    </row>
    <row r="461" customFormat="false" ht="12.8" hidden="false" customHeight="false" outlineLevel="0" collapsed="false">
      <c r="A461" s="0" t="s">
        <v>729</v>
      </c>
      <c r="B461" s="0" t="s">
        <v>763</v>
      </c>
      <c r="C461" s="0" t="s">
        <v>764</v>
      </c>
      <c r="D461" s="0" t="s">
        <v>913</v>
      </c>
      <c r="E461" s="0" t="s">
        <v>914</v>
      </c>
    </row>
    <row r="462" customFormat="false" ht="12.8" hidden="false" customHeight="false" outlineLevel="0" collapsed="false">
      <c r="A462" s="0" t="s">
        <v>729</v>
      </c>
      <c r="B462" s="0" t="s">
        <v>763</v>
      </c>
      <c r="C462" s="0" t="s">
        <v>764</v>
      </c>
      <c r="D462" s="0" t="s">
        <v>915</v>
      </c>
      <c r="E462" s="0" t="s">
        <v>916</v>
      </c>
    </row>
    <row r="463" customFormat="false" ht="12.8" hidden="false" customHeight="false" outlineLevel="0" collapsed="false">
      <c r="A463" s="0" t="s">
        <v>729</v>
      </c>
      <c r="B463" s="0" t="s">
        <v>763</v>
      </c>
      <c r="C463" s="0" t="s">
        <v>764</v>
      </c>
      <c r="D463" s="0" t="s">
        <v>917</v>
      </c>
      <c r="E463" s="0" t="s">
        <v>918</v>
      </c>
    </row>
    <row r="464" customFormat="false" ht="12.8" hidden="false" customHeight="false" outlineLevel="0" collapsed="false">
      <c r="A464" s="0" t="s">
        <v>729</v>
      </c>
      <c r="B464" s="0" t="s">
        <v>763</v>
      </c>
      <c r="C464" s="0" t="s">
        <v>764</v>
      </c>
      <c r="D464" s="0" t="s">
        <v>919</v>
      </c>
      <c r="E464" s="0" t="s">
        <v>920</v>
      </c>
    </row>
    <row r="465" customFormat="false" ht="12.8" hidden="false" customHeight="false" outlineLevel="0" collapsed="false">
      <c r="A465" s="0" t="s">
        <v>729</v>
      </c>
      <c r="B465" s="0" t="s">
        <v>763</v>
      </c>
      <c r="C465" s="0" t="s">
        <v>764</v>
      </c>
      <c r="D465" s="0" t="s">
        <v>921</v>
      </c>
      <c r="E465" s="0" t="s">
        <v>922</v>
      </c>
    </row>
    <row r="466" customFormat="false" ht="12.8" hidden="false" customHeight="false" outlineLevel="0" collapsed="false">
      <c r="A466" s="0" t="s">
        <v>729</v>
      </c>
      <c r="B466" s="0" t="s">
        <v>763</v>
      </c>
      <c r="C466" s="0" t="s">
        <v>764</v>
      </c>
      <c r="D466" s="0" t="s">
        <v>923</v>
      </c>
      <c r="E466" s="0" t="s">
        <v>924</v>
      </c>
    </row>
    <row r="467" customFormat="false" ht="12.8" hidden="false" customHeight="false" outlineLevel="0" collapsed="false">
      <c r="A467" s="0" t="s">
        <v>729</v>
      </c>
      <c r="B467" s="0" t="s">
        <v>763</v>
      </c>
      <c r="C467" s="0" t="s">
        <v>764</v>
      </c>
      <c r="D467" s="0" t="s">
        <v>925</v>
      </c>
      <c r="E467" s="0" t="s">
        <v>926</v>
      </c>
    </row>
    <row r="468" customFormat="false" ht="12.8" hidden="false" customHeight="false" outlineLevel="0" collapsed="false">
      <c r="A468" s="0" t="s">
        <v>729</v>
      </c>
      <c r="B468" s="0" t="s">
        <v>763</v>
      </c>
      <c r="C468" s="0" t="s">
        <v>764</v>
      </c>
      <c r="D468" s="0" t="s">
        <v>927</v>
      </c>
      <c r="E468" s="0" t="s">
        <v>928</v>
      </c>
    </row>
    <row r="469" customFormat="false" ht="12.8" hidden="false" customHeight="false" outlineLevel="0" collapsed="false">
      <c r="A469" s="0" t="s">
        <v>729</v>
      </c>
      <c r="B469" s="0" t="s">
        <v>929</v>
      </c>
      <c r="C469" s="0" t="s">
        <v>930</v>
      </c>
    </row>
    <row r="470" customFormat="false" ht="12.8" hidden="false" customHeight="false" outlineLevel="0" collapsed="false">
      <c r="A470" s="0" t="s">
        <v>729</v>
      </c>
      <c r="B470" s="0" t="s">
        <v>931</v>
      </c>
      <c r="C470" s="0" t="s">
        <v>932</v>
      </c>
    </row>
    <row r="471" customFormat="false" ht="12.8" hidden="false" customHeight="false" outlineLevel="0" collapsed="false">
      <c r="A471" s="0" t="s">
        <v>729</v>
      </c>
      <c r="B471" s="0" t="s">
        <v>689</v>
      </c>
      <c r="C471" s="0" t="s">
        <v>933</v>
      </c>
    </row>
    <row r="472" customFormat="false" ht="12.8" hidden="false" customHeight="false" outlineLevel="0" collapsed="false">
      <c r="A472" s="0" t="s">
        <v>729</v>
      </c>
      <c r="B472" s="0" t="s">
        <v>621</v>
      </c>
      <c r="C472" s="0" t="s">
        <v>934</v>
      </c>
    </row>
    <row r="473" customFormat="false" ht="12.8" hidden="false" customHeight="false" outlineLevel="0" collapsed="false">
      <c r="A473" s="0" t="s">
        <v>729</v>
      </c>
      <c r="B473" s="0" t="s">
        <v>935</v>
      </c>
      <c r="C473" s="0" t="s">
        <v>936</v>
      </c>
    </row>
    <row r="474" customFormat="false" ht="12.8" hidden="false" customHeight="false" outlineLevel="0" collapsed="false">
      <c r="A474" s="0" t="s">
        <v>729</v>
      </c>
      <c r="B474" s="0" t="s">
        <v>937</v>
      </c>
      <c r="C474" s="0" t="s">
        <v>938</v>
      </c>
    </row>
    <row r="475" customFormat="false" ht="12.8" hidden="false" customHeight="false" outlineLevel="0" collapsed="false">
      <c r="A475" s="0" t="s">
        <v>729</v>
      </c>
      <c r="B475" s="0" t="s">
        <v>274</v>
      </c>
      <c r="C475" s="0" t="s">
        <v>939</v>
      </c>
    </row>
    <row r="476" customFormat="false" ht="12.8" hidden="false" customHeight="false" outlineLevel="0" collapsed="false">
      <c r="A476" s="0" t="s">
        <v>729</v>
      </c>
      <c r="B476" s="0" t="s">
        <v>940</v>
      </c>
      <c r="C476" s="0" t="s">
        <v>941</v>
      </c>
    </row>
    <row r="477" customFormat="false" ht="12.8" hidden="false" customHeight="false" outlineLevel="0" collapsed="false">
      <c r="A477" s="0" t="s">
        <v>729</v>
      </c>
      <c r="B477" s="0" t="s">
        <v>942</v>
      </c>
      <c r="C477" s="0" t="s">
        <v>943</v>
      </c>
    </row>
    <row r="478" customFormat="false" ht="12.8" hidden="false" customHeight="false" outlineLevel="0" collapsed="false">
      <c r="A478" s="0" t="s">
        <v>729</v>
      </c>
      <c r="B478" s="0" t="s">
        <v>944</v>
      </c>
      <c r="C478" s="0" t="s">
        <v>945</v>
      </c>
    </row>
    <row r="479" customFormat="false" ht="12.8" hidden="false" customHeight="false" outlineLevel="0" collapsed="false">
      <c r="A479" s="0" t="s">
        <v>729</v>
      </c>
      <c r="B479" s="0" t="s">
        <v>946</v>
      </c>
      <c r="C479" s="0" t="s">
        <v>947</v>
      </c>
    </row>
    <row r="480" customFormat="false" ht="12.8" hidden="false" customHeight="false" outlineLevel="0" collapsed="false">
      <c r="A480" s="0" t="s">
        <v>729</v>
      </c>
      <c r="B480" s="0" t="s">
        <v>948</v>
      </c>
      <c r="C480" s="0" t="s">
        <v>949</v>
      </c>
    </row>
    <row r="481" customFormat="false" ht="12.8" hidden="false" customHeight="false" outlineLevel="0" collapsed="false">
      <c r="A481" s="0" t="s">
        <v>950</v>
      </c>
      <c r="B481" s="0" t="s">
        <v>951</v>
      </c>
      <c r="C481" s="0" t="s">
        <v>952</v>
      </c>
      <c r="D481" s="0" t="s">
        <v>953</v>
      </c>
      <c r="E481" s="0" t="s">
        <v>954</v>
      </c>
    </row>
    <row r="482" customFormat="false" ht="12.8" hidden="false" customHeight="false" outlineLevel="0" collapsed="false">
      <c r="A482" s="0" t="s">
        <v>950</v>
      </c>
      <c r="B482" s="0" t="s">
        <v>951</v>
      </c>
      <c r="C482" s="0" t="s">
        <v>952</v>
      </c>
      <c r="D482" s="0" t="s">
        <v>68</v>
      </c>
      <c r="E482" s="0" t="s">
        <v>955</v>
      </c>
    </row>
    <row r="483" customFormat="false" ht="12.8" hidden="false" customHeight="false" outlineLevel="0" collapsed="false">
      <c r="A483" s="0" t="s">
        <v>950</v>
      </c>
      <c r="B483" s="0" t="s">
        <v>951</v>
      </c>
      <c r="C483" s="0" t="s">
        <v>952</v>
      </c>
      <c r="D483" s="0" t="s">
        <v>956</v>
      </c>
      <c r="E483" s="0" t="s">
        <v>957</v>
      </c>
    </row>
    <row r="484" customFormat="false" ht="12.8" hidden="false" customHeight="false" outlineLevel="0" collapsed="false">
      <c r="A484" s="0" t="s">
        <v>950</v>
      </c>
      <c r="B484" s="0" t="s">
        <v>951</v>
      </c>
      <c r="C484" s="0" t="s">
        <v>952</v>
      </c>
      <c r="D484" s="0" t="s">
        <v>642</v>
      </c>
      <c r="E484" s="0" t="s">
        <v>958</v>
      </c>
    </row>
    <row r="485" customFormat="false" ht="12.8" hidden="false" customHeight="false" outlineLevel="0" collapsed="false">
      <c r="A485" s="0" t="s">
        <v>950</v>
      </c>
      <c r="B485" s="0" t="s">
        <v>951</v>
      </c>
      <c r="C485" s="0" t="s">
        <v>952</v>
      </c>
      <c r="D485" s="0" t="s">
        <v>159</v>
      </c>
      <c r="E485" s="0" t="s">
        <v>959</v>
      </c>
    </row>
    <row r="486" customFormat="false" ht="12.8" hidden="false" customHeight="false" outlineLevel="0" collapsed="false">
      <c r="A486" s="0" t="s">
        <v>950</v>
      </c>
      <c r="B486" s="0" t="s">
        <v>951</v>
      </c>
      <c r="C486" s="0" t="s">
        <v>952</v>
      </c>
      <c r="D486" s="0" t="s">
        <v>960</v>
      </c>
      <c r="E486" s="0" t="s">
        <v>961</v>
      </c>
    </row>
    <row r="487" customFormat="false" ht="12.8" hidden="false" customHeight="false" outlineLevel="0" collapsed="false">
      <c r="A487" s="0" t="s">
        <v>950</v>
      </c>
      <c r="B487" s="0" t="s">
        <v>951</v>
      </c>
      <c r="C487" s="0" t="s">
        <v>952</v>
      </c>
      <c r="D487" s="0" t="s">
        <v>962</v>
      </c>
      <c r="E487" s="0" t="s">
        <v>963</v>
      </c>
    </row>
    <row r="488" customFormat="false" ht="12.8" hidden="false" customHeight="false" outlineLevel="0" collapsed="false">
      <c r="A488" s="0" t="s">
        <v>950</v>
      </c>
      <c r="B488" s="0" t="s">
        <v>951</v>
      </c>
      <c r="C488" s="0" t="s">
        <v>952</v>
      </c>
      <c r="D488" s="0" t="s">
        <v>661</v>
      </c>
      <c r="E488" s="0" t="s">
        <v>964</v>
      </c>
    </row>
    <row r="489" customFormat="false" ht="12.8" hidden="false" customHeight="false" outlineLevel="0" collapsed="false">
      <c r="A489" s="0" t="s">
        <v>950</v>
      </c>
      <c r="B489" s="0" t="s">
        <v>951</v>
      </c>
      <c r="C489" s="0" t="s">
        <v>952</v>
      </c>
      <c r="D489" s="0" t="s">
        <v>965</v>
      </c>
      <c r="E489" s="0" t="s">
        <v>966</v>
      </c>
    </row>
    <row r="490" customFormat="false" ht="12.8" hidden="false" customHeight="false" outlineLevel="0" collapsed="false">
      <c r="A490" s="0" t="s">
        <v>950</v>
      </c>
      <c r="B490" s="0" t="s">
        <v>951</v>
      </c>
      <c r="C490" s="0" t="s">
        <v>952</v>
      </c>
      <c r="D490" s="0" t="s">
        <v>967</v>
      </c>
      <c r="E490" s="0" t="s">
        <v>968</v>
      </c>
    </row>
    <row r="491" customFormat="false" ht="12.8" hidden="false" customHeight="false" outlineLevel="0" collapsed="false">
      <c r="A491" s="0" t="s">
        <v>950</v>
      </c>
      <c r="B491" s="0" t="s">
        <v>951</v>
      </c>
      <c r="C491" s="0" t="s">
        <v>952</v>
      </c>
      <c r="D491" s="0" t="s">
        <v>969</v>
      </c>
      <c r="E491" s="0" t="s">
        <v>970</v>
      </c>
    </row>
    <row r="492" customFormat="false" ht="12.8" hidden="false" customHeight="false" outlineLevel="0" collapsed="false">
      <c r="A492" s="0" t="s">
        <v>950</v>
      </c>
      <c r="B492" s="0" t="s">
        <v>951</v>
      </c>
      <c r="C492" s="0" t="s">
        <v>952</v>
      </c>
      <c r="D492" s="0" t="s">
        <v>971</v>
      </c>
      <c r="E492" s="0" t="s">
        <v>972</v>
      </c>
    </row>
    <row r="493" customFormat="false" ht="12.8" hidden="false" customHeight="false" outlineLevel="0" collapsed="false">
      <c r="A493" s="0" t="s">
        <v>950</v>
      </c>
      <c r="B493" s="0" t="s">
        <v>951</v>
      </c>
      <c r="C493" s="0" t="s">
        <v>952</v>
      </c>
      <c r="D493" s="0" t="s">
        <v>929</v>
      </c>
      <c r="E493" s="0" t="s">
        <v>973</v>
      </c>
    </row>
    <row r="494" customFormat="false" ht="12.8" hidden="false" customHeight="false" outlineLevel="0" collapsed="false">
      <c r="A494" s="0" t="s">
        <v>950</v>
      </c>
      <c r="B494" s="0" t="s">
        <v>951</v>
      </c>
      <c r="C494" s="0" t="s">
        <v>952</v>
      </c>
      <c r="D494" s="0" t="s">
        <v>178</v>
      </c>
      <c r="E494" s="0" t="s">
        <v>974</v>
      </c>
    </row>
    <row r="495" customFormat="false" ht="12.8" hidden="false" customHeight="false" outlineLevel="0" collapsed="false">
      <c r="A495" s="0" t="s">
        <v>950</v>
      </c>
      <c r="B495" s="0" t="s">
        <v>951</v>
      </c>
      <c r="C495" s="0" t="s">
        <v>952</v>
      </c>
      <c r="D495" s="0" t="s">
        <v>975</v>
      </c>
      <c r="E495" s="0" t="s">
        <v>976</v>
      </c>
    </row>
    <row r="496" customFormat="false" ht="12.8" hidden="false" customHeight="false" outlineLevel="0" collapsed="false">
      <c r="A496" s="0" t="s">
        <v>950</v>
      </c>
      <c r="B496" s="0" t="s">
        <v>951</v>
      </c>
      <c r="C496" s="0" t="s">
        <v>952</v>
      </c>
      <c r="D496" s="0" t="s">
        <v>674</v>
      </c>
      <c r="E496" s="0" t="s">
        <v>977</v>
      </c>
    </row>
    <row r="497" customFormat="false" ht="12.8" hidden="false" customHeight="false" outlineLevel="0" collapsed="false">
      <c r="A497" s="0" t="s">
        <v>950</v>
      </c>
      <c r="B497" s="0" t="s">
        <v>951</v>
      </c>
      <c r="C497" s="0" t="s">
        <v>952</v>
      </c>
      <c r="D497" s="0" t="s">
        <v>182</v>
      </c>
      <c r="E497" s="0" t="s">
        <v>978</v>
      </c>
    </row>
    <row r="498" customFormat="false" ht="12.8" hidden="false" customHeight="false" outlineLevel="0" collapsed="false">
      <c r="A498" s="0" t="s">
        <v>950</v>
      </c>
      <c r="B498" s="0" t="s">
        <v>951</v>
      </c>
      <c r="C498" s="0" t="s">
        <v>952</v>
      </c>
      <c r="D498" s="0" t="s">
        <v>184</v>
      </c>
      <c r="E498" s="0" t="s">
        <v>979</v>
      </c>
    </row>
    <row r="499" customFormat="false" ht="12.8" hidden="false" customHeight="false" outlineLevel="0" collapsed="false">
      <c r="A499" s="0" t="s">
        <v>950</v>
      </c>
      <c r="B499" s="0" t="s">
        <v>951</v>
      </c>
      <c r="C499" s="0" t="s">
        <v>952</v>
      </c>
      <c r="D499" s="0" t="s">
        <v>980</v>
      </c>
      <c r="E499" s="0" t="s">
        <v>981</v>
      </c>
    </row>
    <row r="500" customFormat="false" ht="12.8" hidden="false" customHeight="false" outlineLevel="0" collapsed="false">
      <c r="A500" s="0" t="s">
        <v>950</v>
      </c>
      <c r="B500" s="0" t="s">
        <v>951</v>
      </c>
      <c r="C500" s="0" t="s">
        <v>952</v>
      </c>
      <c r="D500" s="0" t="s">
        <v>982</v>
      </c>
      <c r="E500" s="0" t="s">
        <v>983</v>
      </c>
    </row>
    <row r="501" customFormat="false" ht="12.8" hidden="false" customHeight="false" outlineLevel="0" collapsed="false">
      <c r="A501" s="0" t="s">
        <v>950</v>
      </c>
      <c r="B501" s="0" t="s">
        <v>951</v>
      </c>
      <c r="C501" s="0" t="s">
        <v>952</v>
      </c>
      <c r="D501" s="0" t="s">
        <v>984</v>
      </c>
      <c r="E501" s="0" t="s">
        <v>985</v>
      </c>
    </row>
    <row r="502" customFormat="false" ht="12.8" hidden="false" customHeight="false" outlineLevel="0" collapsed="false">
      <c r="A502" s="0" t="s">
        <v>950</v>
      </c>
      <c r="B502" s="0" t="s">
        <v>951</v>
      </c>
      <c r="C502" s="0" t="s">
        <v>952</v>
      </c>
      <c r="D502" s="0" t="s">
        <v>986</v>
      </c>
      <c r="E502" s="0" t="s">
        <v>987</v>
      </c>
    </row>
    <row r="503" customFormat="false" ht="12.8" hidden="false" customHeight="false" outlineLevel="0" collapsed="false">
      <c r="A503" s="0" t="s">
        <v>950</v>
      </c>
      <c r="B503" s="0" t="s">
        <v>951</v>
      </c>
      <c r="C503" s="0" t="s">
        <v>952</v>
      </c>
      <c r="D503" s="0" t="s">
        <v>988</v>
      </c>
      <c r="E503" s="0" t="s">
        <v>989</v>
      </c>
    </row>
    <row r="504" customFormat="false" ht="12.8" hidden="false" customHeight="false" outlineLevel="0" collapsed="false">
      <c r="A504" s="0" t="s">
        <v>950</v>
      </c>
      <c r="B504" s="0" t="s">
        <v>951</v>
      </c>
      <c r="C504" s="0" t="s">
        <v>952</v>
      </c>
      <c r="D504" s="0" t="s">
        <v>990</v>
      </c>
      <c r="E504" s="0" t="s">
        <v>991</v>
      </c>
    </row>
    <row r="505" customFormat="false" ht="12.8" hidden="false" customHeight="false" outlineLevel="0" collapsed="false">
      <c r="A505" s="0" t="s">
        <v>950</v>
      </c>
      <c r="B505" s="0" t="s">
        <v>951</v>
      </c>
      <c r="C505" s="0" t="s">
        <v>952</v>
      </c>
      <c r="D505" s="0" t="s">
        <v>992</v>
      </c>
      <c r="E505" s="0" t="s">
        <v>993</v>
      </c>
    </row>
    <row r="506" customFormat="false" ht="12.8" hidden="false" customHeight="false" outlineLevel="0" collapsed="false">
      <c r="A506" s="0" t="s">
        <v>950</v>
      </c>
      <c r="B506" s="0" t="s">
        <v>951</v>
      </c>
      <c r="C506" s="0" t="s">
        <v>952</v>
      </c>
      <c r="D506" s="0" t="s">
        <v>994</v>
      </c>
      <c r="E506" s="0" t="s">
        <v>995</v>
      </c>
    </row>
    <row r="507" customFormat="false" ht="12.8" hidden="false" customHeight="false" outlineLevel="0" collapsed="false">
      <c r="A507" s="0" t="s">
        <v>950</v>
      </c>
      <c r="B507" s="0" t="s">
        <v>996</v>
      </c>
      <c r="C507" s="0" t="s">
        <v>997</v>
      </c>
    </row>
    <row r="508" customFormat="false" ht="12.8" hidden="false" customHeight="false" outlineLevel="0" collapsed="false">
      <c r="A508" s="0" t="s">
        <v>950</v>
      </c>
      <c r="B508" s="0" t="s">
        <v>998</v>
      </c>
      <c r="C508" s="0" t="s">
        <v>999</v>
      </c>
    </row>
    <row r="509" customFormat="false" ht="12.8" hidden="false" customHeight="false" outlineLevel="0" collapsed="false">
      <c r="A509" s="0" t="s">
        <v>950</v>
      </c>
      <c r="B509" s="0" t="s">
        <v>1000</v>
      </c>
      <c r="C509" s="0" t="s">
        <v>1001</v>
      </c>
    </row>
    <row r="510" customFormat="false" ht="12.8" hidden="false" customHeight="false" outlineLevel="0" collapsed="false">
      <c r="A510" s="0" t="s">
        <v>950</v>
      </c>
      <c r="B510" s="0" t="s">
        <v>1002</v>
      </c>
      <c r="C510" s="0" t="s">
        <v>1003</v>
      </c>
    </row>
    <row r="511" customFormat="false" ht="12.8" hidden="false" customHeight="false" outlineLevel="0" collapsed="false">
      <c r="A511" s="0" t="s">
        <v>1004</v>
      </c>
      <c r="B511" s="0" t="s">
        <v>1005</v>
      </c>
      <c r="C511" s="0" t="s">
        <v>1006</v>
      </c>
    </row>
    <row r="512" customFormat="false" ht="12.8" hidden="false" customHeight="false" outlineLevel="0" collapsed="false">
      <c r="A512" s="0" t="s">
        <v>1004</v>
      </c>
      <c r="B512" s="0" t="s">
        <v>646</v>
      </c>
      <c r="C512" s="0" t="s">
        <v>1007</v>
      </c>
    </row>
    <row r="513" customFormat="false" ht="12.8" hidden="false" customHeight="false" outlineLevel="0" collapsed="false">
      <c r="A513" s="0" t="s">
        <v>1004</v>
      </c>
      <c r="B513" s="0" t="s">
        <v>1008</v>
      </c>
      <c r="C513" s="0" t="s">
        <v>1009</v>
      </c>
      <c r="D513" s="0" t="s">
        <v>1010</v>
      </c>
      <c r="E513" s="0" t="s">
        <v>1011</v>
      </c>
    </row>
    <row r="514" customFormat="false" ht="12.8" hidden="false" customHeight="false" outlineLevel="0" collapsed="false">
      <c r="A514" s="0" t="s">
        <v>1004</v>
      </c>
      <c r="B514" s="0" t="s">
        <v>1008</v>
      </c>
      <c r="C514" s="0" t="s">
        <v>1009</v>
      </c>
      <c r="D514" s="0" t="s">
        <v>634</v>
      </c>
      <c r="E514" s="0" t="s">
        <v>1012</v>
      </c>
    </row>
    <row r="515" customFormat="false" ht="12.8" hidden="false" customHeight="false" outlineLevel="0" collapsed="false">
      <c r="A515" s="0" t="s">
        <v>1004</v>
      </c>
      <c r="B515" s="0" t="s">
        <v>1008</v>
      </c>
      <c r="C515" s="0" t="s">
        <v>1009</v>
      </c>
      <c r="D515" s="0" t="s">
        <v>141</v>
      </c>
      <c r="E515" s="0" t="s">
        <v>1013</v>
      </c>
    </row>
    <row r="516" customFormat="false" ht="12.8" hidden="false" customHeight="false" outlineLevel="0" collapsed="false">
      <c r="A516" s="0" t="s">
        <v>1004</v>
      </c>
      <c r="B516" s="0" t="s">
        <v>1008</v>
      </c>
      <c r="C516" s="0" t="s">
        <v>1009</v>
      </c>
      <c r="D516" s="0" t="s">
        <v>1014</v>
      </c>
      <c r="E516" s="0" t="s">
        <v>1015</v>
      </c>
    </row>
    <row r="517" customFormat="false" ht="12.8" hidden="false" customHeight="false" outlineLevel="0" collapsed="false">
      <c r="A517" s="0" t="s">
        <v>1004</v>
      </c>
      <c r="B517" s="0" t="s">
        <v>1008</v>
      </c>
      <c r="C517" s="0" t="s">
        <v>1009</v>
      </c>
      <c r="D517" s="0" t="s">
        <v>145</v>
      </c>
      <c r="E517" s="0" t="s">
        <v>1016</v>
      </c>
    </row>
    <row r="518" customFormat="false" ht="12.8" hidden="false" customHeight="false" outlineLevel="0" collapsed="false">
      <c r="A518" s="0" t="s">
        <v>1004</v>
      </c>
      <c r="B518" s="0" t="s">
        <v>1008</v>
      </c>
      <c r="C518" s="0" t="s">
        <v>1009</v>
      </c>
      <c r="D518" s="0" t="s">
        <v>143</v>
      </c>
      <c r="E518" s="0" t="s">
        <v>1017</v>
      </c>
    </row>
    <row r="519" customFormat="false" ht="12.8" hidden="false" customHeight="false" outlineLevel="0" collapsed="false">
      <c r="A519" s="0" t="s">
        <v>1004</v>
      </c>
      <c r="B519" s="0" t="s">
        <v>1008</v>
      </c>
      <c r="C519" s="0" t="s">
        <v>1009</v>
      </c>
      <c r="D519" s="0" t="s">
        <v>1018</v>
      </c>
      <c r="E519" s="0" t="s">
        <v>1019</v>
      </c>
    </row>
    <row r="520" customFormat="false" ht="12.8" hidden="false" customHeight="false" outlineLevel="0" collapsed="false">
      <c r="A520" s="0" t="s">
        <v>1004</v>
      </c>
      <c r="B520" s="0" t="s">
        <v>1008</v>
      </c>
      <c r="C520" s="0" t="s">
        <v>1009</v>
      </c>
      <c r="D520" s="0" t="s">
        <v>1020</v>
      </c>
      <c r="E520" s="0" t="s">
        <v>1021</v>
      </c>
    </row>
    <row r="521" customFormat="false" ht="12.8" hidden="false" customHeight="false" outlineLevel="0" collapsed="false">
      <c r="A521" s="0" t="s">
        <v>1004</v>
      </c>
      <c r="B521" s="0" t="s">
        <v>1008</v>
      </c>
      <c r="C521" s="0" t="s">
        <v>1009</v>
      </c>
      <c r="D521" s="0" t="s">
        <v>218</v>
      </c>
      <c r="E521" s="0" t="s">
        <v>1022</v>
      </c>
    </row>
    <row r="522" customFormat="false" ht="12.8" hidden="false" customHeight="false" outlineLevel="0" collapsed="false">
      <c r="A522" s="0" t="s">
        <v>1004</v>
      </c>
      <c r="B522" s="0" t="s">
        <v>1008</v>
      </c>
      <c r="C522" s="0" t="s">
        <v>1009</v>
      </c>
      <c r="D522" s="0" t="s">
        <v>222</v>
      </c>
      <c r="E522" s="0" t="s">
        <v>1023</v>
      </c>
    </row>
    <row r="523" customFormat="false" ht="12.8" hidden="false" customHeight="false" outlineLevel="0" collapsed="false">
      <c r="A523" s="0" t="s">
        <v>1004</v>
      </c>
      <c r="B523" s="0" t="s">
        <v>1008</v>
      </c>
      <c r="C523" s="0" t="s">
        <v>1009</v>
      </c>
      <c r="D523" s="0" t="s">
        <v>1024</v>
      </c>
      <c r="E523" s="0" t="s">
        <v>1025</v>
      </c>
    </row>
    <row r="524" customFormat="false" ht="12.8" hidden="false" customHeight="false" outlineLevel="0" collapsed="false">
      <c r="A524" s="0" t="s">
        <v>1004</v>
      </c>
      <c r="B524" s="0" t="s">
        <v>1008</v>
      </c>
      <c r="C524" s="0" t="s">
        <v>1009</v>
      </c>
      <c r="D524" s="0" t="s">
        <v>741</v>
      </c>
      <c r="E524" s="0" t="s">
        <v>1026</v>
      </c>
    </row>
    <row r="525" customFormat="false" ht="12.8" hidden="false" customHeight="false" outlineLevel="0" collapsed="false">
      <c r="A525" s="0" t="s">
        <v>1004</v>
      </c>
      <c r="B525" s="0" t="s">
        <v>1008</v>
      </c>
      <c r="C525" s="0" t="s">
        <v>1009</v>
      </c>
      <c r="D525" s="0" t="s">
        <v>1027</v>
      </c>
      <c r="E525" s="0" t="s">
        <v>1028</v>
      </c>
    </row>
    <row r="526" customFormat="false" ht="12.8" hidden="false" customHeight="false" outlineLevel="0" collapsed="false">
      <c r="A526" s="0" t="s">
        <v>1004</v>
      </c>
      <c r="B526" s="0" t="s">
        <v>1008</v>
      </c>
      <c r="C526" s="0" t="s">
        <v>1009</v>
      </c>
      <c r="D526" s="0" t="s">
        <v>1029</v>
      </c>
      <c r="E526" s="0" t="s">
        <v>1030</v>
      </c>
    </row>
    <row r="527" customFormat="false" ht="12.8" hidden="false" customHeight="false" outlineLevel="0" collapsed="false">
      <c r="A527" s="0" t="s">
        <v>1004</v>
      </c>
      <c r="B527" s="0" t="s">
        <v>1008</v>
      </c>
      <c r="C527" s="0" t="s">
        <v>1009</v>
      </c>
      <c r="D527" s="0" t="s">
        <v>1031</v>
      </c>
      <c r="E527" s="0" t="s">
        <v>1032</v>
      </c>
    </row>
    <row r="528" customFormat="false" ht="12.8" hidden="false" customHeight="false" outlineLevel="0" collapsed="false">
      <c r="A528" s="0" t="s">
        <v>1004</v>
      </c>
      <c r="B528" s="0" t="s">
        <v>1008</v>
      </c>
      <c r="C528" s="0" t="s">
        <v>1009</v>
      </c>
      <c r="D528" s="0" t="s">
        <v>1033</v>
      </c>
      <c r="E528" s="0" t="s">
        <v>1034</v>
      </c>
    </row>
    <row r="529" customFormat="false" ht="12.8" hidden="false" customHeight="false" outlineLevel="0" collapsed="false">
      <c r="A529" s="0" t="s">
        <v>1004</v>
      </c>
      <c r="B529" s="0" t="s">
        <v>1008</v>
      </c>
      <c r="C529" s="0" t="s">
        <v>1009</v>
      </c>
      <c r="D529" s="0" t="s">
        <v>1035</v>
      </c>
      <c r="E529" s="0" t="s">
        <v>1036</v>
      </c>
    </row>
    <row r="530" customFormat="false" ht="12.8" hidden="false" customHeight="false" outlineLevel="0" collapsed="false">
      <c r="A530" s="0" t="s">
        <v>1004</v>
      </c>
      <c r="B530" s="0" t="s">
        <v>1008</v>
      </c>
      <c r="C530" s="0" t="s">
        <v>1009</v>
      </c>
      <c r="D530" s="0" t="s">
        <v>149</v>
      </c>
      <c r="E530" s="0" t="s">
        <v>1037</v>
      </c>
    </row>
    <row r="531" customFormat="false" ht="12.8" hidden="false" customHeight="false" outlineLevel="0" collapsed="false">
      <c r="A531" s="0" t="s">
        <v>1004</v>
      </c>
      <c r="B531" s="0" t="s">
        <v>1008</v>
      </c>
      <c r="C531" s="0" t="s">
        <v>1009</v>
      </c>
      <c r="D531" s="0" t="s">
        <v>608</v>
      </c>
      <c r="E531" s="0" t="s">
        <v>1038</v>
      </c>
    </row>
    <row r="532" customFormat="false" ht="12.8" hidden="false" customHeight="false" outlineLevel="0" collapsed="false">
      <c r="A532" s="0" t="s">
        <v>1004</v>
      </c>
      <c r="B532" s="0" t="s">
        <v>1008</v>
      </c>
      <c r="C532" s="0" t="s">
        <v>1009</v>
      </c>
      <c r="D532" s="0" t="s">
        <v>1039</v>
      </c>
      <c r="E532" s="0" t="s">
        <v>1040</v>
      </c>
    </row>
    <row r="533" customFormat="false" ht="12.8" hidden="false" customHeight="false" outlineLevel="0" collapsed="false">
      <c r="A533" s="0" t="s">
        <v>1004</v>
      </c>
      <c r="B533" s="0" t="s">
        <v>1008</v>
      </c>
      <c r="C533" s="0" t="s">
        <v>1009</v>
      </c>
      <c r="D533" s="0" t="s">
        <v>1041</v>
      </c>
      <c r="E533" s="0" t="s">
        <v>1042</v>
      </c>
    </row>
    <row r="534" customFormat="false" ht="12.8" hidden="false" customHeight="false" outlineLevel="0" collapsed="false">
      <c r="A534" s="0" t="s">
        <v>1004</v>
      </c>
      <c r="B534" s="0" t="s">
        <v>1008</v>
      </c>
      <c r="C534" s="0" t="s">
        <v>1009</v>
      </c>
      <c r="D534" s="0" t="s">
        <v>1043</v>
      </c>
      <c r="E534" s="0" t="s">
        <v>1044</v>
      </c>
    </row>
    <row r="535" customFormat="false" ht="12.8" hidden="false" customHeight="false" outlineLevel="0" collapsed="false">
      <c r="A535" s="0" t="s">
        <v>1004</v>
      </c>
      <c r="B535" s="0" t="s">
        <v>1008</v>
      </c>
      <c r="C535" s="0" t="s">
        <v>1009</v>
      </c>
      <c r="D535" s="0" t="s">
        <v>956</v>
      </c>
      <c r="E535" s="0" t="s">
        <v>1045</v>
      </c>
    </row>
    <row r="536" customFormat="false" ht="12.8" hidden="false" customHeight="false" outlineLevel="0" collapsed="false">
      <c r="A536" s="0" t="s">
        <v>1004</v>
      </c>
      <c r="B536" s="0" t="s">
        <v>1008</v>
      </c>
      <c r="C536" s="0" t="s">
        <v>1009</v>
      </c>
      <c r="D536" s="0" t="s">
        <v>644</v>
      </c>
      <c r="E536" s="0" t="s">
        <v>1046</v>
      </c>
    </row>
    <row r="537" customFormat="false" ht="12.8" hidden="false" customHeight="false" outlineLevel="0" collapsed="false">
      <c r="A537" s="0" t="s">
        <v>1004</v>
      </c>
      <c r="B537" s="0" t="s">
        <v>1008</v>
      </c>
      <c r="C537" s="0" t="s">
        <v>1009</v>
      </c>
      <c r="D537" s="0" t="s">
        <v>1047</v>
      </c>
      <c r="E537" s="0" t="s">
        <v>1048</v>
      </c>
    </row>
    <row r="538" customFormat="false" ht="12.8" hidden="false" customHeight="false" outlineLevel="0" collapsed="false">
      <c r="A538" s="0" t="s">
        <v>1004</v>
      </c>
      <c r="B538" s="0" t="s">
        <v>1008</v>
      </c>
      <c r="C538" s="0" t="s">
        <v>1009</v>
      </c>
      <c r="D538" s="0" t="s">
        <v>151</v>
      </c>
      <c r="E538" s="0" t="s">
        <v>1049</v>
      </c>
    </row>
    <row r="539" customFormat="false" ht="12.8" hidden="false" customHeight="false" outlineLevel="0" collapsed="false">
      <c r="A539" s="0" t="s">
        <v>1004</v>
      </c>
      <c r="B539" s="0" t="s">
        <v>1008</v>
      </c>
      <c r="C539" s="0" t="s">
        <v>1009</v>
      </c>
      <c r="D539" s="0" t="s">
        <v>642</v>
      </c>
      <c r="E539" s="0" t="s">
        <v>1050</v>
      </c>
    </row>
    <row r="540" customFormat="false" ht="12.8" hidden="false" customHeight="false" outlineLevel="0" collapsed="false">
      <c r="A540" s="0" t="s">
        <v>1004</v>
      </c>
      <c r="B540" s="0" t="s">
        <v>1008</v>
      </c>
      <c r="C540" s="0" t="s">
        <v>1009</v>
      </c>
      <c r="D540" s="0" t="s">
        <v>1051</v>
      </c>
      <c r="E540" s="0" t="s">
        <v>1052</v>
      </c>
    </row>
    <row r="541" customFormat="false" ht="12.8" hidden="false" customHeight="false" outlineLevel="0" collapsed="false">
      <c r="A541" s="0" t="s">
        <v>1004</v>
      </c>
      <c r="B541" s="0" t="s">
        <v>1008</v>
      </c>
      <c r="C541" s="0" t="s">
        <v>1009</v>
      </c>
      <c r="D541" s="0" t="s">
        <v>1053</v>
      </c>
      <c r="E541" s="0" t="s">
        <v>1054</v>
      </c>
    </row>
    <row r="542" customFormat="false" ht="12.8" hidden="false" customHeight="false" outlineLevel="0" collapsed="false">
      <c r="A542" s="0" t="s">
        <v>1004</v>
      </c>
      <c r="B542" s="0" t="s">
        <v>1008</v>
      </c>
      <c r="C542" s="0" t="s">
        <v>1009</v>
      </c>
      <c r="D542" s="0" t="s">
        <v>247</v>
      </c>
      <c r="E542" s="0" t="s">
        <v>1055</v>
      </c>
    </row>
    <row r="543" customFormat="false" ht="12.8" hidden="false" customHeight="false" outlineLevel="0" collapsed="false">
      <c r="A543" s="0" t="s">
        <v>1004</v>
      </c>
      <c r="B543" s="0" t="s">
        <v>1008</v>
      </c>
      <c r="C543" s="0" t="s">
        <v>1009</v>
      </c>
      <c r="D543" s="0" t="s">
        <v>68</v>
      </c>
      <c r="E543" s="0" t="s">
        <v>1056</v>
      </c>
    </row>
    <row r="544" customFormat="false" ht="12.8" hidden="false" customHeight="false" outlineLevel="0" collapsed="false">
      <c r="A544" s="0" t="s">
        <v>1004</v>
      </c>
      <c r="B544" s="0" t="s">
        <v>1008</v>
      </c>
      <c r="C544" s="0" t="s">
        <v>1009</v>
      </c>
      <c r="D544" s="0" t="s">
        <v>1057</v>
      </c>
      <c r="E544" s="0" t="s">
        <v>1058</v>
      </c>
    </row>
    <row r="545" customFormat="false" ht="12.8" hidden="false" customHeight="false" outlineLevel="0" collapsed="false">
      <c r="A545" s="0" t="s">
        <v>1004</v>
      </c>
      <c r="B545" s="0" t="s">
        <v>1008</v>
      </c>
      <c r="C545" s="0" t="s">
        <v>1009</v>
      </c>
      <c r="D545" s="0" t="s">
        <v>731</v>
      </c>
      <c r="E545" s="0" t="s">
        <v>1059</v>
      </c>
    </row>
    <row r="546" customFormat="false" ht="12.8" hidden="false" customHeight="false" outlineLevel="0" collapsed="false">
      <c r="A546" s="0" t="s">
        <v>1004</v>
      </c>
      <c r="B546" s="0" t="s">
        <v>1008</v>
      </c>
      <c r="C546" s="0" t="s">
        <v>1009</v>
      </c>
      <c r="D546" s="0" t="s">
        <v>1060</v>
      </c>
      <c r="E546" s="0" t="s">
        <v>1061</v>
      </c>
    </row>
    <row r="547" customFormat="false" ht="12.8" hidden="false" customHeight="false" outlineLevel="0" collapsed="false">
      <c r="A547" s="0" t="s">
        <v>1004</v>
      </c>
      <c r="B547" s="0" t="s">
        <v>1008</v>
      </c>
      <c r="C547" s="0" t="s">
        <v>1009</v>
      </c>
      <c r="D547" s="0" t="s">
        <v>1062</v>
      </c>
      <c r="E547" s="0" t="s">
        <v>1063</v>
      </c>
    </row>
    <row r="548" customFormat="false" ht="12.8" hidden="false" customHeight="false" outlineLevel="0" collapsed="false">
      <c r="A548" s="0" t="s">
        <v>1004</v>
      </c>
      <c r="B548" s="0" t="s">
        <v>1008</v>
      </c>
      <c r="C548" s="0" t="s">
        <v>1009</v>
      </c>
      <c r="D548" s="0" t="s">
        <v>1064</v>
      </c>
      <c r="E548" s="0" t="s">
        <v>1065</v>
      </c>
    </row>
    <row r="549" customFormat="false" ht="12.8" hidden="false" customHeight="false" outlineLevel="0" collapsed="false">
      <c r="A549" s="0" t="s">
        <v>1004</v>
      </c>
      <c r="B549" s="0" t="s">
        <v>1008</v>
      </c>
      <c r="C549" s="0" t="s">
        <v>1009</v>
      </c>
      <c r="D549" s="0" t="s">
        <v>1066</v>
      </c>
      <c r="E549" s="0" t="s">
        <v>1067</v>
      </c>
    </row>
    <row r="550" customFormat="false" ht="12.8" hidden="false" customHeight="false" outlineLevel="0" collapsed="false">
      <c r="A550" s="0" t="s">
        <v>1004</v>
      </c>
      <c r="B550" s="0" t="s">
        <v>1008</v>
      </c>
      <c r="C550" s="0" t="s">
        <v>1009</v>
      </c>
      <c r="D550" s="0" t="s">
        <v>1005</v>
      </c>
      <c r="E550" s="0" t="s">
        <v>1068</v>
      </c>
    </row>
    <row r="551" customFormat="false" ht="12.8" hidden="false" customHeight="false" outlineLevel="0" collapsed="false">
      <c r="A551" s="0" t="s">
        <v>1004</v>
      </c>
      <c r="B551" s="0" t="s">
        <v>1008</v>
      </c>
      <c r="C551" s="0" t="s">
        <v>1009</v>
      </c>
      <c r="D551" s="0" t="s">
        <v>1069</v>
      </c>
      <c r="E551" s="0" t="s">
        <v>1070</v>
      </c>
    </row>
    <row r="552" customFormat="false" ht="12.8" hidden="false" customHeight="false" outlineLevel="0" collapsed="false">
      <c r="A552" s="0" t="s">
        <v>1004</v>
      </c>
      <c r="B552" s="0" t="s">
        <v>1008</v>
      </c>
      <c r="C552" s="0" t="s">
        <v>1009</v>
      </c>
      <c r="D552" s="0" t="s">
        <v>226</v>
      </c>
      <c r="E552" s="0" t="s">
        <v>1071</v>
      </c>
    </row>
    <row r="553" customFormat="false" ht="12.8" hidden="false" customHeight="false" outlineLevel="0" collapsed="false">
      <c r="A553" s="0" t="s">
        <v>1004</v>
      </c>
      <c r="B553" s="0" t="s">
        <v>1008</v>
      </c>
      <c r="C553" s="0" t="s">
        <v>1009</v>
      </c>
      <c r="D553" s="0" t="s">
        <v>1072</v>
      </c>
      <c r="E553" s="0" t="s">
        <v>1073</v>
      </c>
    </row>
    <row r="554" customFormat="false" ht="12.8" hidden="false" customHeight="false" outlineLevel="0" collapsed="false">
      <c r="A554" s="0" t="s">
        <v>1004</v>
      </c>
      <c r="B554" s="0" t="s">
        <v>1008</v>
      </c>
      <c r="C554" s="0" t="s">
        <v>1009</v>
      </c>
      <c r="D554" s="0" t="s">
        <v>1000</v>
      </c>
      <c r="E554" s="0" t="s">
        <v>1074</v>
      </c>
    </row>
    <row r="555" customFormat="false" ht="12.8" hidden="false" customHeight="false" outlineLevel="0" collapsed="false">
      <c r="A555" s="0" t="s">
        <v>1004</v>
      </c>
      <c r="B555" s="0" t="s">
        <v>1008</v>
      </c>
      <c r="C555" s="0" t="s">
        <v>1009</v>
      </c>
      <c r="D555" s="0" t="s">
        <v>1075</v>
      </c>
      <c r="E555" s="0" t="s">
        <v>1076</v>
      </c>
    </row>
    <row r="556" customFormat="false" ht="12.8" hidden="false" customHeight="false" outlineLevel="0" collapsed="false">
      <c r="A556" s="0" t="s">
        <v>1004</v>
      </c>
      <c r="B556" s="0" t="s">
        <v>1008</v>
      </c>
      <c r="C556" s="0" t="s">
        <v>1009</v>
      </c>
      <c r="D556" s="0" t="s">
        <v>1077</v>
      </c>
      <c r="E556" s="0" t="s">
        <v>1078</v>
      </c>
    </row>
    <row r="557" customFormat="false" ht="12.8" hidden="false" customHeight="false" outlineLevel="0" collapsed="false">
      <c r="A557" s="0" t="s">
        <v>1004</v>
      </c>
      <c r="B557" s="0" t="s">
        <v>1008</v>
      </c>
      <c r="C557" s="0" t="s">
        <v>1009</v>
      </c>
      <c r="D557" s="0" t="s">
        <v>1079</v>
      </c>
      <c r="E557" s="0" t="s">
        <v>1080</v>
      </c>
    </row>
    <row r="558" customFormat="false" ht="12.8" hidden="false" customHeight="false" outlineLevel="0" collapsed="false">
      <c r="A558" s="0" t="s">
        <v>1004</v>
      </c>
      <c r="B558" s="0" t="s">
        <v>1008</v>
      </c>
      <c r="C558" s="0" t="s">
        <v>1009</v>
      </c>
      <c r="D558" s="0" t="s">
        <v>1081</v>
      </c>
      <c r="E558" s="0" t="s">
        <v>1082</v>
      </c>
    </row>
    <row r="559" customFormat="false" ht="12.8" hidden="false" customHeight="false" outlineLevel="0" collapsed="false">
      <c r="A559" s="0" t="s">
        <v>1004</v>
      </c>
      <c r="B559" s="0" t="s">
        <v>1008</v>
      </c>
      <c r="C559" s="0" t="s">
        <v>1009</v>
      </c>
      <c r="D559" s="0" t="s">
        <v>1083</v>
      </c>
      <c r="E559" s="0" t="s">
        <v>1084</v>
      </c>
    </row>
    <row r="560" customFormat="false" ht="12.8" hidden="false" customHeight="false" outlineLevel="0" collapsed="false">
      <c r="A560" s="0" t="s">
        <v>1004</v>
      </c>
      <c r="B560" s="0" t="s">
        <v>1008</v>
      </c>
      <c r="C560" s="0" t="s">
        <v>1009</v>
      </c>
      <c r="D560" s="0" t="s">
        <v>1085</v>
      </c>
      <c r="E560" s="0" t="s">
        <v>1086</v>
      </c>
    </row>
    <row r="561" customFormat="false" ht="12.8" hidden="false" customHeight="false" outlineLevel="0" collapsed="false">
      <c r="A561" s="0" t="s">
        <v>1004</v>
      </c>
      <c r="B561" s="0" t="s">
        <v>1008</v>
      </c>
      <c r="C561" s="0" t="s">
        <v>1009</v>
      </c>
      <c r="D561" s="0" t="s">
        <v>1087</v>
      </c>
      <c r="E561" s="0" t="s">
        <v>1088</v>
      </c>
    </row>
    <row r="562" customFormat="false" ht="12.8" hidden="false" customHeight="false" outlineLevel="0" collapsed="false">
      <c r="A562" s="0" t="s">
        <v>1004</v>
      </c>
      <c r="B562" s="0" t="s">
        <v>1008</v>
      </c>
      <c r="C562" s="0" t="s">
        <v>1009</v>
      </c>
      <c r="D562" s="0" t="s">
        <v>1089</v>
      </c>
      <c r="E562" s="0" t="s">
        <v>1090</v>
      </c>
    </row>
    <row r="563" customFormat="false" ht="12.8" hidden="false" customHeight="false" outlineLevel="0" collapsed="false">
      <c r="A563" s="0" t="s">
        <v>1004</v>
      </c>
      <c r="B563" s="0" t="s">
        <v>1008</v>
      </c>
      <c r="C563" s="0" t="s">
        <v>1009</v>
      </c>
      <c r="D563" s="0" t="s">
        <v>1091</v>
      </c>
      <c r="E563" s="0" t="s">
        <v>1092</v>
      </c>
    </row>
    <row r="564" customFormat="false" ht="12.8" hidden="false" customHeight="false" outlineLevel="0" collapsed="false">
      <c r="A564" s="0" t="s">
        <v>1004</v>
      </c>
      <c r="B564" s="0" t="s">
        <v>1008</v>
      </c>
      <c r="C564" s="0" t="s">
        <v>1009</v>
      </c>
      <c r="D564" s="0" t="s">
        <v>1093</v>
      </c>
      <c r="E564" s="0" t="s">
        <v>1094</v>
      </c>
    </row>
    <row r="565" customFormat="false" ht="12.8" hidden="false" customHeight="false" outlineLevel="0" collapsed="false">
      <c r="A565" s="0" t="s">
        <v>1004</v>
      </c>
      <c r="B565" s="0" t="s">
        <v>1008</v>
      </c>
      <c r="C565" s="0" t="s">
        <v>1009</v>
      </c>
      <c r="D565" s="0" t="s">
        <v>184</v>
      </c>
      <c r="E565" s="0" t="s">
        <v>1095</v>
      </c>
    </row>
    <row r="566" customFormat="false" ht="12.8" hidden="false" customHeight="false" outlineLevel="0" collapsed="false">
      <c r="A566" s="0" t="s">
        <v>1004</v>
      </c>
      <c r="B566" s="0" t="s">
        <v>1008</v>
      </c>
      <c r="C566" s="0" t="s">
        <v>1009</v>
      </c>
      <c r="D566" s="0" t="s">
        <v>672</v>
      </c>
      <c r="E566" s="0" t="s">
        <v>1096</v>
      </c>
    </row>
    <row r="567" customFormat="false" ht="12.8" hidden="false" customHeight="false" outlineLevel="0" collapsed="false">
      <c r="A567" s="0" t="s">
        <v>1004</v>
      </c>
      <c r="B567" s="0" t="s">
        <v>1008</v>
      </c>
      <c r="C567" s="0" t="s">
        <v>1009</v>
      </c>
      <c r="D567" s="0" t="s">
        <v>676</v>
      </c>
      <c r="E567" s="0" t="s">
        <v>1097</v>
      </c>
    </row>
    <row r="568" customFormat="false" ht="12.8" hidden="false" customHeight="false" outlineLevel="0" collapsed="false">
      <c r="A568" s="0" t="s">
        <v>1004</v>
      </c>
      <c r="B568" s="0" t="s">
        <v>1008</v>
      </c>
      <c r="C568" s="0" t="s">
        <v>1009</v>
      </c>
      <c r="D568" s="0" t="s">
        <v>1098</v>
      </c>
      <c r="E568" s="0" t="s">
        <v>1099</v>
      </c>
    </row>
    <row r="569" customFormat="false" ht="12.8" hidden="false" customHeight="false" outlineLevel="0" collapsed="false">
      <c r="A569" s="0" t="s">
        <v>1004</v>
      </c>
      <c r="B569" s="0" t="s">
        <v>1008</v>
      </c>
      <c r="C569" s="0" t="s">
        <v>1009</v>
      </c>
      <c r="D569" s="0" t="s">
        <v>664</v>
      </c>
      <c r="E569" s="0" t="s">
        <v>1100</v>
      </c>
    </row>
    <row r="570" customFormat="false" ht="12.8" hidden="false" customHeight="false" outlineLevel="0" collapsed="false">
      <c r="A570" s="0" t="s">
        <v>1004</v>
      </c>
      <c r="B570" s="0" t="s">
        <v>1008</v>
      </c>
      <c r="C570" s="0" t="s">
        <v>1009</v>
      </c>
      <c r="D570" s="0" t="s">
        <v>669</v>
      </c>
      <c r="E570" s="0" t="s">
        <v>1101</v>
      </c>
    </row>
    <row r="571" customFormat="false" ht="12.8" hidden="false" customHeight="false" outlineLevel="0" collapsed="false">
      <c r="A571" s="0" t="s">
        <v>1004</v>
      </c>
      <c r="B571" s="0" t="s">
        <v>1008</v>
      </c>
      <c r="C571" s="0" t="s">
        <v>1009</v>
      </c>
      <c r="D571" s="0" t="s">
        <v>674</v>
      </c>
      <c r="E571" s="0" t="s">
        <v>1102</v>
      </c>
    </row>
    <row r="572" customFormat="false" ht="12.8" hidden="false" customHeight="false" outlineLevel="0" collapsed="false">
      <c r="A572" s="0" t="s">
        <v>1004</v>
      </c>
      <c r="B572" s="0" t="s">
        <v>1008</v>
      </c>
      <c r="C572" s="0" t="s">
        <v>1009</v>
      </c>
      <c r="D572" s="0" t="s">
        <v>614</v>
      </c>
      <c r="E572" s="0" t="s">
        <v>1103</v>
      </c>
    </row>
    <row r="573" customFormat="false" ht="12.8" hidden="false" customHeight="false" outlineLevel="0" collapsed="false">
      <c r="A573" s="0" t="s">
        <v>1004</v>
      </c>
      <c r="B573" s="0" t="s">
        <v>1008</v>
      </c>
      <c r="C573" s="0" t="s">
        <v>1009</v>
      </c>
      <c r="D573" s="0" t="s">
        <v>1104</v>
      </c>
      <c r="E573" s="0" t="s">
        <v>1105</v>
      </c>
    </row>
    <row r="574" customFormat="false" ht="12.8" hidden="false" customHeight="false" outlineLevel="0" collapsed="false">
      <c r="A574" s="0" t="s">
        <v>1004</v>
      </c>
      <c r="B574" s="0" t="s">
        <v>1008</v>
      </c>
      <c r="C574" s="0" t="s">
        <v>1009</v>
      </c>
      <c r="D574" s="0" t="s">
        <v>1106</v>
      </c>
      <c r="E574" s="0" t="s">
        <v>1107</v>
      </c>
    </row>
    <row r="575" customFormat="false" ht="12.8" hidden="false" customHeight="false" outlineLevel="0" collapsed="false">
      <c r="A575" s="0" t="s">
        <v>1004</v>
      </c>
      <c r="B575" s="0" t="s">
        <v>1008</v>
      </c>
      <c r="C575" s="0" t="s">
        <v>1009</v>
      </c>
      <c r="D575" s="0" t="s">
        <v>621</v>
      </c>
      <c r="E575" s="0" t="s">
        <v>1108</v>
      </c>
    </row>
    <row r="576" customFormat="false" ht="12.8" hidden="false" customHeight="false" outlineLevel="0" collapsed="false">
      <c r="A576" s="0" t="s">
        <v>1004</v>
      </c>
      <c r="B576" s="0" t="s">
        <v>1008</v>
      </c>
      <c r="C576" s="0" t="s">
        <v>1009</v>
      </c>
      <c r="D576" s="0" t="s">
        <v>1109</v>
      </c>
      <c r="E576" s="0" t="s">
        <v>1110</v>
      </c>
    </row>
    <row r="577" customFormat="false" ht="12.8" hidden="false" customHeight="false" outlineLevel="0" collapsed="false">
      <c r="A577" s="0" t="s">
        <v>1004</v>
      </c>
      <c r="B577" s="0" t="s">
        <v>1008</v>
      </c>
      <c r="C577" s="0" t="s">
        <v>1009</v>
      </c>
      <c r="D577" s="0" t="s">
        <v>1111</v>
      </c>
      <c r="E577" s="0" t="s">
        <v>1112</v>
      </c>
    </row>
    <row r="578" customFormat="false" ht="12.8" hidden="false" customHeight="false" outlineLevel="0" collapsed="false">
      <c r="A578" s="0" t="s">
        <v>1004</v>
      </c>
      <c r="B578" s="0" t="s">
        <v>1008</v>
      </c>
      <c r="C578" s="0" t="s">
        <v>1009</v>
      </c>
      <c r="D578" s="0" t="s">
        <v>192</v>
      </c>
      <c r="E578" s="0" t="s">
        <v>1113</v>
      </c>
    </row>
    <row r="579" customFormat="false" ht="12.8" hidden="false" customHeight="false" outlineLevel="0" collapsed="false">
      <c r="A579" s="0" t="s">
        <v>1004</v>
      </c>
      <c r="B579" s="0" t="s">
        <v>1008</v>
      </c>
      <c r="C579" s="0" t="s">
        <v>1009</v>
      </c>
      <c r="D579" s="0" t="s">
        <v>1114</v>
      </c>
      <c r="E579" s="0" t="s">
        <v>1115</v>
      </c>
    </row>
    <row r="580" customFormat="false" ht="12.8" hidden="false" customHeight="false" outlineLevel="0" collapsed="false">
      <c r="A580" s="0" t="s">
        <v>1004</v>
      </c>
      <c r="B580" s="0" t="s">
        <v>1008</v>
      </c>
      <c r="C580" s="0" t="s">
        <v>1009</v>
      </c>
      <c r="D580" s="0" t="s">
        <v>259</v>
      </c>
      <c r="E580" s="0" t="s">
        <v>1116</v>
      </c>
    </row>
    <row r="581" customFormat="false" ht="12.8" hidden="false" customHeight="false" outlineLevel="0" collapsed="false">
      <c r="A581" s="0" t="s">
        <v>1004</v>
      </c>
      <c r="B581" s="0" t="s">
        <v>1008</v>
      </c>
      <c r="C581" s="0" t="s">
        <v>1009</v>
      </c>
      <c r="D581" s="0" t="s">
        <v>699</v>
      </c>
      <c r="E581" s="0" t="s">
        <v>1117</v>
      </c>
    </row>
    <row r="582" customFormat="false" ht="12.8" hidden="false" customHeight="false" outlineLevel="0" collapsed="false">
      <c r="A582" s="0" t="s">
        <v>1004</v>
      </c>
      <c r="B582" s="0" t="s">
        <v>1008</v>
      </c>
      <c r="C582" s="0" t="s">
        <v>1009</v>
      </c>
      <c r="D582" s="0" t="s">
        <v>1118</v>
      </c>
      <c r="E582" s="0" t="s">
        <v>1119</v>
      </c>
    </row>
    <row r="583" customFormat="false" ht="12.8" hidden="false" customHeight="false" outlineLevel="0" collapsed="false">
      <c r="A583" s="0" t="s">
        <v>1004</v>
      </c>
      <c r="B583" s="0" t="s">
        <v>1008</v>
      </c>
      <c r="C583" s="0" t="s">
        <v>1009</v>
      </c>
      <c r="D583" s="0" t="s">
        <v>935</v>
      </c>
      <c r="E583" s="0" t="s">
        <v>1120</v>
      </c>
    </row>
    <row r="584" customFormat="false" ht="12.8" hidden="false" customHeight="false" outlineLevel="0" collapsed="false">
      <c r="A584" s="0" t="s">
        <v>1004</v>
      </c>
      <c r="B584" s="0" t="s">
        <v>1008</v>
      </c>
      <c r="C584" s="0" t="s">
        <v>1009</v>
      </c>
      <c r="D584" s="0" t="s">
        <v>1121</v>
      </c>
      <c r="E584" s="0" t="s">
        <v>1122</v>
      </c>
    </row>
    <row r="585" customFormat="false" ht="12.8" hidden="false" customHeight="false" outlineLevel="0" collapsed="false">
      <c r="A585" s="0" t="s">
        <v>1004</v>
      </c>
      <c r="B585" s="0" t="s">
        <v>1008</v>
      </c>
      <c r="C585" s="0" t="s">
        <v>1009</v>
      </c>
      <c r="D585" s="0" t="s">
        <v>625</v>
      </c>
      <c r="E585" s="0" t="s">
        <v>1123</v>
      </c>
    </row>
    <row r="586" customFormat="false" ht="12.8" hidden="false" customHeight="false" outlineLevel="0" collapsed="false">
      <c r="A586" s="0" t="s">
        <v>1004</v>
      </c>
      <c r="B586" s="0" t="s">
        <v>1008</v>
      </c>
      <c r="C586" s="0" t="s">
        <v>1009</v>
      </c>
      <c r="D586" s="0" t="s">
        <v>1124</v>
      </c>
      <c r="E586" s="0" t="s">
        <v>1125</v>
      </c>
    </row>
    <row r="587" customFormat="false" ht="12.8" hidden="false" customHeight="false" outlineLevel="0" collapsed="false">
      <c r="A587" s="0" t="s">
        <v>1004</v>
      </c>
      <c r="B587" s="0" t="s">
        <v>1008</v>
      </c>
      <c r="C587" s="0" t="s">
        <v>1009</v>
      </c>
      <c r="D587" s="0" t="s">
        <v>1126</v>
      </c>
      <c r="E587" s="0" t="s">
        <v>1127</v>
      </c>
    </row>
    <row r="588" customFormat="false" ht="12.8" hidden="false" customHeight="false" outlineLevel="0" collapsed="false">
      <c r="A588" s="0" t="s">
        <v>1004</v>
      </c>
      <c r="B588" s="0" t="s">
        <v>1008</v>
      </c>
      <c r="C588" s="0" t="s">
        <v>1009</v>
      </c>
      <c r="D588" s="0" t="s">
        <v>1128</v>
      </c>
      <c r="E588" s="0" t="s">
        <v>1129</v>
      </c>
    </row>
    <row r="589" customFormat="false" ht="12.8" hidden="false" customHeight="false" outlineLevel="0" collapsed="false">
      <c r="A589" s="0" t="s">
        <v>1004</v>
      </c>
      <c r="B589" s="0" t="s">
        <v>1008</v>
      </c>
      <c r="C589" s="0" t="s">
        <v>1009</v>
      </c>
      <c r="D589" s="0" t="s">
        <v>937</v>
      </c>
      <c r="E589" s="0" t="s">
        <v>1130</v>
      </c>
    </row>
    <row r="590" customFormat="false" ht="12.8" hidden="false" customHeight="false" outlineLevel="0" collapsed="false">
      <c r="A590" s="0" t="s">
        <v>1004</v>
      </c>
      <c r="B590" s="0" t="s">
        <v>1008</v>
      </c>
      <c r="C590" s="0" t="s">
        <v>1009</v>
      </c>
      <c r="D590" s="0" t="s">
        <v>1131</v>
      </c>
      <c r="E590" s="0" t="s">
        <v>1132</v>
      </c>
    </row>
    <row r="591" customFormat="false" ht="12.8" hidden="false" customHeight="false" outlineLevel="0" collapsed="false">
      <c r="A591" s="0" t="s">
        <v>1004</v>
      </c>
      <c r="B591" s="0" t="s">
        <v>1008</v>
      </c>
      <c r="C591" s="0" t="s">
        <v>1009</v>
      </c>
      <c r="D591" s="0" t="s">
        <v>1133</v>
      </c>
      <c r="E591" s="0" t="s">
        <v>1134</v>
      </c>
    </row>
    <row r="592" customFormat="false" ht="12.8" hidden="false" customHeight="false" outlineLevel="0" collapsed="false">
      <c r="A592" s="0" t="s">
        <v>1004</v>
      </c>
      <c r="B592" s="0" t="s">
        <v>1008</v>
      </c>
      <c r="C592" s="0" t="s">
        <v>1009</v>
      </c>
      <c r="D592" s="0" t="s">
        <v>1135</v>
      </c>
      <c r="E592" s="0" t="s">
        <v>1136</v>
      </c>
    </row>
    <row r="593" customFormat="false" ht="12.8" hidden="false" customHeight="false" outlineLevel="0" collapsed="false">
      <c r="A593" s="0" t="s">
        <v>1004</v>
      </c>
      <c r="B593" s="0" t="s">
        <v>1008</v>
      </c>
      <c r="C593" s="0" t="s">
        <v>1009</v>
      </c>
      <c r="D593" s="0" t="s">
        <v>1137</v>
      </c>
      <c r="E593" s="0" t="s">
        <v>1138</v>
      </c>
    </row>
    <row r="594" customFormat="false" ht="12.8" hidden="false" customHeight="false" outlineLevel="0" collapsed="false">
      <c r="A594" s="0" t="s">
        <v>1004</v>
      </c>
      <c r="B594" s="0" t="s">
        <v>1008</v>
      </c>
      <c r="C594" s="0" t="s">
        <v>1009</v>
      </c>
      <c r="D594" s="0" t="s">
        <v>1139</v>
      </c>
      <c r="E594" s="0" t="s">
        <v>1140</v>
      </c>
    </row>
    <row r="595" customFormat="false" ht="12.8" hidden="false" customHeight="false" outlineLevel="0" collapsed="false">
      <c r="A595" s="0" t="s">
        <v>1004</v>
      </c>
      <c r="B595" s="0" t="s">
        <v>1008</v>
      </c>
      <c r="C595" s="0" t="s">
        <v>1009</v>
      </c>
      <c r="D595" s="0" t="s">
        <v>1141</v>
      </c>
      <c r="E595" s="0" t="s">
        <v>1142</v>
      </c>
    </row>
    <row r="596" customFormat="false" ht="12.8" hidden="false" customHeight="false" outlineLevel="0" collapsed="false">
      <c r="A596" s="0" t="s">
        <v>1004</v>
      </c>
      <c r="B596" s="0" t="s">
        <v>1008</v>
      </c>
      <c r="C596" s="0" t="s">
        <v>1009</v>
      </c>
      <c r="D596" s="0" t="s">
        <v>262</v>
      </c>
      <c r="E596" s="0" t="s">
        <v>1143</v>
      </c>
    </row>
    <row r="597" customFormat="false" ht="12.8" hidden="false" customHeight="false" outlineLevel="0" collapsed="false">
      <c r="A597" s="0" t="s">
        <v>1004</v>
      </c>
      <c r="B597" s="0" t="s">
        <v>1008</v>
      </c>
      <c r="C597" s="0" t="s">
        <v>1009</v>
      </c>
      <c r="D597" s="0" t="s">
        <v>982</v>
      </c>
      <c r="E597" s="0" t="s">
        <v>1144</v>
      </c>
    </row>
    <row r="598" customFormat="false" ht="12.8" hidden="false" customHeight="false" outlineLevel="0" collapsed="false">
      <c r="A598" s="0" t="s">
        <v>1004</v>
      </c>
      <c r="B598" s="0" t="s">
        <v>1008</v>
      </c>
      <c r="C598" s="0" t="s">
        <v>1009</v>
      </c>
      <c r="D598" s="0" t="s">
        <v>1145</v>
      </c>
      <c r="E598" s="0" t="s">
        <v>1146</v>
      </c>
    </row>
    <row r="599" customFormat="false" ht="12.8" hidden="false" customHeight="false" outlineLevel="0" collapsed="false">
      <c r="A599" s="0" t="s">
        <v>1004</v>
      </c>
      <c r="B599" s="0" t="s">
        <v>1008</v>
      </c>
      <c r="C599" s="0" t="s">
        <v>1009</v>
      </c>
      <c r="D599" s="0" t="s">
        <v>1147</v>
      </c>
      <c r="E599" s="0" t="s">
        <v>1148</v>
      </c>
    </row>
    <row r="600" customFormat="false" ht="12.8" hidden="false" customHeight="false" outlineLevel="0" collapsed="false">
      <c r="A600" s="0" t="s">
        <v>1004</v>
      </c>
      <c r="B600" s="0" t="s">
        <v>1008</v>
      </c>
      <c r="C600" s="0" t="s">
        <v>1009</v>
      </c>
      <c r="D600" s="0" t="s">
        <v>17</v>
      </c>
      <c r="E600" s="0" t="s">
        <v>1149</v>
      </c>
    </row>
    <row r="601" customFormat="false" ht="12.8" hidden="false" customHeight="false" outlineLevel="0" collapsed="false">
      <c r="A601" s="0" t="s">
        <v>1004</v>
      </c>
      <c r="B601" s="0" t="s">
        <v>1008</v>
      </c>
      <c r="C601" s="0" t="s">
        <v>1009</v>
      </c>
      <c r="D601" s="0" t="s">
        <v>264</v>
      </c>
      <c r="E601" s="0" t="s">
        <v>1150</v>
      </c>
    </row>
    <row r="602" customFormat="false" ht="12.8" hidden="false" customHeight="false" outlineLevel="0" collapsed="false">
      <c r="A602" s="0" t="s">
        <v>1004</v>
      </c>
      <c r="B602" s="0" t="s">
        <v>1008</v>
      </c>
      <c r="C602" s="0" t="s">
        <v>1009</v>
      </c>
      <c r="D602" s="0" t="s">
        <v>1151</v>
      </c>
      <c r="E602" s="0" t="s">
        <v>1152</v>
      </c>
    </row>
    <row r="603" customFormat="false" ht="12.8" hidden="false" customHeight="false" outlineLevel="0" collapsed="false">
      <c r="A603" s="0" t="s">
        <v>1004</v>
      </c>
      <c r="B603" s="0" t="s">
        <v>1008</v>
      </c>
      <c r="C603" s="0" t="s">
        <v>1009</v>
      </c>
      <c r="D603" s="0" t="s">
        <v>1153</v>
      </c>
      <c r="E603" s="0" t="s">
        <v>1154</v>
      </c>
    </row>
    <row r="604" customFormat="false" ht="12.8" hidden="false" customHeight="false" outlineLevel="0" collapsed="false">
      <c r="A604" s="0" t="s">
        <v>1004</v>
      </c>
      <c r="B604" s="0" t="s">
        <v>1008</v>
      </c>
      <c r="C604" s="0" t="s">
        <v>1009</v>
      </c>
      <c r="D604" s="0" t="s">
        <v>266</v>
      </c>
      <c r="E604" s="0" t="s">
        <v>1155</v>
      </c>
    </row>
    <row r="605" customFormat="false" ht="12.8" hidden="false" customHeight="false" outlineLevel="0" collapsed="false">
      <c r="A605" s="0" t="s">
        <v>1004</v>
      </c>
      <c r="B605" s="0" t="s">
        <v>1008</v>
      </c>
      <c r="C605" s="0" t="s">
        <v>1009</v>
      </c>
      <c r="D605" s="0" t="s">
        <v>984</v>
      </c>
      <c r="E605" s="0" t="s">
        <v>1156</v>
      </c>
    </row>
    <row r="606" customFormat="false" ht="12.8" hidden="false" customHeight="false" outlineLevel="0" collapsed="false">
      <c r="A606" s="0" t="s">
        <v>1004</v>
      </c>
      <c r="B606" s="0" t="s">
        <v>1008</v>
      </c>
      <c r="C606" s="0" t="s">
        <v>1009</v>
      </c>
      <c r="D606" s="0" t="s">
        <v>986</v>
      </c>
      <c r="E606" s="0" t="s">
        <v>1157</v>
      </c>
    </row>
    <row r="607" customFormat="false" ht="12.8" hidden="false" customHeight="false" outlineLevel="0" collapsed="false">
      <c r="A607" s="0" t="s">
        <v>1004</v>
      </c>
      <c r="B607" s="0" t="s">
        <v>1008</v>
      </c>
      <c r="C607" s="0" t="s">
        <v>1009</v>
      </c>
      <c r="D607" s="0" t="s">
        <v>1158</v>
      </c>
      <c r="E607" s="0" t="s">
        <v>1159</v>
      </c>
    </row>
    <row r="608" customFormat="false" ht="12.8" hidden="false" customHeight="false" outlineLevel="0" collapsed="false">
      <c r="A608" s="0" t="s">
        <v>1004</v>
      </c>
      <c r="B608" s="0" t="s">
        <v>1008</v>
      </c>
      <c r="C608" s="0" t="s">
        <v>1009</v>
      </c>
      <c r="D608" s="0" t="s">
        <v>206</v>
      </c>
      <c r="E608" s="0" t="s">
        <v>1160</v>
      </c>
    </row>
    <row r="609" customFormat="false" ht="12.8" hidden="false" customHeight="false" outlineLevel="0" collapsed="false">
      <c r="A609" s="0" t="s">
        <v>1004</v>
      </c>
      <c r="B609" s="0" t="s">
        <v>1008</v>
      </c>
      <c r="C609" s="0" t="s">
        <v>1009</v>
      </c>
      <c r="D609" s="0" t="s">
        <v>942</v>
      </c>
      <c r="E609" s="0" t="s">
        <v>1161</v>
      </c>
    </row>
    <row r="610" customFormat="false" ht="12.8" hidden="false" customHeight="false" outlineLevel="0" collapsed="false">
      <c r="A610" s="0" t="s">
        <v>1004</v>
      </c>
      <c r="B610" s="0" t="s">
        <v>1008</v>
      </c>
      <c r="C610" s="0" t="s">
        <v>1009</v>
      </c>
      <c r="D610" s="0" t="s">
        <v>1162</v>
      </c>
      <c r="E610" s="0" t="s">
        <v>1163</v>
      </c>
    </row>
    <row r="611" customFormat="false" ht="12.8" hidden="false" customHeight="false" outlineLevel="0" collapsed="false">
      <c r="A611" s="0" t="s">
        <v>1004</v>
      </c>
      <c r="B611" s="0" t="s">
        <v>1008</v>
      </c>
      <c r="C611" s="0" t="s">
        <v>1009</v>
      </c>
      <c r="D611" s="0" t="s">
        <v>202</v>
      </c>
      <c r="E611" s="0" t="s">
        <v>1164</v>
      </c>
    </row>
    <row r="612" customFormat="false" ht="12.8" hidden="false" customHeight="false" outlineLevel="0" collapsed="false">
      <c r="A612" s="0" t="s">
        <v>1004</v>
      </c>
      <c r="B612" s="0" t="s">
        <v>1008</v>
      </c>
      <c r="C612" s="0" t="s">
        <v>1009</v>
      </c>
      <c r="D612" s="0" t="s">
        <v>944</v>
      </c>
      <c r="E612" s="0" t="s">
        <v>1165</v>
      </c>
    </row>
    <row r="613" customFormat="false" ht="12.8" hidden="false" customHeight="false" outlineLevel="0" collapsed="false">
      <c r="A613" s="0" t="s">
        <v>1004</v>
      </c>
      <c r="B613" s="0" t="s">
        <v>1008</v>
      </c>
      <c r="C613" s="0" t="s">
        <v>1009</v>
      </c>
      <c r="D613" s="0" t="s">
        <v>204</v>
      </c>
      <c r="E613" s="0" t="s">
        <v>1166</v>
      </c>
    </row>
    <row r="614" customFormat="false" ht="12.8" hidden="false" customHeight="false" outlineLevel="0" collapsed="false">
      <c r="A614" s="0" t="s">
        <v>1004</v>
      </c>
      <c r="B614" s="0" t="s">
        <v>1008</v>
      </c>
      <c r="C614" s="0" t="s">
        <v>1009</v>
      </c>
      <c r="D614" s="0" t="s">
        <v>1167</v>
      </c>
      <c r="E614" s="0" t="s">
        <v>1168</v>
      </c>
    </row>
    <row r="615" customFormat="false" ht="12.8" hidden="false" customHeight="false" outlineLevel="0" collapsed="false">
      <c r="A615" s="0" t="s">
        <v>1004</v>
      </c>
      <c r="B615" s="0" t="s">
        <v>1008</v>
      </c>
      <c r="C615" s="0" t="s">
        <v>1009</v>
      </c>
      <c r="D615" s="0" t="s">
        <v>713</v>
      </c>
      <c r="E615" s="0" t="s">
        <v>1169</v>
      </c>
    </row>
    <row r="616" customFormat="false" ht="12.8" hidden="false" customHeight="false" outlineLevel="0" collapsed="false">
      <c r="A616" s="0" t="s">
        <v>1004</v>
      </c>
      <c r="B616" s="0" t="s">
        <v>1008</v>
      </c>
      <c r="C616" s="0" t="s">
        <v>1009</v>
      </c>
      <c r="D616" s="0" t="s">
        <v>1170</v>
      </c>
      <c r="E616" s="0" t="s">
        <v>1171</v>
      </c>
    </row>
    <row r="617" customFormat="false" ht="12.8" hidden="false" customHeight="false" outlineLevel="0" collapsed="false">
      <c r="A617" s="0" t="s">
        <v>1004</v>
      </c>
      <c r="B617" s="0" t="s">
        <v>1008</v>
      </c>
      <c r="C617" s="0" t="s">
        <v>1009</v>
      </c>
      <c r="D617" s="0" t="s">
        <v>1172</v>
      </c>
      <c r="E617" s="0" t="s">
        <v>1173</v>
      </c>
    </row>
    <row r="618" customFormat="false" ht="12.8" hidden="false" customHeight="false" outlineLevel="0" collapsed="false">
      <c r="A618" s="0" t="s">
        <v>1004</v>
      </c>
      <c r="B618" s="0" t="s">
        <v>1008</v>
      </c>
      <c r="C618" s="0" t="s">
        <v>1009</v>
      </c>
      <c r="D618" s="0" t="s">
        <v>1174</v>
      </c>
      <c r="E618" s="0" t="s">
        <v>1175</v>
      </c>
    </row>
    <row r="619" customFormat="false" ht="12.8" hidden="false" customHeight="false" outlineLevel="0" collapsed="false">
      <c r="A619" s="0" t="s">
        <v>1004</v>
      </c>
      <c r="B619" s="0" t="s">
        <v>1008</v>
      </c>
      <c r="C619" s="0" t="s">
        <v>1009</v>
      </c>
      <c r="D619" s="0" t="s">
        <v>1176</v>
      </c>
      <c r="E619" s="0" t="s">
        <v>1177</v>
      </c>
    </row>
    <row r="620" customFormat="false" ht="12.8" hidden="false" customHeight="false" outlineLevel="0" collapsed="false">
      <c r="A620" s="0" t="s">
        <v>1004</v>
      </c>
      <c r="B620" s="0" t="s">
        <v>1008</v>
      </c>
      <c r="C620" s="0" t="s">
        <v>1009</v>
      </c>
      <c r="D620" s="0" t="s">
        <v>1178</v>
      </c>
      <c r="E620" s="0" t="s">
        <v>1179</v>
      </c>
    </row>
    <row r="621" customFormat="false" ht="12.8" hidden="false" customHeight="false" outlineLevel="0" collapsed="false">
      <c r="A621" s="0" t="s">
        <v>1004</v>
      </c>
      <c r="B621" s="0" t="s">
        <v>1008</v>
      </c>
      <c r="C621" s="0" t="s">
        <v>1009</v>
      </c>
      <c r="D621" s="0" t="s">
        <v>711</v>
      </c>
      <c r="E621" s="0" t="s">
        <v>1180</v>
      </c>
    </row>
    <row r="622" customFormat="false" ht="12.8" hidden="false" customHeight="false" outlineLevel="0" collapsed="false">
      <c r="A622" s="0" t="s">
        <v>1004</v>
      </c>
      <c r="B622" s="0" t="s">
        <v>1008</v>
      </c>
      <c r="C622" s="0" t="s">
        <v>1009</v>
      </c>
      <c r="D622" s="0" t="s">
        <v>709</v>
      </c>
      <c r="E622" s="0" t="s">
        <v>1181</v>
      </c>
    </row>
    <row r="623" customFormat="false" ht="12.8" hidden="false" customHeight="false" outlineLevel="0" collapsed="false">
      <c r="A623" s="0" t="s">
        <v>1004</v>
      </c>
      <c r="B623" s="0" t="s">
        <v>190</v>
      </c>
      <c r="C623" s="0" t="s">
        <v>1182</v>
      </c>
    </row>
    <row r="624" customFormat="false" ht="12.8" hidden="false" customHeight="false" outlineLevel="0" collapsed="false">
      <c r="A624" s="0" t="s">
        <v>1004</v>
      </c>
      <c r="B624" s="0" t="s">
        <v>1106</v>
      </c>
      <c r="C624" s="0" t="s">
        <v>1183</v>
      </c>
    </row>
    <row r="625" customFormat="false" ht="12.8" hidden="false" customHeight="false" outlineLevel="0" collapsed="false">
      <c r="A625" s="0" t="s">
        <v>1004</v>
      </c>
      <c r="B625" s="0" t="s">
        <v>1184</v>
      </c>
      <c r="C625" s="0" t="s">
        <v>1185</v>
      </c>
      <c r="D625" s="0" t="s">
        <v>1186</v>
      </c>
      <c r="E625" s="0" t="s">
        <v>1187</v>
      </c>
    </row>
    <row r="626" customFormat="false" ht="12.8" hidden="false" customHeight="false" outlineLevel="0" collapsed="false">
      <c r="A626" s="0" t="s">
        <v>1004</v>
      </c>
      <c r="B626" s="0" t="s">
        <v>1184</v>
      </c>
      <c r="C626" s="0" t="s">
        <v>1185</v>
      </c>
      <c r="D626" s="0" t="s">
        <v>711</v>
      </c>
      <c r="E626" s="0" t="s">
        <v>1188</v>
      </c>
    </row>
    <row r="627" customFormat="false" ht="12.8" hidden="false" customHeight="false" outlineLevel="0" collapsed="false">
      <c r="A627" s="0" t="s">
        <v>1004</v>
      </c>
      <c r="B627" s="0" t="s">
        <v>1184</v>
      </c>
      <c r="C627" s="0" t="s">
        <v>1185</v>
      </c>
      <c r="D627" s="0" t="s">
        <v>610</v>
      </c>
      <c r="E627" s="0" t="s">
        <v>1189</v>
      </c>
    </row>
    <row r="628" customFormat="false" ht="12.8" hidden="false" customHeight="false" outlineLevel="0" collapsed="false">
      <c r="A628" s="0" t="s">
        <v>1004</v>
      </c>
      <c r="B628" s="0" t="s">
        <v>1184</v>
      </c>
      <c r="C628" s="0" t="s">
        <v>1185</v>
      </c>
      <c r="D628" s="0" t="s">
        <v>1190</v>
      </c>
      <c r="E628" s="0" t="s">
        <v>1191</v>
      </c>
    </row>
    <row r="629" customFormat="false" ht="12.8" hidden="false" customHeight="false" outlineLevel="0" collapsed="false">
      <c r="A629" s="0" t="s">
        <v>1004</v>
      </c>
      <c r="B629" s="0" t="s">
        <v>1184</v>
      </c>
      <c r="C629" s="0" t="s">
        <v>1185</v>
      </c>
      <c r="D629" s="0" t="s">
        <v>634</v>
      </c>
      <c r="E629" s="0" t="s">
        <v>1192</v>
      </c>
    </row>
    <row r="630" customFormat="false" ht="12.8" hidden="false" customHeight="false" outlineLevel="0" collapsed="false">
      <c r="A630" s="0" t="s">
        <v>1004</v>
      </c>
      <c r="B630" s="0" t="s">
        <v>1184</v>
      </c>
      <c r="C630" s="0" t="s">
        <v>1185</v>
      </c>
      <c r="D630" s="0" t="s">
        <v>1193</v>
      </c>
      <c r="E630" s="0" t="s">
        <v>1194</v>
      </c>
    </row>
    <row r="631" customFormat="false" ht="12.8" hidden="false" customHeight="false" outlineLevel="0" collapsed="false">
      <c r="A631" s="0" t="s">
        <v>1004</v>
      </c>
      <c r="B631" s="0" t="s">
        <v>1184</v>
      </c>
      <c r="C631" s="0" t="s">
        <v>1185</v>
      </c>
      <c r="D631" s="0" t="s">
        <v>1020</v>
      </c>
      <c r="E631" s="0" t="s">
        <v>1195</v>
      </c>
    </row>
    <row r="632" customFormat="false" ht="12.8" hidden="false" customHeight="false" outlineLevel="0" collapsed="false">
      <c r="A632" s="0" t="s">
        <v>1004</v>
      </c>
      <c r="B632" s="0" t="s">
        <v>1184</v>
      </c>
      <c r="C632" s="0" t="s">
        <v>1185</v>
      </c>
      <c r="D632" s="0" t="s">
        <v>218</v>
      </c>
      <c r="E632" s="0" t="s">
        <v>1196</v>
      </c>
    </row>
    <row r="633" customFormat="false" ht="12.8" hidden="false" customHeight="false" outlineLevel="0" collapsed="false">
      <c r="A633" s="0" t="s">
        <v>1004</v>
      </c>
      <c r="B633" s="0" t="s">
        <v>1184</v>
      </c>
      <c r="C633" s="0" t="s">
        <v>1185</v>
      </c>
      <c r="D633" s="0" t="s">
        <v>1197</v>
      </c>
      <c r="E633" s="0" t="s">
        <v>1198</v>
      </c>
    </row>
    <row r="634" customFormat="false" ht="12.8" hidden="false" customHeight="false" outlineLevel="0" collapsed="false">
      <c r="A634" s="0" t="s">
        <v>1004</v>
      </c>
      <c r="B634" s="0" t="s">
        <v>1184</v>
      </c>
      <c r="C634" s="0" t="s">
        <v>1185</v>
      </c>
      <c r="D634" s="0" t="s">
        <v>1199</v>
      </c>
      <c r="E634" s="0" t="s">
        <v>1200</v>
      </c>
    </row>
    <row r="635" customFormat="false" ht="12.8" hidden="false" customHeight="false" outlineLevel="0" collapsed="false">
      <c r="A635" s="0" t="s">
        <v>1004</v>
      </c>
      <c r="B635" s="0" t="s">
        <v>1184</v>
      </c>
      <c r="C635" s="0" t="s">
        <v>1185</v>
      </c>
      <c r="D635" s="0" t="s">
        <v>1201</v>
      </c>
      <c r="E635" s="0" t="s">
        <v>1202</v>
      </c>
    </row>
    <row r="636" customFormat="false" ht="12.8" hidden="false" customHeight="false" outlineLevel="0" collapsed="false">
      <c r="A636" s="0" t="s">
        <v>1004</v>
      </c>
      <c r="B636" s="0" t="s">
        <v>1184</v>
      </c>
      <c r="C636" s="0" t="s">
        <v>1185</v>
      </c>
      <c r="D636" s="0" t="s">
        <v>27</v>
      </c>
      <c r="E636" s="0" t="s">
        <v>1203</v>
      </c>
    </row>
    <row r="637" customFormat="false" ht="12.8" hidden="false" customHeight="false" outlineLevel="0" collapsed="false">
      <c r="A637" s="0" t="s">
        <v>1004</v>
      </c>
      <c r="B637" s="0" t="s">
        <v>1184</v>
      </c>
      <c r="C637" s="0" t="s">
        <v>1185</v>
      </c>
      <c r="D637" s="0" t="s">
        <v>608</v>
      </c>
      <c r="E637" s="0" t="s">
        <v>1204</v>
      </c>
    </row>
    <row r="638" customFormat="false" ht="12.8" hidden="false" customHeight="false" outlineLevel="0" collapsed="false">
      <c r="A638" s="0" t="s">
        <v>1004</v>
      </c>
      <c r="B638" s="0" t="s">
        <v>1184</v>
      </c>
      <c r="C638" s="0" t="s">
        <v>1185</v>
      </c>
      <c r="D638" s="0" t="s">
        <v>1205</v>
      </c>
      <c r="E638" s="0" t="s">
        <v>1206</v>
      </c>
    </row>
    <row r="639" customFormat="false" ht="12.8" hidden="false" customHeight="false" outlineLevel="0" collapsed="false">
      <c r="A639" s="0" t="s">
        <v>1004</v>
      </c>
      <c r="B639" s="0" t="s">
        <v>1184</v>
      </c>
      <c r="C639" s="0" t="s">
        <v>1185</v>
      </c>
      <c r="D639" s="0" t="s">
        <v>1051</v>
      </c>
      <c r="E639" s="0" t="s">
        <v>1207</v>
      </c>
    </row>
    <row r="640" customFormat="false" ht="12.8" hidden="false" customHeight="false" outlineLevel="0" collapsed="false">
      <c r="A640" s="0" t="s">
        <v>1004</v>
      </c>
      <c r="B640" s="0" t="s">
        <v>1184</v>
      </c>
      <c r="C640" s="0" t="s">
        <v>1185</v>
      </c>
      <c r="D640" s="0" t="s">
        <v>956</v>
      </c>
      <c r="E640" s="0" t="s">
        <v>1208</v>
      </c>
    </row>
    <row r="641" customFormat="false" ht="12.8" hidden="false" customHeight="false" outlineLevel="0" collapsed="false">
      <c r="A641" s="0" t="s">
        <v>1004</v>
      </c>
      <c r="B641" s="0" t="s">
        <v>1184</v>
      </c>
      <c r="C641" s="0" t="s">
        <v>1185</v>
      </c>
      <c r="D641" s="0" t="s">
        <v>1053</v>
      </c>
      <c r="E641" s="0" t="s">
        <v>1209</v>
      </c>
    </row>
    <row r="642" customFormat="false" ht="12.8" hidden="false" customHeight="false" outlineLevel="0" collapsed="false">
      <c r="A642" s="0" t="s">
        <v>1004</v>
      </c>
      <c r="B642" s="0" t="s">
        <v>1184</v>
      </c>
      <c r="C642" s="0" t="s">
        <v>1185</v>
      </c>
      <c r="D642" s="0" t="s">
        <v>642</v>
      </c>
      <c r="E642" s="0" t="s">
        <v>1210</v>
      </c>
    </row>
    <row r="643" customFormat="false" ht="12.8" hidden="false" customHeight="false" outlineLevel="0" collapsed="false">
      <c r="A643" s="0" t="s">
        <v>1004</v>
      </c>
      <c r="B643" s="0" t="s">
        <v>1184</v>
      </c>
      <c r="C643" s="0" t="s">
        <v>1185</v>
      </c>
      <c r="D643" s="0" t="s">
        <v>1211</v>
      </c>
      <c r="E643" s="0" t="s">
        <v>1212</v>
      </c>
    </row>
    <row r="644" customFormat="false" ht="12.8" hidden="false" customHeight="false" outlineLevel="0" collapsed="false">
      <c r="A644" s="0" t="s">
        <v>1004</v>
      </c>
      <c r="B644" s="0" t="s">
        <v>1184</v>
      </c>
      <c r="C644" s="0" t="s">
        <v>1185</v>
      </c>
      <c r="D644" s="0" t="s">
        <v>1213</v>
      </c>
      <c r="E644" s="0" t="s">
        <v>1214</v>
      </c>
    </row>
    <row r="645" customFormat="false" ht="12.8" hidden="false" customHeight="false" outlineLevel="0" collapsed="false">
      <c r="A645" s="0" t="s">
        <v>1004</v>
      </c>
      <c r="B645" s="0" t="s">
        <v>1184</v>
      </c>
      <c r="C645" s="0" t="s">
        <v>1185</v>
      </c>
      <c r="D645" s="0" t="s">
        <v>1072</v>
      </c>
      <c r="E645" s="0" t="s">
        <v>1215</v>
      </c>
    </row>
    <row r="646" customFormat="false" ht="12.8" hidden="false" customHeight="false" outlineLevel="0" collapsed="false">
      <c r="A646" s="0" t="s">
        <v>1004</v>
      </c>
      <c r="B646" s="0" t="s">
        <v>1184</v>
      </c>
      <c r="C646" s="0" t="s">
        <v>1185</v>
      </c>
      <c r="D646" s="0" t="s">
        <v>733</v>
      </c>
      <c r="E646" s="0" t="s">
        <v>1216</v>
      </c>
    </row>
    <row r="647" customFormat="false" ht="12.8" hidden="false" customHeight="false" outlineLevel="0" collapsed="false">
      <c r="A647" s="0" t="s">
        <v>1004</v>
      </c>
      <c r="B647" s="0" t="s">
        <v>1184</v>
      </c>
      <c r="C647" s="0" t="s">
        <v>1185</v>
      </c>
      <c r="D647" s="0" t="s">
        <v>264</v>
      </c>
      <c r="E647" s="0" t="s">
        <v>1217</v>
      </c>
    </row>
    <row r="648" customFormat="false" ht="12.8" hidden="false" customHeight="false" outlineLevel="0" collapsed="false">
      <c r="A648" s="0" t="s">
        <v>1004</v>
      </c>
      <c r="B648" s="0" t="s">
        <v>1184</v>
      </c>
      <c r="C648" s="0" t="s">
        <v>1185</v>
      </c>
      <c r="D648" s="0" t="s">
        <v>1218</v>
      </c>
      <c r="E648" s="0" t="s">
        <v>1219</v>
      </c>
    </row>
    <row r="649" customFormat="false" ht="12.8" hidden="false" customHeight="false" outlineLevel="0" collapsed="false">
      <c r="A649" s="0" t="s">
        <v>1004</v>
      </c>
      <c r="B649" s="0" t="s">
        <v>1184</v>
      </c>
      <c r="C649" s="0" t="s">
        <v>1185</v>
      </c>
      <c r="D649" s="0" t="s">
        <v>1220</v>
      </c>
      <c r="E649" s="0" t="s">
        <v>1221</v>
      </c>
    </row>
    <row r="650" customFormat="false" ht="12.8" hidden="false" customHeight="false" outlineLevel="0" collapsed="false">
      <c r="A650" s="0" t="s">
        <v>1004</v>
      </c>
      <c r="B650" s="0" t="s">
        <v>1184</v>
      </c>
      <c r="C650" s="0" t="s">
        <v>1185</v>
      </c>
      <c r="D650" s="0" t="s">
        <v>1222</v>
      </c>
      <c r="E650" s="0" t="s">
        <v>1223</v>
      </c>
    </row>
    <row r="651" customFormat="false" ht="12.8" hidden="false" customHeight="false" outlineLevel="0" collapsed="false">
      <c r="A651" s="0" t="s">
        <v>1004</v>
      </c>
      <c r="B651" s="0" t="s">
        <v>1184</v>
      </c>
      <c r="C651" s="0" t="s">
        <v>1185</v>
      </c>
      <c r="D651" s="0" t="s">
        <v>1089</v>
      </c>
      <c r="E651" s="0" t="s">
        <v>1224</v>
      </c>
    </row>
    <row r="652" customFormat="false" ht="12.8" hidden="false" customHeight="false" outlineLevel="0" collapsed="false">
      <c r="A652" s="0" t="s">
        <v>1004</v>
      </c>
      <c r="B652" s="0" t="s">
        <v>1184</v>
      </c>
      <c r="C652" s="0" t="s">
        <v>1185</v>
      </c>
      <c r="D652" s="0" t="s">
        <v>1225</v>
      </c>
      <c r="E652" s="0" t="s">
        <v>1226</v>
      </c>
    </row>
    <row r="653" customFormat="false" ht="12.8" hidden="false" customHeight="false" outlineLevel="0" collapsed="false">
      <c r="A653" s="0" t="s">
        <v>1004</v>
      </c>
      <c r="B653" s="0" t="s">
        <v>1184</v>
      </c>
      <c r="C653" s="0" t="s">
        <v>1185</v>
      </c>
      <c r="D653" s="0" t="s">
        <v>1083</v>
      </c>
      <c r="E653" s="0" t="s">
        <v>1227</v>
      </c>
    </row>
    <row r="654" customFormat="false" ht="12.8" hidden="false" customHeight="false" outlineLevel="0" collapsed="false">
      <c r="A654" s="0" t="s">
        <v>1004</v>
      </c>
      <c r="B654" s="0" t="s">
        <v>1184</v>
      </c>
      <c r="C654" s="0" t="s">
        <v>1185</v>
      </c>
      <c r="D654" s="0" t="s">
        <v>1228</v>
      </c>
      <c r="E654" s="0" t="s">
        <v>1229</v>
      </c>
    </row>
    <row r="655" customFormat="false" ht="12.8" hidden="false" customHeight="false" outlineLevel="0" collapsed="false">
      <c r="A655" s="0" t="s">
        <v>1004</v>
      </c>
      <c r="B655" s="0" t="s">
        <v>1184</v>
      </c>
      <c r="C655" s="0" t="s">
        <v>1185</v>
      </c>
      <c r="D655" s="0" t="s">
        <v>1091</v>
      </c>
      <c r="E655" s="0" t="s">
        <v>1230</v>
      </c>
    </row>
    <row r="656" customFormat="false" ht="12.8" hidden="false" customHeight="false" outlineLevel="0" collapsed="false">
      <c r="A656" s="0" t="s">
        <v>1004</v>
      </c>
      <c r="B656" s="0" t="s">
        <v>1184</v>
      </c>
      <c r="C656" s="0" t="s">
        <v>1185</v>
      </c>
      <c r="D656" s="0" t="s">
        <v>1231</v>
      </c>
      <c r="E656" s="0" t="s">
        <v>1232</v>
      </c>
    </row>
    <row r="657" customFormat="false" ht="12.8" hidden="false" customHeight="false" outlineLevel="0" collapsed="false">
      <c r="A657" s="0" t="s">
        <v>1004</v>
      </c>
      <c r="B657" s="0" t="s">
        <v>1184</v>
      </c>
      <c r="C657" s="0" t="s">
        <v>1185</v>
      </c>
      <c r="D657" s="0" t="s">
        <v>250</v>
      </c>
      <c r="E657" s="0" t="s">
        <v>1233</v>
      </c>
    </row>
    <row r="658" customFormat="false" ht="12.8" hidden="false" customHeight="false" outlineLevel="0" collapsed="false">
      <c r="A658" s="0" t="s">
        <v>1004</v>
      </c>
      <c r="B658" s="0" t="s">
        <v>1184</v>
      </c>
      <c r="C658" s="0" t="s">
        <v>1185</v>
      </c>
      <c r="D658" s="0" t="s">
        <v>186</v>
      </c>
      <c r="E658" s="0" t="s">
        <v>1234</v>
      </c>
    </row>
    <row r="659" customFormat="false" ht="12.8" hidden="false" customHeight="false" outlineLevel="0" collapsed="false">
      <c r="A659" s="0" t="s">
        <v>1004</v>
      </c>
      <c r="B659" s="0" t="s">
        <v>1184</v>
      </c>
      <c r="C659" s="0" t="s">
        <v>1185</v>
      </c>
      <c r="D659" s="0" t="s">
        <v>252</v>
      </c>
      <c r="E659" s="0" t="s">
        <v>1235</v>
      </c>
    </row>
    <row r="660" customFormat="false" ht="12.8" hidden="false" customHeight="false" outlineLevel="0" collapsed="false">
      <c r="A660" s="0" t="s">
        <v>1004</v>
      </c>
      <c r="B660" s="0" t="s">
        <v>1184</v>
      </c>
      <c r="C660" s="0" t="s">
        <v>1185</v>
      </c>
      <c r="D660" s="0" t="s">
        <v>1104</v>
      </c>
      <c r="E660" s="0" t="s">
        <v>1236</v>
      </c>
    </row>
    <row r="661" customFormat="false" ht="12.8" hidden="false" customHeight="false" outlineLevel="0" collapsed="false">
      <c r="A661" s="0" t="s">
        <v>1004</v>
      </c>
      <c r="B661" s="0" t="s">
        <v>1184</v>
      </c>
      <c r="C661" s="0" t="s">
        <v>1185</v>
      </c>
      <c r="D661" s="0" t="s">
        <v>192</v>
      </c>
      <c r="E661" s="0" t="s">
        <v>1237</v>
      </c>
    </row>
    <row r="662" customFormat="false" ht="12.8" hidden="false" customHeight="false" outlineLevel="0" collapsed="false">
      <c r="A662" s="0" t="s">
        <v>1004</v>
      </c>
      <c r="B662" s="0" t="s">
        <v>1184</v>
      </c>
      <c r="C662" s="0" t="s">
        <v>1185</v>
      </c>
      <c r="D662" s="0" t="s">
        <v>1238</v>
      </c>
      <c r="E662" s="0" t="s">
        <v>1239</v>
      </c>
    </row>
    <row r="663" customFormat="false" ht="12.8" hidden="false" customHeight="false" outlineLevel="0" collapsed="false">
      <c r="A663" s="0" t="s">
        <v>1004</v>
      </c>
      <c r="B663" s="0" t="s">
        <v>1184</v>
      </c>
      <c r="C663" s="0" t="s">
        <v>1185</v>
      </c>
      <c r="D663" s="0" t="s">
        <v>1133</v>
      </c>
      <c r="E663" s="0" t="s">
        <v>1240</v>
      </c>
    </row>
    <row r="664" customFormat="false" ht="12.8" hidden="false" customHeight="false" outlineLevel="0" collapsed="false">
      <c r="A664" s="0" t="s">
        <v>1004</v>
      </c>
      <c r="B664" s="0" t="s">
        <v>1184</v>
      </c>
      <c r="C664" s="0" t="s">
        <v>1185</v>
      </c>
      <c r="D664" s="0" t="s">
        <v>17</v>
      </c>
      <c r="E664" s="0" t="s">
        <v>1241</v>
      </c>
    </row>
    <row r="665" customFormat="false" ht="12.8" hidden="false" customHeight="false" outlineLevel="0" collapsed="false">
      <c r="A665" s="0" t="s">
        <v>1004</v>
      </c>
      <c r="B665" s="0" t="s">
        <v>1184</v>
      </c>
      <c r="C665" s="0" t="s">
        <v>1185</v>
      </c>
      <c r="D665" s="0" t="s">
        <v>1242</v>
      </c>
      <c r="E665" s="0" t="s">
        <v>1243</v>
      </c>
    </row>
    <row r="666" customFormat="false" ht="12.8" hidden="false" customHeight="false" outlineLevel="0" collapsed="false">
      <c r="A666" s="0" t="s">
        <v>1004</v>
      </c>
      <c r="B666" s="0" t="s">
        <v>1184</v>
      </c>
      <c r="C666" s="0" t="s">
        <v>1185</v>
      </c>
      <c r="D666" s="0" t="s">
        <v>271</v>
      </c>
      <c r="E666" s="0" t="s">
        <v>1244</v>
      </c>
    </row>
    <row r="667" customFormat="false" ht="12.8" hidden="false" customHeight="false" outlineLevel="0" collapsed="false">
      <c r="A667" s="0" t="s">
        <v>1004</v>
      </c>
      <c r="B667" s="0" t="s">
        <v>1184</v>
      </c>
      <c r="C667" s="0" t="s">
        <v>1185</v>
      </c>
      <c r="D667" s="0" t="s">
        <v>1245</v>
      </c>
      <c r="E667" s="0" t="s">
        <v>1246</v>
      </c>
    </row>
    <row r="668" customFormat="false" ht="12.8" hidden="false" customHeight="false" outlineLevel="0" collapsed="false">
      <c r="A668" s="0" t="s">
        <v>1004</v>
      </c>
      <c r="B668" s="0" t="s">
        <v>1184</v>
      </c>
      <c r="C668" s="0" t="s">
        <v>1185</v>
      </c>
      <c r="D668" s="0" t="s">
        <v>984</v>
      </c>
      <c r="E668" s="0" t="s">
        <v>1247</v>
      </c>
    </row>
    <row r="669" customFormat="false" ht="12.8" hidden="false" customHeight="false" outlineLevel="0" collapsed="false">
      <c r="A669" s="0" t="s">
        <v>1004</v>
      </c>
      <c r="B669" s="0" t="s">
        <v>1184</v>
      </c>
      <c r="C669" s="0" t="s">
        <v>1185</v>
      </c>
      <c r="D669" s="0" t="s">
        <v>1248</v>
      </c>
      <c r="E669" s="0" t="s">
        <v>1249</v>
      </c>
    </row>
    <row r="670" customFormat="false" ht="12.8" hidden="false" customHeight="false" outlineLevel="0" collapsed="false">
      <c r="A670" s="0" t="s">
        <v>1004</v>
      </c>
      <c r="B670" s="0" t="s">
        <v>1184</v>
      </c>
      <c r="C670" s="0" t="s">
        <v>1185</v>
      </c>
      <c r="D670" s="0" t="s">
        <v>1158</v>
      </c>
      <c r="E670" s="0" t="s">
        <v>1250</v>
      </c>
    </row>
    <row r="671" customFormat="false" ht="12.8" hidden="false" customHeight="false" outlineLevel="0" collapsed="false">
      <c r="A671" s="0" t="s">
        <v>1004</v>
      </c>
      <c r="B671" s="0" t="s">
        <v>1184</v>
      </c>
      <c r="C671" s="0" t="s">
        <v>1185</v>
      </c>
      <c r="D671" s="0" t="s">
        <v>942</v>
      </c>
      <c r="E671" s="0" t="s">
        <v>1251</v>
      </c>
    </row>
    <row r="672" customFormat="false" ht="12.8" hidden="false" customHeight="false" outlineLevel="0" collapsed="false">
      <c r="A672" s="0" t="s">
        <v>1004</v>
      </c>
      <c r="B672" s="0" t="s">
        <v>1184</v>
      </c>
      <c r="C672" s="0" t="s">
        <v>1185</v>
      </c>
      <c r="D672" s="0" t="s">
        <v>1252</v>
      </c>
      <c r="E672" s="0" t="s">
        <v>1253</v>
      </c>
    </row>
    <row r="673" customFormat="false" ht="12.8" hidden="false" customHeight="false" outlineLevel="0" collapsed="false">
      <c r="A673" s="0" t="s">
        <v>1004</v>
      </c>
      <c r="B673" s="0" t="s">
        <v>1184</v>
      </c>
      <c r="C673" s="0" t="s">
        <v>1185</v>
      </c>
      <c r="D673" s="0" t="s">
        <v>713</v>
      </c>
      <c r="E673" s="0" t="s">
        <v>1254</v>
      </c>
    </row>
    <row r="674" customFormat="false" ht="12.8" hidden="false" customHeight="false" outlineLevel="0" collapsed="false">
      <c r="A674" s="0" t="s">
        <v>1004</v>
      </c>
      <c r="B674" s="0" t="s">
        <v>1184</v>
      </c>
      <c r="C674" s="0" t="s">
        <v>1185</v>
      </c>
      <c r="D674" s="0" t="s">
        <v>1029</v>
      </c>
      <c r="E674" s="0" t="s">
        <v>1255</v>
      </c>
    </row>
    <row r="675" customFormat="false" ht="12.8" hidden="false" customHeight="false" outlineLevel="0" collapsed="false">
      <c r="A675" s="0" t="s">
        <v>1004</v>
      </c>
      <c r="B675" s="0" t="s">
        <v>1184</v>
      </c>
      <c r="C675" s="0" t="s">
        <v>1185</v>
      </c>
      <c r="D675" s="0" t="s">
        <v>1256</v>
      </c>
      <c r="E675" s="0" t="s">
        <v>1257</v>
      </c>
    </row>
    <row r="676" customFormat="false" ht="12.8" hidden="false" customHeight="false" outlineLevel="0" collapsed="false">
      <c r="A676" s="0" t="s">
        <v>1004</v>
      </c>
      <c r="B676" s="0" t="s">
        <v>1184</v>
      </c>
      <c r="C676" s="0" t="s">
        <v>1185</v>
      </c>
      <c r="D676" s="0" t="s">
        <v>1258</v>
      </c>
      <c r="E676" s="0" t="s">
        <v>1259</v>
      </c>
    </row>
    <row r="677" customFormat="false" ht="12.8" hidden="false" customHeight="false" outlineLevel="0" collapsed="false">
      <c r="A677" s="0" t="s">
        <v>1004</v>
      </c>
      <c r="B677" s="0" t="s">
        <v>1245</v>
      </c>
      <c r="C677" s="0" t="s">
        <v>1260</v>
      </c>
    </row>
    <row r="678" customFormat="false" ht="12.8" hidden="false" customHeight="false" outlineLevel="0" collapsed="false">
      <c r="A678" s="0" t="s">
        <v>1004</v>
      </c>
      <c r="B678" s="0" t="s">
        <v>151</v>
      </c>
      <c r="C678" s="0" t="s">
        <v>1261</v>
      </c>
    </row>
    <row r="679" customFormat="false" ht="12.8" hidden="false" customHeight="false" outlineLevel="0" collapsed="false">
      <c r="A679" s="0" t="s">
        <v>1004</v>
      </c>
      <c r="B679" s="0" t="s">
        <v>1262</v>
      </c>
      <c r="C679" s="0" t="s">
        <v>1263</v>
      </c>
    </row>
    <row r="680" customFormat="false" ht="12.8" hidden="false" customHeight="false" outlineLevel="0" collapsed="false">
      <c r="A680" s="0" t="s">
        <v>1004</v>
      </c>
      <c r="B680" s="0" t="s">
        <v>630</v>
      </c>
      <c r="C680" s="0" t="s">
        <v>1264</v>
      </c>
    </row>
    <row r="681" customFormat="false" ht="12.8" hidden="false" customHeight="false" outlineLevel="0" collapsed="false">
      <c r="A681" s="0" t="s">
        <v>1004</v>
      </c>
      <c r="B681" s="0" t="s">
        <v>1265</v>
      </c>
      <c r="C681" s="0" t="s">
        <v>1266</v>
      </c>
    </row>
    <row r="682" customFormat="false" ht="12.8" hidden="false" customHeight="false" outlineLevel="0" collapsed="false">
      <c r="A682" s="0" t="s">
        <v>1004</v>
      </c>
      <c r="B682" s="0" t="s">
        <v>1267</v>
      </c>
      <c r="C682" s="0" t="s">
        <v>1268</v>
      </c>
    </row>
    <row r="683" customFormat="false" ht="12.8" hidden="false" customHeight="false" outlineLevel="0" collapsed="false">
      <c r="A683" s="0" t="s">
        <v>1004</v>
      </c>
      <c r="B683" s="0" t="s">
        <v>1242</v>
      </c>
      <c r="C683" s="0" t="s">
        <v>1269</v>
      </c>
    </row>
    <row r="684" customFormat="false" ht="12.8" hidden="false" customHeight="false" outlineLevel="0" collapsed="false">
      <c r="A684" s="0" t="s">
        <v>1270</v>
      </c>
      <c r="B684" s="0" t="s">
        <v>1271</v>
      </c>
      <c r="C684" s="0" t="s">
        <v>1272</v>
      </c>
      <c r="D684" s="0" t="s">
        <v>1273</v>
      </c>
      <c r="E684" s="0" t="s">
        <v>1274</v>
      </c>
    </row>
    <row r="685" customFormat="false" ht="12.8" hidden="false" customHeight="false" outlineLevel="0" collapsed="false">
      <c r="A685" s="0" t="s">
        <v>1270</v>
      </c>
      <c r="B685" s="0" t="s">
        <v>1271</v>
      </c>
      <c r="C685" s="0" t="s">
        <v>1272</v>
      </c>
      <c r="D685" s="0" t="s">
        <v>634</v>
      </c>
      <c r="E685" s="0" t="s">
        <v>1275</v>
      </c>
    </row>
    <row r="686" customFormat="false" ht="12.8" hidden="false" customHeight="false" outlineLevel="0" collapsed="false">
      <c r="A686" s="0" t="s">
        <v>1270</v>
      </c>
      <c r="B686" s="0" t="s">
        <v>1271</v>
      </c>
      <c r="C686" s="0" t="s">
        <v>1272</v>
      </c>
      <c r="D686" s="0" t="s">
        <v>1276</v>
      </c>
      <c r="E686" s="0" t="s">
        <v>1277</v>
      </c>
    </row>
    <row r="687" customFormat="false" ht="12.8" hidden="false" customHeight="false" outlineLevel="0" collapsed="false">
      <c r="A687" s="0" t="s">
        <v>1270</v>
      </c>
      <c r="B687" s="0" t="s">
        <v>1271</v>
      </c>
      <c r="C687" s="0" t="s">
        <v>1272</v>
      </c>
      <c r="D687" s="0" t="s">
        <v>1278</v>
      </c>
      <c r="E687" s="0" t="s">
        <v>1279</v>
      </c>
    </row>
    <row r="688" customFormat="false" ht="12.8" hidden="false" customHeight="false" outlineLevel="0" collapsed="false">
      <c r="A688" s="0" t="s">
        <v>1270</v>
      </c>
      <c r="B688" s="0" t="s">
        <v>1271</v>
      </c>
      <c r="C688" s="0" t="s">
        <v>1272</v>
      </c>
      <c r="D688" s="0" t="s">
        <v>1280</v>
      </c>
      <c r="E688" s="0" t="s">
        <v>1281</v>
      </c>
    </row>
    <row r="689" customFormat="false" ht="12.8" hidden="false" customHeight="false" outlineLevel="0" collapsed="false">
      <c r="A689" s="0" t="s">
        <v>1270</v>
      </c>
      <c r="B689" s="0" t="s">
        <v>1271</v>
      </c>
      <c r="C689" s="0" t="s">
        <v>1272</v>
      </c>
      <c r="D689" s="0" t="s">
        <v>1282</v>
      </c>
      <c r="E689" s="0" t="s">
        <v>1283</v>
      </c>
    </row>
    <row r="690" customFormat="false" ht="12.8" hidden="false" customHeight="false" outlineLevel="0" collapsed="false">
      <c r="A690" s="0" t="s">
        <v>1270</v>
      </c>
      <c r="B690" s="0" t="s">
        <v>1271</v>
      </c>
      <c r="C690" s="0" t="s">
        <v>1272</v>
      </c>
      <c r="D690" s="0" t="s">
        <v>1284</v>
      </c>
      <c r="E690" s="0" t="s">
        <v>1285</v>
      </c>
    </row>
    <row r="691" customFormat="false" ht="12.8" hidden="false" customHeight="false" outlineLevel="0" collapsed="false">
      <c r="A691" s="0" t="s">
        <v>1270</v>
      </c>
      <c r="B691" s="0" t="s">
        <v>1271</v>
      </c>
      <c r="C691" s="0" t="s">
        <v>1272</v>
      </c>
      <c r="D691" s="0" t="s">
        <v>956</v>
      </c>
      <c r="E691" s="0" t="s">
        <v>1286</v>
      </c>
    </row>
    <row r="692" customFormat="false" ht="12.8" hidden="false" customHeight="false" outlineLevel="0" collapsed="false">
      <c r="A692" s="0" t="s">
        <v>1270</v>
      </c>
      <c r="B692" s="0" t="s">
        <v>1271</v>
      </c>
      <c r="C692" s="0" t="s">
        <v>1272</v>
      </c>
      <c r="D692" s="0" t="s">
        <v>1287</v>
      </c>
      <c r="E692" s="0" t="s">
        <v>1288</v>
      </c>
    </row>
    <row r="693" customFormat="false" ht="12.8" hidden="false" customHeight="false" outlineLevel="0" collapsed="false">
      <c r="A693" s="0" t="s">
        <v>1270</v>
      </c>
      <c r="B693" s="0" t="s">
        <v>1271</v>
      </c>
      <c r="C693" s="0" t="s">
        <v>1272</v>
      </c>
      <c r="D693" s="0" t="s">
        <v>1289</v>
      </c>
      <c r="E693" s="0" t="s">
        <v>1290</v>
      </c>
    </row>
    <row r="694" customFormat="false" ht="12.8" hidden="false" customHeight="false" outlineLevel="0" collapsed="false">
      <c r="A694" s="0" t="s">
        <v>1270</v>
      </c>
      <c r="B694" s="0" t="s">
        <v>1271</v>
      </c>
      <c r="C694" s="0" t="s">
        <v>1272</v>
      </c>
      <c r="D694" s="0" t="s">
        <v>1211</v>
      </c>
      <c r="E694" s="0" t="s">
        <v>1291</v>
      </c>
    </row>
    <row r="695" customFormat="false" ht="12.8" hidden="false" customHeight="false" outlineLevel="0" collapsed="false">
      <c r="A695" s="0" t="s">
        <v>1270</v>
      </c>
      <c r="B695" s="0" t="s">
        <v>1271</v>
      </c>
      <c r="C695" s="0" t="s">
        <v>1272</v>
      </c>
      <c r="D695" s="0" t="s">
        <v>1292</v>
      </c>
      <c r="E695" s="0" t="s">
        <v>1293</v>
      </c>
    </row>
    <row r="696" customFormat="false" ht="12.8" hidden="false" customHeight="false" outlineLevel="0" collapsed="false">
      <c r="A696" s="0" t="s">
        <v>1270</v>
      </c>
      <c r="B696" s="0" t="s">
        <v>1271</v>
      </c>
      <c r="C696" s="0" t="s">
        <v>1272</v>
      </c>
      <c r="D696" s="0" t="s">
        <v>1294</v>
      </c>
      <c r="E696" s="0" t="s">
        <v>1295</v>
      </c>
    </row>
    <row r="697" customFormat="false" ht="12.8" hidden="false" customHeight="false" outlineLevel="0" collapsed="false">
      <c r="A697" s="0" t="s">
        <v>1270</v>
      </c>
      <c r="B697" s="0" t="s">
        <v>1271</v>
      </c>
      <c r="C697" s="0" t="s">
        <v>1272</v>
      </c>
      <c r="D697" s="0" t="s">
        <v>1296</v>
      </c>
      <c r="E697" s="0" t="s">
        <v>1297</v>
      </c>
    </row>
    <row r="698" customFormat="false" ht="12.8" hidden="false" customHeight="false" outlineLevel="0" collapsed="false">
      <c r="A698" s="0" t="s">
        <v>1270</v>
      </c>
      <c r="B698" s="0" t="s">
        <v>1271</v>
      </c>
      <c r="C698" s="0" t="s">
        <v>1272</v>
      </c>
      <c r="D698" s="0" t="s">
        <v>237</v>
      </c>
      <c r="E698" s="0" t="s">
        <v>1298</v>
      </c>
    </row>
    <row r="699" customFormat="false" ht="12.8" hidden="false" customHeight="false" outlineLevel="0" collapsed="false">
      <c r="A699" s="0" t="s">
        <v>1270</v>
      </c>
      <c r="B699" s="0" t="s">
        <v>1271</v>
      </c>
      <c r="C699" s="0" t="s">
        <v>1272</v>
      </c>
      <c r="D699" s="0" t="s">
        <v>1299</v>
      </c>
      <c r="E699" s="0" t="s">
        <v>1300</v>
      </c>
    </row>
    <row r="700" customFormat="false" ht="12.8" hidden="false" customHeight="false" outlineLevel="0" collapsed="false">
      <c r="A700" s="0" t="s">
        <v>1270</v>
      </c>
      <c r="B700" s="0" t="s">
        <v>1271</v>
      </c>
      <c r="C700" s="0" t="s">
        <v>1272</v>
      </c>
      <c r="D700" s="0" t="s">
        <v>1301</v>
      </c>
      <c r="E700" s="0" t="s">
        <v>1302</v>
      </c>
    </row>
    <row r="701" customFormat="false" ht="12.8" hidden="false" customHeight="false" outlineLevel="0" collapsed="false">
      <c r="A701" s="0" t="s">
        <v>1270</v>
      </c>
      <c r="B701" s="0" t="s">
        <v>1271</v>
      </c>
      <c r="C701" s="0" t="s">
        <v>1272</v>
      </c>
      <c r="D701" s="0" t="s">
        <v>1303</v>
      </c>
      <c r="E701" s="0" t="s">
        <v>1304</v>
      </c>
    </row>
    <row r="702" customFormat="false" ht="12.8" hidden="false" customHeight="false" outlineLevel="0" collapsed="false">
      <c r="A702" s="0" t="s">
        <v>1270</v>
      </c>
      <c r="B702" s="0" t="s">
        <v>1271</v>
      </c>
      <c r="C702" s="0" t="s">
        <v>1272</v>
      </c>
      <c r="D702" s="0" t="s">
        <v>1305</v>
      </c>
      <c r="E702" s="0" t="s">
        <v>1306</v>
      </c>
    </row>
    <row r="703" customFormat="false" ht="12.8" hidden="false" customHeight="false" outlineLevel="0" collapsed="false">
      <c r="A703" s="0" t="s">
        <v>1270</v>
      </c>
      <c r="B703" s="0" t="s">
        <v>1271</v>
      </c>
      <c r="C703" s="0" t="s">
        <v>1272</v>
      </c>
      <c r="D703" s="0" t="s">
        <v>1307</v>
      </c>
      <c r="E703" s="0" t="s">
        <v>1308</v>
      </c>
    </row>
    <row r="704" customFormat="false" ht="12.8" hidden="false" customHeight="false" outlineLevel="0" collapsed="false">
      <c r="A704" s="0" t="s">
        <v>1270</v>
      </c>
      <c r="B704" s="0" t="s">
        <v>1271</v>
      </c>
      <c r="C704" s="0" t="s">
        <v>1272</v>
      </c>
      <c r="D704" s="0" t="s">
        <v>1309</v>
      </c>
      <c r="E704" s="0" t="s">
        <v>1310</v>
      </c>
    </row>
    <row r="705" customFormat="false" ht="12.8" hidden="false" customHeight="false" outlineLevel="0" collapsed="false">
      <c r="A705" s="0" t="s">
        <v>1270</v>
      </c>
      <c r="B705" s="0" t="s">
        <v>1271</v>
      </c>
      <c r="C705" s="0" t="s">
        <v>1272</v>
      </c>
      <c r="D705" s="0" t="s">
        <v>1311</v>
      </c>
      <c r="E705" s="0" t="s">
        <v>1312</v>
      </c>
    </row>
    <row r="706" customFormat="false" ht="12.8" hidden="false" customHeight="false" outlineLevel="0" collapsed="false">
      <c r="A706" s="0" t="s">
        <v>1270</v>
      </c>
      <c r="B706" s="0" t="s">
        <v>1271</v>
      </c>
      <c r="C706" s="0" t="s">
        <v>1272</v>
      </c>
      <c r="D706" s="0" t="s">
        <v>1313</v>
      </c>
      <c r="E706" s="0" t="s">
        <v>1314</v>
      </c>
    </row>
    <row r="707" customFormat="false" ht="12.8" hidden="false" customHeight="false" outlineLevel="0" collapsed="false">
      <c r="A707" s="0" t="s">
        <v>1270</v>
      </c>
      <c r="B707" s="0" t="s">
        <v>1271</v>
      </c>
      <c r="C707" s="0" t="s">
        <v>1272</v>
      </c>
      <c r="D707" s="0" t="s">
        <v>1315</v>
      </c>
      <c r="E707" s="0" t="s">
        <v>1316</v>
      </c>
    </row>
    <row r="708" customFormat="false" ht="12.8" hidden="false" customHeight="false" outlineLevel="0" collapsed="false">
      <c r="A708" s="0" t="s">
        <v>1270</v>
      </c>
      <c r="B708" s="0" t="s">
        <v>1271</v>
      </c>
      <c r="C708" s="0" t="s">
        <v>1272</v>
      </c>
      <c r="D708" s="0" t="s">
        <v>1317</v>
      </c>
      <c r="E708" s="0" t="s">
        <v>1318</v>
      </c>
    </row>
    <row r="709" customFormat="false" ht="12.8" hidden="false" customHeight="false" outlineLevel="0" collapsed="false">
      <c r="A709" s="0" t="s">
        <v>1270</v>
      </c>
      <c r="B709" s="0" t="s">
        <v>1271</v>
      </c>
      <c r="C709" s="0" t="s">
        <v>1272</v>
      </c>
      <c r="D709" s="0" t="s">
        <v>1319</v>
      </c>
      <c r="E709" s="0" t="s">
        <v>1320</v>
      </c>
    </row>
    <row r="710" customFormat="false" ht="12.8" hidden="false" customHeight="false" outlineLevel="0" collapsed="false">
      <c r="A710" s="0" t="s">
        <v>1270</v>
      </c>
      <c r="B710" s="0" t="s">
        <v>1271</v>
      </c>
      <c r="C710" s="0" t="s">
        <v>1272</v>
      </c>
      <c r="D710" s="0" t="s">
        <v>1321</v>
      </c>
      <c r="E710" s="0" t="s">
        <v>1322</v>
      </c>
    </row>
    <row r="711" customFormat="false" ht="12.8" hidden="false" customHeight="false" outlineLevel="0" collapsed="false">
      <c r="A711" s="0" t="s">
        <v>1270</v>
      </c>
      <c r="B711" s="0" t="s">
        <v>1271</v>
      </c>
      <c r="C711" s="0" t="s">
        <v>1272</v>
      </c>
      <c r="D711" s="0" t="s">
        <v>1323</v>
      </c>
      <c r="E711" s="0" t="s">
        <v>1324</v>
      </c>
    </row>
    <row r="712" customFormat="false" ht="12.8" hidden="false" customHeight="false" outlineLevel="0" collapsed="false">
      <c r="A712" s="0" t="s">
        <v>1270</v>
      </c>
      <c r="B712" s="0" t="s">
        <v>1271</v>
      </c>
      <c r="C712" s="0" t="s">
        <v>1272</v>
      </c>
      <c r="D712" s="0" t="s">
        <v>1325</v>
      </c>
      <c r="E712" s="0" t="s">
        <v>1326</v>
      </c>
    </row>
    <row r="713" customFormat="false" ht="12.8" hidden="false" customHeight="false" outlineLevel="0" collapsed="false">
      <c r="A713" s="0" t="s">
        <v>1270</v>
      </c>
      <c r="B713" s="0" t="s">
        <v>1271</v>
      </c>
      <c r="C713" s="0" t="s">
        <v>1272</v>
      </c>
      <c r="D713" s="0" t="s">
        <v>1327</v>
      </c>
      <c r="E713" s="0" t="s">
        <v>1328</v>
      </c>
    </row>
    <row r="714" customFormat="false" ht="12.8" hidden="false" customHeight="false" outlineLevel="0" collapsed="false">
      <c r="A714" s="0" t="s">
        <v>1270</v>
      </c>
      <c r="B714" s="0" t="s">
        <v>1271</v>
      </c>
      <c r="C714" s="0" t="s">
        <v>1272</v>
      </c>
      <c r="D714" s="0" t="s">
        <v>1329</v>
      </c>
      <c r="E714" s="0" t="s">
        <v>1330</v>
      </c>
    </row>
    <row r="715" customFormat="false" ht="12.8" hidden="false" customHeight="false" outlineLevel="0" collapsed="false">
      <c r="A715" s="0" t="s">
        <v>1270</v>
      </c>
      <c r="B715" s="0" t="s">
        <v>1271</v>
      </c>
      <c r="C715" s="0" t="s">
        <v>1272</v>
      </c>
      <c r="D715" s="0" t="s">
        <v>1331</v>
      </c>
      <c r="E715" s="0" t="s">
        <v>1332</v>
      </c>
    </row>
    <row r="716" customFormat="false" ht="12.8" hidden="false" customHeight="false" outlineLevel="0" collapsed="false">
      <c r="A716" s="0" t="s">
        <v>1270</v>
      </c>
      <c r="B716" s="0" t="s">
        <v>1271</v>
      </c>
      <c r="C716" s="0" t="s">
        <v>1272</v>
      </c>
      <c r="D716" s="0" t="s">
        <v>664</v>
      </c>
      <c r="E716" s="0" t="s">
        <v>1333</v>
      </c>
    </row>
    <row r="717" customFormat="false" ht="12.8" hidden="false" customHeight="false" outlineLevel="0" collapsed="false">
      <c r="A717" s="0" t="s">
        <v>1270</v>
      </c>
      <c r="B717" s="0" t="s">
        <v>1271</v>
      </c>
      <c r="C717" s="0" t="s">
        <v>1272</v>
      </c>
      <c r="D717" s="0" t="s">
        <v>1334</v>
      </c>
      <c r="E717" s="0" t="s">
        <v>1335</v>
      </c>
    </row>
    <row r="718" customFormat="false" ht="12.8" hidden="false" customHeight="false" outlineLevel="0" collapsed="false">
      <c r="A718" s="0" t="s">
        <v>1270</v>
      </c>
      <c r="B718" s="0" t="s">
        <v>1271</v>
      </c>
      <c r="C718" s="0" t="s">
        <v>1272</v>
      </c>
      <c r="D718" s="0" t="s">
        <v>1336</v>
      </c>
      <c r="E718" s="0" t="s">
        <v>1337</v>
      </c>
    </row>
    <row r="719" customFormat="false" ht="12.8" hidden="false" customHeight="false" outlineLevel="0" collapsed="false">
      <c r="A719" s="0" t="s">
        <v>1270</v>
      </c>
      <c r="B719" s="0" t="s">
        <v>1271</v>
      </c>
      <c r="C719" s="0" t="s">
        <v>1272</v>
      </c>
      <c r="D719" s="0" t="s">
        <v>1338</v>
      </c>
      <c r="E719" s="0" t="s">
        <v>1339</v>
      </c>
    </row>
    <row r="720" customFormat="false" ht="12.8" hidden="false" customHeight="false" outlineLevel="0" collapsed="false">
      <c r="A720" s="0" t="s">
        <v>1270</v>
      </c>
      <c r="B720" s="0" t="s">
        <v>1271</v>
      </c>
      <c r="C720" s="0" t="s">
        <v>1272</v>
      </c>
      <c r="D720" s="0" t="s">
        <v>1340</v>
      </c>
      <c r="E720" s="0" t="s">
        <v>1341</v>
      </c>
    </row>
    <row r="721" customFormat="false" ht="12.8" hidden="false" customHeight="false" outlineLevel="0" collapsed="false">
      <c r="A721" s="0" t="s">
        <v>1270</v>
      </c>
      <c r="B721" s="0" t="s">
        <v>1271</v>
      </c>
      <c r="C721" s="0" t="s">
        <v>1272</v>
      </c>
      <c r="D721" s="0" t="s">
        <v>1342</v>
      </c>
      <c r="E721" s="0" t="s">
        <v>1343</v>
      </c>
    </row>
    <row r="722" customFormat="false" ht="12.8" hidden="false" customHeight="false" outlineLevel="0" collapsed="false">
      <c r="A722" s="0" t="s">
        <v>1270</v>
      </c>
      <c r="B722" s="0" t="s">
        <v>1271</v>
      </c>
      <c r="C722" s="0" t="s">
        <v>1272</v>
      </c>
      <c r="D722" s="0" t="s">
        <v>1344</v>
      </c>
      <c r="E722" s="0" t="s">
        <v>1345</v>
      </c>
    </row>
    <row r="723" customFormat="false" ht="12.8" hidden="false" customHeight="false" outlineLevel="0" collapsed="false">
      <c r="A723" s="0" t="s">
        <v>1270</v>
      </c>
      <c r="B723" s="0" t="s">
        <v>1271</v>
      </c>
      <c r="C723" s="0" t="s">
        <v>1272</v>
      </c>
      <c r="D723" s="0" t="s">
        <v>1346</v>
      </c>
      <c r="E723" s="0" t="s">
        <v>1347</v>
      </c>
    </row>
    <row r="724" customFormat="false" ht="12.8" hidden="false" customHeight="false" outlineLevel="0" collapsed="false">
      <c r="A724" s="0" t="s">
        <v>1270</v>
      </c>
      <c r="B724" s="0" t="s">
        <v>1271</v>
      </c>
      <c r="C724" s="0" t="s">
        <v>1272</v>
      </c>
      <c r="D724" s="0" t="s">
        <v>1348</v>
      </c>
      <c r="E724" s="0" t="s">
        <v>1349</v>
      </c>
    </row>
    <row r="725" customFormat="false" ht="12.8" hidden="false" customHeight="false" outlineLevel="0" collapsed="false">
      <c r="A725" s="0" t="s">
        <v>1270</v>
      </c>
      <c r="B725" s="0" t="s">
        <v>1271</v>
      </c>
      <c r="C725" s="0" t="s">
        <v>1272</v>
      </c>
      <c r="D725" s="0" t="s">
        <v>1350</v>
      </c>
      <c r="E725" s="0" t="s">
        <v>1351</v>
      </c>
    </row>
    <row r="726" customFormat="false" ht="12.8" hidden="false" customHeight="false" outlineLevel="0" collapsed="false">
      <c r="A726" s="0" t="s">
        <v>1270</v>
      </c>
      <c r="B726" s="0" t="s">
        <v>1271</v>
      </c>
      <c r="C726" s="0" t="s">
        <v>1272</v>
      </c>
      <c r="D726" s="0" t="s">
        <v>1352</v>
      </c>
      <c r="E726" s="0" t="s">
        <v>1353</v>
      </c>
    </row>
    <row r="727" customFormat="false" ht="12.8" hidden="false" customHeight="false" outlineLevel="0" collapsed="false">
      <c r="A727" s="0" t="s">
        <v>1270</v>
      </c>
      <c r="B727" s="0" t="s">
        <v>1271</v>
      </c>
      <c r="C727" s="0" t="s">
        <v>1272</v>
      </c>
      <c r="D727" s="0" t="s">
        <v>1354</v>
      </c>
      <c r="E727" s="0" t="s">
        <v>1355</v>
      </c>
    </row>
    <row r="728" customFormat="false" ht="12.8" hidden="false" customHeight="false" outlineLevel="0" collapsed="false">
      <c r="A728" s="0" t="s">
        <v>1270</v>
      </c>
      <c r="B728" s="0" t="s">
        <v>1271</v>
      </c>
      <c r="C728" s="0" t="s">
        <v>1272</v>
      </c>
      <c r="D728" s="0" t="s">
        <v>1356</v>
      </c>
      <c r="E728" s="0" t="s">
        <v>1357</v>
      </c>
    </row>
    <row r="729" customFormat="false" ht="12.8" hidden="false" customHeight="false" outlineLevel="0" collapsed="false">
      <c r="A729" s="0" t="s">
        <v>1270</v>
      </c>
      <c r="B729" s="0" t="s">
        <v>1271</v>
      </c>
      <c r="C729" s="0" t="s">
        <v>1272</v>
      </c>
      <c r="D729" s="0" t="s">
        <v>1358</v>
      </c>
      <c r="E729" s="0" t="s">
        <v>1359</v>
      </c>
    </row>
    <row r="730" customFormat="false" ht="12.8" hidden="false" customHeight="false" outlineLevel="0" collapsed="false">
      <c r="A730" s="0" t="s">
        <v>1270</v>
      </c>
      <c r="B730" s="0" t="s">
        <v>1271</v>
      </c>
      <c r="C730" s="0" t="s">
        <v>1272</v>
      </c>
      <c r="D730" s="0" t="s">
        <v>1360</v>
      </c>
      <c r="E730" s="0" t="s">
        <v>1361</v>
      </c>
    </row>
    <row r="731" customFormat="false" ht="12.8" hidden="false" customHeight="false" outlineLevel="0" collapsed="false">
      <c r="A731" s="0" t="s">
        <v>1270</v>
      </c>
      <c r="B731" s="0" t="s">
        <v>1271</v>
      </c>
      <c r="C731" s="0" t="s">
        <v>1272</v>
      </c>
      <c r="D731" s="0" t="s">
        <v>218</v>
      </c>
      <c r="E731" s="0" t="s">
        <v>1362</v>
      </c>
    </row>
    <row r="732" customFormat="false" ht="12.8" hidden="false" customHeight="false" outlineLevel="0" collapsed="false">
      <c r="A732" s="0" t="s">
        <v>1270</v>
      </c>
      <c r="B732" s="0" t="s">
        <v>1271</v>
      </c>
      <c r="C732" s="0" t="s">
        <v>1272</v>
      </c>
      <c r="D732" s="0" t="s">
        <v>1201</v>
      </c>
      <c r="E732" s="0" t="s">
        <v>1363</v>
      </c>
    </row>
    <row r="733" customFormat="false" ht="12.8" hidden="false" customHeight="false" outlineLevel="0" collapsed="false">
      <c r="A733" s="0" t="s">
        <v>1270</v>
      </c>
      <c r="B733" s="0" t="s">
        <v>1271</v>
      </c>
      <c r="C733" s="0" t="s">
        <v>1272</v>
      </c>
      <c r="D733" s="0" t="s">
        <v>1364</v>
      </c>
      <c r="E733" s="0" t="s">
        <v>1365</v>
      </c>
    </row>
    <row r="734" customFormat="false" ht="12.8" hidden="false" customHeight="false" outlineLevel="0" collapsed="false">
      <c r="A734" s="0" t="s">
        <v>1270</v>
      </c>
      <c r="B734" s="0" t="s">
        <v>1271</v>
      </c>
      <c r="C734" s="0" t="s">
        <v>1272</v>
      </c>
      <c r="D734" s="0" t="s">
        <v>139</v>
      </c>
      <c r="E734" s="0" t="s">
        <v>1366</v>
      </c>
    </row>
    <row r="735" customFormat="false" ht="12.8" hidden="false" customHeight="false" outlineLevel="0" collapsed="false">
      <c r="A735" s="0" t="s">
        <v>1270</v>
      </c>
      <c r="B735" s="0" t="s">
        <v>1271</v>
      </c>
      <c r="C735" s="0" t="s">
        <v>1272</v>
      </c>
      <c r="D735" s="0" t="s">
        <v>136</v>
      </c>
      <c r="E735" s="0" t="s">
        <v>1367</v>
      </c>
    </row>
    <row r="736" customFormat="false" ht="12.8" hidden="false" customHeight="false" outlineLevel="0" collapsed="false">
      <c r="A736" s="0" t="s">
        <v>1270</v>
      </c>
      <c r="B736" s="0" t="s">
        <v>1271</v>
      </c>
      <c r="C736" s="0" t="s">
        <v>1272</v>
      </c>
      <c r="D736" s="0" t="s">
        <v>247</v>
      </c>
      <c r="E736" s="0" t="s">
        <v>1368</v>
      </c>
    </row>
    <row r="737" customFormat="false" ht="12.8" hidden="false" customHeight="false" outlineLevel="0" collapsed="false">
      <c r="A737" s="0" t="s">
        <v>1270</v>
      </c>
      <c r="B737" s="0" t="s">
        <v>1271</v>
      </c>
      <c r="C737" s="0" t="s">
        <v>1272</v>
      </c>
      <c r="D737" s="0" t="s">
        <v>967</v>
      </c>
      <c r="E737" s="0" t="s">
        <v>1369</v>
      </c>
    </row>
    <row r="738" customFormat="false" ht="12.8" hidden="false" customHeight="false" outlineLevel="0" collapsed="false">
      <c r="A738" s="0" t="s">
        <v>1270</v>
      </c>
      <c r="B738" s="0" t="s">
        <v>1271</v>
      </c>
      <c r="C738" s="0" t="s">
        <v>1272</v>
      </c>
      <c r="D738" s="0" t="s">
        <v>674</v>
      </c>
      <c r="E738" s="0" t="s">
        <v>1370</v>
      </c>
    </row>
    <row r="739" customFormat="false" ht="12.8" hidden="false" customHeight="false" outlineLevel="0" collapsed="false">
      <c r="A739" s="0" t="s">
        <v>1270</v>
      </c>
      <c r="B739" s="0" t="s">
        <v>1271</v>
      </c>
      <c r="C739" s="0" t="s">
        <v>1272</v>
      </c>
      <c r="D739" s="0" t="s">
        <v>1245</v>
      </c>
      <c r="E739" s="0" t="s">
        <v>1371</v>
      </c>
    </row>
    <row r="740" customFormat="false" ht="12.8" hidden="false" customHeight="false" outlineLevel="0" collapsed="false">
      <c r="A740" s="0" t="s">
        <v>1270</v>
      </c>
      <c r="B740" s="0" t="s">
        <v>1271</v>
      </c>
      <c r="C740" s="0" t="s">
        <v>1272</v>
      </c>
      <c r="D740" s="0" t="s">
        <v>986</v>
      </c>
      <c r="E740" s="0" t="s">
        <v>1372</v>
      </c>
    </row>
    <row r="741" customFormat="false" ht="12.8" hidden="false" customHeight="false" outlineLevel="0" collapsed="false">
      <c r="A741" s="0" t="s">
        <v>1270</v>
      </c>
      <c r="B741" s="0" t="s">
        <v>1271</v>
      </c>
      <c r="C741" s="0" t="s">
        <v>1272</v>
      </c>
      <c r="D741" s="0" t="s">
        <v>1373</v>
      </c>
      <c r="E741" s="0" t="s">
        <v>1374</v>
      </c>
    </row>
    <row r="742" customFormat="false" ht="12.8" hidden="false" customHeight="false" outlineLevel="0" collapsed="false">
      <c r="A742" s="0" t="s">
        <v>1270</v>
      </c>
      <c r="B742" s="0" t="s">
        <v>1271</v>
      </c>
      <c r="C742" s="0" t="s">
        <v>1272</v>
      </c>
      <c r="D742" s="0" t="s">
        <v>1375</v>
      </c>
      <c r="E742" s="0" t="s">
        <v>1376</v>
      </c>
    </row>
    <row r="743" customFormat="false" ht="12.8" hidden="false" customHeight="false" outlineLevel="0" collapsed="false">
      <c r="A743" s="0" t="s">
        <v>1270</v>
      </c>
      <c r="B743" s="0" t="s">
        <v>1271</v>
      </c>
      <c r="C743" s="0" t="s">
        <v>1272</v>
      </c>
      <c r="D743" s="0" t="s">
        <v>1377</v>
      </c>
      <c r="E743" s="0" t="s">
        <v>1378</v>
      </c>
    </row>
    <row r="744" customFormat="false" ht="12.8" hidden="false" customHeight="false" outlineLevel="0" collapsed="false">
      <c r="A744" s="0" t="s">
        <v>1270</v>
      </c>
      <c r="B744" s="0" t="s">
        <v>1271</v>
      </c>
      <c r="C744" s="0" t="s">
        <v>1272</v>
      </c>
      <c r="D744" s="0" t="s">
        <v>17</v>
      </c>
      <c r="E744" s="0" t="s">
        <v>1379</v>
      </c>
    </row>
    <row r="745" customFormat="false" ht="12.8" hidden="false" customHeight="false" outlineLevel="0" collapsed="false">
      <c r="A745" s="0" t="s">
        <v>1270</v>
      </c>
      <c r="B745" s="0" t="s">
        <v>1271</v>
      </c>
      <c r="C745" s="0" t="s">
        <v>1272</v>
      </c>
      <c r="D745" s="0" t="s">
        <v>1380</v>
      </c>
      <c r="E745" s="0" t="s">
        <v>1381</v>
      </c>
    </row>
    <row r="746" customFormat="false" ht="12.8" hidden="false" customHeight="false" outlineLevel="0" collapsed="false">
      <c r="A746" s="0" t="s">
        <v>1270</v>
      </c>
      <c r="B746" s="0" t="s">
        <v>1271</v>
      </c>
      <c r="C746" s="0" t="s">
        <v>1272</v>
      </c>
      <c r="D746" s="0" t="s">
        <v>1382</v>
      </c>
      <c r="E746" s="0" t="s">
        <v>1383</v>
      </c>
    </row>
    <row r="747" customFormat="false" ht="12.8" hidden="false" customHeight="false" outlineLevel="0" collapsed="false">
      <c r="A747" s="0" t="s">
        <v>1270</v>
      </c>
      <c r="B747" s="0" t="s">
        <v>1271</v>
      </c>
      <c r="C747" s="0" t="s">
        <v>1272</v>
      </c>
      <c r="D747" s="0" t="s">
        <v>1384</v>
      </c>
      <c r="E747" s="0" t="s">
        <v>1385</v>
      </c>
    </row>
    <row r="748" customFormat="false" ht="12.8" hidden="false" customHeight="false" outlineLevel="0" collapsed="false">
      <c r="A748" s="0" t="s">
        <v>1270</v>
      </c>
      <c r="B748" s="0" t="s">
        <v>1271</v>
      </c>
      <c r="C748" s="0" t="s">
        <v>1272</v>
      </c>
      <c r="D748" s="0" t="s">
        <v>1386</v>
      </c>
      <c r="E748" s="0" t="s">
        <v>1387</v>
      </c>
    </row>
    <row r="749" customFormat="false" ht="12.8" hidden="false" customHeight="false" outlineLevel="0" collapsed="false">
      <c r="A749" s="0" t="s">
        <v>1270</v>
      </c>
      <c r="B749" s="0" t="s">
        <v>1271</v>
      </c>
      <c r="C749" s="0" t="s">
        <v>1272</v>
      </c>
      <c r="D749" s="0" t="s">
        <v>1388</v>
      </c>
      <c r="E749" s="0" t="s">
        <v>1389</v>
      </c>
    </row>
    <row r="750" customFormat="false" ht="12.8" hidden="false" customHeight="false" outlineLevel="0" collapsed="false">
      <c r="A750" s="0" t="s">
        <v>1270</v>
      </c>
      <c r="B750" s="0" t="s">
        <v>1271</v>
      </c>
      <c r="C750" s="0" t="s">
        <v>1272</v>
      </c>
      <c r="D750" s="0" t="s">
        <v>1390</v>
      </c>
      <c r="E750" s="0" t="s">
        <v>1391</v>
      </c>
    </row>
    <row r="751" customFormat="false" ht="12.8" hidden="false" customHeight="false" outlineLevel="0" collapsed="false">
      <c r="A751" s="0" t="s">
        <v>1270</v>
      </c>
      <c r="B751" s="0" t="s">
        <v>1271</v>
      </c>
      <c r="C751" s="0" t="s">
        <v>1272</v>
      </c>
      <c r="D751" s="0" t="s">
        <v>1392</v>
      </c>
      <c r="E751" s="0" t="s">
        <v>1393</v>
      </c>
    </row>
    <row r="752" customFormat="false" ht="12.8" hidden="false" customHeight="false" outlineLevel="0" collapsed="false">
      <c r="A752" s="0" t="s">
        <v>1270</v>
      </c>
      <c r="B752" s="0" t="s">
        <v>1271</v>
      </c>
      <c r="C752" s="0" t="s">
        <v>1272</v>
      </c>
      <c r="D752" s="0" t="s">
        <v>1394</v>
      </c>
      <c r="E752" s="0" t="s">
        <v>1395</v>
      </c>
    </row>
    <row r="753" customFormat="false" ht="12.8" hidden="false" customHeight="false" outlineLevel="0" collapsed="false">
      <c r="A753" s="0" t="s">
        <v>1270</v>
      </c>
      <c r="B753" s="0" t="s">
        <v>1271</v>
      </c>
      <c r="C753" s="0" t="s">
        <v>1272</v>
      </c>
      <c r="D753" s="0" t="s">
        <v>1396</v>
      </c>
      <c r="E753" s="0" t="s">
        <v>1397</v>
      </c>
    </row>
    <row r="754" customFormat="false" ht="12.8" hidden="false" customHeight="false" outlineLevel="0" collapsed="false">
      <c r="A754" s="0" t="s">
        <v>1270</v>
      </c>
      <c r="B754" s="0" t="s">
        <v>1271</v>
      </c>
      <c r="C754" s="0" t="s">
        <v>1272</v>
      </c>
      <c r="D754" s="0" t="s">
        <v>1398</v>
      </c>
      <c r="E754" s="0" t="s">
        <v>1399</v>
      </c>
    </row>
    <row r="755" customFormat="false" ht="12.8" hidden="false" customHeight="false" outlineLevel="0" collapsed="false">
      <c r="A755" s="0" t="s">
        <v>1270</v>
      </c>
      <c r="B755" s="0" t="s">
        <v>1271</v>
      </c>
      <c r="C755" s="0" t="s">
        <v>1272</v>
      </c>
      <c r="D755" s="0" t="s">
        <v>1400</v>
      </c>
      <c r="E755" s="0" t="s">
        <v>1401</v>
      </c>
    </row>
    <row r="756" customFormat="false" ht="12.8" hidden="false" customHeight="false" outlineLevel="0" collapsed="false">
      <c r="A756" s="0" t="s">
        <v>1270</v>
      </c>
      <c r="B756" s="0" t="s">
        <v>1271</v>
      </c>
      <c r="C756" s="0" t="s">
        <v>1272</v>
      </c>
      <c r="D756" s="0" t="s">
        <v>1402</v>
      </c>
      <c r="E756" s="0" t="s">
        <v>1403</v>
      </c>
    </row>
    <row r="757" customFormat="false" ht="12.8" hidden="false" customHeight="false" outlineLevel="0" collapsed="false">
      <c r="A757" s="0" t="s">
        <v>1270</v>
      </c>
      <c r="B757" s="0" t="s">
        <v>1271</v>
      </c>
      <c r="C757" s="0" t="s">
        <v>1272</v>
      </c>
      <c r="D757" s="0" t="s">
        <v>1167</v>
      </c>
      <c r="E757" s="0" t="s">
        <v>1404</v>
      </c>
    </row>
    <row r="758" customFormat="false" ht="12.8" hidden="false" customHeight="false" outlineLevel="0" collapsed="false">
      <c r="A758" s="0" t="s">
        <v>1270</v>
      </c>
      <c r="B758" s="0" t="s">
        <v>1271</v>
      </c>
      <c r="C758" s="0" t="s">
        <v>1272</v>
      </c>
      <c r="D758" s="0" t="s">
        <v>1405</v>
      </c>
      <c r="E758" s="0" t="s">
        <v>1406</v>
      </c>
    </row>
    <row r="759" customFormat="false" ht="12.8" hidden="false" customHeight="false" outlineLevel="0" collapsed="false">
      <c r="A759" s="0" t="s">
        <v>1270</v>
      </c>
      <c r="B759" s="0" t="s">
        <v>1271</v>
      </c>
      <c r="C759" s="0" t="s">
        <v>1272</v>
      </c>
      <c r="D759" s="0" t="s">
        <v>1407</v>
      </c>
      <c r="E759" s="0" t="s">
        <v>1408</v>
      </c>
    </row>
    <row r="760" customFormat="false" ht="12.8" hidden="false" customHeight="false" outlineLevel="0" collapsed="false">
      <c r="A760" s="0" t="s">
        <v>1270</v>
      </c>
      <c r="B760" s="0" t="s">
        <v>1271</v>
      </c>
      <c r="C760" s="0" t="s">
        <v>1272</v>
      </c>
      <c r="D760" s="0" t="s">
        <v>1409</v>
      </c>
      <c r="E760" s="0" t="s">
        <v>1410</v>
      </c>
    </row>
    <row r="761" customFormat="false" ht="12.8" hidden="false" customHeight="false" outlineLevel="0" collapsed="false">
      <c r="A761" s="0" t="s">
        <v>1270</v>
      </c>
      <c r="B761" s="0" t="s">
        <v>1271</v>
      </c>
      <c r="C761" s="0" t="s">
        <v>1272</v>
      </c>
      <c r="D761" s="0" t="s">
        <v>1411</v>
      </c>
      <c r="E761" s="0" t="s">
        <v>1412</v>
      </c>
    </row>
    <row r="762" customFormat="false" ht="12.8" hidden="false" customHeight="false" outlineLevel="0" collapsed="false">
      <c r="A762" s="0" t="s">
        <v>1270</v>
      </c>
      <c r="B762" s="0" t="s">
        <v>1271</v>
      </c>
      <c r="C762" s="0" t="s">
        <v>1272</v>
      </c>
      <c r="D762" s="0" t="s">
        <v>1413</v>
      </c>
      <c r="E762" s="0" t="s">
        <v>1414</v>
      </c>
    </row>
    <row r="763" customFormat="false" ht="12.8" hidden="false" customHeight="false" outlineLevel="0" collapsed="false">
      <c r="A763" s="0" t="s">
        <v>1270</v>
      </c>
      <c r="B763" s="0" t="s">
        <v>1271</v>
      </c>
      <c r="C763" s="0" t="s">
        <v>1272</v>
      </c>
      <c r="D763" s="0" t="s">
        <v>1415</v>
      </c>
      <c r="E763" s="0" t="s">
        <v>1416</v>
      </c>
    </row>
    <row r="764" customFormat="false" ht="12.8" hidden="false" customHeight="false" outlineLevel="0" collapsed="false">
      <c r="A764" s="0" t="s">
        <v>1270</v>
      </c>
      <c r="B764" s="0" t="s">
        <v>1271</v>
      </c>
      <c r="C764" s="0" t="s">
        <v>1272</v>
      </c>
      <c r="D764" s="0" t="s">
        <v>1417</v>
      </c>
      <c r="E764" s="0" t="s">
        <v>1418</v>
      </c>
    </row>
    <row r="765" customFormat="false" ht="12.8" hidden="false" customHeight="false" outlineLevel="0" collapsed="false">
      <c r="A765" s="0" t="s">
        <v>1270</v>
      </c>
      <c r="B765" s="0" t="s">
        <v>1271</v>
      </c>
      <c r="C765" s="0" t="s">
        <v>1272</v>
      </c>
      <c r="D765" s="0" t="s">
        <v>1419</v>
      </c>
      <c r="E765" s="0" t="s">
        <v>1420</v>
      </c>
    </row>
    <row r="766" customFormat="false" ht="12.8" hidden="false" customHeight="false" outlineLevel="0" collapsed="false">
      <c r="A766" s="0" t="s">
        <v>1270</v>
      </c>
      <c r="B766" s="0" t="s">
        <v>634</v>
      </c>
      <c r="C766" s="0" t="s">
        <v>1421</v>
      </c>
    </row>
    <row r="767" customFormat="false" ht="12.8" hidden="false" customHeight="false" outlineLevel="0" collapsed="false">
      <c r="A767" s="0" t="s">
        <v>1270</v>
      </c>
      <c r="B767" s="0" t="s">
        <v>1018</v>
      </c>
      <c r="C767" s="0" t="s">
        <v>1422</v>
      </c>
    </row>
    <row r="768" customFormat="false" ht="12.8" hidden="false" customHeight="false" outlineLevel="0" collapsed="false">
      <c r="A768" s="0" t="s">
        <v>1270</v>
      </c>
      <c r="B768" s="0" t="s">
        <v>224</v>
      </c>
      <c r="C768" s="0" t="s">
        <v>1423</v>
      </c>
    </row>
    <row r="769" customFormat="false" ht="12.8" hidden="false" customHeight="false" outlineLevel="0" collapsed="false">
      <c r="A769" s="0" t="s">
        <v>1270</v>
      </c>
      <c r="B769" s="0" t="s">
        <v>218</v>
      </c>
      <c r="C769" s="0" t="s">
        <v>1424</v>
      </c>
    </row>
    <row r="770" customFormat="false" ht="12.8" hidden="false" customHeight="false" outlineLevel="0" collapsed="false">
      <c r="A770" s="0" t="s">
        <v>1270</v>
      </c>
      <c r="B770" s="0" t="s">
        <v>1027</v>
      </c>
      <c r="C770" s="0" t="s">
        <v>1425</v>
      </c>
    </row>
    <row r="771" customFormat="false" ht="12.8" hidden="false" customHeight="false" outlineLevel="0" collapsed="false">
      <c r="A771" s="0" t="s">
        <v>1270</v>
      </c>
      <c r="B771" s="0" t="s">
        <v>165</v>
      </c>
      <c r="C771" s="0" t="s">
        <v>1426</v>
      </c>
    </row>
    <row r="772" customFormat="false" ht="12.8" hidden="false" customHeight="false" outlineLevel="0" collapsed="false">
      <c r="A772" s="0" t="s">
        <v>1270</v>
      </c>
      <c r="B772" s="0" t="s">
        <v>1427</v>
      </c>
      <c r="C772" s="0" t="s">
        <v>1428</v>
      </c>
    </row>
    <row r="773" customFormat="false" ht="12.8" hidden="false" customHeight="false" outlineLevel="0" collapsed="false">
      <c r="A773" s="0" t="s">
        <v>1270</v>
      </c>
      <c r="B773" s="0" t="s">
        <v>1047</v>
      </c>
      <c r="C773" s="0" t="s">
        <v>1429</v>
      </c>
    </row>
    <row r="774" customFormat="false" ht="12.8" hidden="false" customHeight="false" outlineLevel="0" collapsed="false">
      <c r="A774" s="0" t="s">
        <v>1270</v>
      </c>
      <c r="B774" s="0" t="s">
        <v>1430</v>
      </c>
      <c r="C774" s="0" t="s">
        <v>1431</v>
      </c>
    </row>
    <row r="775" customFormat="false" ht="12.8" hidden="false" customHeight="false" outlineLevel="0" collapsed="false">
      <c r="A775" s="0" t="s">
        <v>1270</v>
      </c>
      <c r="B775" s="0" t="s">
        <v>1432</v>
      </c>
      <c r="C775" s="0" t="s">
        <v>1433</v>
      </c>
    </row>
    <row r="776" customFormat="false" ht="12.8" hidden="false" customHeight="false" outlineLevel="0" collapsed="false">
      <c r="A776" s="0" t="s">
        <v>1270</v>
      </c>
      <c r="B776" s="0" t="s">
        <v>1062</v>
      </c>
      <c r="C776" s="0" t="s">
        <v>1434</v>
      </c>
    </row>
    <row r="777" customFormat="false" ht="12.8" hidden="false" customHeight="false" outlineLevel="0" collapsed="false">
      <c r="A777" s="0" t="s">
        <v>1270</v>
      </c>
      <c r="B777" s="0" t="s">
        <v>1072</v>
      </c>
      <c r="C777" s="0" t="s">
        <v>1435</v>
      </c>
    </row>
    <row r="778" customFormat="false" ht="12.8" hidden="false" customHeight="false" outlineLevel="0" collapsed="false">
      <c r="A778" s="0" t="s">
        <v>1270</v>
      </c>
      <c r="B778" s="0" t="s">
        <v>1220</v>
      </c>
      <c r="C778" s="0" t="s">
        <v>1436</v>
      </c>
    </row>
    <row r="779" customFormat="false" ht="12.8" hidden="false" customHeight="false" outlineLevel="0" collapsed="false">
      <c r="A779" s="0" t="s">
        <v>1270</v>
      </c>
      <c r="B779" s="0" t="s">
        <v>1075</v>
      </c>
      <c r="C779" s="0" t="s">
        <v>1437</v>
      </c>
    </row>
    <row r="780" customFormat="false" ht="12.8" hidden="false" customHeight="false" outlineLevel="0" collapsed="false">
      <c r="A780" s="0" t="s">
        <v>1270</v>
      </c>
      <c r="B780" s="0" t="s">
        <v>1438</v>
      </c>
      <c r="C780" s="0" t="s">
        <v>1439</v>
      </c>
    </row>
    <row r="781" customFormat="false" ht="12.8" hidden="false" customHeight="false" outlineLevel="0" collapsed="false">
      <c r="A781" s="0" t="s">
        <v>1270</v>
      </c>
      <c r="B781" s="0" t="s">
        <v>676</v>
      </c>
      <c r="C781" s="0" t="s">
        <v>1440</v>
      </c>
    </row>
    <row r="782" customFormat="false" ht="12.8" hidden="false" customHeight="false" outlineLevel="0" collapsed="false">
      <c r="A782" s="0" t="s">
        <v>1270</v>
      </c>
      <c r="B782" s="0" t="s">
        <v>664</v>
      </c>
      <c r="C782" s="0" t="s">
        <v>1441</v>
      </c>
    </row>
    <row r="783" customFormat="false" ht="12.8" hidden="false" customHeight="false" outlineLevel="0" collapsed="false">
      <c r="A783" s="0" t="s">
        <v>1270</v>
      </c>
      <c r="B783" s="0" t="s">
        <v>1442</v>
      </c>
      <c r="C783" s="0" t="s">
        <v>1443</v>
      </c>
    </row>
    <row r="784" customFormat="false" ht="12.8" hidden="false" customHeight="false" outlineLevel="0" collapsed="false">
      <c r="A784" s="0" t="s">
        <v>1270</v>
      </c>
      <c r="B784" s="0" t="s">
        <v>1444</v>
      </c>
      <c r="C784" s="0" t="s">
        <v>1445</v>
      </c>
    </row>
    <row r="785" customFormat="false" ht="12.8" hidden="false" customHeight="false" outlineLevel="0" collapsed="false">
      <c r="A785" s="0" t="s">
        <v>1270</v>
      </c>
      <c r="B785" s="0" t="s">
        <v>1128</v>
      </c>
      <c r="C785" s="0" t="s">
        <v>1446</v>
      </c>
      <c r="D785" s="0" t="s">
        <v>1447</v>
      </c>
      <c r="E785" s="0" t="s">
        <v>1448</v>
      </c>
    </row>
    <row r="786" customFormat="false" ht="12.8" hidden="false" customHeight="false" outlineLevel="0" collapsed="false">
      <c r="A786" s="0" t="s">
        <v>1270</v>
      </c>
      <c r="B786" s="0" t="s">
        <v>1128</v>
      </c>
      <c r="C786" s="0" t="s">
        <v>1446</v>
      </c>
      <c r="D786" s="0" t="s">
        <v>1449</v>
      </c>
      <c r="E786" s="0" t="s">
        <v>1450</v>
      </c>
    </row>
    <row r="787" customFormat="false" ht="12.8" hidden="false" customHeight="false" outlineLevel="0" collapsed="false">
      <c r="A787" s="0" t="s">
        <v>1270</v>
      </c>
      <c r="B787" s="0" t="s">
        <v>1128</v>
      </c>
      <c r="C787" s="0" t="s">
        <v>1446</v>
      </c>
      <c r="D787" s="0" t="s">
        <v>1451</v>
      </c>
      <c r="E787" s="0" t="s">
        <v>1452</v>
      </c>
    </row>
    <row r="788" customFormat="false" ht="12.8" hidden="false" customHeight="false" outlineLevel="0" collapsed="false">
      <c r="A788" s="0" t="s">
        <v>1270</v>
      </c>
      <c r="B788" s="0" t="s">
        <v>1128</v>
      </c>
      <c r="C788" s="0" t="s">
        <v>1446</v>
      </c>
      <c r="D788" s="0" t="s">
        <v>1453</v>
      </c>
      <c r="E788" s="0" t="s">
        <v>1454</v>
      </c>
    </row>
    <row r="789" customFormat="false" ht="12.8" hidden="false" customHeight="false" outlineLevel="0" collapsed="false">
      <c r="A789" s="0" t="s">
        <v>1270</v>
      </c>
      <c r="B789" s="0" t="s">
        <v>1128</v>
      </c>
      <c r="C789" s="0" t="s">
        <v>1446</v>
      </c>
      <c r="D789" s="0" t="s">
        <v>1455</v>
      </c>
      <c r="E789" s="0" t="s">
        <v>1456</v>
      </c>
    </row>
    <row r="790" customFormat="false" ht="12.8" hidden="false" customHeight="false" outlineLevel="0" collapsed="false">
      <c r="A790" s="0" t="s">
        <v>1270</v>
      </c>
      <c r="B790" s="0" t="s">
        <v>1128</v>
      </c>
      <c r="C790" s="0" t="s">
        <v>1446</v>
      </c>
      <c r="D790" s="0" t="s">
        <v>1457</v>
      </c>
      <c r="E790" s="0" t="s">
        <v>1458</v>
      </c>
    </row>
    <row r="791" customFormat="false" ht="12.8" hidden="false" customHeight="false" outlineLevel="0" collapsed="false">
      <c r="A791" s="0" t="s">
        <v>1270</v>
      </c>
      <c r="B791" s="0" t="s">
        <v>1128</v>
      </c>
      <c r="C791" s="0" t="s">
        <v>1446</v>
      </c>
      <c r="D791" s="0" t="s">
        <v>1459</v>
      </c>
      <c r="E791" s="0" t="s">
        <v>1460</v>
      </c>
    </row>
    <row r="792" customFormat="false" ht="12.8" hidden="false" customHeight="false" outlineLevel="0" collapsed="false">
      <c r="A792" s="0" t="s">
        <v>1270</v>
      </c>
      <c r="B792" s="0" t="s">
        <v>1128</v>
      </c>
      <c r="C792" s="0" t="s">
        <v>1446</v>
      </c>
      <c r="D792" s="0" t="s">
        <v>1461</v>
      </c>
      <c r="E792" s="0" t="s">
        <v>1462</v>
      </c>
    </row>
    <row r="793" customFormat="false" ht="12.8" hidden="false" customHeight="false" outlineLevel="0" collapsed="false">
      <c r="A793" s="0" t="s">
        <v>1270</v>
      </c>
      <c r="B793" s="0" t="s">
        <v>1128</v>
      </c>
      <c r="C793" s="0" t="s">
        <v>1446</v>
      </c>
      <c r="D793" s="0" t="s">
        <v>1463</v>
      </c>
      <c r="E793" s="0" t="s">
        <v>1464</v>
      </c>
    </row>
    <row r="794" customFormat="false" ht="12.8" hidden="false" customHeight="false" outlineLevel="0" collapsed="false">
      <c r="A794" s="0" t="s">
        <v>1270</v>
      </c>
      <c r="B794" s="0" t="s">
        <v>1128</v>
      </c>
      <c r="C794" s="0" t="s">
        <v>1446</v>
      </c>
      <c r="D794" s="0" t="s">
        <v>1465</v>
      </c>
      <c r="E794" s="0" t="s">
        <v>1466</v>
      </c>
    </row>
    <row r="795" customFormat="false" ht="12.8" hidden="false" customHeight="false" outlineLevel="0" collapsed="false">
      <c r="A795" s="0" t="s">
        <v>1270</v>
      </c>
      <c r="B795" s="0" t="s">
        <v>1128</v>
      </c>
      <c r="C795" s="0" t="s">
        <v>1446</v>
      </c>
      <c r="D795" s="0" t="s">
        <v>1467</v>
      </c>
      <c r="E795" s="0" t="s">
        <v>1468</v>
      </c>
    </row>
    <row r="796" customFormat="false" ht="12.8" hidden="false" customHeight="false" outlineLevel="0" collapsed="false">
      <c r="A796" s="0" t="s">
        <v>1270</v>
      </c>
      <c r="B796" s="0" t="s">
        <v>1128</v>
      </c>
      <c r="C796" s="0" t="s">
        <v>1446</v>
      </c>
      <c r="D796" s="0" t="s">
        <v>1469</v>
      </c>
      <c r="E796" s="0" t="s">
        <v>1470</v>
      </c>
    </row>
    <row r="797" customFormat="false" ht="12.8" hidden="false" customHeight="false" outlineLevel="0" collapsed="false">
      <c r="A797" s="0" t="s">
        <v>1270</v>
      </c>
      <c r="B797" s="0" t="s">
        <v>1128</v>
      </c>
      <c r="C797" s="0" t="s">
        <v>1446</v>
      </c>
      <c r="D797" s="0" t="s">
        <v>1471</v>
      </c>
      <c r="E797" s="0" t="s">
        <v>1472</v>
      </c>
    </row>
    <row r="798" customFormat="false" ht="12.8" hidden="false" customHeight="false" outlineLevel="0" collapsed="false">
      <c r="A798" s="0" t="s">
        <v>1270</v>
      </c>
      <c r="B798" s="0" t="s">
        <v>1128</v>
      </c>
      <c r="C798" s="0" t="s">
        <v>1446</v>
      </c>
      <c r="D798" s="0" t="s">
        <v>1473</v>
      </c>
      <c r="E798" s="0" t="s">
        <v>1474</v>
      </c>
    </row>
    <row r="799" customFormat="false" ht="12.8" hidden="false" customHeight="false" outlineLevel="0" collapsed="false">
      <c r="A799" s="0" t="s">
        <v>1270</v>
      </c>
      <c r="B799" s="0" t="s">
        <v>1128</v>
      </c>
      <c r="C799" s="0" t="s">
        <v>1446</v>
      </c>
      <c r="D799" s="0" t="s">
        <v>1475</v>
      </c>
      <c r="E799" s="0" t="s">
        <v>1476</v>
      </c>
    </row>
    <row r="800" customFormat="false" ht="12.8" hidden="false" customHeight="false" outlineLevel="0" collapsed="false">
      <c r="A800" s="0" t="s">
        <v>1270</v>
      </c>
      <c r="B800" s="0" t="s">
        <v>1128</v>
      </c>
      <c r="C800" s="0" t="s">
        <v>1446</v>
      </c>
      <c r="D800" s="0" t="s">
        <v>1477</v>
      </c>
      <c r="E800" s="0" t="s">
        <v>1478</v>
      </c>
    </row>
    <row r="801" customFormat="false" ht="12.8" hidden="false" customHeight="false" outlineLevel="0" collapsed="false">
      <c r="A801" s="0" t="s">
        <v>1270</v>
      </c>
      <c r="B801" s="0" t="s">
        <v>1128</v>
      </c>
      <c r="C801" s="0" t="s">
        <v>1446</v>
      </c>
      <c r="D801" s="0" t="s">
        <v>1479</v>
      </c>
      <c r="E801" s="0" t="s">
        <v>1480</v>
      </c>
    </row>
    <row r="802" customFormat="false" ht="12.8" hidden="false" customHeight="false" outlineLevel="0" collapsed="false">
      <c r="A802" s="0" t="s">
        <v>1270</v>
      </c>
      <c r="B802" s="0" t="s">
        <v>1128</v>
      </c>
      <c r="C802" s="0" t="s">
        <v>1446</v>
      </c>
      <c r="D802" s="0" t="s">
        <v>1481</v>
      </c>
      <c r="E802" s="0" t="s">
        <v>1482</v>
      </c>
    </row>
    <row r="803" customFormat="false" ht="12.8" hidden="false" customHeight="false" outlineLevel="0" collapsed="false">
      <c r="A803" s="0" t="s">
        <v>1270</v>
      </c>
      <c r="B803" s="0" t="s">
        <v>1128</v>
      </c>
      <c r="C803" s="0" t="s">
        <v>1446</v>
      </c>
      <c r="D803" s="0" t="s">
        <v>1483</v>
      </c>
      <c r="E803" s="0" t="s">
        <v>1484</v>
      </c>
    </row>
    <row r="804" customFormat="false" ht="12.8" hidden="false" customHeight="false" outlineLevel="0" collapsed="false">
      <c r="A804" s="0" t="s">
        <v>1270</v>
      </c>
      <c r="B804" s="0" t="s">
        <v>1128</v>
      </c>
      <c r="C804" s="0" t="s">
        <v>1446</v>
      </c>
      <c r="D804" s="0" t="s">
        <v>1485</v>
      </c>
      <c r="E804" s="0" t="s">
        <v>1486</v>
      </c>
    </row>
    <row r="805" customFormat="false" ht="12.8" hidden="false" customHeight="false" outlineLevel="0" collapsed="false">
      <c r="A805" s="0" t="s">
        <v>1270</v>
      </c>
      <c r="B805" s="0" t="s">
        <v>1147</v>
      </c>
      <c r="C805" s="0" t="s">
        <v>1487</v>
      </c>
      <c r="D805" s="0" t="s">
        <v>610</v>
      </c>
      <c r="E805" s="0" t="s">
        <v>1488</v>
      </c>
    </row>
    <row r="806" customFormat="false" ht="12.8" hidden="false" customHeight="false" outlineLevel="0" collapsed="false">
      <c r="A806" s="0" t="s">
        <v>1270</v>
      </c>
      <c r="B806" s="0" t="s">
        <v>1147</v>
      </c>
      <c r="C806" s="0" t="s">
        <v>1487</v>
      </c>
      <c r="D806" s="0" t="s">
        <v>145</v>
      </c>
      <c r="E806" s="0" t="s">
        <v>1489</v>
      </c>
    </row>
    <row r="807" customFormat="false" ht="12.8" hidden="false" customHeight="false" outlineLevel="0" collapsed="false">
      <c r="A807" s="0" t="s">
        <v>1270</v>
      </c>
      <c r="B807" s="0" t="s">
        <v>1147</v>
      </c>
      <c r="C807" s="0" t="s">
        <v>1487</v>
      </c>
      <c r="D807" s="0" t="s">
        <v>1010</v>
      </c>
      <c r="E807" s="0" t="s">
        <v>1490</v>
      </c>
    </row>
    <row r="808" customFormat="false" ht="12.8" hidden="false" customHeight="false" outlineLevel="0" collapsed="false">
      <c r="A808" s="0" t="s">
        <v>1270</v>
      </c>
      <c r="B808" s="0" t="s">
        <v>1147</v>
      </c>
      <c r="C808" s="0" t="s">
        <v>1487</v>
      </c>
      <c r="D808" s="0" t="s">
        <v>612</v>
      </c>
      <c r="E808" s="0" t="s">
        <v>1491</v>
      </c>
    </row>
    <row r="809" customFormat="false" ht="12.8" hidden="false" customHeight="false" outlineLevel="0" collapsed="false">
      <c r="A809" s="0" t="s">
        <v>1270</v>
      </c>
      <c r="B809" s="0" t="s">
        <v>1147</v>
      </c>
      <c r="C809" s="0" t="s">
        <v>1487</v>
      </c>
      <c r="D809" s="0" t="s">
        <v>1492</v>
      </c>
      <c r="E809" s="0" t="s">
        <v>1493</v>
      </c>
    </row>
    <row r="810" customFormat="false" ht="12.8" hidden="false" customHeight="false" outlineLevel="0" collapsed="false">
      <c r="A810" s="0" t="s">
        <v>1270</v>
      </c>
      <c r="B810" s="0" t="s">
        <v>1147</v>
      </c>
      <c r="C810" s="0" t="s">
        <v>1487</v>
      </c>
      <c r="D810" s="0" t="s">
        <v>741</v>
      </c>
      <c r="E810" s="0" t="s">
        <v>1494</v>
      </c>
    </row>
    <row r="811" customFormat="false" ht="12.8" hidden="false" customHeight="false" outlineLevel="0" collapsed="false">
      <c r="A811" s="0" t="s">
        <v>1270</v>
      </c>
      <c r="B811" s="0" t="s">
        <v>1147</v>
      </c>
      <c r="C811" s="0" t="s">
        <v>1487</v>
      </c>
      <c r="D811" s="0" t="s">
        <v>222</v>
      </c>
      <c r="E811" s="0" t="s">
        <v>1495</v>
      </c>
    </row>
    <row r="812" customFormat="false" ht="12.8" hidden="false" customHeight="false" outlineLevel="0" collapsed="false">
      <c r="A812" s="0" t="s">
        <v>1270</v>
      </c>
      <c r="B812" s="0" t="s">
        <v>1147</v>
      </c>
      <c r="C812" s="0" t="s">
        <v>1487</v>
      </c>
      <c r="D812" s="0" t="s">
        <v>149</v>
      </c>
      <c r="E812" s="0" t="s">
        <v>1496</v>
      </c>
    </row>
    <row r="813" customFormat="false" ht="12.8" hidden="false" customHeight="false" outlineLevel="0" collapsed="false">
      <c r="A813" s="0" t="s">
        <v>1270</v>
      </c>
      <c r="B813" s="0" t="s">
        <v>1147</v>
      </c>
      <c r="C813" s="0" t="s">
        <v>1487</v>
      </c>
      <c r="D813" s="0" t="s">
        <v>1262</v>
      </c>
      <c r="E813" s="0" t="s">
        <v>1497</v>
      </c>
    </row>
    <row r="814" customFormat="false" ht="12.8" hidden="false" customHeight="false" outlineLevel="0" collapsed="false">
      <c r="A814" s="0" t="s">
        <v>1270</v>
      </c>
      <c r="B814" s="0" t="s">
        <v>1147</v>
      </c>
      <c r="C814" s="0" t="s">
        <v>1487</v>
      </c>
      <c r="D814" s="0" t="s">
        <v>1199</v>
      </c>
      <c r="E814" s="0" t="s">
        <v>1498</v>
      </c>
    </row>
    <row r="815" customFormat="false" ht="12.8" hidden="false" customHeight="false" outlineLevel="0" collapsed="false">
      <c r="A815" s="0" t="s">
        <v>1270</v>
      </c>
      <c r="B815" s="0" t="s">
        <v>1147</v>
      </c>
      <c r="C815" s="0" t="s">
        <v>1487</v>
      </c>
      <c r="D815" s="0" t="s">
        <v>1033</v>
      </c>
      <c r="E815" s="0" t="s">
        <v>1499</v>
      </c>
    </row>
    <row r="816" customFormat="false" ht="12.8" hidden="false" customHeight="false" outlineLevel="0" collapsed="false">
      <c r="A816" s="0" t="s">
        <v>1270</v>
      </c>
      <c r="B816" s="0" t="s">
        <v>1147</v>
      </c>
      <c r="C816" s="0" t="s">
        <v>1487</v>
      </c>
      <c r="D816" s="0" t="s">
        <v>1051</v>
      </c>
      <c r="E816" s="0" t="s">
        <v>1500</v>
      </c>
    </row>
    <row r="817" customFormat="false" ht="12.8" hidden="false" customHeight="false" outlineLevel="0" collapsed="false">
      <c r="A817" s="0" t="s">
        <v>1270</v>
      </c>
      <c r="B817" s="0" t="s">
        <v>1147</v>
      </c>
      <c r="C817" s="0" t="s">
        <v>1487</v>
      </c>
      <c r="D817" s="0" t="s">
        <v>1501</v>
      </c>
      <c r="E817" s="0" t="s">
        <v>1502</v>
      </c>
    </row>
    <row r="818" customFormat="false" ht="12.8" hidden="false" customHeight="false" outlineLevel="0" collapsed="false">
      <c r="A818" s="0" t="s">
        <v>1270</v>
      </c>
      <c r="B818" s="0" t="s">
        <v>1147</v>
      </c>
      <c r="C818" s="0" t="s">
        <v>1487</v>
      </c>
      <c r="D818" s="0" t="s">
        <v>644</v>
      </c>
      <c r="E818" s="0" t="s">
        <v>1503</v>
      </c>
    </row>
    <row r="819" customFormat="false" ht="12.8" hidden="false" customHeight="false" outlineLevel="0" collapsed="false">
      <c r="A819" s="0" t="s">
        <v>1270</v>
      </c>
      <c r="B819" s="0" t="s">
        <v>1147</v>
      </c>
      <c r="C819" s="0" t="s">
        <v>1487</v>
      </c>
      <c r="D819" s="0" t="s">
        <v>1504</v>
      </c>
      <c r="E819" s="0" t="s">
        <v>1505</v>
      </c>
    </row>
    <row r="820" customFormat="false" ht="12.8" hidden="false" customHeight="false" outlineLevel="0" collapsed="false">
      <c r="A820" s="0" t="s">
        <v>1270</v>
      </c>
      <c r="B820" s="0" t="s">
        <v>1147</v>
      </c>
      <c r="C820" s="0" t="s">
        <v>1487</v>
      </c>
      <c r="D820" s="0" t="s">
        <v>1039</v>
      </c>
      <c r="E820" s="0" t="s">
        <v>1506</v>
      </c>
    </row>
    <row r="821" customFormat="false" ht="12.8" hidden="false" customHeight="false" outlineLevel="0" collapsed="false">
      <c r="A821" s="0" t="s">
        <v>1270</v>
      </c>
      <c r="B821" s="0" t="s">
        <v>1147</v>
      </c>
      <c r="C821" s="0" t="s">
        <v>1487</v>
      </c>
      <c r="D821" s="0" t="s">
        <v>1507</v>
      </c>
      <c r="E821" s="0" t="s">
        <v>1508</v>
      </c>
    </row>
    <row r="822" customFormat="false" ht="12.8" hidden="false" customHeight="false" outlineLevel="0" collapsed="false">
      <c r="A822" s="0" t="s">
        <v>1270</v>
      </c>
      <c r="B822" s="0" t="s">
        <v>1147</v>
      </c>
      <c r="C822" s="0" t="s">
        <v>1487</v>
      </c>
      <c r="D822" s="0" t="s">
        <v>1509</v>
      </c>
      <c r="E822" s="0" t="s">
        <v>1510</v>
      </c>
    </row>
    <row r="823" customFormat="false" ht="12.8" hidden="false" customHeight="false" outlineLevel="0" collapsed="false">
      <c r="A823" s="0" t="s">
        <v>1270</v>
      </c>
      <c r="B823" s="0" t="s">
        <v>1147</v>
      </c>
      <c r="C823" s="0" t="s">
        <v>1487</v>
      </c>
      <c r="D823" s="0" t="s">
        <v>1511</v>
      </c>
      <c r="E823" s="0" t="s">
        <v>1512</v>
      </c>
    </row>
    <row r="824" customFormat="false" ht="12.8" hidden="false" customHeight="false" outlineLevel="0" collapsed="false">
      <c r="A824" s="0" t="s">
        <v>1270</v>
      </c>
      <c r="B824" s="0" t="s">
        <v>1147</v>
      </c>
      <c r="C824" s="0" t="s">
        <v>1487</v>
      </c>
      <c r="D824" s="0" t="s">
        <v>1072</v>
      </c>
      <c r="E824" s="0" t="s">
        <v>1513</v>
      </c>
    </row>
    <row r="825" customFormat="false" ht="12.8" hidden="false" customHeight="false" outlineLevel="0" collapsed="false">
      <c r="A825" s="0" t="s">
        <v>1270</v>
      </c>
      <c r="B825" s="0" t="s">
        <v>1147</v>
      </c>
      <c r="C825" s="0" t="s">
        <v>1487</v>
      </c>
      <c r="D825" s="0" t="s">
        <v>163</v>
      </c>
      <c r="E825" s="0" t="s">
        <v>1514</v>
      </c>
    </row>
    <row r="826" customFormat="false" ht="12.8" hidden="false" customHeight="false" outlineLevel="0" collapsed="false">
      <c r="A826" s="0" t="s">
        <v>1270</v>
      </c>
      <c r="B826" s="0" t="s">
        <v>1147</v>
      </c>
      <c r="C826" s="0" t="s">
        <v>1487</v>
      </c>
      <c r="D826" s="0" t="s">
        <v>165</v>
      </c>
      <c r="E826" s="0" t="s">
        <v>1515</v>
      </c>
    </row>
    <row r="827" customFormat="false" ht="12.8" hidden="false" customHeight="false" outlineLevel="0" collapsed="false">
      <c r="A827" s="0" t="s">
        <v>1270</v>
      </c>
      <c r="B827" s="0" t="s">
        <v>1147</v>
      </c>
      <c r="C827" s="0" t="s">
        <v>1487</v>
      </c>
      <c r="D827" s="0" t="s">
        <v>1516</v>
      </c>
      <c r="E827" s="0" t="s">
        <v>1517</v>
      </c>
    </row>
    <row r="828" customFormat="false" ht="12.8" hidden="false" customHeight="false" outlineLevel="0" collapsed="false">
      <c r="A828" s="0" t="s">
        <v>1270</v>
      </c>
      <c r="B828" s="0" t="s">
        <v>1147</v>
      </c>
      <c r="C828" s="0" t="s">
        <v>1487</v>
      </c>
      <c r="D828" s="0" t="s">
        <v>655</v>
      </c>
      <c r="E828" s="0" t="s">
        <v>1518</v>
      </c>
    </row>
    <row r="829" customFormat="false" ht="12.8" hidden="false" customHeight="false" outlineLevel="0" collapsed="false">
      <c r="A829" s="0" t="s">
        <v>1270</v>
      </c>
      <c r="B829" s="0" t="s">
        <v>1147</v>
      </c>
      <c r="C829" s="0" t="s">
        <v>1487</v>
      </c>
      <c r="D829" s="0" t="s">
        <v>1075</v>
      </c>
      <c r="E829" s="0" t="s">
        <v>1519</v>
      </c>
    </row>
    <row r="830" customFormat="false" ht="12.8" hidden="false" customHeight="false" outlineLevel="0" collapsed="false">
      <c r="A830" s="0" t="s">
        <v>1270</v>
      </c>
      <c r="B830" s="0" t="s">
        <v>1147</v>
      </c>
      <c r="C830" s="0" t="s">
        <v>1487</v>
      </c>
      <c r="D830" s="0" t="s">
        <v>1520</v>
      </c>
      <c r="E830" s="0" t="s">
        <v>1521</v>
      </c>
    </row>
    <row r="831" customFormat="false" ht="12.8" hidden="false" customHeight="false" outlineLevel="0" collapsed="false">
      <c r="A831" s="0" t="s">
        <v>1270</v>
      </c>
      <c r="B831" s="0" t="s">
        <v>1147</v>
      </c>
      <c r="C831" s="0" t="s">
        <v>1487</v>
      </c>
      <c r="D831" s="0" t="s">
        <v>757</v>
      </c>
      <c r="E831" s="0" t="s">
        <v>1522</v>
      </c>
    </row>
    <row r="832" customFormat="false" ht="12.8" hidden="false" customHeight="false" outlineLevel="0" collapsed="false">
      <c r="A832" s="0" t="s">
        <v>1270</v>
      </c>
      <c r="B832" s="0" t="s">
        <v>1147</v>
      </c>
      <c r="C832" s="0" t="s">
        <v>1487</v>
      </c>
      <c r="D832" s="0" t="s">
        <v>182</v>
      </c>
      <c r="E832" s="0" t="s">
        <v>1523</v>
      </c>
    </row>
    <row r="833" customFormat="false" ht="12.8" hidden="false" customHeight="false" outlineLevel="0" collapsed="false">
      <c r="A833" s="0" t="s">
        <v>1270</v>
      </c>
      <c r="B833" s="0" t="s">
        <v>1147</v>
      </c>
      <c r="C833" s="0" t="s">
        <v>1487</v>
      </c>
      <c r="D833" s="0" t="s">
        <v>672</v>
      </c>
      <c r="E833" s="0" t="s">
        <v>1524</v>
      </c>
    </row>
    <row r="834" customFormat="false" ht="12.8" hidden="false" customHeight="false" outlineLevel="0" collapsed="false">
      <c r="A834" s="0" t="s">
        <v>1270</v>
      </c>
      <c r="B834" s="0" t="s">
        <v>1147</v>
      </c>
      <c r="C834" s="0" t="s">
        <v>1487</v>
      </c>
      <c r="D834" s="0" t="s">
        <v>13</v>
      </c>
      <c r="E834" s="0" t="s">
        <v>1525</v>
      </c>
    </row>
    <row r="835" customFormat="false" ht="12.8" hidden="false" customHeight="false" outlineLevel="0" collapsed="false">
      <c r="A835" s="0" t="s">
        <v>1270</v>
      </c>
      <c r="B835" s="0" t="s">
        <v>1147</v>
      </c>
      <c r="C835" s="0" t="s">
        <v>1487</v>
      </c>
      <c r="D835" s="0" t="s">
        <v>1111</v>
      </c>
      <c r="E835" s="0" t="s">
        <v>1526</v>
      </c>
    </row>
    <row r="836" customFormat="false" ht="12.8" hidden="false" customHeight="false" outlineLevel="0" collapsed="false">
      <c r="A836" s="0" t="s">
        <v>1270</v>
      </c>
      <c r="B836" s="0" t="s">
        <v>1147</v>
      </c>
      <c r="C836" s="0" t="s">
        <v>1487</v>
      </c>
      <c r="D836" s="0" t="s">
        <v>763</v>
      </c>
      <c r="E836" s="0" t="s">
        <v>1527</v>
      </c>
    </row>
    <row r="837" customFormat="false" ht="12.8" hidden="false" customHeight="false" outlineLevel="0" collapsed="false">
      <c r="A837" s="0" t="s">
        <v>1270</v>
      </c>
      <c r="B837" s="0" t="s">
        <v>1147</v>
      </c>
      <c r="C837" s="0" t="s">
        <v>1487</v>
      </c>
      <c r="D837" s="0" t="s">
        <v>1267</v>
      </c>
      <c r="E837" s="0" t="s">
        <v>1528</v>
      </c>
    </row>
    <row r="838" customFormat="false" ht="12.8" hidden="false" customHeight="false" outlineLevel="0" collapsed="false">
      <c r="A838" s="0" t="s">
        <v>1270</v>
      </c>
      <c r="B838" s="0" t="s">
        <v>1147</v>
      </c>
      <c r="C838" s="0" t="s">
        <v>1487</v>
      </c>
      <c r="D838" s="0" t="s">
        <v>1265</v>
      </c>
      <c r="E838" s="0" t="s">
        <v>1529</v>
      </c>
    </row>
    <row r="839" customFormat="false" ht="12.8" hidden="false" customHeight="false" outlineLevel="0" collapsed="false">
      <c r="A839" s="0" t="s">
        <v>1270</v>
      </c>
      <c r="B839" s="0" t="s">
        <v>1147</v>
      </c>
      <c r="C839" s="0" t="s">
        <v>1487</v>
      </c>
      <c r="D839" s="0" t="s">
        <v>274</v>
      </c>
      <c r="E839" s="0" t="s">
        <v>1530</v>
      </c>
    </row>
    <row r="840" customFormat="false" ht="12.8" hidden="false" customHeight="false" outlineLevel="0" collapsed="false">
      <c r="A840" s="0" t="s">
        <v>1270</v>
      </c>
      <c r="B840" s="0" t="s">
        <v>1147</v>
      </c>
      <c r="C840" s="0" t="s">
        <v>1487</v>
      </c>
      <c r="D840" s="0" t="s">
        <v>1151</v>
      </c>
      <c r="E840" s="0" t="s">
        <v>1531</v>
      </c>
    </row>
    <row r="841" customFormat="false" ht="12.8" hidden="false" customHeight="false" outlineLevel="0" collapsed="false">
      <c r="A841" s="0" t="s">
        <v>1270</v>
      </c>
      <c r="B841" s="0" t="s">
        <v>1147</v>
      </c>
      <c r="C841" s="0" t="s">
        <v>1487</v>
      </c>
      <c r="D841" s="0" t="s">
        <v>206</v>
      </c>
      <c r="E841" s="0" t="s">
        <v>1532</v>
      </c>
    </row>
    <row r="842" customFormat="false" ht="12.8" hidden="false" customHeight="false" outlineLevel="0" collapsed="false">
      <c r="A842" s="0" t="s">
        <v>1270</v>
      </c>
      <c r="B842" s="0" t="s">
        <v>1147</v>
      </c>
      <c r="C842" s="0" t="s">
        <v>1487</v>
      </c>
      <c r="D842" s="0" t="s">
        <v>1533</v>
      </c>
      <c r="E842" s="0" t="s">
        <v>1534</v>
      </c>
    </row>
    <row r="843" customFormat="false" ht="12.8" hidden="false" customHeight="false" outlineLevel="0" collapsed="false">
      <c r="A843" s="0" t="s">
        <v>1270</v>
      </c>
      <c r="B843" s="0" t="s">
        <v>1147</v>
      </c>
      <c r="C843" s="0" t="s">
        <v>1487</v>
      </c>
      <c r="D843" s="0" t="s">
        <v>755</v>
      </c>
      <c r="E843" s="0" t="s">
        <v>1535</v>
      </c>
    </row>
    <row r="844" customFormat="false" ht="12.8" hidden="false" customHeight="false" outlineLevel="0" collapsed="false">
      <c r="A844" s="0" t="s">
        <v>1270</v>
      </c>
      <c r="B844" s="0" t="s">
        <v>1147</v>
      </c>
      <c r="C844" s="0" t="s">
        <v>1487</v>
      </c>
      <c r="D844" s="0" t="s">
        <v>1536</v>
      </c>
      <c r="E844" s="0" t="s">
        <v>1537</v>
      </c>
    </row>
    <row r="845" customFormat="false" ht="12.8" hidden="false" customHeight="false" outlineLevel="0" collapsed="false">
      <c r="A845" s="0" t="s">
        <v>1270</v>
      </c>
      <c r="B845" s="0" t="s">
        <v>1147</v>
      </c>
      <c r="C845" s="0" t="s">
        <v>1487</v>
      </c>
      <c r="D845" s="0" t="s">
        <v>1098</v>
      </c>
      <c r="E845" s="0" t="s">
        <v>1538</v>
      </c>
    </row>
    <row r="846" customFormat="false" ht="12.8" hidden="false" customHeight="false" outlineLevel="0" collapsed="false">
      <c r="A846" s="0" t="s">
        <v>1270</v>
      </c>
      <c r="B846" s="0" t="s">
        <v>1147</v>
      </c>
      <c r="C846" s="0" t="s">
        <v>1487</v>
      </c>
      <c r="D846" s="0" t="s">
        <v>605</v>
      </c>
      <c r="E846" s="0" t="s">
        <v>1539</v>
      </c>
    </row>
    <row r="847" customFormat="false" ht="12.8" hidden="false" customHeight="false" outlineLevel="0" collapsed="false">
      <c r="A847" s="0" t="s">
        <v>1270</v>
      </c>
      <c r="B847" s="0" t="s">
        <v>1540</v>
      </c>
      <c r="C847" s="0" t="s">
        <v>1541</v>
      </c>
    </row>
    <row r="848" customFormat="false" ht="12.8" hidden="false" customHeight="false" outlineLevel="0" collapsed="false">
      <c r="A848" s="0" t="s">
        <v>1270</v>
      </c>
      <c r="B848" s="0" t="s">
        <v>200</v>
      </c>
      <c r="C848" s="0" t="s">
        <v>1542</v>
      </c>
    </row>
    <row r="849" customFormat="false" ht="12.8" hidden="false" customHeight="false" outlineLevel="0" collapsed="false">
      <c r="A849" s="0" t="s">
        <v>1270</v>
      </c>
      <c r="B849" s="0" t="s">
        <v>1153</v>
      </c>
      <c r="C849" s="0" t="s">
        <v>1543</v>
      </c>
    </row>
    <row r="850" customFormat="false" ht="12.8" hidden="false" customHeight="false" outlineLevel="0" collapsed="false">
      <c r="A850" s="0" t="s">
        <v>1270</v>
      </c>
      <c r="B850" s="0" t="s">
        <v>206</v>
      </c>
      <c r="C850" s="0" t="s">
        <v>1544</v>
      </c>
    </row>
    <row r="851" customFormat="false" ht="12.8" hidden="false" customHeight="false" outlineLevel="0" collapsed="false">
      <c r="A851" s="0" t="s">
        <v>1270</v>
      </c>
      <c r="B851" s="0" t="s">
        <v>1545</v>
      </c>
      <c r="C851" s="0" t="s">
        <v>1546</v>
      </c>
    </row>
    <row r="852" customFormat="false" ht="12.8" hidden="false" customHeight="false" outlineLevel="0" collapsed="false">
      <c r="A852" s="0" t="s">
        <v>1270</v>
      </c>
      <c r="B852" s="0" t="s">
        <v>1256</v>
      </c>
      <c r="C852" s="0" t="s">
        <v>1547</v>
      </c>
      <c r="D852" s="0" t="s">
        <v>1548</v>
      </c>
      <c r="E852" s="0" t="s">
        <v>1549</v>
      </c>
    </row>
    <row r="853" customFormat="false" ht="12.8" hidden="false" customHeight="false" outlineLevel="0" collapsed="false">
      <c r="A853" s="0" t="s">
        <v>1270</v>
      </c>
      <c r="B853" s="0" t="s">
        <v>1256</v>
      </c>
      <c r="C853" s="0" t="s">
        <v>1547</v>
      </c>
      <c r="D853" s="0" t="s">
        <v>1550</v>
      </c>
      <c r="E853" s="0" t="s">
        <v>1551</v>
      </c>
    </row>
    <row r="854" customFormat="false" ht="12.8" hidden="false" customHeight="false" outlineLevel="0" collapsed="false">
      <c r="A854" s="0" t="s">
        <v>1270</v>
      </c>
      <c r="B854" s="0" t="s">
        <v>1256</v>
      </c>
      <c r="C854" s="0" t="s">
        <v>1547</v>
      </c>
      <c r="D854" s="0" t="s">
        <v>1552</v>
      </c>
      <c r="E854" s="0" t="s">
        <v>1553</v>
      </c>
    </row>
    <row r="855" customFormat="false" ht="12.8" hidden="false" customHeight="false" outlineLevel="0" collapsed="false">
      <c r="A855" s="0" t="s">
        <v>1270</v>
      </c>
      <c r="B855" s="0" t="s">
        <v>1256</v>
      </c>
      <c r="C855" s="0" t="s">
        <v>1547</v>
      </c>
      <c r="D855" s="0" t="s">
        <v>190</v>
      </c>
      <c r="E855" s="0" t="s">
        <v>1554</v>
      </c>
    </row>
    <row r="856" customFormat="false" ht="12.8" hidden="false" customHeight="false" outlineLevel="0" collapsed="false">
      <c r="A856" s="0" t="s">
        <v>1270</v>
      </c>
      <c r="B856" s="0" t="s">
        <v>1256</v>
      </c>
      <c r="C856" s="0" t="s">
        <v>1547</v>
      </c>
      <c r="D856" s="0" t="s">
        <v>1555</v>
      </c>
      <c r="E856" s="0" t="s">
        <v>1556</v>
      </c>
    </row>
    <row r="857" customFormat="false" ht="12.8" hidden="false" customHeight="false" outlineLevel="0" collapsed="false">
      <c r="A857" s="0" t="s">
        <v>1270</v>
      </c>
      <c r="B857" s="0" t="s">
        <v>1256</v>
      </c>
      <c r="C857" s="0" t="s">
        <v>1547</v>
      </c>
      <c r="D857" s="0" t="s">
        <v>180</v>
      </c>
      <c r="E857" s="0" t="s">
        <v>1557</v>
      </c>
    </row>
    <row r="858" customFormat="false" ht="12.8" hidden="false" customHeight="false" outlineLevel="0" collapsed="false">
      <c r="A858" s="0" t="s">
        <v>1270</v>
      </c>
      <c r="B858" s="0" t="s">
        <v>1256</v>
      </c>
      <c r="C858" s="0" t="s">
        <v>1547</v>
      </c>
      <c r="D858" s="0" t="s">
        <v>1558</v>
      </c>
      <c r="E858" s="0" t="s">
        <v>1559</v>
      </c>
    </row>
    <row r="859" customFormat="false" ht="12.8" hidden="false" customHeight="false" outlineLevel="0" collapsed="false">
      <c r="A859" s="0" t="s">
        <v>1270</v>
      </c>
      <c r="B859" s="0" t="s">
        <v>1256</v>
      </c>
      <c r="C859" s="0" t="s">
        <v>1547</v>
      </c>
      <c r="D859" s="0" t="s">
        <v>689</v>
      </c>
      <c r="E859" s="0" t="s">
        <v>1560</v>
      </c>
    </row>
    <row r="860" customFormat="false" ht="12.8" hidden="false" customHeight="false" outlineLevel="0" collapsed="false">
      <c r="A860" s="0" t="s">
        <v>1270</v>
      </c>
      <c r="B860" s="0" t="s">
        <v>1256</v>
      </c>
      <c r="C860" s="0" t="s">
        <v>1547</v>
      </c>
      <c r="D860" s="0" t="s">
        <v>1561</v>
      </c>
      <c r="E860" s="0" t="s">
        <v>1562</v>
      </c>
    </row>
    <row r="861" customFormat="false" ht="12.8" hidden="false" customHeight="false" outlineLevel="0" collapsed="false">
      <c r="A861" s="0" t="s">
        <v>1270</v>
      </c>
      <c r="B861" s="0" t="s">
        <v>149</v>
      </c>
      <c r="C861" s="0" t="s">
        <v>1563</v>
      </c>
      <c r="D861" s="0" t="s">
        <v>216</v>
      </c>
      <c r="E861" s="0" t="s">
        <v>1564</v>
      </c>
    </row>
    <row r="862" customFormat="false" ht="12.8" hidden="false" customHeight="false" outlineLevel="0" collapsed="false">
      <c r="A862" s="0" t="s">
        <v>1270</v>
      </c>
      <c r="B862" s="0" t="s">
        <v>149</v>
      </c>
      <c r="C862" s="0" t="s">
        <v>1563</v>
      </c>
      <c r="D862" s="0" t="s">
        <v>634</v>
      </c>
      <c r="E862" s="0" t="s">
        <v>1565</v>
      </c>
    </row>
    <row r="863" customFormat="false" ht="12.8" hidden="false" customHeight="false" outlineLevel="0" collapsed="false">
      <c r="A863" s="0" t="s">
        <v>1270</v>
      </c>
      <c r="B863" s="0" t="s">
        <v>149</v>
      </c>
      <c r="C863" s="0" t="s">
        <v>1563</v>
      </c>
      <c r="D863" s="0" t="s">
        <v>143</v>
      </c>
      <c r="E863" s="0" t="s">
        <v>1566</v>
      </c>
    </row>
    <row r="864" customFormat="false" ht="12.8" hidden="false" customHeight="false" outlineLevel="0" collapsed="false">
      <c r="A864" s="0" t="s">
        <v>1270</v>
      </c>
      <c r="B864" s="0" t="s">
        <v>149</v>
      </c>
      <c r="C864" s="0" t="s">
        <v>1563</v>
      </c>
      <c r="D864" s="0" t="s">
        <v>1567</v>
      </c>
      <c r="E864" s="0" t="s">
        <v>1568</v>
      </c>
    </row>
    <row r="865" customFormat="false" ht="12.8" hidden="false" customHeight="false" outlineLevel="0" collapsed="false">
      <c r="A865" s="0" t="s">
        <v>1270</v>
      </c>
      <c r="B865" s="0" t="s">
        <v>149</v>
      </c>
      <c r="C865" s="0" t="s">
        <v>1563</v>
      </c>
      <c r="D865" s="0" t="s">
        <v>218</v>
      </c>
      <c r="E865" s="0" t="s">
        <v>1569</v>
      </c>
    </row>
    <row r="866" customFormat="false" ht="12.8" hidden="false" customHeight="false" outlineLevel="0" collapsed="false">
      <c r="A866" s="0" t="s">
        <v>1270</v>
      </c>
      <c r="B866" s="0" t="s">
        <v>149</v>
      </c>
      <c r="C866" s="0" t="s">
        <v>1563</v>
      </c>
      <c r="D866" s="0" t="s">
        <v>956</v>
      </c>
      <c r="E866" s="0" t="s">
        <v>1570</v>
      </c>
    </row>
    <row r="867" customFormat="false" ht="12.8" hidden="false" customHeight="false" outlineLevel="0" collapsed="false">
      <c r="A867" s="0" t="s">
        <v>1270</v>
      </c>
      <c r="B867" s="0" t="s">
        <v>149</v>
      </c>
      <c r="C867" s="0" t="s">
        <v>1563</v>
      </c>
      <c r="D867" s="0" t="s">
        <v>1571</v>
      </c>
      <c r="E867" s="0" t="s">
        <v>1572</v>
      </c>
    </row>
    <row r="868" customFormat="false" ht="12.8" hidden="false" customHeight="false" outlineLevel="0" collapsed="false">
      <c r="A868" s="0" t="s">
        <v>1270</v>
      </c>
      <c r="B868" s="0" t="s">
        <v>149</v>
      </c>
      <c r="C868" s="0" t="s">
        <v>1563</v>
      </c>
      <c r="D868" s="0" t="s">
        <v>1184</v>
      </c>
      <c r="E868" s="0" t="s">
        <v>1573</v>
      </c>
    </row>
    <row r="869" customFormat="false" ht="12.8" hidden="false" customHeight="false" outlineLevel="0" collapsed="false">
      <c r="A869" s="0" t="s">
        <v>1270</v>
      </c>
      <c r="B869" s="0" t="s">
        <v>149</v>
      </c>
      <c r="C869" s="0" t="s">
        <v>1563</v>
      </c>
      <c r="D869" s="0" t="s">
        <v>226</v>
      </c>
      <c r="E869" s="0" t="s">
        <v>1574</v>
      </c>
    </row>
    <row r="870" customFormat="false" ht="12.8" hidden="false" customHeight="false" outlineLevel="0" collapsed="false">
      <c r="A870" s="0" t="s">
        <v>1270</v>
      </c>
      <c r="B870" s="0" t="s">
        <v>149</v>
      </c>
      <c r="C870" s="0" t="s">
        <v>1563</v>
      </c>
      <c r="D870" s="0" t="s">
        <v>250</v>
      </c>
      <c r="E870" s="0" t="s">
        <v>1575</v>
      </c>
    </row>
    <row r="871" customFormat="false" ht="12.8" hidden="false" customHeight="false" outlineLevel="0" collapsed="false">
      <c r="A871" s="0" t="s">
        <v>1270</v>
      </c>
      <c r="B871" s="0" t="s">
        <v>149</v>
      </c>
      <c r="C871" s="0" t="s">
        <v>1563</v>
      </c>
      <c r="D871" s="0" t="s">
        <v>676</v>
      </c>
      <c r="E871" s="0" t="s">
        <v>1576</v>
      </c>
    </row>
    <row r="872" customFormat="false" ht="12.8" hidden="false" customHeight="false" outlineLevel="0" collapsed="false">
      <c r="A872" s="0" t="s">
        <v>1270</v>
      </c>
      <c r="B872" s="0" t="s">
        <v>149</v>
      </c>
      <c r="C872" s="0" t="s">
        <v>1563</v>
      </c>
      <c r="D872" s="0" t="s">
        <v>672</v>
      </c>
      <c r="E872" s="0" t="s">
        <v>1577</v>
      </c>
    </row>
    <row r="873" customFormat="false" ht="12.8" hidden="false" customHeight="false" outlineLevel="0" collapsed="false">
      <c r="A873" s="0" t="s">
        <v>1270</v>
      </c>
      <c r="B873" s="0" t="s">
        <v>149</v>
      </c>
      <c r="C873" s="0" t="s">
        <v>1563</v>
      </c>
      <c r="D873" s="0" t="s">
        <v>1578</v>
      </c>
      <c r="E873" s="0" t="s">
        <v>1579</v>
      </c>
    </row>
    <row r="874" customFormat="false" ht="12.8" hidden="false" customHeight="false" outlineLevel="0" collapsed="false">
      <c r="A874" s="0" t="s">
        <v>1270</v>
      </c>
      <c r="B874" s="0" t="s">
        <v>149</v>
      </c>
      <c r="C874" s="0" t="s">
        <v>1563</v>
      </c>
      <c r="D874" s="0" t="s">
        <v>259</v>
      </c>
      <c r="E874" s="0" t="s">
        <v>1580</v>
      </c>
    </row>
    <row r="875" customFormat="false" ht="12.8" hidden="false" customHeight="false" outlineLevel="0" collapsed="false">
      <c r="A875" s="0" t="s">
        <v>1270</v>
      </c>
      <c r="B875" s="0" t="s">
        <v>149</v>
      </c>
      <c r="C875" s="0" t="s">
        <v>1563</v>
      </c>
      <c r="D875" s="0" t="s">
        <v>196</v>
      </c>
      <c r="E875" s="0" t="s">
        <v>1581</v>
      </c>
    </row>
    <row r="876" customFormat="false" ht="12.8" hidden="false" customHeight="false" outlineLevel="0" collapsed="false">
      <c r="A876" s="0" t="s">
        <v>1270</v>
      </c>
      <c r="B876" s="0" t="s">
        <v>149</v>
      </c>
      <c r="C876" s="0" t="s">
        <v>1563</v>
      </c>
      <c r="D876" s="0" t="s">
        <v>699</v>
      </c>
      <c r="E876" s="0" t="s">
        <v>1582</v>
      </c>
    </row>
    <row r="877" customFormat="false" ht="12.8" hidden="false" customHeight="false" outlineLevel="0" collapsed="false">
      <c r="A877" s="0" t="s">
        <v>1270</v>
      </c>
      <c r="B877" s="0" t="s">
        <v>149</v>
      </c>
      <c r="C877" s="0" t="s">
        <v>1563</v>
      </c>
      <c r="D877" s="0" t="s">
        <v>625</v>
      </c>
      <c r="E877" s="0" t="s">
        <v>1583</v>
      </c>
    </row>
    <row r="878" customFormat="false" ht="12.8" hidden="false" customHeight="false" outlineLevel="0" collapsed="false">
      <c r="A878" s="0" t="s">
        <v>1270</v>
      </c>
      <c r="B878" s="0" t="s">
        <v>149</v>
      </c>
      <c r="C878" s="0" t="s">
        <v>1563</v>
      </c>
      <c r="D878" s="0" t="s">
        <v>1126</v>
      </c>
      <c r="E878" s="0" t="s">
        <v>1584</v>
      </c>
    </row>
    <row r="879" customFormat="false" ht="12.8" hidden="false" customHeight="false" outlineLevel="0" collapsed="false">
      <c r="A879" s="0" t="s">
        <v>1270</v>
      </c>
      <c r="B879" s="0" t="s">
        <v>149</v>
      </c>
      <c r="C879" s="0" t="s">
        <v>1563</v>
      </c>
      <c r="D879" s="0" t="s">
        <v>982</v>
      </c>
      <c r="E879" s="0" t="s">
        <v>1585</v>
      </c>
    </row>
    <row r="880" customFormat="false" ht="12.8" hidden="false" customHeight="false" outlineLevel="0" collapsed="false">
      <c r="A880" s="0" t="s">
        <v>1270</v>
      </c>
      <c r="B880" s="0" t="s">
        <v>149</v>
      </c>
      <c r="C880" s="0" t="s">
        <v>1563</v>
      </c>
      <c r="D880" s="0" t="s">
        <v>1540</v>
      </c>
      <c r="E880" s="0" t="s">
        <v>1586</v>
      </c>
    </row>
    <row r="881" customFormat="false" ht="12.8" hidden="false" customHeight="false" outlineLevel="0" collapsed="false">
      <c r="A881" s="0" t="s">
        <v>1270</v>
      </c>
      <c r="B881" s="0" t="s">
        <v>149</v>
      </c>
      <c r="C881" s="0" t="s">
        <v>1563</v>
      </c>
      <c r="D881" s="0" t="s">
        <v>198</v>
      </c>
      <c r="E881" s="0" t="s">
        <v>1587</v>
      </c>
    </row>
    <row r="882" customFormat="false" ht="12.8" hidden="false" customHeight="false" outlineLevel="0" collapsed="false">
      <c r="A882" s="0" t="s">
        <v>1270</v>
      </c>
      <c r="B882" s="0" t="s">
        <v>149</v>
      </c>
      <c r="C882" s="0" t="s">
        <v>1563</v>
      </c>
      <c r="D882" s="0" t="s">
        <v>1147</v>
      </c>
      <c r="E882" s="0" t="s">
        <v>1588</v>
      </c>
    </row>
    <row r="883" customFormat="false" ht="12.8" hidden="false" customHeight="false" outlineLevel="0" collapsed="false">
      <c r="A883" s="0" t="s">
        <v>1270</v>
      </c>
      <c r="B883" s="0" t="s">
        <v>149</v>
      </c>
      <c r="C883" s="0" t="s">
        <v>1563</v>
      </c>
      <c r="D883" s="0" t="s">
        <v>1589</v>
      </c>
      <c r="E883" s="0" t="s">
        <v>1590</v>
      </c>
    </row>
    <row r="884" customFormat="false" ht="12.8" hidden="false" customHeight="false" outlineLevel="0" collapsed="false">
      <c r="A884" s="0" t="s">
        <v>1270</v>
      </c>
      <c r="B884" s="0" t="s">
        <v>149</v>
      </c>
      <c r="C884" s="0" t="s">
        <v>1563</v>
      </c>
      <c r="D884" s="0" t="s">
        <v>120</v>
      </c>
      <c r="E884" s="0" t="s">
        <v>1591</v>
      </c>
    </row>
    <row r="885" customFormat="false" ht="12.8" hidden="false" customHeight="false" outlineLevel="0" collapsed="false">
      <c r="A885" s="0" t="s">
        <v>1270</v>
      </c>
      <c r="B885" s="0" t="s">
        <v>149</v>
      </c>
      <c r="C885" s="0" t="s">
        <v>1563</v>
      </c>
      <c r="D885" s="0" t="s">
        <v>1079</v>
      </c>
      <c r="E885" s="0" t="s">
        <v>1592</v>
      </c>
    </row>
    <row r="886" customFormat="false" ht="12.8" hidden="false" customHeight="false" outlineLevel="0" collapsed="false">
      <c r="A886" s="0" t="s">
        <v>1270</v>
      </c>
      <c r="B886" s="0" t="s">
        <v>149</v>
      </c>
      <c r="C886" s="0" t="s">
        <v>1563</v>
      </c>
      <c r="D886" s="0" t="s">
        <v>1245</v>
      </c>
      <c r="E886" s="0" t="s">
        <v>1593</v>
      </c>
    </row>
    <row r="887" customFormat="false" ht="12.8" hidden="false" customHeight="false" outlineLevel="0" collapsed="false">
      <c r="A887" s="0" t="s">
        <v>1270</v>
      </c>
      <c r="B887" s="0" t="s">
        <v>149</v>
      </c>
      <c r="C887" s="0" t="s">
        <v>1563</v>
      </c>
      <c r="D887" s="0" t="s">
        <v>942</v>
      </c>
      <c r="E887" s="0" t="s">
        <v>1594</v>
      </c>
    </row>
    <row r="888" customFormat="false" ht="12.8" hidden="false" customHeight="false" outlineLevel="0" collapsed="false">
      <c r="A888" s="0" t="s">
        <v>1595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1596</v>
      </c>
    </row>
    <row r="2" customFormat="false" ht="12.8" hidden="false" customHeight="false" outlineLevel="0" collapsed="false">
      <c r="A2" s="3"/>
    </row>
    <row r="3" customFormat="false" ht="12.8" hidden="false" customHeight="false" outlineLevel="0" collapsed="false">
      <c r="A3" s="3" t="s">
        <v>1597</v>
      </c>
    </row>
    <row r="4" customFormat="false" ht="12.8" hidden="false" customHeight="false" outlineLevel="0" collapsed="false">
      <c r="A4" s="3" t="s">
        <v>1598</v>
      </c>
    </row>
    <row r="5" customFormat="false" ht="12.8" hidden="false" customHeight="false" outlineLevel="0" collapsed="false">
      <c r="A5" s="3"/>
    </row>
    <row r="6" customFormat="false" ht="12.8" hidden="false" customHeight="false" outlineLevel="0" collapsed="false">
      <c r="A6" s="3" t="s">
        <v>1599</v>
      </c>
    </row>
    <row r="7" customFormat="false" ht="12.8" hidden="false" customHeight="false" outlineLevel="0" collapsed="false">
      <c r="A7" s="3"/>
    </row>
    <row r="8" customFormat="false" ht="12.8" hidden="false" customHeight="false" outlineLevel="0" collapsed="false">
      <c r="A8" s="0" t="s">
        <v>1600</v>
      </c>
      <c r="C8" s="0" t="n">
        <f aca="false">1/0.035*14</f>
        <v>400</v>
      </c>
    </row>
    <row r="9" customFormat="false" ht="12.8" hidden="false" customHeight="false" outlineLevel="0" collapsed="false">
      <c r="A9" s="3"/>
    </row>
    <row r="10" customFormat="false" ht="12.8" hidden="false" customHeight="false" outlineLevel="0" collapsed="false">
      <c r="A10" s="3" t="s">
        <v>1601</v>
      </c>
    </row>
    <row r="11" customFormat="false" ht="12.8" hidden="false" customHeight="false" outlineLevel="0" collapsed="false">
      <c r="A11" s="3" t="s">
        <v>1602</v>
      </c>
    </row>
    <row r="12" customFormat="false" ht="12.8" hidden="false" customHeight="false" outlineLevel="0" collapsed="false">
      <c r="A12" s="3"/>
    </row>
    <row r="13" customFormat="false" ht="12.8" hidden="false" customHeight="false" outlineLevel="0" collapsed="false">
      <c r="A13" s="3"/>
    </row>
    <row r="14" customFormat="false" ht="12.8" hidden="false" customHeight="false" outlineLevel="0" collapsed="false">
      <c r="A14" s="1" t="s">
        <v>1603</v>
      </c>
    </row>
    <row r="16" customFormat="false" ht="12.8" hidden="false" customHeight="false" outlineLevel="0" collapsed="false">
      <c r="A16" s="0" t="s">
        <v>1604</v>
      </c>
    </row>
    <row r="17" customFormat="false" ht="12.8" hidden="false" customHeight="false" outlineLevel="0" collapsed="false">
      <c r="A17" s="0" t="s">
        <v>6</v>
      </c>
      <c r="C17" s="4" t="n">
        <v>2.5</v>
      </c>
    </row>
    <row r="18" customFormat="false" ht="12.8" hidden="false" customHeight="false" outlineLevel="0" collapsed="false">
      <c r="A18" s="0" t="s">
        <v>1605</v>
      </c>
      <c r="C18" s="4" t="n">
        <v>4</v>
      </c>
    </row>
    <row r="21" customFormat="false" ht="12.8" hidden="false" customHeight="false" outlineLevel="0" collapsed="false">
      <c r="A21" s="1" t="s">
        <v>1606</v>
      </c>
    </row>
    <row r="23" customFormat="false" ht="12.8" hidden="false" customHeight="false" outlineLevel="0" collapsed="false">
      <c r="A23" s="0" t="s">
        <v>1607</v>
      </c>
      <c r="B23" s="0" t="s">
        <v>6</v>
      </c>
      <c r="C23" s="0" t="s">
        <v>1608</v>
      </c>
      <c r="D23" s="0" t="s">
        <v>1609</v>
      </c>
      <c r="E23" s="0" t="s">
        <v>1610</v>
      </c>
      <c r="F23" s="0" t="s">
        <v>1611</v>
      </c>
      <c r="G23" s="0" t="s">
        <v>1612</v>
      </c>
      <c r="H23" s="0" t="s">
        <v>1613</v>
      </c>
      <c r="I23" s="0" t="s">
        <v>1614</v>
      </c>
      <c r="J23" s="0" t="s">
        <v>1615</v>
      </c>
      <c r="K23" s="0" t="s">
        <v>1616</v>
      </c>
    </row>
    <row r="24" customFormat="false" ht="12.8" hidden="false" customHeight="false" outlineLevel="0" collapsed="false">
      <c r="A24" s="0" t="n">
        <v>0.25</v>
      </c>
      <c r="B24" s="5" t="n">
        <f aca="false">B25</f>
        <v>8.95</v>
      </c>
      <c r="C24" s="4" t="n">
        <v>15.2</v>
      </c>
      <c r="D24" s="4" t="n">
        <v>33.2</v>
      </c>
      <c r="E24" s="4" t="n">
        <v>34</v>
      </c>
      <c r="F24" s="4" t="n">
        <v>36</v>
      </c>
      <c r="G24" s="4" t="n">
        <v>34.5</v>
      </c>
      <c r="H24" s="4" t="n">
        <v>40.2</v>
      </c>
      <c r="I24" s="4" t="n">
        <v>41.3</v>
      </c>
      <c r="J24" s="4" t="n">
        <v>43.8</v>
      </c>
      <c r="K24" s="4" t="n">
        <v>45.15</v>
      </c>
    </row>
    <row r="25" customFormat="false" ht="12.8" hidden="false" customHeight="false" outlineLevel="0" collapsed="false">
      <c r="A25" s="0" t="n">
        <v>0.5</v>
      </c>
      <c r="B25" s="4" t="n">
        <v>8.95</v>
      </c>
      <c r="C25" s="4" t="n">
        <v>18.2</v>
      </c>
      <c r="D25" s="4" t="n">
        <v>36.2</v>
      </c>
      <c r="E25" s="4" t="n">
        <v>37</v>
      </c>
      <c r="F25" s="4" t="n">
        <v>39</v>
      </c>
      <c r="G25" s="4" t="n">
        <v>37.5</v>
      </c>
      <c r="H25" s="4" t="n">
        <v>43.2</v>
      </c>
      <c r="I25" s="4" t="n">
        <v>44.3</v>
      </c>
      <c r="J25" s="4" t="n">
        <v>46.8</v>
      </c>
      <c r="K25" s="4" t="n">
        <v>48.15</v>
      </c>
    </row>
    <row r="26" customFormat="false" ht="12.8" hidden="false" customHeight="false" outlineLevel="0" collapsed="false">
      <c r="A26" s="0" t="n">
        <v>1</v>
      </c>
      <c r="B26" s="4" t="n">
        <v>12.2</v>
      </c>
      <c r="C26" s="4" t="n">
        <v>24</v>
      </c>
      <c r="D26" s="4" t="n">
        <v>47.9</v>
      </c>
      <c r="E26" s="4" t="n">
        <v>48.7</v>
      </c>
      <c r="F26" s="4" t="n">
        <v>51.9</v>
      </c>
      <c r="G26" s="4" t="n">
        <v>49.2</v>
      </c>
      <c r="H26" s="4" t="n">
        <v>56.1</v>
      </c>
      <c r="I26" s="4" t="n">
        <v>57.2</v>
      </c>
      <c r="J26" s="4" t="n">
        <v>63.35</v>
      </c>
      <c r="K26" s="4" t="n">
        <v>64.7</v>
      </c>
    </row>
    <row r="27" customFormat="false" ht="12.8" hidden="false" customHeight="false" outlineLevel="0" collapsed="false">
      <c r="A27" s="0" t="n">
        <v>1.5</v>
      </c>
      <c r="B27" s="5" t="n">
        <f aca="false">B29</f>
        <v>15.35</v>
      </c>
      <c r="C27" s="4" t="n">
        <v>29.8</v>
      </c>
      <c r="D27" s="4" t="n">
        <v>59.6</v>
      </c>
      <c r="E27" s="4" t="n">
        <v>60.4</v>
      </c>
      <c r="F27" s="4" t="n">
        <v>64.8</v>
      </c>
      <c r="G27" s="4" t="n">
        <v>60.9</v>
      </c>
      <c r="H27" s="4" t="n">
        <v>69</v>
      </c>
      <c r="I27" s="4" t="n">
        <v>70.1</v>
      </c>
      <c r="J27" s="4" t="n">
        <v>79.9</v>
      </c>
      <c r="K27" s="4" t="n">
        <v>81.25</v>
      </c>
    </row>
    <row r="28" customFormat="false" ht="12.8" hidden="false" customHeight="false" outlineLevel="0" collapsed="false">
      <c r="A28" s="0" t="n">
        <v>2</v>
      </c>
      <c r="B28" s="5" t="n">
        <f aca="false">B29</f>
        <v>15.35</v>
      </c>
      <c r="C28" s="4" t="n">
        <v>35.6</v>
      </c>
      <c r="D28" s="4" t="n">
        <v>71.3</v>
      </c>
      <c r="E28" s="4" t="n">
        <v>72.1</v>
      </c>
      <c r="F28" s="4" t="n">
        <v>77.7</v>
      </c>
      <c r="G28" s="4" t="n">
        <v>72.6</v>
      </c>
      <c r="H28" s="4" t="n">
        <v>81.9</v>
      </c>
      <c r="I28" s="4" t="n">
        <v>83</v>
      </c>
      <c r="J28" s="4" t="n">
        <v>96.45</v>
      </c>
      <c r="K28" s="4" t="n">
        <v>97.8</v>
      </c>
    </row>
    <row r="29" customFormat="false" ht="12.8" hidden="false" customHeight="false" outlineLevel="0" collapsed="false">
      <c r="A29" s="0" t="n">
        <v>3</v>
      </c>
      <c r="B29" s="4" t="n">
        <v>15.35</v>
      </c>
      <c r="C29" s="4" t="n">
        <v>42.3</v>
      </c>
      <c r="D29" s="4" t="n">
        <v>80</v>
      </c>
      <c r="E29" s="4" t="n">
        <v>80.8</v>
      </c>
      <c r="F29" s="4" t="n">
        <v>86.5</v>
      </c>
      <c r="G29" s="4" t="n">
        <v>81.3</v>
      </c>
      <c r="H29" s="4" t="n">
        <v>90.7</v>
      </c>
      <c r="I29" s="4" t="n">
        <v>91.8</v>
      </c>
      <c r="J29" s="4" t="n">
        <v>113.15</v>
      </c>
      <c r="K29" s="4" t="n">
        <v>114.5</v>
      </c>
    </row>
    <row r="30" customFormat="false" ht="12.8" hidden="false" customHeight="false" outlineLevel="0" collapsed="false">
      <c r="A30" s="0" t="n">
        <v>5</v>
      </c>
      <c r="B30" s="4" t="n">
        <v>18.5</v>
      </c>
      <c r="C30" s="4" t="n">
        <v>55.7</v>
      </c>
      <c r="D30" s="4" t="n">
        <v>97.4</v>
      </c>
      <c r="E30" s="4" t="n">
        <v>98.2</v>
      </c>
      <c r="F30" s="4" t="n">
        <v>104.1</v>
      </c>
      <c r="G30" s="4" t="n">
        <v>98.7</v>
      </c>
      <c r="H30" s="4" t="n">
        <v>108.3</v>
      </c>
      <c r="I30" s="4" t="n">
        <v>109.4</v>
      </c>
      <c r="J30" s="4" t="n">
        <v>146.55</v>
      </c>
      <c r="K30" s="4" t="n">
        <v>147.9</v>
      </c>
    </row>
    <row r="33" customFormat="false" ht="12.8" hidden="false" customHeight="false" outlineLevel="0" collapsed="false">
      <c r="A33" s="1" t="s">
        <v>1617</v>
      </c>
    </row>
    <row r="35" customFormat="false" ht="12.8" hidden="false" customHeight="false" outlineLevel="0" collapsed="false">
      <c r="A35" s="0" t="s">
        <v>1607</v>
      </c>
      <c r="B35" s="0" t="s">
        <v>6</v>
      </c>
      <c r="C35" s="0" t="s">
        <v>1608</v>
      </c>
      <c r="D35" s="0" t="s">
        <v>1609</v>
      </c>
      <c r="E35" s="0" t="s">
        <v>1610</v>
      </c>
      <c r="F35" s="0" t="s">
        <v>1611</v>
      </c>
      <c r="G35" s="0" t="s">
        <v>1612</v>
      </c>
      <c r="H35" s="0" t="s">
        <v>1613</v>
      </c>
      <c r="I35" s="0" t="s">
        <v>1614</v>
      </c>
      <c r="J35" s="0" t="s">
        <v>1615</v>
      </c>
      <c r="K35" s="0" t="s">
        <v>1616</v>
      </c>
    </row>
    <row r="36" customFormat="false" ht="12.8" hidden="false" customHeight="false" outlineLevel="0" collapsed="false">
      <c r="A36" s="0" t="n">
        <v>0.25</v>
      </c>
      <c r="B36" s="5" t="n">
        <f aca="false">B37</f>
        <v>11.95</v>
      </c>
      <c r="C36" s="4" t="n">
        <v>30.2</v>
      </c>
      <c r="D36" s="4" t="n">
        <v>33.2</v>
      </c>
      <c r="E36" s="4" t="n">
        <v>34</v>
      </c>
      <c r="F36" s="4" t="n">
        <v>36</v>
      </c>
      <c r="G36" s="4" t="n">
        <v>34.5</v>
      </c>
      <c r="H36" s="4" t="n">
        <v>40.2</v>
      </c>
      <c r="I36" s="4" t="n">
        <v>41.3</v>
      </c>
      <c r="J36" s="4" t="n">
        <v>43.8</v>
      </c>
      <c r="K36" s="4" t="n">
        <v>45.15</v>
      </c>
    </row>
    <row r="37" customFormat="false" ht="12.8" hidden="false" customHeight="false" outlineLevel="0" collapsed="false">
      <c r="A37" s="0" t="n">
        <v>0.5</v>
      </c>
      <c r="B37" s="4" t="n">
        <v>11.95</v>
      </c>
      <c r="C37" s="4" t="n">
        <v>33.2</v>
      </c>
      <c r="D37" s="4" t="n">
        <v>36.2</v>
      </c>
      <c r="E37" s="4" t="n">
        <v>37</v>
      </c>
      <c r="F37" s="4" t="n">
        <v>39</v>
      </c>
      <c r="G37" s="4" t="n">
        <v>37.5</v>
      </c>
      <c r="H37" s="4" t="n">
        <v>43.2</v>
      </c>
      <c r="I37" s="4" t="n">
        <v>44.3</v>
      </c>
      <c r="J37" s="4" t="n">
        <v>46.8</v>
      </c>
      <c r="K37" s="4" t="n">
        <v>48.15</v>
      </c>
    </row>
    <row r="38" customFormat="false" ht="12.8" hidden="false" customHeight="false" outlineLevel="0" collapsed="false">
      <c r="A38" s="0" t="n">
        <v>1</v>
      </c>
      <c r="B38" s="4" t="n">
        <v>15.7</v>
      </c>
      <c r="C38" s="4" t="n">
        <v>39</v>
      </c>
      <c r="D38" s="4" t="n">
        <v>47.9</v>
      </c>
      <c r="E38" s="4" t="n">
        <v>48.7</v>
      </c>
      <c r="F38" s="4" t="n">
        <v>51.9</v>
      </c>
      <c r="G38" s="4" t="n">
        <v>49.2</v>
      </c>
      <c r="H38" s="4" t="n">
        <v>56.1</v>
      </c>
      <c r="I38" s="4" t="n">
        <v>57.2</v>
      </c>
      <c r="J38" s="4" t="n">
        <v>63.35</v>
      </c>
      <c r="K38" s="4" t="n">
        <v>64.7</v>
      </c>
    </row>
    <row r="39" customFormat="false" ht="12.8" hidden="false" customHeight="false" outlineLevel="0" collapsed="false">
      <c r="A39" s="0" t="n">
        <v>1.5</v>
      </c>
      <c r="B39" s="5" t="n">
        <f aca="false">B41</f>
        <v>19.35</v>
      </c>
      <c r="C39" s="4" t="n">
        <v>44.8</v>
      </c>
      <c r="D39" s="4" t="n">
        <v>59.6</v>
      </c>
      <c r="E39" s="4" t="n">
        <v>60.4</v>
      </c>
      <c r="F39" s="4" t="n">
        <v>64.8</v>
      </c>
      <c r="G39" s="4" t="n">
        <v>60.9</v>
      </c>
      <c r="H39" s="4" t="n">
        <v>69</v>
      </c>
      <c r="I39" s="4" t="n">
        <v>70.1</v>
      </c>
      <c r="J39" s="4" t="n">
        <v>79.9</v>
      </c>
      <c r="K39" s="4" t="n">
        <v>81.25</v>
      </c>
    </row>
    <row r="40" customFormat="false" ht="12.8" hidden="false" customHeight="false" outlineLevel="0" collapsed="false">
      <c r="A40" s="0" t="n">
        <v>2</v>
      </c>
      <c r="B40" s="5" t="n">
        <f aca="false">B41</f>
        <v>19.35</v>
      </c>
      <c r="C40" s="4" t="n">
        <v>50.6</v>
      </c>
      <c r="D40" s="4" t="n">
        <v>71.3</v>
      </c>
      <c r="E40" s="4" t="n">
        <v>72.1</v>
      </c>
      <c r="F40" s="4" t="n">
        <v>77.7</v>
      </c>
      <c r="G40" s="4" t="n">
        <v>72.6</v>
      </c>
      <c r="H40" s="4" t="n">
        <v>81.9</v>
      </c>
      <c r="I40" s="4" t="n">
        <v>83</v>
      </c>
      <c r="J40" s="4" t="n">
        <v>96.45</v>
      </c>
      <c r="K40" s="4" t="n">
        <v>97.8</v>
      </c>
    </row>
    <row r="41" customFormat="false" ht="12.8" hidden="false" customHeight="false" outlineLevel="0" collapsed="false">
      <c r="A41" s="0" t="n">
        <v>3</v>
      </c>
      <c r="B41" s="4" t="n">
        <v>19.35</v>
      </c>
      <c r="C41" s="4" t="n">
        <v>57.3</v>
      </c>
      <c r="D41" s="4" t="n">
        <v>80</v>
      </c>
      <c r="E41" s="4" t="n">
        <v>80.8</v>
      </c>
      <c r="F41" s="4" t="n">
        <v>86.5</v>
      </c>
      <c r="G41" s="4" t="n">
        <v>81.3</v>
      </c>
      <c r="H41" s="4" t="n">
        <v>90.7</v>
      </c>
      <c r="I41" s="4" t="n">
        <v>91.8</v>
      </c>
      <c r="J41" s="4" t="n">
        <v>113.15</v>
      </c>
      <c r="K41" s="4" t="n">
        <v>114.5</v>
      </c>
    </row>
    <row r="42" customFormat="false" ht="12.8" hidden="false" customHeight="false" outlineLevel="0" collapsed="false">
      <c r="A42" s="0" t="n">
        <v>5</v>
      </c>
      <c r="B42" s="4" t="n">
        <v>25.5</v>
      </c>
      <c r="C42" s="4" t="n">
        <v>70.7</v>
      </c>
      <c r="D42" s="4" t="n">
        <v>97.4</v>
      </c>
      <c r="E42" s="4" t="n">
        <v>98.2</v>
      </c>
      <c r="F42" s="4" t="n">
        <v>104.1</v>
      </c>
      <c r="G42" s="4" t="n">
        <v>98.7</v>
      </c>
      <c r="H42" s="4" t="n">
        <v>108.3</v>
      </c>
      <c r="I42" s="4" t="n">
        <v>109.4</v>
      </c>
      <c r="J42" s="4" t="n">
        <v>146.55</v>
      </c>
      <c r="K42" s="4" t="n">
        <v>147.9</v>
      </c>
    </row>
    <row r="45" customFormat="false" ht="12.8" hidden="false" customHeight="false" outlineLevel="0" collapsed="false">
      <c r="A45" s="0" t="s">
        <v>1618</v>
      </c>
    </row>
    <row r="46" customFormat="false" ht="12.8" hidden="false" customHeight="false" outlineLevel="0" collapsed="false">
      <c r="A46" s="0" t="s">
        <v>1619</v>
      </c>
    </row>
    <row r="47" customFormat="false" ht="12.8" hidden="false" customHeight="false" outlineLevel="0" collapsed="false">
      <c r="A47" s="0" t="s">
        <v>1620</v>
      </c>
    </row>
    <row r="48" customFormat="false" ht="12.8" hidden="false" customHeight="false" outlineLevel="0" collapsed="false">
      <c r="A48" s="0" t="s">
        <v>1621</v>
      </c>
    </row>
    <row r="49" customFormat="false" ht="12.8" hidden="false" customHeight="false" outlineLevel="0" collapsed="false">
      <c r="A49" s="0" t="s">
        <v>1622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23.8"/>
  </cols>
  <sheetData>
    <row r="1" customFormat="false" ht="12.8" hidden="false" customHeight="false" outlineLevel="0" collapsed="false">
      <c r="A1" s="2" t="s">
        <v>1623</v>
      </c>
      <c r="B1" s="2" t="s">
        <v>1624</v>
      </c>
      <c r="C1" s="2" t="s">
        <v>1625</v>
      </c>
      <c r="D1" s="2" t="s">
        <v>1607</v>
      </c>
      <c r="E1" s="2" t="s">
        <v>1603</v>
      </c>
      <c r="F1" s="2" t="s">
        <v>1626</v>
      </c>
      <c r="G1" s="2" t="s">
        <v>1627</v>
      </c>
      <c r="H1" s="2" t="s">
        <v>1628</v>
      </c>
      <c r="I1" s="2" t="s">
        <v>1603</v>
      </c>
      <c r="J1" s="2" t="s">
        <v>1629</v>
      </c>
      <c r="K1" s="2" t="s">
        <v>1630</v>
      </c>
    </row>
    <row r="2" customFormat="false" ht="12.8" hidden="false" customHeight="false" outlineLevel="0" collapsed="false">
      <c r="A2" s="0" t="s">
        <v>6</v>
      </c>
      <c r="B2" s="0" t="s">
        <v>1606</v>
      </c>
      <c r="C2" s="0" t="n">
        <v>0</v>
      </c>
      <c r="D2" s="0" t="n">
        <v>0.5</v>
      </c>
      <c r="E2" s="0" t="s">
        <v>1631</v>
      </c>
      <c r="F2" s="0" t="s">
        <v>1632</v>
      </c>
      <c r="G2" s="0" t="n">
        <f aca="false">MATCH(D2,'Rate calcs'!$A$24:$A$30,0)+IF(B2="Express",12,0)</f>
        <v>2</v>
      </c>
      <c r="H2" s="0" t="n">
        <f aca="false">MATCH(A2,'Rate calcs'!$B$23:$K$23,0)</f>
        <v>1</v>
      </c>
      <c r="I2" s="4" t="n">
        <f aca="false">IF(E2="Yes",(D2*'Rate calcs'!$C$8-100)/100*IF(A2="Domestic",'Rate calcs'!$C$17,'Rate calcs'!$C$18),0)</f>
        <v>0</v>
      </c>
      <c r="J2" s="4" t="n">
        <f aca="true">OFFSET('Rate calcs'!$A$23,G2,H2)</f>
        <v>8.95</v>
      </c>
      <c r="K2" s="0" t="n">
        <f aca="false">I2+J2</f>
        <v>8.95</v>
      </c>
    </row>
    <row r="3" customFormat="false" ht="12.8" hidden="false" customHeight="false" outlineLevel="0" collapsed="false">
      <c r="A3" s="0" t="s">
        <v>6</v>
      </c>
      <c r="B3" s="0" t="s">
        <v>1606</v>
      </c>
      <c r="C3" s="0" t="n">
        <f aca="false">D2</f>
        <v>0.5</v>
      </c>
      <c r="D3" s="0" t="n">
        <v>1</v>
      </c>
      <c r="E3" s="0" t="s">
        <v>1631</v>
      </c>
      <c r="F3" s="0" t="s">
        <v>1633</v>
      </c>
      <c r="G3" s="0" t="n">
        <f aca="false">MATCH(D3,'Rate calcs'!$A$24:$A$30,0)+IF(B3="Express",12,0)</f>
        <v>3</v>
      </c>
      <c r="H3" s="0" t="n">
        <f aca="false">MATCH(A3,'Rate calcs'!$B$23:$K$23,0)</f>
        <v>1</v>
      </c>
      <c r="I3" s="4" t="n">
        <f aca="false">IF(E3="Yes",(D3*'Rate calcs'!$C$8-100)/100*IF(A3="Domestic",'Rate calcs'!$C$17,'Rate calcs'!$C$18),0)</f>
        <v>0</v>
      </c>
      <c r="J3" s="4" t="n">
        <f aca="true">OFFSET('Rate calcs'!$A$23,G3,H3)</f>
        <v>12.2</v>
      </c>
      <c r="K3" s="0" t="n">
        <f aca="false">I3+J3</f>
        <v>12.2</v>
      </c>
    </row>
    <row r="4" customFormat="false" ht="12.8" hidden="false" customHeight="false" outlineLevel="0" collapsed="false">
      <c r="A4" s="0" t="s">
        <v>6</v>
      </c>
      <c r="B4" s="0" t="s">
        <v>1617</v>
      </c>
      <c r="C4" s="0" t="n">
        <v>0</v>
      </c>
      <c r="D4" s="0" t="n">
        <v>0.5</v>
      </c>
      <c r="E4" s="0" t="s">
        <v>1631</v>
      </c>
      <c r="F4" s="0" t="s">
        <v>1634</v>
      </c>
      <c r="G4" s="0" t="n">
        <f aca="false">MATCH(D4,'Rate calcs'!$A$24:$A$30,0)+IF(B4="Express",12,0)</f>
        <v>14</v>
      </c>
      <c r="H4" s="0" t="n">
        <f aca="false">MATCH(A4,'Rate calcs'!$B$23:$K$23,0)</f>
        <v>1</v>
      </c>
      <c r="I4" s="4" t="n">
        <f aca="false">IF(E4="Yes",(D4*'Rate calcs'!$C$8-100)/100*IF(A4="Domestic",'Rate calcs'!$C$17,'Rate calcs'!$C$18),0)</f>
        <v>0</v>
      </c>
      <c r="J4" s="4" t="n">
        <f aca="true">OFFSET('Rate calcs'!$A$23,G4,H4)</f>
        <v>11.95</v>
      </c>
      <c r="K4" s="0" t="n">
        <f aca="false">I4+J4</f>
        <v>11.95</v>
      </c>
    </row>
    <row r="5" customFormat="false" ht="12.8" hidden="false" customHeight="false" outlineLevel="0" collapsed="false">
      <c r="A5" s="0" t="s">
        <v>6</v>
      </c>
      <c r="B5" s="0" t="s">
        <v>1617</v>
      </c>
      <c r="C5" s="0" t="n">
        <f aca="false">D4</f>
        <v>0.5</v>
      </c>
      <c r="D5" s="0" t="n">
        <v>1</v>
      </c>
      <c r="E5" s="0" t="s">
        <v>1631</v>
      </c>
      <c r="F5" s="0" t="s">
        <v>1635</v>
      </c>
      <c r="G5" s="0" t="n">
        <f aca="false">MATCH(D5,'Rate calcs'!$A$24:$A$30,0)+IF(B5="Express",12,0)</f>
        <v>15</v>
      </c>
      <c r="H5" s="0" t="n">
        <f aca="false">MATCH(A5,'Rate calcs'!$B$23:$K$23,0)</f>
        <v>1</v>
      </c>
      <c r="I5" s="4" t="n">
        <f aca="false">IF(E5="Yes",(D5*'Rate calcs'!$C$8-100)/100*IF(A5="Domestic",'Rate calcs'!$C$17,'Rate calcs'!$C$18),0)</f>
        <v>0</v>
      </c>
      <c r="J5" s="4" t="n">
        <f aca="true">OFFSET('Rate calcs'!$A$23,G5,H5)</f>
        <v>15.7</v>
      </c>
      <c r="K5" s="0" t="n">
        <f aca="false">I5+J5</f>
        <v>15.7</v>
      </c>
    </row>
    <row r="6" customFormat="false" ht="12.8" hidden="false" customHeight="false" outlineLevel="0" collapsed="false">
      <c r="A6" s="0" t="s">
        <v>1608</v>
      </c>
      <c r="B6" s="0" t="s">
        <v>1606</v>
      </c>
      <c r="C6" s="0" t="n">
        <v>0</v>
      </c>
      <c r="D6" s="0" t="n">
        <v>0.25</v>
      </c>
      <c r="E6" s="0" t="s">
        <v>1631</v>
      </c>
      <c r="F6" s="0" t="s">
        <v>1636</v>
      </c>
      <c r="G6" s="0" t="n">
        <f aca="false">MATCH(D6,'Rate calcs'!$A$24:$A$30,0)+IF(B6="Express",12,0)</f>
        <v>1</v>
      </c>
      <c r="H6" s="0" t="n">
        <f aca="false">MATCH(A6,'Rate calcs'!$B$23:$K$23,0)</f>
        <v>2</v>
      </c>
      <c r="I6" s="4" t="n">
        <f aca="false">IF(E6="Yes",(D6*'Rate calcs'!$C$8-100)/100*IF(A6="Domestic",'Rate calcs'!$C$17,'Rate calcs'!$C$18),0)</f>
        <v>0</v>
      </c>
      <c r="J6" s="4" t="n">
        <f aca="true">OFFSET('Rate calcs'!$A$23,G6,H6)</f>
        <v>15.2</v>
      </c>
      <c r="K6" s="0" t="n">
        <f aca="false">I6+J6</f>
        <v>15.2</v>
      </c>
    </row>
    <row r="7" customFormat="false" ht="12.8" hidden="false" customHeight="false" outlineLevel="0" collapsed="false">
      <c r="A7" s="0" t="str">
        <f aca="false">A6</f>
        <v>Zone 1</v>
      </c>
      <c r="B7" s="0" t="s">
        <v>1606</v>
      </c>
      <c r="C7" s="0" t="n">
        <f aca="false">D6</f>
        <v>0.25</v>
      </c>
      <c r="D7" s="0" t="n">
        <v>0.5</v>
      </c>
      <c r="E7" s="0" t="s">
        <v>1631</v>
      </c>
      <c r="F7" s="0" t="s">
        <v>1637</v>
      </c>
      <c r="G7" s="0" t="n">
        <f aca="false">MATCH(D7,'Rate calcs'!$A$24:$A$30,0)+IF(B7="Express",12,0)</f>
        <v>2</v>
      </c>
      <c r="H7" s="0" t="n">
        <f aca="false">MATCH(A7,'Rate calcs'!$B$23:$K$23,0)</f>
        <v>2</v>
      </c>
      <c r="I7" s="4" t="n">
        <f aca="false">IF(E7="Yes",(D7*'Rate calcs'!$C$8-100)/100*IF(A7="Domestic",'Rate calcs'!$C$17,'Rate calcs'!$C$18),0)</f>
        <v>0</v>
      </c>
      <c r="J7" s="4" t="n">
        <f aca="true">OFFSET('Rate calcs'!$A$23,G7,H7)</f>
        <v>18.2</v>
      </c>
      <c r="K7" s="0" t="n">
        <f aca="false">I7+J7</f>
        <v>18.2</v>
      </c>
    </row>
    <row r="8" customFormat="false" ht="12.8" hidden="false" customHeight="false" outlineLevel="0" collapsed="false">
      <c r="A8" s="0" t="str">
        <f aca="false">A7</f>
        <v>Zone 1</v>
      </c>
      <c r="B8" s="0" t="s">
        <v>1606</v>
      </c>
      <c r="C8" s="0" t="n">
        <f aca="false">D7</f>
        <v>0.5</v>
      </c>
      <c r="D8" s="0" t="n">
        <v>1</v>
      </c>
      <c r="E8" s="0" t="s">
        <v>1631</v>
      </c>
      <c r="F8" s="0" t="s">
        <v>1638</v>
      </c>
      <c r="G8" s="0" t="n">
        <f aca="false">MATCH(D8,'Rate calcs'!$A$24:$A$30,0)+IF(B8="Express",12,0)</f>
        <v>3</v>
      </c>
      <c r="H8" s="0" t="n">
        <f aca="false">MATCH(A8,'Rate calcs'!$B$23:$K$23,0)</f>
        <v>2</v>
      </c>
      <c r="I8" s="4" t="n">
        <f aca="false">IF(E8="Yes",(D8*'Rate calcs'!$C$8-100)/100*IF(A8="Domestic",'Rate calcs'!$C$17,'Rate calcs'!$C$18),0)</f>
        <v>0</v>
      </c>
      <c r="J8" s="4" t="n">
        <f aca="true">OFFSET('Rate calcs'!$A$23,G8,H8)</f>
        <v>24</v>
      </c>
      <c r="K8" s="0" t="n">
        <f aca="false">I8+J8</f>
        <v>24</v>
      </c>
    </row>
    <row r="9" customFormat="false" ht="12.8" hidden="false" customHeight="false" outlineLevel="0" collapsed="false">
      <c r="A9" s="0" t="str">
        <f aca="false">A8</f>
        <v>Zone 1</v>
      </c>
      <c r="B9" s="0" t="s">
        <v>1617</v>
      </c>
      <c r="C9" s="0" t="n">
        <v>0</v>
      </c>
      <c r="D9" s="0" t="n">
        <v>0.25</v>
      </c>
      <c r="E9" s="0" t="s">
        <v>1631</v>
      </c>
      <c r="F9" s="0" t="s">
        <v>1639</v>
      </c>
      <c r="G9" s="0" t="n">
        <f aca="false">MATCH(D9,'Rate calcs'!$A$24:$A$30,0)+IF(B9="Express",12,0)</f>
        <v>13</v>
      </c>
      <c r="H9" s="0" t="n">
        <f aca="false">MATCH(A9,'Rate calcs'!$B$23:$K$23,0)</f>
        <v>2</v>
      </c>
      <c r="I9" s="4" t="n">
        <f aca="false">IF(E9="Yes",(D9*'Rate calcs'!$C$8-100)/100*IF(A9="Domestic",'Rate calcs'!$C$17,'Rate calcs'!$C$18),0)</f>
        <v>0</v>
      </c>
      <c r="J9" s="4" t="n">
        <f aca="true">OFFSET('Rate calcs'!$A$23,G9,H9)</f>
        <v>30.2</v>
      </c>
      <c r="K9" s="0" t="n">
        <f aca="false">I9+J9</f>
        <v>30.2</v>
      </c>
    </row>
    <row r="10" customFormat="false" ht="12.8" hidden="false" customHeight="false" outlineLevel="0" collapsed="false">
      <c r="A10" s="0" t="str">
        <f aca="false">A9</f>
        <v>Zone 1</v>
      </c>
      <c r="B10" s="0" t="s">
        <v>1617</v>
      </c>
      <c r="C10" s="0" t="n">
        <f aca="false">D9</f>
        <v>0.25</v>
      </c>
      <c r="D10" s="0" t="n">
        <v>0.5</v>
      </c>
      <c r="E10" s="0" t="s">
        <v>1631</v>
      </c>
      <c r="F10" s="0" t="s">
        <v>1640</v>
      </c>
      <c r="G10" s="0" t="n">
        <f aca="false">MATCH(D10,'Rate calcs'!$A$24:$A$30,0)+IF(B10="Express",12,0)</f>
        <v>14</v>
      </c>
      <c r="H10" s="0" t="n">
        <f aca="false">MATCH(A10,'Rate calcs'!$B$23:$K$23,0)</f>
        <v>2</v>
      </c>
      <c r="I10" s="4" t="n">
        <f aca="false">IF(E10="Yes",(D10*'Rate calcs'!$C$8-100)/100*IF(A10="Domestic",'Rate calcs'!$C$17,'Rate calcs'!$C$18),0)</f>
        <v>0</v>
      </c>
      <c r="J10" s="4" t="n">
        <f aca="true">OFFSET('Rate calcs'!$A$23,G10,H10)</f>
        <v>33.2</v>
      </c>
      <c r="K10" s="0" t="n">
        <f aca="false">I10+J10</f>
        <v>33.2</v>
      </c>
    </row>
    <row r="11" customFormat="false" ht="12.8" hidden="false" customHeight="false" outlineLevel="0" collapsed="false">
      <c r="A11" s="0" t="str">
        <f aca="false">A10</f>
        <v>Zone 1</v>
      </c>
      <c r="B11" s="0" t="s">
        <v>1617</v>
      </c>
      <c r="C11" s="0" t="n">
        <f aca="false">D10</f>
        <v>0.5</v>
      </c>
      <c r="D11" s="0" t="n">
        <v>1</v>
      </c>
      <c r="E11" s="0" t="s">
        <v>1631</v>
      </c>
      <c r="F11" s="0" t="s">
        <v>1641</v>
      </c>
      <c r="G11" s="0" t="n">
        <f aca="false">MATCH(D11,'Rate calcs'!$A$24:$A$30,0)+IF(B11="Express",12,0)</f>
        <v>15</v>
      </c>
      <c r="H11" s="0" t="n">
        <f aca="false">MATCH(A11,'Rate calcs'!$B$23:$K$23,0)</f>
        <v>2</v>
      </c>
      <c r="I11" s="4" t="n">
        <f aca="false">IF(E11="Yes",(D11*'Rate calcs'!$C$8-100)/100*IF(A11="Domestic",'Rate calcs'!$C$17,'Rate calcs'!$C$18),0)</f>
        <v>0</v>
      </c>
      <c r="J11" s="4" t="n">
        <f aca="true">OFFSET('Rate calcs'!$A$23,G11,H11)</f>
        <v>39</v>
      </c>
      <c r="K11" s="0" t="n">
        <f aca="false">I11+J11</f>
        <v>39</v>
      </c>
    </row>
    <row r="12" customFormat="false" ht="12.8" hidden="false" customHeight="false" outlineLevel="0" collapsed="false">
      <c r="A12" s="0" t="s">
        <v>1609</v>
      </c>
      <c r="B12" s="0" t="s">
        <v>1606</v>
      </c>
      <c r="C12" s="0" t="n">
        <v>0</v>
      </c>
      <c r="D12" s="0" t="n">
        <v>0.25</v>
      </c>
      <c r="E12" s="0" t="s">
        <v>1631</v>
      </c>
      <c r="F12" s="0" t="s">
        <v>1636</v>
      </c>
      <c r="G12" s="0" t="n">
        <f aca="false">MATCH(D12,'Rate calcs'!$A$24:$A$30,0)+IF(B12="Express",12,0)</f>
        <v>1</v>
      </c>
      <c r="H12" s="0" t="n">
        <f aca="false">MATCH(A12,'Rate calcs'!$B$23:$K$23,0)</f>
        <v>3</v>
      </c>
      <c r="I12" s="4" t="n">
        <f aca="false">IF(E12="Yes",(D12*'Rate calcs'!$C$8-100)/100*IF(A12="Domestic",'Rate calcs'!$C$17,'Rate calcs'!$C$18),0)</f>
        <v>0</v>
      </c>
      <c r="J12" s="4" t="n">
        <f aca="true">OFFSET('Rate calcs'!$A$23,G12,H12)</f>
        <v>33.2</v>
      </c>
      <c r="K12" s="0" t="n">
        <f aca="false">I12+J12</f>
        <v>33.2</v>
      </c>
    </row>
    <row r="13" customFormat="false" ht="12.8" hidden="false" customHeight="false" outlineLevel="0" collapsed="false">
      <c r="A13" s="0" t="str">
        <f aca="false">A12</f>
        <v>Zone 2</v>
      </c>
      <c r="B13" s="0" t="s">
        <v>1606</v>
      </c>
      <c r="C13" s="0" t="n">
        <f aca="false">D12</f>
        <v>0.25</v>
      </c>
      <c r="D13" s="0" t="n">
        <v>0.5</v>
      </c>
      <c r="E13" s="0" t="s">
        <v>1631</v>
      </c>
      <c r="F13" s="0" t="s">
        <v>1637</v>
      </c>
      <c r="G13" s="0" t="n">
        <f aca="false">MATCH(D13,'Rate calcs'!$A$24:$A$30,0)+IF(B13="Express",12,0)</f>
        <v>2</v>
      </c>
      <c r="H13" s="0" t="n">
        <f aca="false">MATCH(A13,'Rate calcs'!$B$23:$K$23,0)</f>
        <v>3</v>
      </c>
      <c r="I13" s="4" t="n">
        <f aca="false">IF(E13="Yes",(D13*'Rate calcs'!$C$8-100)/100*IF(A13="Domestic",'Rate calcs'!$C$17,'Rate calcs'!$C$18),0)</f>
        <v>0</v>
      </c>
      <c r="J13" s="4" t="n">
        <f aca="true">OFFSET('Rate calcs'!$A$23,G13,H13)</f>
        <v>36.2</v>
      </c>
      <c r="K13" s="0" t="n">
        <f aca="false">I13+J13</f>
        <v>36.2</v>
      </c>
    </row>
    <row r="14" customFormat="false" ht="12.8" hidden="false" customHeight="false" outlineLevel="0" collapsed="false">
      <c r="A14" s="0" t="str">
        <f aca="false">A13</f>
        <v>Zone 2</v>
      </c>
      <c r="B14" s="0" t="s">
        <v>1606</v>
      </c>
      <c r="C14" s="0" t="n">
        <f aca="false">D13</f>
        <v>0.5</v>
      </c>
      <c r="D14" s="0" t="n">
        <v>1</v>
      </c>
      <c r="E14" s="0" t="s">
        <v>1631</v>
      </c>
      <c r="F14" s="0" t="s">
        <v>1638</v>
      </c>
      <c r="G14" s="0" t="n">
        <f aca="false">MATCH(D14,'Rate calcs'!$A$24:$A$30,0)+IF(B14="Express",12,0)</f>
        <v>3</v>
      </c>
      <c r="H14" s="0" t="n">
        <f aca="false">MATCH(A14,'Rate calcs'!$B$23:$K$23,0)</f>
        <v>3</v>
      </c>
      <c r="I14" s="4" t="n">
        <f aca="false">IF(E14="Yes",(D14*'Rate calcs'!$C$8-100)/100*IF(A14="Domestic",'Rate calcs'!$C$17,'Rate calcs'!$C$18),0)</f>
        <v>0</v>
      </c>
      <c r="J14" s="4" t="n">
        <f aca="true">OFFSET('Rate calcs'!$A$23,G14,H14)</f>
        <v>47.9</v>
      </c>
      <c r="K14" s="0" t="n">
        <f aca="false">I14+J14</f>
        <v>47.9</v>
      </c>
    </row>
    <row r="15" customFormat="false" ht="12.8" hidden="false" customHeight="false" outlineLevel="0" collapsed="false">
      <c r="A15" s="0" t="str">
        <f aca="false">A14</f>
        <v>Zone 2</v>
      </c>
      <c r="B15" s="0" t="s">
        <v>1617</v>
      </c>
      <c r="C15" s="0" t="n">
        <v>0</v>
      </c>
      <c r="D15" s="0" t="n">
        <v>0.25</v>
      </c>
      <c r="E15" s="0" t="s">
        <v>1631</v>
      </c>
      <c r="F15" s="0" t="s">
        <v>1639</v>
      </c>
      <c r="G15" s="0" t="n">
        <f aca="false">MATCH(D15,'Rate calcs'!$A$24:$A$30,0)+IF(B15="Express",12,0)</f>
        <v>13</v>
      </c>
      <c r="H15" s="0" t="n">
        <f aca="false">MATCH(A15,'Rate calcs'!$B$23:$K$23,0)</f>
        <v>3</v>
      </c>
      <c r="I15" s="4" t="n">
        <f aca="false">IF(E15="Yes",(D15*'Rate calcs'!$C$8-100)/100*IF(A15="Domestic",'Rate calcs'!$C$17,'Rate calcs'!$C$18),0)</f>
        <v>0</v>
      </c>
      <c r="J15" s="4" t="n">
        <f aca="true">OFFSET('Rate calcs'!$A$23,G15,H15)</f>
        <v>33.2</v>
      </c>
      <c r="K15" s="0" t="n">
        <f aca="false">I15+J15</f>
        <v>33.2</v>
      </c>
    </row>
    <row r="16" customFormat="false" ht="12.8" hidden="false" customHeight="false" outlineLevel="0" collapsed="false">
      <c r="A16" s="0" t="str">
        <f aca="false">A15</f>
        <v>Zone 2</v>
      </c>
      <c r="B16" s="0" t="s">
        <v>1617</v>
      </c>
      <c r="C16" s="0" t="n">
        <f aca="false">D15</f>
        <v>0.25</v>
      </c>
      <c r="D16" s="0" t="n">
        <v>0.5</v>
      </c>
      <c r="E16" s="0" t="s">
        <v>1631</v>
      </c>
      <c r="F16" s="0" t="s">
        <v>1640</v>
      </c>
      <c r="G16" s="0" t="n">
        <f aca="false">MATCH(D16,'Rate calcs'!$A$24:$A$30,0)+IF(B16="Express",12,0)</f>
        <v>14</v>
      </c>
      <c r="H16" s="0" t="n">
        <f aca="false">MATCH(A16,'Rate calcs'!$B$23:$K$23,0)</f>
        <v>3</v>
      </c>
      <c r="I16" s="4" t="n">
        <f aca="false">IF(E16="Yes",(D16*'Rate calcs'!$C$8-100)/100*IF(A16="Domestic",'Rate calcs'!$C$17,'Rate calcs'!$C$18),0)</f>
        <v>0</v>
      </c>
      <c r="J16" s="4" t="n">
        <f aca="true">OFFSET('Rate calcs'!$A$23,G16,H16)</f>
        <v>36.2</v>
      </c>
      <c r="K16" s="0" t="n">
        <f aca="false">I16+J16</f>
        <v>36.2</v>
      </c>
    </row>
    <row r="17" customFormat="false" ht="12.8" hidden="false" customHeight="false" outlineLevel="0" collapsed="false">
      <c r="A17" s="0" t="str">
        <f aca="false">A16</f>
        <v>Zone 2</v>
      </c>
      <c r="B17" s="0" t="s">
        <v>1617</v>
      </c>
      <c r="C17" s="0" t="n">
        <f aca="false">D16</f>
        <v>0.5</v>
      </c>
      <c r="D17" s="0" t="n">
        <v>1</v>
      </c>
      <c r="E17" s="0" t="s">
        <v>1631</v>
      </c>
      <c r="F17" s="0" t="s">
        <v>1641</v>
      </c>
      <c r="G17" s="0" t="n">
        <f aca="false">MATCH(D17,'Rate calcs'!$A$24:$A$30,0)+IF(B17="Express",12,0)</f>
        <v>15</v>
      </c>
      <c r="H17" s="0" t="n">
        <f aca="false">MATCH(A17,'Rate calcs'!$B$23:$K$23,0)</f>
        <v>3</v>
      </c>
      <c r="I17" s="4" t="n">
        <f aca="false">IF(E17="Yes",(D17*'Rate calcs'!$C$8-100)/100*IF(A17="Domestic",'Rate calcs'!$C$17,'Rate calcs'!$C$18),0)</f>
        <v>0</v>
      </c>
      <c r="J17" s="4" t="n">
        <f aca="true">OFFSET('Rate calcs'!$A$23,G17,H17)</f>
        <v>47.9</v>
      </c>
      <c r="K17" s="0" t="n">
        <f aca="false">I17+J17</f>
        <v>47.9</v>
      </c>
    </row>
    <row r="18" customFormat="false" ht="12.8" hidden="false" customHeight="false" outlineLevel="0" collapsed="false">
      <c r="A18" s="0" t="s">
        <v>1610</v>
      </c>
      <c r="B18" s="0" t="s">
        <v>1606</v>
      </c>
      <c r="C18" s="0" t="n">
        <v>0</v>
      </c>
      <c r="D18" s="0" t="n">
        <v>0.25</v>
      </c>
      <c r="E18" s="0" t="s">
        <v>1631</v>
      </c>
      <c r="F18" s="0" t="s">
        <v>1636</v>
      </c>
      <c r="G18" s="0" t="n">
        <f aca="false">MATCH(D18,'Rate calcs'!$A$24:$A$30,0)+IF(B18="Express",12,0)</f>
        <v>1</v>
      </c>
      <c r="H18" s="0" t="n">
        <f aca="false">MATCH(A18,'Rate calcs'!$B$23:$K$23,0)</f>
        <v>4</v>
      </c>
      <c r="I18" s="4" t="n">
        <f aca="false">IF(E18="Yes",(D18*'Rate calcs'!$C$8-100)/100*IF(A18="Domestic",'Rate calcs'!$C$17,'Rate calcs'!$C$18),0)</f>
        <v>0</v>
      </c>
      <c r="J18" s="4" t="n">
        <f aca="true">OFFSET('Rate calcs'!$A$23,G18,H18)</f>
        <v>34</v>
      </c>
      <c r="K18" s="0" t="n">
        <f aca="false">I18+J18</f>
        <v>34</v>
      </c>
    </row>
    <row r="19" customFormat="false" ht="12.8" hidden="false" customHeight="false" outlineLevel="0" collapsed="false">
      <c r="A19" s="0" t="str">
        <f aca="false">A18</f>
        <v>Zone 3</v>
      </c>
      <c r="B19" s="0" t="s">
        <v>1606</v>
      </c>
      <c r="C19" s="0" t="n">
        <f aca="false">D18</f>
        <v>0.25</v>
      </c>
      <c r="D19" s="0" t="n">
        <v>0.5</v>
      </c>
      <c r="E19" s="0" t="s">
        <v>1631</v>
      </c>
      <c r="F19" s="0" t="s">
        <v>1637</v>
      </c>
      <c r="G19" s="0" t="n">
        <f aca="false">MATCH(D19,'Rate calcs'!$A$24:$A$30,0)+IF(B19="Express",12,0)</f>
        <v>2</v>
      </c>
      <c r="H19" s="0" t="n">
        <f aca="false">MATCH(A19,'Rate calcs'!$B$23:$K$23,0)</f>
        <v>4</v>
      </c>
      <c r="I19" s="4" t="n">
        <f aca="false">IF(E19="Yes",(D19*'Rate calcs'!$C$8-100)/100*IF(A19="Domestic",'Rate calcs'!$C$17,'Rate calcs'!$C$18),0)</f>
        <v>0</v>
      </c>
      <c r="J19" s="4" t="n">
        <f aca="true">OFFSET('Rate calcs'!$A$23,G19,H19)</f>
        <v>37</v>
      </c>
      <c r="K19" s="0" t="n">
        <f aca="false">I19+J19</f>
        <v>37</v>
      </c>
    </row>
    <row r="20" customFormat="false" ht="12.8" hidden="false" customHeight="false" outlineLevel="0" collapsed="false">
      <c r="A20" s="0" t="str">
        <f aca="false">A19</f>
        <v>Zone 3</v>
      </c>
      <c r="B20" s="0" t="s">
        <v>1606</v>
      </c>
      <c r="C20" s="0" t="n">
        <f aca="false">D19</f>
        <v>0.5</v>
      </c>
      <c r="D20" s="0" t="n">
        <v>1</v>
      </c>
      <c r="E20" s="0" t="s">
        <v>1631</v>
      </c>
      <c r="F20" s="0" t="s">
        <v>1638</v>
      </c>
      <c r="G20" s="0" t="n">
        <f aca="false">MATCH(D20,'Rate calcs'!$A$24:$A$30,0)+IF(B20="Express",12,0)</f>
        <v>3</v>
      </c>
      <c r="H20" s="0" t="n">
        <f aca="false">MATCH(A20,'Rate calcs'!$B$23:$K$23,0)</f>
        <v>4</v>
      </c>
      <c r="I20" s="4" t="n">
        <f aca="false">IF(E20="Yes",(D20*'Rate calcs'!$C$8-100)/100*IF(A20="Domestic",'Rate calcs'!$C$17,'Rate calcs'!$C$18),0)</f>
        <v>0</v>
      </c>
      <c r="J20" s="4" t="n">
        <f aca="true">OFFSET('Rate calcs'!$A$23,G20,H20)</f>
        <v>48.7</v>
      </c>
      <c r="K20" s="0" t="n">
        <f aca="false">I20+J20</f>
        <v>48.7</v>
      </c>
    </row>
    <row r="21" customFormat="false" ht="12.8" hidden="false" customHeight="false" outlineLevel="0" collapsed="false">
      <c r="A21" s="0" t="str">
        <f aca="false">A20</f>
        <v>Zone 3</v>
      </c>
      <c r="B21" s="0" t="s">
        <v>1617</v>
      </c>
      <c r="C21" s="0" t="n">
        <v>0</v>
      </c>
      <c r="D21" s="0" t="n">
        <v>0.25</v>
      </c>
      <c r="E21" s="0" t="s">
        <v>1631</v>
      </c>
      <c r="F21" s="0" t="s">
        <v>1639</v>
      </c>
      <c r="G21" s="0" t="n">
        <f aca="false">MATCH(D21,'Rate calcs'!$A$24:$A$30,0)+IF(B21="Express",12,0)</f>
        <v>13</v>
      </c>
      <c r="H21" s="0" t="n">
        <f aca="false">MATCH(A21,'Rate calcs'!$B$23:$K$23,0)</f>
        <v>4</v>
      </c>
      <c r="I21" s="4" t="n">
        <f aca="false">IF(E21="Yes",(D21*'Rate calcs'!$C$8-100)/100*IF(A21="Domestic",'Rate calcs'!$C$17,'Rate calcs'!$C$18),0)</f>
        <v>0</v>
      </c>
      <c r="J21" s="4" t="n">
        <f aca="true">OFFSET('Rate calcs'!$A$23,G21,H21)</f>
        <v>34</v>
      </c>
      <c r="K21" s="0" t="n">
        <f aca="false">I21+J21</f>
        <v>34</v>
      </c>
    </row>
    <row r="22" customFormat="false" ht="12.8" hidden="false" customHeight="false" outlineLevel="0" collapsed="false">
      <c r="A22" s="0" t="str">
        <f aca="false">A21</f>
        <v>Zone 3</v>
      </c>
      <c r="B22" s="0" t="s">
        <v>1617</v>
      </c>
      <c r="C22" s="0" t="n">
        <f aca="false">D21</f>
        <v>0.25</v>
      </c>
      <c r="D22" s="0" t="n">
        <v>0.5</v>
      </c>
      <c r="E22" s="0" t="s">
        <v>1631</v>
      </c>
      <c r="F22" s="0" t="s">
        <v>1640</v>
      </c>
      <c r="G22" s="0" t="n">
        <f aca="false">MATCH(D22,'Rate calcs'!$A$24:$A$30,0)+IF(B22="Express",12,0)</f>
        <v>14</v>
      </c>
      <c r="H22" s="0" t="n">
        <f aca="false">MATCH(A22,'Rate calcs'!$B$23:$K$23,0)</f>
        <v>4</v>
      </c>
      <c r="I22" s="4" t="n">
        <f aca="false">IF(E22="Yes",(D22*'Rate calcs'!$C$8-100)/100*IF(A22="Domestic",'Rate calcs'!$C$17,'Rate calcs'!$C$18),0)</f>
        <v>0</v>
      </c>
      <c r="J22" s="4" t="n">
        <f aca="true">OFFSET('Rate calcs'!$A$23,G22,H22)</f>
        <v>37</v>
      </c>
      <c r="K22" s="0" t="n">
        <f aca="false">I22+J22</f>
        <v>37</v>
      </c>
    </row>
    <row r="23" customFormat="false" ht="12.8" hidden="false" customHeight="false" outlineLevel="0" collapsed="false">
      <c r="A23" s="0" t="str">
        <f aca="false">A22</f>
        <v>Zone 3</v>
      </c>
      <c r="B23" s="0" t="s">
        <v>1617</v>
      </c>
      <c r="C23" s="0" t="n">
        <f aca="false">D22</f>
        <v>0.5</v>
      </c>
      <c r="D23" s="0" t="n">
        <v>1</v>
      </c>
      <c r="E23" s="0" t="s">
        <v>1631</v>
      </c>
      <c r="F23" s="0" t="s">
        <v>1641</v>
      </c>
      <c r="G23" s="0" t="n">
        <f aca="false">MATCH(D23,'Rate calcs'!$A$24:$A$30,0)+IF(B23="Express",12,0)</f>
        <v>15</v>
      </c>
      <c r="H23" s="0" t="n">
        <f aca="false">MATCH(A23,'Rate calcs'!$B$23:$K$23,0)</f>
        <v>4</v>
      </c>
      <c r="I23" s="4" t="n">
        <f aca="false">IF(E23="Yes",(D23*'Rate calcs'!$C$8-100)/100*IF(A23="Domestic",'Rate calcs'!$C$17,'Rate calcs'!$C$18),0)</f>
        <v>0</v>
      </c>
      <c r="J23" s="4" t="n">
        <f aca="true">OFFSET('Rate calcs'!$A$23,G23,H23)</f>
        <v>48.7</v>
      </c>
      <c r="K23" s="0" t="n">
        <f aca="false">I23+J23</f>
        <v>48.7</v>
      </c>
    </row>
    <row r="24" customFormat="false" ht="12.8" hidden="false" customHeight="false" outlineLevel="0" collapsed="false">
      <c r="A24" s="0" t="s">
        <v>1611</v>
      </c>
      <c r="B24" s="0" t="s">
        <v>1606</v>
      </c>
      <c r="C24" s="0" t="n">
        <v>0</v>
      </c>
      <c r="D24" s="0" t="n">
        <v>0.25</v>
      </c>
      <c r="E24" s="0" t="s">
        <v>1631</v>
      </c>
      <c r="F24" s="0" t="s">
        <v>1636</v>
      </c>
      <c r="G24" s="0" t="n">
        <f aca="false">MATCH(D24,'Rate calcs'!$A$24:$A$30,0)+IF(B24="Express",12,0)</f>
        <v>1</v>
      </c>
      <c r="H24" s="0" t="n">
        <f aca="false">MATCH(A24,'Rate calcs'!$B$23:$K$23,0)</f>
        <v>5</v>
      </c>
      <c r="I24" s="4" t="n">
        <f aca="false">IF(E24="Yes",(D24*'Rate calcs'!$C$8-100)/100*IF(A24="Domestic",'Rate calcs'!$C$17,'Rate calcs'!$C$18),0)</f>
        <v>0</v>
      </c>
      <c r="J24" s="4" t="n">
        <f aca="true">OFFSET('Rate calcs'!$A$23,G24,H24)</f>
        <v>36</v>
      </c>
      <c r="K24" s="0" t="n">
        <f aca="false">I24+J24</f>
        <v>36</v>
      </c>
    </row>
    <row r="25" customFormat="false" ht="12.8" hidden="false" customHeight="false" outlineLevel="0" collapsed="false">
      <c r="A25" s="0" t="str">
        <f aca="false">A24</f>
        <v>Zone 4</v>
      </c>
      <c r="B25" s="0" t="s">
        <v>1606</v>
      </c>
      <c r="C25" s="0" t="n">
        <f aca="false">D24</f>
        <v>0.25</v>
      </c>
      <c r="D25" s="0" t="n">
        <v>0.5</v>
      </c>
      <c r="E25" s="0" t="s">
        <v>1631</v>
      </c>
      <c r="F25" s="0" t="s">
        <v>1637</v>
      </c>
      <c r="G25" s="0" t="n">
        <f aca="false">MATCH(D25,'Rate calcs'!$A$24:$A$30,0)+IF(B25="Express",12,0)</f>
        <v>2</v>
      </c>
      <c r="H25" s="0" t="n">
        <f aca="false">MATCH(A25,'Rate calcs'!$B$23:$K$23,0)</f>
        <v>5</v>
      </c>
      <c r="I25" s="4" t="n">
        <f aca="false">IF(E25="Yes",(D25*'Rate calcs'!$C$8-100)/100*IF(A25="Domestic",'Rate calcs'!$C$17,'Rate calcs'!$C$18),0)</f>
        <v>0</v>
      </c>
      <c r="J25" s="4" t="n">
        <f aca="true">OFFSET('Rate calcs'!$A$23,G25,H25)</f>
        <v>39</v>
      </c>
      <c r="K25" s="0" t="n">
        <f aca="false">I25+J25</f>
        <v>39</v>
      </c>
    </row>
    <row r="26" customFormat="false" ht="12.8" hidden="false" customHeight="false" outlineLevel="0" collapsed="false">
      <c r="A26" s="0" t="str">
        <f aca="false">A25</f>
        <v>Zone 4</v>
      </c>
      <c r="B26" s="0" t="s">
        <v>1606</v>
      </c>
      <c r="C26" s="0" t="n">
        <f aca="false">D25</f>
        <v>0.5</v>
      </c>
      <c r="D26" s="0" t="n">
        <v>1</v>
      </c>
      <c r="E26" s="0" t="s">
        <v>1631</v>
      </c>
      <c r="F26" s="0" t="s">
        <v>1638</v>
      </c>
      <c r="G26" s="0" t="n">
        <f aca="false">MATCH(D26,'Rate calcs'!$A$24:$A$30,0)+IF(B26="Express",12,0)</f>
        <v>3</v>
      </c>
      <c r="H26" s="0" t="n">
        <f aca="false">MATCH(A26,'Rate calcs'!$B$23:$K$23,0)</f>
        <v>5</v>
      </c>
      <c r="I26" s="4" t="n">
        <f aca="false">IF(E26="Yes",(D26*'Rate calcs'!$C$8-100)/100*IF(A26="Domestic",'Rate calcs'!$C$17,'Rate calcs'!$C$18),0)</f>
        <v>0</v>
      </c>
      <c r="J26" s="4" t="n">
        <f aca="true">OFFSET('Rate calcs'!$A$23,G26,H26)</f>
        <v>51.9</v>
      </c>
      <c r="K26" s="0" t="n">
        <f aca="false">I26+J26</f>
        <v>51.9</v>
      </c>
    </row>
    <row r="27" customFormat="false" ht="12.8" hidden="false" customHeight="false" outlineLevel="0" collapsed="false">
      <c r="A27" s="0" t="str">
        <f aca="false">A26</f>
        <v>Zone 4</v>
      </c>
      <c r="B27" s="0" t="s">
        <v>1617</v>
      </c>
      <c r="C27" s="0" t="n">
        <v>0</v>
      </c>
      <c r="D27" s="0" t="n">
        <v>0.25</v>
      </c>
      <c r="E27" s="0" t="s">
        <v>1631</v>
      </c>
      <c r="F27" s="0" t="s">
        <v>1639</v>
      </c>
      <c r="G27" s="0" t="n">
        <f aca="false">MATCH(D27,'Rate calcs'!$A$24:$A$30,0)+IF(B27="Express",12,0)</f>
        <v>13</v>
      </c>
      <c r="H27" s="0" t="n">
        <f aca="false">MATCH(A27,'Rate calcs'!$B$23:$K$23,0)</f>
        <v>5</v>
      </c>
      <c r="I27" s="4" t="n">
        <f aca="false">IF(E27="Yes",(D27*'Rate calcs'!$C$8-100)/100*IF(A27="Domestic",'Rate calcs'!$C$17,'Rate calcs'!$C$18),0)</f>
        <v>0</v>
      </c>
      <c r="J27" s="4" t="n">
        <f aca="true">OFFSET('Rate calcs'!$A$23,G27,H27)</f>
        <v>36</v>
      </c>
      <c r="K27" s="0" t="n">
        <f aca="false">I27+J27</f>
        <v>36</v>
      </c>
    </row>
    <row r="28" customFormat="false" ht="12.8" hidden="false" customHeight="false" outlineLevel="0" collapsed="false">
      <c r="A28" s="0" t="str">
        <f aca="false">A27</f>
        <v>Zone 4</v>
      </c>
      <c r="B28" s="0" t="s">
        <v>1617</v>
      </c>
      <c r="C28" s="0" t="n">
        <f aca="false">D27</f>
        <v>0.25</v>
      </c>
      <c r="D28" s="0" t="n">
        <v>0.5</v>
      </c>
      <c r="E28" s="0" t="s">
        <v>1631</v>
      </c>
      <c r="F28" s="0" t="s">
        <v>1640</v>
      </c>
      <c r="G28" s="0" t="n">
        <f aca="false">MATCH(D28,'Rate calcs'!$A$24:$A$30,0)+IF(B28="Express",12,0)</f>
        <v>14</v>
      </c>
      <c r="H28" s="0" t="n">
        <f aca="false">MATCH(A28,'Rate calcs'!$B$23:$K$23,0)</f>
        <v>5</v>
      </c>
      <c r="I28" s="4" t="n">
        <f aca="false">IF(E28="Yes",(D28*'Rate calcs'!$C$8-100)/100*IF(A28="Domestic",'Rate calcs'!$C$17,'Rate calcs'!$C$18),0)</f>
        <v>0</v>
      </c>
      <c r="J28" s="4" t="n">
        <f aca="true">OFFSET('Rate calcs'!$A$23,G28,H28)</f>
        <v>39</v>
      </c>
      <c r="K28" s="0" t="n">
        <f aca="false">I28+J28</f>
        <v>39</v>
      </c>
    </row>
    <row r="29" customFormat="false" ht="12.8" hidden="false" customHeight="false" outlineLevel="0" collapsed="false">
      <c r="A29" s="0" t="str">
        <f aca="false">A28</f>
        <v>Zone 4</v>
      </c>
      <c r="B29" s="0" t="s">
        <v>1617</v>
      </c>
      <c r="C29" s="0" t="n">
        <f aca="false">D28</f>
        <v>0.5</v>
      </c>
      <c r="D29" s="0" t="n">
        <v>1</v>
      </c>
      <c r="E29" s="0" t="s">
        <v>1631</v>
      </c>
      <c r="F29" s="0" t="s">
        <v>1641</v>
      </c>
      <c r="G29" s="0" t="n">
        <f aca="false">MATCH(D29,'Rate calcs'!$A$24:$A$30,0)+IF(B29="Express",12,0)</f>
        <v>15</v>
      </c>
      <c r="H29" s="0" t="n">
        <f aca="false">MATCH(A29,'Rate calcs'!$B$23:$K$23,0)</f>
        <v>5</v>
      </c>
      <c r="I29" s="4" t="n">
        <f aca="false">IF(E29="Yes",(D29*'Rate calcs'!$C$8-100)/100*IF(A29="Domestic",'Rate calcs'!$C$17,'Rate calcs'!$C$18),0)</f>
        <v>0</v>
      </c>
      <c r="J29" s="4" t="n">
        <f aca="true">OFFSET('Rate calcs'!$A$23,G29,H29)</f>
        <v>51.9</v>
      </c>
      <c r="K29" s="0" t="n">
        <f aca="false">I29+J29</f>
        <v>51.9</v>
      </c>
    </row>
    <row r="30" customFormat="false" ht="12.8" hidden="false" customHeight="false" outlineLevel="0" collapsed="false">
      <c r="A30" s="0" t="s">
        <v>1612</v>
      </c>
      <c r="B30" s="0" t="s">
        <v>1606</v>
      </c>
      <c r="C30" s="0" t="n">
        <v>0</v>
      </c>
      <c r="D30" s="0" t="n">
        <v>0.25</v>
      </c>
      <c r="E30" s="0" t="s">
        <v>1631</v>
      </c>
      <c r="F30" s="0" t="s">
        <v>1636</v>
      </c>
      <c r="G30" s="0" t="n">
        <f aca="false">MATCH(D30,'Rate calcs'!$A$24:$A$30,0)+IF(B30="Express",12,0)</f>
        <v>1</v>
      </c>
      <c r="H30" s="0" t="n">
        <f aca="false">MATCH(A30,'Rate calcs'!$B$23:$K$23,0)</f>
        <v>6</v>
      </c>
      <c r="I30" s="4" t="n">
        <f aca="false">IF(E30="Yes",(D30*'Rate calcs'!$C$8-100)/100*IF(A30="Domestic",'Rate calcs'!$C$17,'Rate calcs'!$C$18),0)</f>
        <v>0</v>
      </c>
      <c r="J30" s="4" t="n">
        <f aca="true">OFFSET('Rate calcs'!$A$23,G30,H30)</f>
        <v>34.5</v>
      </c>
      <c r="K30" s="0" t="n">
        <f aca="false">I30+J30</f>
        <v>34.5</v>
      </c>
    </row>
    <row r="31" customFormat="false" ht="12.8" hidden="false" customHeight="false" outlineLevel="0" collapsed="false">
      <c r="A31" s="0" t="str">
        <f aca="false">A30</f>
        <v>Zone 5</v>
      </c>
      <c r="B31" s="0" t="s">
        <v>1606</v>
      </c>
      <c r="C31" s="0" t="n">
        <f aca="false">D30</f>
        <v>0.25</v>
      </c>
      <c r="D31" s="0" t="n">
        <v>0.5</v>
      </c>
      <c r="E31" s="0" t="s">
        <v>1631</v>
      </c>
      <c r="F31" s="0" t="s">
        <v>1637</v>
      </c>
      <c r="G31" s="0" t="n">
        <f aca="false">MATCH(D31,'Rate calcs'!$A$24:$A$30,0)+IF(B31="Express",12,0)</f>
        <v>2</v>
      </c>
      <c r="H31" s="0" t="n">
        <f aca="false">MATCH(A31,'Rate calcs'!$B$23:$K$23,0)</f>
        <v>6</v>
      </c>
      <c r="I31" s="4" t="n">
        <f aca="false">IF(E31="Yes",(D31*'Rate calcs'!$C$8-100)/100*IF(A31="Domestic",'Rate calcs'!$C$17,'Rate calcs'!$C$18),0)</f>
        <v>0</v>
      </c>
      <c r="J31" s="4" t="n">
        <f aca="true">OFFSET('Rate calcs'!$A$23,G31,H31)</f>
        <v>37.5</v>
      </c>
      <c r="K31" s="0" t="n">
        <f aca="false">I31+J31</f>
        <v>37.5</v>
      </c>
    </row>
    <row r="32" customFormat="false" ht="12.8" hidden="false" customHeight="false" outlineLevel="0" collapsed="false">
      <c r="A32" s="0" t="str">
        <f aca="false">A31</f>
        <v>Zone 5</v>
      </c>
      <c r="B32" s="0" t="s">
        <v>1606</v>
      </c>
      <c r="C32" s="0" t="n">
        <f aca="false">D31</f>
        <v>0.5</v>
      </c>
      <c r="D32" s="0" t="n">
        <v>1</v>
      </c>
      <c r="E32" s="0" t="s">
        <v>1631</v>
      </c>
      <c r="F32" s="0" t="s">
        <v>1638</v>
      </c>
      <c r="G32" s="0" t="n">
        <f aca="false">MATCH(D32,'Rate calcs'!$A$24:$A$30,0)+IF(B32="Express",12,0)</f>
        <v>3</v>
      </c>
      <c r="H32" s="0" t="n">
        <f aca="false">MATCH(A32,'Rate calcs'!$B$23:$K$23,0)</f>
        <v>6</v>
      </c>
      <c r="I32" s="4" t="n">
        <f aca="false">IF(E32="Yes",(D32*'Rate calcs'!$C$8-100)/100*IF(A32="Domestic",'Rate calcs'!$C$17,'Rate calcs'!$C$18),0)</f>
        <v>0</v>
      </c>
      <c r="J32" s="4" t="n">
        <f aca="true">OFFSET('Rate calcs'!$A$23,G32,H32)</f>
        <v>49.2</v>
      </c>
      <c r="K32" s="0" t="n">
        <f aca="false">I32+J32</f>
        <v>49.2</v>
      </c>
    </row>
    <row r="33" customFormat="false" ht="12.8" hidden="false" customHeight="false" outlineLevel="0" collapsed="false">
      <c r="A33" s="0" t="str">
        <f aca="false">A32</f>
        <v>Zone 5</v>
      </c>
      <c r="B33" s="0" t="s">
        <v>1617</v>
      </c>
      <c r="C33" s="0" t="n">
        <v>0</v>
      </c>
      <c r="D33" s="0" t="n">
        <v>0.25</v>
      </c>
      <c r="E33" s="0" t="s">
        <v>1631</v>
      </c>
      <c r="F33" s="0" t="s">
        <v>1639</v>
      </c>
      <c r="G33" s="0" t="n">
        <f aca="false">MATCH(D33,'Rate calcs'!$A$24:$A$30,0)+IF(B33="Express",12,0)</f>
        <v>13</v>
      </c>
      <c r="H33" s="0" t="n">
        <f aca="false">MATCH(A33,'Rate calcs'!$B$23:$K$23,0)</f>
        <v>6</v>
      </c>
      <c r="I33" s="4" t="n">
        <f aca="false">IF(E33="Yes",(D33*'Rate calcs'!$C$8-100)/100*IF(A33="Domestic",'Rate calcs'!$C$17,'Rate calcs'!$C$18),0)</f>
        <v>0</v>
      </c>
      <c r="J33" s="4" t="n">
        <f aca="true">OFFSET('Rate calcs'!$A$23,G33,H33)</f>
        <v>34.5</v>
      </c>
      <c r="K33" s="0" t="n">
        <f aca="false">I33+J33</f>
        <v>34.5</v>
      </c>
    </row>
    <row r="34" customFormat="false" ht="12.8" hidden="false" customHeight="false" outlineLevel="0" collapsed="false">
      <c r="A34" s="0" t="str">
        <f aca="false">A33</f>
        <v>Zone 5</v>
      </c>
      <c r="B34" s="0" t="s">
        <v>1617</v>
      </c>
      <c r="C34" s="0" t="n">
        <f aca="false">D33</f>
        <v>0.25</v>
      </c>
      <c r="D34" s="0" t="n">
        <v>0.5</v>
      </c>
      <c r="E34" s="0" t="s">
        <v>1631</v>
      </c>
      <c r="F34" s="0" t="s">
        <v>1640</v>
      </c>
      <c r="G34" s="0" t="n">
        <f aca="false">MATCH(D34,'Rate calcs'!$A$24:$A$30,0)+IF(B34="Express",12,0)</f>
        <v>14</v>
      </c>
      <c r="H34" s="0" t="n">
        <f aca="false">MATCH(A34,'Rate calcs'!$B$23:$K$23,0)</f>
        <v>6</v>
      </c>
      <c r="I34" s="4" t="n">
        <f aca="false">IF(E34="Yes",(D34*'Rate calcs'!$C$8-100)/100*IF(A34="Domestic",'Rate calcs'!$C$17,'Rate calcs'!$C$18),0)</f>
        <v>0</v>
      </c>
      <c r="J34" s="4" t="n">
        <f aca="true">OFFSET('Rate calcs'!$A$23,G34,H34)</f>
        <v>37.5</v>
      </c>
      <c r="K34" s="0" t="n">
        <f aca="false">I34+J34</f>
        <v>37.5</v>
      </c>
    </row>
    <row r="35" customFormat="false" ht="12.8" hidden="false" customHeight="false" outlineLevel="0" collapsed="false">
      <c r="A35" s="0" t="str">
        <f aca="false">A34</f>
        <v>Zone 5</v>
      </c>
      <c r="B35" s="0" t="s">
        <v>1617</v>
      </c>
      <c r="C35" s="0" t="n">
        <f aca="false">D34</f>
        <v>0.5</v>
      </c>
      <c r="D35" s="0" t="n">
        <v>1</v>
      </c>
      <c r="E35" s="0" t="s">
        <v>1631</v>
      </c>
      <c r="F35" s="0" t="s">
        <v>1641</v>
      </c>
      <c r="G35" s="0" t="n">
        <f aca="false">MATCH(D35,'Rate calcs'!$A$24:$A$30,0)+IF(B35="Express",12,0)</f>
        <v>15</v>
      </c>
      <c r="H35" s="0" t="n">
        <f aca="false">MATCH(A35,'Rate calcs'!$B$23:$K$23,0)</f>
        <v>6</v>
      </c>
      <c r="I35" s="4" t="n">
        <f aca="false">IF(E35="Yes",(D35*'Rate calcs'!$C$8-100)/100*IF(A35="Domestic",'Rate calcs'!$C$17,'Rate calcs'!$C$18),0)</f>
        <v>0</v>
      </c>
      <c r="J35" s="4" t="n">
        <f aca="true">OFFSET('Rate calcs'!$A$23,G35,H35)</f>
        <v>49.2</v>
      </c>
      <c r="K35" s="0" t="n">
        <f aca="false">I35+J35</f>
        <v>49.2</v>
      </c>
    </row>
    <row r="36" customFormat="false" ht="12.8" hidden="false" customHeight="false" outlineLevel="0" collapsed="false">
      <c r="A36" s="0" t="s">
        <v>1613</v>
      </c>
      <c r="B36" s="0" t="s">
        <v>1606</v>
      </c>
      <c r="C36" s="0" t="n">
        <v>0</v>
      </c>
      <c r="D36" s="0" t="n">
        <v>0.25</v>
      </c>
      <c r="E36" s="0" t="s">
        <v>1631</v>
      </c>
      <c r="F36" s="0" t="s">
        <v>1636</v>
      </c>
      <c r="G36" s="0" t="n">
        <f aca="false">MATCH(D36,'Rate calcs'!$A$24:$A$30,0)+IF(B36="Express",12,0)</f>
        <v>1</v>
      </c>
      <c r="H36" s="0" t="n">
        <f aca="false">MATCH(A36,'Rate calcs'!$B$23:$K$23,0)</f>
        <v>7</v>
      </c>
      <c r="I36" s="4" t="n">
        <f aca="false">IF(E36="Yes",(D36*'Rate calcs'!$C$8-100)/100*IF(A36="Domestic",'Rate calcs'!$C$17,'Rate calcs'!$C$18),0)</f>
        <v>0</v>
      </c>
      <c r="J36" s="4" t="n">
        <f aca="true">OFFSET('Rate calcs'!$A$23,G36,H36)</f>
        <v>40.2</v>
      </c>
      <c r="K36" s="0" t="n">
        <f aca="false">I36+J36</f>
        <v>40.2</v>
      </c>
    </row>
    <row r="37" customFormat="false" ht="12.8" hidden="false" customHeight="false" outlineLevel="0" collapsed="false">
      <c r="A37" s="0" t="str">
        <f aca="false">A36</f>
        <v>Zone 6</v>
      </c>
      <c r="B37" s="0" t="s">
        <v>1606</v>
      </c>
      <c r="C37" s="0" t="n">
        <f aca="false">D36</f>
        <v>0.25</v>
      </c>
      <c r="D37" s="0" t="n">
        <v>0.5</v>
      </c>
      <c r="E37" s="0" t="s">
        <v>1631</v>
      </c>
      <c r="F37" s="0" t="s">
        <v>1637</v>
      </c>
      <c r="G37" s="0" t="n">
        <f aca="false">MATCH(D37,'Rate calcs'!$A$24:$A$30,0)+IF(B37="Express",12,0)</f>
        <v>2</v>
      </c>
      <c r="H37" s="0" t="n">
        <f aca="false">MATCH(A37,'Rate calcs'!$B$23:$K$23,0)</f>
        <v>7</v>
      </c>
      <c r="I37" s="4" t="n">
        <f aca="false">IF(E37="Yes",(D37*'Rate calcs'!$C$8-100)/100*IF(A37="Domestic",'Rate calcs'!$C$17,'Rate calcs'!$C$18),0)</f>
        <v>0</v>
      </c>
      <c r="J37" s="4" t="n">
        <f aca="true">OFFSET('Rate calcs'!$A$23,G37,H37)</f>
        <v>43.2</v>
      </c>
      <c r="K37" s="0" t="n">
        <f aca="false">I37+J37</f>
        <v>43.2</v>
      </c>
    </row>
    <row r="38" customFormat="false" ht="12.8" hidden="false" customHeight="false" outlineLevel="0" collapsed="false">
      <c r="A38" s="0" t="str">
        <f aca="false">A37</f>
        <v>Zone 6</v>
      </c>
      <c r="B38" s="0" t="s">
        <v>1606</v>
      </c>
      <c r="C38" s="0" t="n">
        <f aca="false">D37</f>
        <v>0.5</v>
      </c>
      <c r="D38" s="0" t="n">
        <v>1</v>
      </c>
      <c r="E38" s="0" t="s">
        <v>1631</v>
      </c>
      <c r="F38" s="0" t="s">
        <v>1638</v>
      </c>
      <c r="G38" s="0" t="n">
        <f aca="false">MATCH(D38,'Rate calcs'!$A$24:$A$30,0)+IF(B38="Express",12,0)</f>
        <v>3</v>
      </c>
      <c r="H38" s="0" t="n">
        <f aca="false">MATCH(A38,'Rate calcs'!$B$23:$K$23,0)</f>
        <v>7</v>
      </c>
      <c r="I38" s="4" t="n">
        <f aca="false">IF(E38="Yes",(D38*'Rate calcs'!$C$8-100)/100*IF(A38="Domestic",'Rate calcs'!$C$17,'Rate calcs'!$C$18),0)</f>
        <v>0</v>
      </c>
      <c r="J38" s="4" t="n">
        <f aca="true">OFFSET('Rate calcs'!$A$23,G38,H38)</f>
        <v>56.1</v>
      </c>
      <c r="K38" s="0" t="n">
        <f aca="false">I38+J38</f>
        <v>56.1</v>
      </c>
    </row>
    <row r="39" customFormat="false" ht="12.8" hidden="false" customHeight="false" outlineLevel="0" collapsed="false">
      <c r="A39" s="0" t="str">
        <f aca="false">A38</f>
        <v>Zone 6</v>
      </c>
      <c r="B39" s="0" t="s">
        <v>1617</v>
      </c>
      <c r="C39" s="0" t="n">
        <v>0</v>
      </c>
      <c r="D39" s="0" t="n">
        <v>0.25</v>
      </c>
      <c r="E39" s="0" t="s">
        <v>1631</v>
      </c>
      <c r="F39" s="0" t="s">
        <v>1639</v>
      </c>
      <c r="G39" s="0" t="n">
        <f aca="false">MATCH(D39,'Rate calcs'!$A$24:$A$30,0)+IF(B39="Express",12,0)</f>
        <v>13</v>
      </c>
      <c r="H39" s="0" t="n">
        <f aca="false">MATCH(A39,'Rate calcs'!$B$23:$K$23,0)</f>
        <v>7</v>
      </c>
      <c r="I39" s="4" t="n">
        <f aca="false">IF(E39="Yes",(D39*'Rate calcs'!$C$8-100)/100*IF(A39="Domestic",'Rate calcs'!$C$17,'Rate calcs'!$C$18),0)</f>
        <v>0</v>
      </c>
      <c r="J39" s="4" t="n">
        <f aca="true">OFFSET('Rate calcs'!$A$23,G39,H39)</f>
        <v>40.2</v>
      </c>
      <c r="K39" s="0" t="n">
        <f aca="false">I39+J39</f>
        <v>40.2</v>
      </c>
    </row>
    <row r="40" customFormat="false" ht="12.8" hidden="false" customHeight="false" outlineLevel="0" collapsed="false">
      <c r="A40" s="0" t="str">
        <f aca="false">A39</f>
        <v>Zone 6</v>
      </c>
      <c r="B40" s="0" t="s">
        <v>1617</v>
      </c>
      <c r="C40" s="0" t="n">
        <f aca="false">D39</f>
        <v>0.25</v>
      </c>
      <c r="D40" s="0" t="n">
        <v>0.5</v>
      </c>
      <c r="E40" s="0" t="s">
        <v>1631</v>
      </c>
      <c r="F40" s="0" t="s">
        <v>1640</v>
      </c>
      <c r="G40" s="0" t="n">
        <f aca="false">MATCH(D40,'Rate calcs'!$A$24:$A$30,0)+IF(B40="Express",12,0)</f>
        <v>14</v>
      </c>
      <c r="H40" s="0" t="n">
        <f aca="false">MATCH(A40,'Rate calcs'!$B$23:$K$23,0)</f>
        <v>7</v>
      </c>
      <c r="I40" s="4" t="n">
        <f aca="false">IF(E40="Yes",(D40*'Rate calcs'!$C$8-100)/100*IF(A40="Domestic",'Rate calcs'!$C$17,'Rate calcs'!$C$18),0)</f>
        <v>0</v>
      </c>
      <c r="J40" s="4" t="n">
        <f aca="true">OFFSET('Rate calcs'!$A$23,G40,H40)</f>
        <v>43.2</v>
      </c>
      <c r="K40" s="0" t="n">
        <f aca="false">I40+J40</f>
        <v>43.2</v>
      </c>
    </row>
    <row r="41" customFormat="false" ht="12.8" hidden="false" customHeight="false" outlineLevel="0" collapsed="false">
      <c r="A41" s="0" t="str">
        <f aca="false">A40</f>
        <v>Zone 6</v>
      </c>
      <c r="B41" s="0" t="s">
        <v>1617</v>
      </c>
      <c r="C41" s="0" t="n">
        <f aca="false">D40</f>
        <v>0.5</v>
      </c>
      <c r="D41" s="0" t="n">
        <v>1</v>
      </c>
      <c r="E41" s="0" t="s">
        <v>1631</v>
      </c>
      <c r="F41" s="0" t="s">
        <v>1641</v>
      </c>
      <c r="G41" s="0" t="n">
        <f aca="false">MATCH(D41,'Rate calcs'!$A$24:$A$30,0)+IF(B41="Express",12,0)</f>
        <v>15</v>
      </c>
      <c r="H41" s="0" t="n">
        <f aca="false">MATCH(A41,'Rate calcs'!$B$23:$K$23,0)</f>
        <v>7</v>
      </c>
      <c r="I41" s="4" t="n">
        <f aca="false">IF(E41="Yes",(D41*'Rate calcs'!$C$8-100)/100*IF(A41="Domestic",'Rate calcs'!$C$17,'Rate calcs'!$C$18),0)</f>
        <v>0</v>
      </c>
      <c r="J41" s="4" t="n">
        <f aca="true">OFFSET('Rate calcs'!$A$23,G41,H41)</f>
        <v>56.1</v>
      </c>
      <c r="K41" s="0" t="n">
        <f aca="false">I41+J41</f>
        <v>56.1</v>
      </c>
    </row>
    <row r="42" customFormat="false" ht="12.8" hidden="false" customHeight="false" outlineLevel="0" collapsed="false">
      <c r="A42" s="0" t="s">
        <v>1614</v>
      </c>
      <c r="B42" s="0" t="s">
        <v>1606</v>
      </c>
      <c r="C42" s="0" t="n">
        <v>0</v>
      </c>
      <c r="D42" s="0" t="n">
        <v>0.25</v>
      </c>
      <c r="E42" s="0" t="s">
        <v>1631</v>
      </c>
      <c r="F42" s="0" t="s">
        <v>1636</v>
      </c>
      <c r="G42" s="0" t="n">
        <f aca="false">MATCH(D42,'Rate calcs'!$A$24:$A$30,0)+IF(B42="Express",12,0)</f>
        <v>1</v>
      </c>
      <c r="H42" s="0" t="n">
        <f aca="false">MATCH(A42,'Rate calcs'!$B$23:$K$23,0)</f>
        <v>8</v>
      </c>
      <c r="I42" s="4" t="n">
        <f aca="false">IF(E42="Yes",(D42*'Rate calcs'!$C$8-100)/100*IF(A42="Domestic",'Rate calcs'!$C$17,'Rate calcs'!$C$18),0)</f>
        <v>0</v>
      </c>
      <c r="J42" s="4" t="n">
        <f aca="true">OFFSET('Rate calcs'!$A$23,G42,H42)</f>
        <v>41.3</v>
      </c>
      <c r="K42" s="0" t="n">
        <f aca="false">I42+J42</f>
        <v>41.3</v>
      </c>
    </row>
    <row r="43" customFormat="false" ht="12.8" hidden="false" customHeight="false" outlineLevel="0" collapsed="false">
      <c r="A43" s="0" t="str">
        <f aca="false">A42</f>
        <v>Zone 7</v>
      </c>
      <c r="B43" s="0" t="s">
        <v>1606</v>
      </c>
      <c r="C43" s="0" t="n">
        <f aca="false">D42</f>
        <v>0.25</v>
      </c>
      <c r="D43" s="0" t="n">
        <v>0.5</v>
      </c>
      <c r="E43" s="0" t="s">
        <v>1631</v>
      </c>
      <c r="F43" s="0" t="s">
        <v>1637</v>
      </c>
      <c r="G43" s="0" t="n">
        <f aca="false">MATCH(D43,'Rate calcs'!$A$24:$A$30,0)+IF(B43="Express",12,0)</f>
        <v>2</v>
      </c>
      <c r="H43" s="0" t="n">
        <f aca="false">MATCH(A43,'Rate calcs'!$B$23:$K$23,0)</f>
        <v>8</v>
      </c>
      <c r="I43" s="4" t="n">
        <f aca="false">IF(E43="Yes",(D43*'Rate calcs'!$C$8-100)/100*IF(A43="Domestic",'Rate calcs'!$C$17,'Rate calcs'!$C$18),0)</f>
        <v>0</v>
      </c>
      <c r="J43" s="4" t="n">
        <f aca="true">OFFSET('Rate calcs'!$A$23,G43,H43)</f>
        <v>44.3</v>
      </c>
      <c r="K43" s="0" t="n">
        <f aca="false">I43+J43</f>
        <v>44.3</v>
      </c>
    </row>
    <row r="44" customFormat="false" ht="12.8" hidden="false" customHeight="false" outlineLevel="0" collapsed="false">
      <c r="A44" s="0" t="str">
        <f aca="false">A43</f>
        <v>Zone 7</v>
      </c>
      <c r="B44" s="0" t="s">
        <v>1606</v>
      </c>
      <c r="C44" s="0" t="n">
        <f aca="false">D43</f>
        <v>0.5</v>
      </c>
      <c r="D44" s="0" t="n">
        <v>1</v>
      </c>
      <c r="E44" s="0" t="s">
        <v>1631</v>
      </c>
      <c r="F44" s="0" t="s">
        <v>1638</v>
      </c>
      <c r="G44" s="0" t="n">
        <f aca="false">MATCH(D44,'Rate calcs'!$A$24:$A$30,0)+IF(B44="Express",12,0)</f>
        <v>3</v>
      </c>
      <c r="H44" s="0" t="n">
        <f aca="false">MATCH(A44,'Rate calcs'!$B$23:$K$23,0)</f>
        <v>8</v>
      </c>
      <c r="I44" s="4" t="n">
        <f aca="false">IF(E44="Yes",(D44*'Rate calcs'!$C$8-100)/100*IF(A44="Domestic",'Rate calcs'!$C$17,'Rate calcs'!$C$18),0)</f>
        <v>0</v>
      </c>
      <c r="J44" s="4" t="n">
        <f aca="true">OFFSET('Rate calcs'!$A$23,G44,H44)</f>
        <v>57.2</v>
      </c>
      <c r="K44" s="0" t="n">
        <f aca="false">I44+J44</f>
        <v>57.2</v>
      </c>
    </row>
    <row r="45" customFormat="false" ht="12.8" hidden="false" customHeight="false" outlineLevel="0" collapsed="false">
      <c r="A45" s="0" t="str">
        <f aca="false">A44</f>
        <v>Zone 7</v>
      </c>
      <c r="B45" s="0" t="s">
        <v>1617</v>
      </c>
      <c r="C45" s="0" t="n">
        <v>0</v>
      </c>
      <c r="D45" s="0" t="n">
        <v>0.25</v>
      </c>
      <c r="E45" s="0" t="s">
        <v>1631</v>
      </c>
      <c r="F45" s="0" t="s">
        <v>1639</v>
      </c>
      <c r="G45" s="0" t="n">
        <f aca="false">MATCH(D45,'Rate calcs'!$A$24:$A$30,0)+IF(B45="Express",12,0)</f>
        <v>13</v>
      </c>
      <c r="H45" s="0" t="n">
        <f aca="false">MATCH(A45,'Rate calcs'!$B$23:$K$23,0)</f>
        <v>8</v>
      </c>
      <c r="I45" s="4" t="n">
        <f aca="false">IF(E45="Yes",(D45*'Rate calcs'!$C$8-100)/100*IF(A45="Domestic",'Rate calcs'!$C$17,'Rate calcs'!$C$18),0)</f>
        <v>0</v>
      </c>
      <c r="J45" s="4" t="n">
        <f aca="true">OFFSET('Rate calcs'!$A$23,G45,H45)</f>
        <v>41.3</v>
      </c>
      <c r="K45" s="0" t="n">
        <f aca="false">I45+J45</f>
        <v>41.3</v>
      </c>
    </row>
    <row r="46" customFormat="false" ht="12.8" hidden="false" customHeight="false" outlineLevel="0" collapsed="false">
      <c r="A46" s="0" t="str">
        <f aca="false">A45</f>
        <v>Zone 7</v>
      </c>
      <c r="B46" s="0" t="s">
        <v>1617</v>
      </c>
      <c r="C46" s="0" t="n">
        <f aca="false">D45</f>
        <v>0.25</v>
      </c>
      <c r="D46" s="0" t="n">
        <v>0.5</v>
      </c>
      <c r="E46" s="0" t="s">
        <v>1631</v>
      </c>
      <c r="F46" s="0" t="s">
        <v>1640</v>
      </c>
      <c r="G46" s="0" t="n">
        <f aca="false">MATCH(D46,'Rate calcs'!$A$24:$A$30,0)+IF(B46="Express",12,0)</f>
        <v>14</v>
      </c>
      <c r="H46" s="0" t="n">
        <f aca="false">MATCH(A46,'Rate calcs'!$B$23:$K$23,0)</f>
        <v>8</v>
      </c>
      <c r="I46" s="4" t="n">
        <f aca="false">IF(E46="Yes",(D46*'Rate calcs'!$C$8-100)/100*IF(A46="Domestic",'Rate calcs'!$C$17,'Rate calcs'!$C$18),0)</f>
        <v>0</v>
      </c>
      <c r="J46" s="4" t="n">
        <f aca="true">OFFSET('Rate calcs'!$A$23,G46,H46)</f>
        <v>44.3</v>
      </c>
      <c r="K46" s="0" t="n">
        <f aca="false">I46+J46</f>
        <v>44.3</v>
      </c>
    </row>
    <row r="47" customFormat="false" ht="12.8" hidden="false" customHeight="false" outlineLevel="0" collapsed="false">
      <c r="A47" s="0" t="str">
        <f aca="false">A46</f>
        <v>Zone 7</v>
      </c>
      <c r="B47" s="0" t="s">
        <v>1617</v>
      </c>
      <c r="C47" s="0" t="n">
        <f aca="false">D46</f>
        <v>0.5</v>
      </c>
      <c r="D47" s="0" t="n">
        <v>1</v>
      </c>
      <c r="E47" s="0" t="s">
        <v>1631</v>
      </c>
      <c r="F47" s="0" t="s">
        <v>1641</v>
      </c>
      <c r="G47" s="0" t="n">
        <f aca="false">MATCH(D47,'Rate calcs'!$A$24:$A$30,0)+IF(B47="Express",12,0)</f>
        <v>15</v>
      </c>
      <c r="H47" s="0" t="n">
        <f aca="false">MATCH(A47,'Rate calcs'!$B$23:$K$23,0)</f>
        <v>8</v>
      </c>
      <c r="I47" s="4" t="n">
        <f aca="false">IF(E47="Yes",(D47*'Rate calcs'!$C$8-100)/100*IF(A47="Domestic",'Rate calcs'!$C$17,'Rate calcs'!$C$18),0)</f>
        <v>0</v>
      </c>
      <c r="J47" s="4" t="n">
        <f aca="true">OFFSET('Rate calcs'!$A$23,G47,H47)</f>
        <v>57.2</v>
      </c>
      <c r="K47" s="0" t="n">
        <f aca="false">I47+J47</f>
        <v>57.2</v>
      </c>
    </row>
    <row r="48" customFormat="false" ht="12.8" hidden="false" customHeight="false" outlineLevel="0" collapsed="false">
      <c r="A48" s="0" t="s">
        <v>1615</v>
      </c>
      <c r="B48" s="0" t="s">
        <v>1606</v>
      </c>
      <c r="C48" s="0" t="n">
        <v>0</v>
      </c>
      <c r="D48" s="0" t="n">
        <v>0.25</v>
      </c>
      <c r="E48" s="0" t="s">
        <v>1631</v>
      </c>
      <c r="F48" s="0" t="s">
        <v>1636</v>
      </c>
      <c r="G48" s="0" t="n">
        <f aca="false">MATCH(D48,'Rate calcs'!$A$24:$A$30,0)+IF(B48="Express",12,0)</f>
        <v>1</v>
      </c>
      <c r="H48" s="0" t="n">
        <f aca="false">MATCH(A48,'Rate calcs'!$B$23:$K$23,0)</f>
        <v>9</v>
      </c>
      <c r="I48" s="4" t="n">
        <f aca="false">IF(E48="Yes",(D48*'Rate calcs'!$C$8-100)/100*IF(A48="Domestic",'Rate calcs'!$C$17,'Rate calcs'!$C$18),0)</f>
        <v>0</v>
      </c>
      <c r="J48" s="4" t="n">
        <f aca="true">OFFSET('Rate calcs'!$A$23,G48,H48)</f>
        <v>43.8</v>
      </c>
      <c r="K48" s="0" t="n">
        <f aca="false">I48+J48</f>
        <v>43.8</v>
      </c>
    </row>
    <row r="49" customFormat="false" ht="12.8" hidden="false" customHeight="false" outlineLevel="0" collapsed="false">
      <c r="A49" s="0" t="str">
        <f aca="false">A48</f>
        <v>Zone 8</v>
      </c>
      <c r="B49" s="0" t="s">
        <v>1606</v>
      </c>
      <c r="C49" s="0" t="n">
        <f aca="false">D48</f>
        <v>0.25</v>
      </c>
      <c r="D49" s="0" t="n">
        <v>0.5</v>
      </c>
      <c r="E49" s="0" t="s">
        <v>1631</v>
      </c>
      <c r="F49" s="0" t="s">
        <v>1637</v>
      </c>
      <c r="G49" s="0" t="n">
        <f aca="false">MATCH(D49,'Rate calcs'!$A$24:$A$30,0)+IF(B49="Express",12,0)</f>
        <v>2</v>
      </c>
      <c r="H49" s="0" t="n">
        <f aca="false">MATCH(A49,'Rate calcs'!$B$23:$K$23,0)</f>
        <v>9</v>
      </c>
      <c r="I49" s="4" t="n">
        <f aca="false">IF(E49="Yes",(D49*'Rate calcs'!$C$8-100)/100*IF(A49="Domestic",'Rate calcs'!$C$17,'Rate calcs'!$C$18),0)</f>
        <v>0</v>
      </c>
      <c r="J49" s="4" t="n">
        <f aca="true">OFFSET('Rate calcs'!$A$23,G49,H49)</f>
        <v>46.8</v>
      </c>
      <c r="K49" s="0" t="n">
        <f aca="false">I49+J49</f>
        <v>46.8</v>
      </c>
    </row>
    <row r="50" customFormat="false" ht="12.8" hidden="false" customHeight="false" outlineLevel="0" collapsed="false">
      <c r="A50" s="0" t="str">
        <f aca="false">A49</f>
        <v>Zone 8</v>
      </c>
      <c r="B50" s="0" t="s">
        <v>1606</v>
      </c>
      <c r="C50" s="0" t="n">
        <f aca="false">D49</f>
        <v>0.5</v>
      </c>
      <c r="D50" s="0" t="n">
        <v>1</v>
      </c>
      <c r="E50" s="0" t="s">
        <v>1631</v>
      </c>
      <c r="F50" s="0" t="s">
        <v>1638</v>
      </c>
      <c r="G50" s="0" t="n">
        <f aca="false">MATCH(D50,'Rate calcs'!$A$24:$A$30,0)+IF(B50="Express",12,0)</f>
        <v>3</v>
      </c>
      <c r="H50" s="0" t="n">
        <f aca="false">MATCH(A50,'Rate calcs'!$B$23:$K$23,0)</f>
        <v>9</v>
      </c>
      <c r="I50" s="4" t="n">
        <f aca="false">IF(E50="Yes",(D50*'Rate calcs'!$C$8-100)/100*IF(A50="Domestic",'Rate calcs'!$C$17,'Rate calcs'!$C$18),0)</f>
        <v>0</v>
      </c>
      <c r="J50" s="4" t="n">
        <f aca="true">OFFSET('Rate calcs'!$A$23,G50,H50)</f>
        <v>63.35</v>
      </c>
      <c r="K50" s="0" t="n">
        <f aca="false">I50+J50</f>
        <v>63.35</v>
      </c>
    </row>
    <row r="51" customFormat="false" ht="12.8" hidden="false" customHeight="false" outlineLevel="0" collapsed="false">
      <c r="A51" s="0" t="str">
        <f aca="false">A50</f>
        <v>Zone 8</v>
      </c>
      <c r="B51" s="0" t="s">
        <v>1617</v>
      </c>
      <c r="C51" s="0" t="n">
        <v>0</v>
      </c>
      <c r="D51" s="0" t="n">
        <v>0.25</v>
      </c>
      <c r="E51" s="0" t="s">
        <v>1631</v>
      </c>
      <c r="F51" s="0" t="s">
        <v>1639</v>
      </c>
      <c r="G51" s="0" t="n">
        <f aca="false">MATCH(D51,'Rate calcs'!$A$24:$A$30,0)+IF(B51="Express",12,0)</f>
        <v>13</v>
      </c>
      <c r="H51" s="0" t="n">
        <f aca="false">MATCH(A51,'Rate calcs'!$B$23:$K$23,0)</f>
        <v>9</v>
      </c>
      <c r="I51" s="4" t="n">
        <f aca="false">IF(E51="Yes",(D51*'Rate calcs'!$C$8-100)/100*IF(A51="Domestic",'Rate calcs'!$C$17,'Rate calcs'!$C$18),0)</f>
        <v>0</v>
      </c>
      <c r="J51" s="4" t="n">
        <f aca="true">OFFSET('Rate calcs'!$A$23,G51,H51)</f>
        <v>43.8</v>
      </c>
      <c r="K51" s="0" t="n">
        <f aca="false">I51+J51</f>
        <v>43.8</v>
      </c>
    </row>
    <row r="52" customFormat="false" ht="12.8" hidden="false" customHeight="false" outlineLevel="0" collapsed="false">
      <c r="A52" s="0" t="str">
        <f aca="false">A51</f>
        <v>Zone 8</v>
      </c>
      <c r="B52" s="0" t="s">
        <v>1617</v>
      </c>
      <c r="C52" s="0" t="n">
        <f aca="false">D51</f>
        <v>0.25</v>
      </c>
      <c r="D52" s="0" t="n">
        <v>0.5</v>
      </c>
      <c r="E52" s="0" t="s">
        <v>1631</v>
      </c>
      <c r="F52" s="0" t="s">
        <v>1640</v>
      </c>
      <c r="G52" s="0" t="n">
        <f aca="false">MATCH(D52,'Rate calcs'!$A$24:$A$30,0)+IF(B52="Express",12,0)</f>
        <v>14</v>
      </c>
      <c r="H52" s="0" t="n">
        <f aca="false">MATCH(A52,'Rate calcs'!$B$23:$K$23,0)</f>
        <v>9</v>
      </c>
      <c r="I52" s="4" t="n">
        <f aca="false">IF(E52="Yes",(D52*'Rate calcs'!$C$8-100)/100*IF(A52="Domestic",'Rate calcs'!$C$17,'Rate calcs'!$C$18),0)</f>
        <v>0</v>
      </c>
      <c r="J52" s="4" t="n">
        <f aca="true">OFFSET('Rate calcs'!$A$23,G52,H52)</f>
        <v>46.8</v>
      </c>
      <c r="K52" s="0" t="n">
        <f aca="false">I52+J52</f>
        <v>46.8</v>
      </c>
    </row>
    <row r="53" customFormat="false" ht="12.8" hidden="false" customHeight="false" outlineLevel="0" collapsed="false">
      <c r="A53" s="0" t="str">
        <f aca="false">A52</f>
        <v>Zone 8</v>
      </c>
      <c r="B53" s="0" t="s">
        <v>1617</v>
      </c>
      <c r="C53" s="0" t="n">
        <f aca="false">D52</f>
        <v>0.5</v>
      </c>
      <c r="D53" s="0" t="n">
        <v>1</v>
      </c>
      <c r="E53" s="0" t="s">
        <v>1631</v>
      </c>
      <c r="F53" s="0" t="s">
        <v>1641</v>
      </c>
      <c r="G53" s="0" t="n">
        <f aca="false">MATCH(D53,'Rate calcs'!$A$24:$A$30,0)+IF(B53="Express",12,0)</f>
        <v>15</v>
      </c>
      <c r="H53" s="0" t="n">
        <f aca="false">MATCH(A53,'Rate calcs'!$B$23:$K$23,0)</f>
        <v>9</v>
      </c>
      <c r="I53" s="4" t="n">
        <f aca="false">IF(E53="Yes",(D53*'Rate calcs'!$C$8-100)/100*IF(A53="Domestic",'Rate calcs'!$C$17,'Rate calcs'!$C$18),0)</f>
        <v>0</v>
      </c>
      <c r="J53" s="4" t="n">
        <f aca="true">OFFSET('Rate calcs'!$A$23,G53,H53)</f>
        <v>63.35</v>
      </c>
      <c r="K53" s="0" t="n">
        <f aca="false">I53+J53</f>
        <v>63.35</v>
      </c>
    </row>
    <row r="54" customFormat="false" ht="12.8" hidden="false" customHeight="false" outlineLevel="0" collapsed="false">
      <c r="A54" s="0" t="s">
        <v>1616</v>
      </c>
      <c r="B54" s="0" t="s">
        <v>1606</v>
      </c>
      <c r="C54" s="0" t="n">
        <v>0</v>
      </c>
      <c r="D54" s="0" t="n">
        <v>0.25</v>
      </c>
      <c r="E54" s="0" t="s">
        <v>1631</v>
      </c>
      <c r="F54" s="0" t="s">
        <v>1636</v>
      </c>
      <c r="G54" s="0" t="n">
        <f aca="false">MATCH(D54,'Rate calcs'!$A$24:$A$30,0)+IF(B54="Express",12,0)</f>
        <v>1</v>
      </c>
      <c r="H54" s="0" t="n">
        <f aca="false">MATCH(A54,'Rate calcs'!$B$23:$K$23,0)</f>
        <v>10</v>
      </c>
      <c r="I54" s="4" t="n">
        <f aca="false">IF(E54="Yes",(D54*'Rate calcs'!$C$8-100)/100*IF(A54="Domestic",'Rate calcs'!$C$17,'Rate calcs'!$C$18),0)</f>
        <v>0</v>
      </c>
      <c r="J54" s="4" t="n">
        <f aca="true">OFFSET('Rate calcs'!$A$23,G54,H54)</f>
        <v>45.15</v>
      </c>
      <c r="K54" s="0" t="n">
        <f aca="false">I54+J54</f>
        <v>45.15</v>
      </c>
    </row>
    <row r="55" customFormat="false" ht="12.8" hidden="false" customHeight="false" outlineLevel="0" collapsed="false">
      <c r="A55" s="0" t="str">
        <f aca="false">A54</f>
        <v>Zone 9</v>
      </c>
      <c r="B55" s="0" t="s">
        <v>1606</v>
      </c>
      <c r="C55" s="0" t="n">
        <f aca="false">D54</f>
        <v>0.25</v>
      </c>
      <c r="D55" s="0" t="n">
        <v>0.5</v>
      </c>
      <c r="E55" s="0" t="s">
        <v>1631</v>
      </c>
      <c r="F55" s="0" t="s">
        <v>1637</v>
      </c>
      <c r="G55" s="0" t="n">
        <f aca="false">MATCH(D55,'Rate calcs'!$A$24:$A$30,0)+IF(B55="Express",12,0)</f>
        <v>2</v>
      </c>
      <c r="H55" s="0" t="n">
        <f aca="false">MATCH(A55,'Rate calcs'!$B$23:$K$23,0)</f>
        <v>10</v>
      </c>
      <c r="I55" s="4" t="n">
        <f aca="false">IF(E55="Yes",(D55*'Rate calcs'!$C$8-100)/100*IF(A55="Domestic",'Rate calcs'!$C$17,'Rate calcs'!$C$18),0)</f>
        <v>0</v>
      </c>
      <c r="J55" s="4" t="n">
        <f aca="true">OFFSET('Rate calcs'!$A$23,G55,H55)</f>
        <v>48.15</v>
      </c>
      <c r="K55" s="0" t="n">
        <f aca="false">I55+J55</f>
        <v>48.15</v>
      </c>
    </row>
    <row r="56" customFormat="false" ht="12.8" hidden="false" customHeight="false" outlineLevel="0" collapsed="false">
      <c r="A56" s="0" t="str">
        <f aca="false">A55</f>
        <v>Zone 9</v>
      </c>
      <c r="B56" s="0" t="s">
        <v>1606</v>
      </c>
      <c r="C56" s="0" t="n">
        <f aca="false">D55</f>
        <v>0.5</v>
      </c>
      <c r="D56" s="0" t="n">
        <v>1</v>
      </c>
      <c r="E56" s="0" t="s">
        <v>1631</v>
      </c>
      <c r="F56" s="0" t="s">
        <v>1638</v>
      </c>
      <c r="G56" s="0" t="n">
        <f aca="false">MATCH(D56,'Rate calcs'!$A$24:$A$30,0)+IF(B56="Express",12,0)</f>
        <v>3</v>
      </c>
      <c r="H56" s="0" t="n">
        <f aca="false">MATCH(A56,'Rate calcs'!$B$23:$K$23,0)</f>
        <v>10</v>
      </c>
      <c r="I56" s="4" t="n">
        <f aca="false">IF(E56="Yes",(D56*'Rate calcs'!$C$8-100)/100*IF(A56="Domestic",'Rate calcs'!$C$17,'Rate calcs'!$C$18),0)</f>
        <v>0</v>
      </c>
      <c r="J56" s="4" t="n">
        <f aca="true">OFFSET('Rate calcs'!$A$23,G56,H56)</f>
        <v>64.7</v>
      </c>
      <c r="K56" s="0" t="n">
        <f aca="false">I56+J56</f>
        <v>64.7</v>
      </c>
    </row>
    <row r="57" customFormat="false" ht="12.8" hidden="false" customHeight="false" outlineLevel="0" collapsed="false">
      <c r="A57" s="0" t="str">
        <f aca="false">A56</f>
        <v>Zone 9</v>
      </c>
      <c r="B57" s="0" t="s">
        <v>1617</v>
      </c>
      <c r="C57" s="0" t="n">
        <v>0</v>
      </c>
      <c r="D57" s="0" t="n">
        <v>0.25</v>
      </c>
      <c r="E57" s="0" t="s">
        <v>1631</v>
      </c>
      <c r="F57" s="0" t="s">
        <v>1639</v>
      </c>
      <c r="G57" s="0" t="n">
        <f aca="false">MATCH(D57,'Rate calcs'!$A$24:$A$30,0)+IF(B57="Express",12,0)</f>
        <v>13</v>
      </c>
      <c r="H57" s="0" t="n">
        <f aca="false">MATCH(A57,'Rate calcs'!$B$23:$K$23,0)</f>
        <v>10</v>
      </c>
      <c r="I57" s="4" t="n">
        <f aca="false">IF(E57="Yes",(D57*'Rate calcs'!$C$8-100)/100*IF(A57="Domestic",'Rate calcs'!$C$17,'Rate calcs'!$C$18),0)</f>
        <v>0</v>
      </c>
      <c r="J57" s="4" t="n">
        <f aca="true">OFFSET('Rate calcs'!$A$23,G57,H57)</f>
        <v>45.15</v>
      </c>
      <c r="K57" s="0" t="n">
        <f aca="false">I57+J57</f>
        <v>45.15</v>
      </c>
    </row>
    <row r="58" customFormat="false" ht="12.8" hidden="false" customHeight="false" outlineLevel="0" collapsed="false">
      <c r="A58" s="0" t="str">
        <f aca="false">A57</f>
        <v>Zone 9</v>
      </c>
      <c r="B58" s="0" t="s">
        <v>1617</v>
      </c>
      <c r="C58" s="0" t="n">
        <f aca="false">D57</f>
        <v>0.25</v>
      </c>
      <c r="D58" s="0" t="n">
        <v>0.5</v>
      </c>
      <c r="E58" s="0" t="s">
        <v>1631</v>
      </c>
      <c r="F58" s="0" t="s">
        <v>1640</v>
      </c>
      <c r="G58" s="0" t="n">
        <f aca="false">MATCH(D58,'Rate calcs'!$A$24:$A$30,0)+IF(B58="Express",12,0)</f>
        <v>14</v>
      </c>
      <c r="H58" s="0" t="n">
        <f aca="false">MATCH(A58,'Rate calcs'!$B$23:$K$23,0)</f>
        <v>10</v>
      </c>
      <c r="I58" s="4" t="n">
        <f aca="false">IF(E58="Yes",(D58*'Rate calcs'!$C$8-100)/100*IF(A58="Domestic",'Rate calcs'!$C$17,'Rate calcs'!$C$18),0)</f>
        <v>0</v>
      </c>
      <c r="J58" s="4" t="n">
        <f aca="true">OFFSET('Rate calcs'!$A$23,G58,H58)</f>
        <v>48.15</v>
      </c>
      <c r="K58" s="0" t="n">
        <f aca="false">I58+J58</f>
        <v>48.15</v>
      </c>
    </row>
    <row r="59" customFormat="false" ht="12.8" hidden="false" customHeight="false" outlineLevel="0" collapsed="false">
      <c r="A59" s="0" t="str">
        <f aca="false">A58</f>
        <v>Zone 9</v>
      </c>
      <c r="B59" s="0" t="s">
        <v>1617</v>
      </c>
      <c r="C59" s="0" t="n">
        <f aca="false">D58</f>
        <v>0.5</v>
      </c>
      <c r="D59" s="0" t="n">
        <v>1</v>
      </c>
      <c r="E59" s="0" t="s">
        <v>1631</v>
      </c>
      <c r="F59" s="0" t="s">
        <v>1641</v>
      </c>
      <c r="G59" s="0" t="n">
        <f aca="false">MATCH(D59,'Rate calcs'!$A$24:$A$30,0)+IF(B59="Express",12,0)</f>
        <v>15</v>
      </c>
      <c r="H59" s="0" t="n">
        <f aca="false">MATCH(A59,'Rate calcs'!$B$23:$K$23,0)</f>
        <v>10</v>
      </c>
      <c r="I59" s="4" t="n">
        <f aca="false">IF(E59="Yes",(D59*'Rate calcs'!$C$8-100)/100*IF(A59="Domestic",'Rate calcs'!$C$17,'Rate calcs'!$C$18),0)</f>
        <v>0</v>
      </c>
      <c r="J59" s="4" t="n">
        <f aca="true">OFFSET('Rate calcs'!$A$23,G59,H59)</f>
        <v>64.7</v>
      </c>
      <c r="K59" s="0" t="n">
        <f aca="false">I59+J59</f>
        <v>64.7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99"/>
    <col collapsed="false" customWidth="true" hidden="false" outlineLevel="0" max="2" min="2" style="0" width="24.78"/>
    <col collapsed="false" customWidth="true" hidden="false" outlineLevel="0" max="3" min="3" style="0" width="14.21"/>
    <col collapsed="false" customWidth="true" hidden="false" outlineLevel="0" max="4" min="4" style="0" width="11.71"/>
    <col collapsed="false" customWidth="false" hidden="false" outlineLevel="0" max="5" min="5" style="6" width="11.52"/>
  </cols>
  <sheetData>
    <row r="1" customFormat="false" ht="12.8" hidden="false" customHeight="false" outlineLevel="0" collapsed="false">
      <c r="A1" s="2" t="s">
        <v>1</v>
      </c>
      <c r="B1" s="2" t="s">
        <v>1642</v>
      </c>
      <c r="C1" s="2" t="s">
        <v>1643</v>
      </c>
      <c r="D1" s="2" t="s">
        <v>1644</v>
      </c>
      <c r="E1" s="7" t="s">
        <v>1645</v>
      </c>
    </row>
    <row r="2" customFormat="false" ht="12.8" hidden="false" customHeight="false" outlineLevel="0" collapsed="false">
      <c r="A2" s="0" t="str">
        <f aca="false">VLOOKUP('Rate definitions 1'!A2,Lookup!$A$3:$B$12,2,FALSE())</f>
        <v>Domestic</v>
      </c>
      <c r="B2" s="0" t="str">
        <f aca="false">'Rate definitions 1'!F2</f>
        <v>Parcel Post</v>
      </c>
      <c r="C2" s="0" t="n">
        <f aca="false">IF('Rate definitions 1'!C2=0,0,'Rate definitions 1'!C2+0.001)</f>
        <v>0</v>
      </c>
      <c r="D2" s="0" t="n">
        <f aca="false">'Rate definitions 1'!D2+0.001</f>
        <v>0.501</v>
      </c>
      <c r="E2" s="6" t="n">
        <f aca="false">'Rate definitions 1'!K2</f>
        <v>8.95</v>
      </c>
    </row>
    <row r="3" customFormat="false" ht="12.8" hidden="false" customHeight="false" outlineLevel="0" collapsed="false">
      <c r="A3" s="0" t="str">
        <f aca="false">VLOOKUP('Rate definitions 1'!A3,Lookup!$A$3:$B$12,2,FALSE())</f>
        <v>Domestic</v>
      </c>
      <c r="B3" s="0" t="str">
        <f aca="false">'Rate definitions 1'!F3</f>
        <v>Parcel Post (1kg)</v>
      </c>
      <c r="C3" s="0" t="n">
        <f aca="false">IF('Rate definitions 1'!C3=0,0,'Rate definitions 1'!C3+0.001)</f>
        <v>0.501</v>
      </c>
      <c r="D3" s="0" t="n">
        <f aca="false">'Rate definitions 1'!D3+0.001</f>
        <v>1.001</v>
      </c>
      <c r="E3" s="6" t="n">
        <f aca="false">'Rate definitions 1'!K3</f>
        <v>12.2</v>
      </c>
    </row>
    <row r="4" customFormat="false" ht="12.8" hidden="false" customHeight="false" outlineLevel="0" collapsed="false">
      <c r="A4" s="0" t="str">
        <f aca="false">VLOOKUP('Rate definitions 1'!A4,Lookup!$A$3:$B$12,2,FALSE())</f>
        <v>Domestic</v>
      </c>
      <c r="B4" s="0" t="str">
        <f aca="false">'Rate definitions 1'!F4</f>
        <v>Express Post</v>
      </c>
      <c r="C4" s="0" t="n">
        <f aca="false">IF('Rate definitions 1'!C4=0,0,'Rate definitions 1'!C4+0.001)</f>
        <v>0</v>
      </c>
      <c r="D4" s="0" t="n">
        <f aca="false">'Rate definitions 1'!D4+0.001</f>
        <v>0.501</v>
      </c>
      <c r="E4" s="6" t="n">
        <f aca="false">'Rate definitions 1'!K4</f>
        <v>11.95</v>
      </c>
    </row>
    <row r="5" customFormat="false" ht="12.8" hidden="false" customHeight="false" outlineLevel="0" collapsed="false">
      <c r="A5" s="0" t="str">
        <f aca="false">VLOOKUP('Rate definitions 1'!A5,Lookup!$A$3:$B$12,2,FALSE())</f>
        <v>Domestic</v>
      </c>
      <c r="B5" s="0" t="str">
        <f aca="false">'Rate definitions 1'!F5</f>
        <v>Express Post (1kg)</v>
      </c>
      <c r="C5" s="0" t="n">
        <f aca="false">IF('Rate definitions 1'!C5=0,0,'Rate definitions 1'!C5+0.001)</f>
        <v>0.501</v>
      </c>
      <c r="D5" s="0" t="n">
        <f aca="false">'Rate definitions 1'!D5+0.001</f>
        <v>1.001</v>
      </c>
      <c r="E5" s="6" t="n">
        <f aca="false">'Rate definitions 1'!K5</f>
        <v>15.7</v>
      </c>
    </row>
    <row r="6" customFormat="false" ht="12.8" hidden="false" customHeight="false" outlineLevel="0" collapsed="false">
      <c r="A6" s="0" t="str">
        <f aca="false">VLOOKUP('Rate definitions 1'!A6,Lookup!$A$3:$B$12,2,FALSE())</f>
        <v>Zone 1: New Zealand</v>
      </c>
      <c r="B6" s="0" t="str">
        <f aca="false">'Rate definitions 1'!F6</f>
        <v>International Standard</v>
      </c>
      <c r="C6" s="0" t="n">
        <f aca="false">IF('Rate definitions 1'!C6=0,0,'Rate definitions 1'!C6+0.001)</f>
        <v>0</v>
      </c>
      <c r="D6" s="0" t="n">
        <f aca="false">'Rate definitions 1'!D6+0.001</f>
        <v>0.251</v>
      </c>
      <c r="E6" s="6" t="n">
        <f aca="false">'Rate definitions 1'!K6</f>
        <v>15.2</v>
      </c>
    </row>
    <row r="7" customFormat="false" ht="12.8" hidden="false" customHeight="false" outlineLevel="0" collapsed="false">
      <c r="A7" s="0" t="str">
        <f aca="false">VLOOKUP('Rate definitions 1'!A7,Lookup!$A$3:$B$12,2,FALSE())</f>
        <v>Zone 1: New Zealand</v>
      </c>
      <c r="B7" s="0" t="str">
        <f aca="false">'Rate definitions 1'!F7</f>
        <v>International Standard (500g)</v>
      </c>
      <c r="C7" s="0" t="n">
        <f aca="false">IF('Rate definitions 1'!C7=0,0,'Rate definitions 1'!C7+0.001)</f>
        <v>0.251</v>
      </c>
      <c r="D7" s="0" t="n">
        <f aca="false">'Rate definitions 1'!D7+0.001</f>
        <v>0.501</v>
      </c>
      <c r="E7" s="6" t="n">
        <f aca="false">'Rate definitions 1'!K7</f>
        <v>18.2</v>
      </c>
    </row>
    <row r="8" customFormat="false" ht="12.8" hidden="false" customHeight="false" outlineLevel="0" collapsed="false">
      <c r="A8" s="0" t="str">
        <f aca="false">VLOOKUP('Rate definitions 1'!A8,Lookup!$A$3:$B$12,2,FALSE())</f>
        <v>Zone 1: New Zealand</v>
      </c>
      <c r="B8" s="0" t="str">
        <f aca="false">'Rate definitions 1'!F8</f>
        <v>International Standard (1kg)</v>
      </c>
      <c r="C8" s="0" t="n">
        <f aca="false">IF('Rate definitions 1'!C8=0,0,'Rate definitions 1'!C8+0.001)</f>
        <v>0.501</v>
      </c>
      <c r="D8" s="0" t="n">
        <f aca="false">'Rate definitions 1'!D8+0.001</f>
        <v>1.001</v>
      </c>
      <c r="E8" s="6" t="n">
        <f aca="false">'Rate definitions 1'!K8</f>
        <v>24</v>
      </c>
    </row>
    <row r="9" customFormat="false" ht="12.8" hidden="false" customHeight="false" outlineLevel="0" collapsed="false">
      <c r="A9" s="0" t="str">
        <f aca="false">VLOOKUP('Rate definitions 1'!A9,Lookup!$A$3:$B$12,2,FALSE())</f>
        <v>Zone 1: New Zealand</v>
      </c>
      <c r="B9" s="0" t="str">
        <f aca="false">'Rate definitions 1'!F9</f>
        <v>International Express</v>
      </c>
      <c r="C9" s="0" t="n">
        <f aca="false">IF('Rate definitions 1'!C9=0,0,'Rate definitions 1'!C9+0.001)</f>
        <v>0</v>
      </c>
      <c r="D9" s="0" t="n">
        <f aca="false">'Rate definitions 1'!D9+0.001</f>
        <v>0.251</v>
      </c>
      <c r="E9" s="6" t="n">
        <f aca="false">'Rate definitions 1'!K9</f>
        <v>30.2</v>
      </c>
    </row>
    <row r="10" customFormat="false" ht="12.8" hidden="false" customHeight="false" outlineLevel="0" collapsed="false">
      <c r="A10" s="0" t="str">
        <f aca="false">VLOOKUP('Rate definitions 1'!A10,Lookup!$A$3:$B$12,2,FALSE())</f>
        <v>Zone 1: New Zealand</v>
      </c>
      <c r="B10" s="0" t="str">
        <f aca="false">'Rate definitions 1'!F10</f>
        <v>International Express (500g)</v>
      </c>
      <c r="C10" s="0" t="n">
        <f aca="false">IF('Rate definitions 1'!C10=0,0,'Rate definitions 1'!C10+0.001)</f>
        <v>0.251</v>
      </c>
      <c r="D10" s="0" t="n">
        <f aca="false">'Rate definitions 1'!D10+0.001</f>
        <v>0.501</v>
      </c>
      <c r="E10" s="6" t="n">
        <f aca="false">'Rate definitions 1'!K10</f>
        <v>33.2</v>
      </c>
    </row>
    <row r="11" customFormat="false" ht="12.8" hidden="false" customHeight="false" outlineLevel="0" collapsed="false">
      <c r="A11" s="0" t="str">
        <f aca="false">VLOOKUP('Rate definitions 1'!A11,Lookup!$A$3:$B$12,2,FALSE())</f>
        <v>Zone 1: New Zealand</v>
      </c>
      <c r="B11" s="0" t="str">
        <f aca="false">'Rate definitions 1'!F11</f>
        <v>International Express (1kg)</v>
      </c>
      <c r="C11" s="0" t="n">
        <f aca="false">IF('Rate definitions 1'!C11=0,0,'Rate definitions 1'!C11+0.001)</f>
        <v>0.501</v>
      </c>
      <c r="D11" s="0" t="n">
        <f aca="false">'Rate definitions 1'!D11+0.001</f>
        <v>1.001</v>
      </c>
      <c r="E11" s="6" t="n">
        <f aca="false">'Rate definitions 1'!K11</f>
        <v>39</v>
      </c>
    </row>
    <row r="12" customFormat="false" ht="12.8" hidden="false" customHeight="false" outlineLevel="0" collapsed="false">
      <c r="A12" s="0" t="str">
        <f aca="false">VLOOKUP('Rate definitions 1'!A12,Lookup!$A$3:$B$12,2,FALSE())</f>
        <v>Zone 2: China</v>
      </c>
      <c r="B12" s="0" t="str">
        <f aca="false">'Rate definitions 1'!F12</f>
        <v>International Standard</v>
      </c>
      <c r="C12" s="0" t="n">
        <f aca="false">IF('Rate definitions 1'!C12=0,0,'Rate definitions 1'!C12+0.001)</f>
        <v>0</v>
      </c>
      <c r="D12" s="0" t="n">
        <f aca="false">'Rate definitions 1'!D12+0.001</f>
        <v>0.251</v>
      </c>
      <c r="E12" s="6" t="n">
        <f aca="false">'Rate definitions 1'!K12</f>
        <v>33.2</v>
      </c>
    </row>
    <row r="13" customFormat="false" ht="12.8" hidden="false" customHeight="false" outlineLevel="0" collapsed="false">
      <c r="A13" s="0" t="str">
        <f aca="false">VLOOKUP('Rate definitions 1'!A13,Lookup!$A$3:$B$12,2,FALSE())</f>
        <v>Zone 2: China</v>
      </c>
      <c r="B13" s="0" t="str">
        <f aca="false">'Rate definitions 1'!F13</f>
        <v>International Standard (500g)</v>
      </c>
      <c r="C13" s="0" t="n">
        <f aca="false">IF('Rate definitions 1'!C13=0,0,'Rate definitions 1'!C13+0.001)</f>
        <v>0.251</v>
      </c>
      <c r="D13" s="0" t="n">
        <f aca="false">'Rate definitions 1'!D13+0.001</f>
        <v>0.501</v>
      </c>
      <c r="E13" s="6" t="n">
        <f aca="false">'Rate definitions 1'!K13</f>
        <v>36.2</v>
      </c>
    </row>
    <row r="14" customFormat="false" ht="12.8" hidden="false" customHeight="false" outlineLevel="0" collapsed="false">
      <c r="A14" s="0" t="str">
        <f aca="false">VLOOKUP('Rate definitions 1'!A14,Lookup!$A$3:$B$12,2,FALSE())</f>
        <v>Zone 2: China</v>
      </c>
      <c r="B14" s="0" t="str">
        <f aca="false">'Rate definitions 1'!F14</f>
        <v>International Standard (1kg)</v>
      </c>
      <c r="C14" s="0" t="n">
        <f aca="false">IF('Rate definitions 1'!C14=0,0,'Rate definitions 1'!C14+0.001)</f>
        <v>0.501</v>
      </c>
      <c r="D14" s="0" t="n">
        <f aca="false">'Rate definitions 1'!D14+0.001</f>
        <v>1.001</v>
      </c>
      <c r="E14" s="6" t="n">
        <f aca="false">'Rate definitions 1'!K14</f>
        <v>47.9</v>
      </c>
    </row>
    <row r="15" customFormat="false" ht="12.8" hidden="false" customHeight="false" outlineLevel="0" collapsed="false">
      <c r="A15" s="0" t="str">
        <f aca="false">VLOOKUP('Rate definitions 1'!A15,Lookup!$A$3:$B$12,2,FALSE())</f>
        <v>Zone 2: China</v>
      </c>
      <c r="B15" s="0" t="str">
        <f aca="false">'Rate definitions 1'!F15</f>
        <v>International Express</v>
      </c>
      <c r="C15" s="0" t="n">
        <f aca="false">IF('Rate definitions 1'!C15=0,0,'Rate definitions 1'!C15+0.001)</f>
        <v>0</v>
      </c>
      <c r="D15" s="0" t="n">
        <f aca="false">'Rate definitions 1'!D15+0.001</f>
        <v>0.251</v>
      </c>
      <c r="E15" s="6" t="n">
        <f aca="false">'Rate definitions 1'!K15</f>
        <v>33.2</v>
      </c>
    </row>
    <row r="16" customFormat="false" ht="12.8" hidden="false" customHeight="false" outlineLevel="0" collapsed="false">
      <c r="A16" s="0" t="str">
        <f aca="false">VLOOKUP('Rate definitions 1'!A16,Lookup!$A$3:$B$12,2,FALSE())</f>
        <v>Zone 2: China</v>
      </c>
      <c r="B16" s="0" t="str">
        <f aca="false">'Rate definitions 1'!F16</f>
        <v>International Express (500g)</v>
      </c>
      <c r="C16" s="0" t="n">
        <f aca="false">IF('Rate definitions 1'!C16=0,0,'Rate definitions 1'!C16+0.001)</f>
        <v>0.251</v>
      </c>
      <c r="D16" s="0" t="n">
        <f aca="false">'Rate definitions 1'!D16+0.001</f>
        <v>0.501</v>
      </c>
      <c r="E16" s="6" t="n">
        <f aca="false">'Rate definitions 1'!K16</f>
        <v>36.2</v>
      </c>
    </row>
    <row r="17" customFormat="false" ht="12.8" hidden="false" customHeight="false" outlineLevel="0" collapsed="false">
      <c r="A17" s="0" t="str">
        <f aca="false">VLOOKUP('Rate definitions 1'!A17,Lookup!$A$3:$B$12,2,FALSE())</f>
        <v>Zone 2: China</v>
      </c>
      <c r="B17" s="0" t="str">
        <f aca="false">'Rate definitions 1'!F17</f>
        <v>International Express (1kg)</v>
      </c>
      <c r="C17" s="0" t="n">
        <f aca="false">IF('Rate definitions 1'!C17=0,0,'Rate definitions 1'!C17+0.001)</f>
        <v>0.501</v>
      </c>
      <c r="D17" s="0" t="n">
        <f aca="false">'Rate definitions 1'!D17+0.001</f>
        <v>1.001</v>
      </c>
      <c r="E17" s="6" t="n">
        <f aca="false">'Rate definitions 1'!K17</f>
        <v>47.9</v>
      </c>
    </row>
    <row r="18" customFormat="false" ht="12.8" hidden="false" customHeight="false" outlineLevel="0" collapsed="false">
      <c r="A18" s="0" t="str">
        <f aca="false">VLOOKUP('Rate definitions 1'!A18,Lookup!$A$3:$B$12,2,FALSE())</f>
        <v>Zone 3: Rest of Asia</v>
      </c>
      <c r="B18" s="0" t="str">
        <f aca="false">'Rate definitions 1'!F18</f>
        <v>International Standard</v>
      </c>
      <c r="C18" s="0" t="n">
        <f aca="false">IF('Rate definitions 1'!C18=0,0,'Rate definitions 1'!C18+0.001)</f>
        <v>0</v>
      </c>
      <c r="D18" s="0" t="n">
        <f aca="false">'Rate definitions 1'!D18+0.001</f>
        <v>0.251</v>
      </c>
      <c r="E18" s="6" t="n">
        <f aca="false">'Rate definitions 1'!K18</f>
        <v>34</v>
      </c>
    </row>
    <row r="19" customFormat="false" ht="12.8" hidden="false" customHeight="false" outlineLevel="0" collapsed="false">
      <c r="A19" s="0" t="str">
        <f aca="false">VLOOKUP('Rate definitions 1'!A19,Lookup!$A$3:$B$12,2,FALSE())</f>
        <v>Zone 3: Rest of Asia</v>
      </c>
      <c r="B19" s="0" t="str">
        <f aca="false">'Rate definitions 1'!F19</f>
        <v>International Standard (500g)</v>
      </c>
      <c r="C19" s="0" t="n">
        <f aca="false">IF('Rate definitions 1'!C19=0,0,'Rate definitions 1'!C19+0.001)</f>
        <v>0.251</v>
      </c>
      <c r="D19" s="0" t="n">
        <f aca="false">'Rate definitions 1'!D19+0.001</f>
        <v>0.501</v>
      </c>
      <c r="E19" s="6" t="n">
        <f aca="false">'Rate definitions 1'!K19</f>
        <v>37</v>
      </c>
    </row>
    <row r="20" customFormat="false" ht="12.8" hidden="false" customHeight="false" outlineLevel="0" collapsed="false">
      <c r="A20" s="0" t="str">
        <f aca="false">VLOOKUP('Rate definitions 1'!A20,Lookup!$A$3:$B$12,2,FALSE())</f>
        <v>Zone 3: Rest of Asia</v>
      </c>
      <c r="B20" s="0" t="str">
        <f aca="false">'Rate definitions 1'!F20</f>
        <v>International Standard (1kg)</v>
      </c>
      <c r="C20" s="0" t="n">
        <f aca="false">IF('Rate definitions 1'!C20=0,0,'Rate definitions 1'!C20+0.001)</f>
        <v>0.501</v>
      </c>
      <c r="D20" s="0" t="n">
        <f aca="false">'Rate definitions 1'!D20+0.001</f>
        <v>1.001</v>
      </c>
      <c r="E20" s="6" t="n">
        <f aca="false">'Rate definitions 1'!K20</f>
        <v>48.7</v>
      </c>
    </row>
    <row r="21" customFormat="false" ht="12.8" hidden="false" customHeight="false" outlineLevel="0" collapsed="false">
      <c r="A21" s="0" t="str">
        <f aca="false">VLOOKUP('Rate definitions 1'!A21,Lookup!$A$3:$B$12,2,FALSE())</f>
        <v>Zone 3: Rest of Asia</v>
      </c>
      <c r="B21" s="0" t="str">
        <f aca="false">'Rate definitions 1'!F21</f>
        <v>International Express</v>
      </c>
      <c r="C21" s="0" t="n">
        <f aca="false">IF('Rate definitions 1'!C21=0,0,'Rate definitions 1'!C21+0.001)</f>
        <v>0</v>
      </c>
      <c r="D21" s="0" t="n">
        <f aca="false">'Rate definitions 1'!D21+0.001</f>
        <v>0.251</v>
      </c>
      <c r="E21" s="6" t="n">
        <f aca="false">'Rate definitions 1'!K21</f>
        <v>34</v>
      </c>
    </row>
    <row r="22" customFormat="false" ht="12.8" hidden="false" customHeight="false" outlineLevel="0" collapsed="false">
      <c r="A22" s="0" t="str">
        <f aca="false">VLOOKUP('Rate definitions 1'!A22,Lookup!$A$3:$B$12,2,FALSE())</f>
        <v>Zone 3: Rest of Asia</v>
      </c>
      <c r="B22" s="0" t="str">
        <f aca="false">'Rate definitions 1'!F22</f>
        <v>International Express (500g)</v>
      </c>
      <c r="C22" s="0" t="n">
        <f aca="false">IF('Rate definitions 1'!C22=0,0,'Rate definitions 1'!C22+0.001)</f>
        <v>0.251</v>
      </c>
      <c r="D22" s="0" t="n">
        <f aca="false">'Rate definitions 1'!D22+0.001</f>
        <v>0.501</v>
      </c>
      <c r="E22" s="6" t="n">
        <f aca="false">'Rate definitions 1'!K22</f>
        <v>37</v>
      </c>
    </row>
    <row r="23" customFormat="false" ht="12.8" hidden="false" customHeight="false" outlineLevel="0" collapsed="false">
      <c r="A23" s="0" t="str">
        <f aca="false">VLOOKUP('Rate definitions 1'!A23,Lookup!$A$3:$B$12,2,FALSE())</f>
        <v>Zone 3: Rest of Asia</v>
      </c>
      <c r="B23" s="0" t="str">
        <f aca="false">'Rate definitions 1'!F23</f>
        <v>International Express (1kg)</v>
      </c>
      <c r="C23" s="0" t="n">
        <f aca="false">IF('Rate definitions 1'!C23=0,0,'Rate definitions 1'!C23+0.001)</f>
        <v>0.501</v>
      </c>
      <c r="D23" s="0" t="n">
        <f aca="false">'Rate definitions 1'!D23+0.001</f>
        <v>1.001</v>
      </c>
      <c r="E23" s="6" t="n">
        <f aca="false">'Rate definitions 1'!K23</f>
        <v>48.7</v>
      </c>
    </row>
    <row r="24" customFormat="false" ht="12.8" hidden="false" customHeight="false" outlineLevel="0" collapsed="false">
      <c r="A24" s="0" t="str">
        <f aca="false">VLOOKUP('Rate definitions 1'!A24,Lookup!$A$3:$B$12,2,FALSE())</f>
        <v>Zone 4: USA and Canada</v>
      </c>
      <c r="B24" s="0" t="str">
        <f aca="false">'Rate definitions 1'!F24</f>
        <v>International Standard</v>
      </c>
      <c r="C24" s="0" t="n">
        <f aca="false">IF('Rate definitions 1'!C24=0,0,'Rate definitions 1'!C24+0.001)</f>
        <v>0</v>
      </c>
      <c r="D24" s="0" t="n">
        <f aca="false">'Rate definitions 1'!D24+0.001</f>
        <v>0.251</v>
      </c>
      <c r="E24" s="6" t="n">
        <f aca="false">'Rate definitions 1'!K24</f>
        <v>36</v>
      </c>
    </row>
    <row r="25" customFormat="false" ht="12.8" hidden="false" customHeight="false" outlineLevel="0" collapsed="false">
      <c r="A25" s="0" t="str">
        <f aca="false">VLOOKUP('Rate definitions 1'!A25,Lookup!$A$3:$B$12,2,FALSE())</f>
        <v>Zone 4: USA and Canada</v>
      </c>
      <c r="B25" s="0" t="str">
        <f aca="false">'Rate definitions 1'!F25</f>
        <v>International Standard (500g)</v>
      </c>
      <c r="C25" s="0" t="n">
        <f aca="false">IF('Rate definitions 1'!C25=0,0,'Rate definitions 1'!C25+0.001)</f>
        <v>0.251</v>
      </c>
      <c r="D25" s="0" t="n">
        <f aca="false">'Rate definitions 1'!D25+0.001</f>
        <v>0.501</v>
      </c>
      <c r="E25" s="6" t="n">
        <f aca="false">'Rate definitions 1'!K25</f>
        <v>39</v>
      </c>
    </row>
    <row r="26" customFormat="false" ht="12.8" hidden="false" customHeight="false" outlineLevel="0" collapsed="false">
      <c r="A26" s="0" t="str">
        <f aca="false">VLOOKUP('Rate definitions 1'!A26,Lookup!$A$3:$B$12,2,FALSE())</f>
        <v>Zone 4: USA and Canada</v>
      </c>
      <c r="B26" s="0" t="str">
        <f aca="false">'Rate definitions 1'!F26</f>
        <v>International Standard (1kg)</v>
      </c>
      <c r="C26" s="0" t="n">
        <f aca="false">IF('Rate definitions 1'!C26=0,0,'Rate definitions 1'!C26+0.001)</f>
        <v>0.501</v>
      </c>
      <c r="D26" s="0" t="n">
        <f aca="false">'Rate definitions 1'!D26+0.001</f>
        <v>1.001</v>
      </c>
      <c r="E26" s="6" t="n">
        <f aca="false">'Rate definitions 1'!K26</f>
        <v>51.9</v>
      </c>
    </row>
    <row r="27" customFormat="false" ht="12.8" hidden="false" customHeight="false" outlineLevel="0" collapsed="false">
      <c r="A27" s="0" t="str">
        <f aca="false">VLOOKUP('Rate definitions 1'!A27,Lookup!$A$3:$B$12,2,FALSE())</f>
        <v>Zone 4: USA and Canada</v>
      </c>
      <c r="B27" s="0" t="str">
        <f aca="false">'Rate definitions 1'!F27</f>
        <v>International Express</v>
      </c>
      <c r="C27" s="0" t="n">
        <f aca="false">IF('Rate definitions 1'!C27=0,0,'Rate definitions 1'!C27+0.001)</f>
        <v>0</v>
      </c>
      <c r="D27" s="0" t="n">
        <f aca="false">'Rate definitions 1'!D27+0.001</f>
        <v>0.251</v>
      </c>
      <c r="E27" s="6" t="n">
        <f aca="false">'Rate definitions 1'!K27</f>
        <v>36</v>
      </c>
    </row>
    <row r="28" customFormat="false" ht="12.8" hidden="false" customHeight="false" outlineLevel="0" collapsed="false">
      <c r="A28" s="0" t="str">
        <f aca="false">VLOOKUP('Rate definitions 1'!A28,Lookup!$A$3:$B$12,2,FALSE())</f>
        <v>Zone 4: USA and Canada</v>
      </c>
      <c r="B28" s="0" t="str">
        <f aca="false">'Rate definitions 1'!F28</f>
        <v>International Express (500g)</v>
      </c>
      <c r="C28" s="0" t="n">
        <f aca="false">IF('Rate definitions 1'!C28=0,0,'Rate definitions 1'!C28+0.001)</f>
        <v>0.251</v>
      </c>
      <c r="D28" s="0" t="n">
        <f aca="false">'Rate definitions 1'!D28+0.001</f>
        <v>0.501</v>
      </c>
      <c r="E28" s="6" t="n">
        <f aca="false">'Rate definitions 1'!K28</f>
        <v>39</v>
      </c>
    </row>
    <row r="29" customFormat="false" ht="12.8" hidden="false" customHeight="false" outlineLevel="0" collapsed="false">
      <c r="A29" s="0" t="str">
        <f aca="false">VLOOKUP('Rate definitions 1'!A29,Lookup!$A$3:$B$12,2,FALSE())</f>
        <v>Zone 4: USA and Canada</v>
      </c>
      <c r="B29" s="0" t="str">
        <f aca="false">'Rate definitions 1'!F29</f>
        <v>International Express (1kg)</v>
      </c>
      <c r="C29" s="0" t="n">
        <f aca="false">IF('Rate definitions 1'!C29=0,0,'Rate definitions 1'!C29+0.001)</f>
        <v>0.501</v>
      </c>
      <c r="D29" s="0" t="n">
        <f aca="false">'Rate definitions 1'!D29+0.001</f>
        <v>1.001</v>
      </c>
      <c r="E29" s="6" t="n">
        <f aca="false">'Rate definitions 1'!K29</f>
        <v>51.9</v>
      </c>
    </row>
    <row r="30" customFormat="false" ht="12.8" hidden="false" customHeight="false" outlineLevel="0" collapsed="false">
      <c r="A30" s="0" t="str">
        <f aca="false">VLOOKUP('Rate definitions 1'!A30,Lookup!$A$3:$B$12,2,FALSE())</f>
        <v>Zone 5: Pacific islands</v>
      </c>
      <c r="B30" s="0" t="str">
        <f aca="false">'Rate definitions 1'!F30</f>
        <v>International Standard</v>
      </c>
      <c r="C30" s="0" t="n">
        <f aca="false">IF('Rate definitions 1'!C30=0,0,'Rate definitions 1'!C30+0.001)</f>
        <v>0</v>
      </c>
      <c r="D30" s="0" t="n">
        <f aca="false">'Rate definitions 1'!D30+0.001</f>
        <v>0.251</v>
      </c>
      <c r="E30" s="6" t="n">
        <f aca="false">'Rate definitions 1'!K30</f>
        <v>34.5</v>
      </c>
    </row>
    <row r="31" customFormat="false" ht="12.8" hidden="false" customHeight="false" outlineLevel="0" collapsed="false">
      <c r="A31" s="0" t="str">
        <f aca="false">VLOOKUP('Rate definitions 1'!A31,Lookup!$A$3:$B$12,2,FALSE())</f>
        <v>Zone 5: Pacific islands</v>
      </c>
      <c r="B31" s="0" t="str">
        <f aca="false">'Rate definitions 1'!F31</f>
        <v>International Standard (500g)</v>
      </c>
      <c r="C31" s="0" t="n">
        <f aca="false">IF('Rate definitions 1'!C31=0,0,'Rate definitions 1'!C31+0.001)</f>
        <v>0.251</v>
      </c>
      <c r="D31" s="0" t="n">
        <f aca="false">'Rate definitions 1'!D31+0.001</f>
        <v>0.501</v>
      </c>
      <c r="E31" s="6" t="n">
        <f aca="false">'Rate definitions 1'!K31</f>
        <v>37.5</v>
      </c>
    </row>
    <row r="32" customFormat="false" ht="12.8" hidden="false" customHeight="false" outlineLevel="0" collapsed="false">
      <c r="A32" s="0" t="str">
        <f aca="false">VLOOKUP('Rate definitions 1'!A32,Lookup!$A$3:$B$12,2,FALSE())</f>
        <v>Zone 5: Pacific islands</v>
      </c>
      <c r="B32" s="0" t="str">
        <f aca="false">'Rate definitions 1'!F32</f>
        <v>International Standard (1kg)</v>
      </c>
      <c r="C32" s="0" t="n">
        <f aca="false">IF('Rate definitions 1'!C32=0,0,'Rate definitions 1'!C32+0.001)</f>
        <v>0.501</v>
      </c>
      <c r="D32" s="0" t="n">
        <f aca="false">'Rate definitions 1'!D32+0.001</f>
        <v>1.001</v>
      </c>
      <c r="E32" s="6" t="n">
        <f aca="false">'Rate definitions 1'!K32</f>
        <v>49.2</v>
      </c>
    </row>
    <row r="33" customFormat="false" ht="12.8" hidden="false" customHeight="false" outlineLevel="0" collapsed="false">
      <c r="A33" s="0" t="str">
        <f aca="false">VLOOKUP('Rate definitions 1'!A33,Lookup!$A$3:$B$12,2,FALSE())</f>
        <v>Zone 5: Pacific islands</v>
      </c>
      <c r="B33" s="0" t="str">
        <f aca="false">'Rate definitions 1'!F33</f>
        <v>International Express</v>
      </c>
      <c r="C33" s="0" t="n">
        <f aca="false">IF('Rate definitions 1'!C33=0,0,'Rate definitions 1'!C33+0.001)</f>
        <v>0</v>
      </c>
      <c r="D33" s="0" t="n">
        <f aca="false">'Rate definitions 1'!D33+0.001</f>
        <v>0.251</v>
      </c>
      <c r="E33" s="6" t="n">
        <f aca="false">'Rate definitions 1'!K33</f>
        <v>34.5</v>
      </c>
    </row>
    <row r="34" customFormat="false" ht="12.8" hidden="false" customHeight="false" outlineLevel="0" collapsed="false">
      <c r="A34" s="0" t="str">
        <f aca="false">VLOOKUP('Rate definitions 1'!A34,Lookup!$A$3:$B$12,2,FALSE())</f>
        <v>Zone 5: Pacific islands</v>
      </c>
      <c r="B34" s="0" t="str">
        <f aca="false">'Rate definitions 1'!F34</f>
        <v>International Express (500g)</v>
      </c>
      <c r="C34" s="0" t="n">
        <f aca="false">IF('Rate definitions 1'!C34=0,0,'Rate definitions 1'!C34+0.001)</f>
        <v>0.251</v>
      </c>
      <c r="D34" s="0" t="n">
        <f aca="false">'Rate definitions 1'!D34+0.001</f>
        <v>0.501</v>
      </c>
      <c r="E34" s="6" t="n">
        <f aca="false">'Rate definitions 1'!K34</f>
        <v>37.5</v>
      </c>
    </row>
    <row r="35" customFormat="false" ht="12.8" hidden="false" customHeight="false" outlineLevel="0" collapsed="false">
      <c r="A35" s="0" t="str">
        <f aca="false">VLOOKUP('Rate definitions 1'!A35,Lookup!$A$3:$B$12,2,FALSE())</f>
        <v>Zone 5: Pacific islands</v>
      </c>
      <c r="B35" s="0" t="str">
        <f aca="false">'Rate definitions 1'!F35</f>
        <v>International Express (1kg)</v>
      </c>
      <c r="C35" s="0" t="n">
        <f aca="false">IF('Rate definitions 1'!C35=0,0,'Rate definitions 1'!C35+0.001)</f>
        <v>0.501</v>
      </c>
      <c r="D35" s="0" t="n">
        <f aca="false">'Rate definitions 1'!D35+0.001</f>
        <v>1.001</v>
      </c>
      <c r="E35" s="6" t="n">
        <f aca="false">'Rate definitions 1'!K35</f>
        <v>49.2</v>
      </c>
    </row>
    <row r="36" customFormat="false" ht="12.8" hidden="false" customHeight="false" outlineLevel="0" collapsed="false">
      <c r="A36" s="0" t="str">
        <f aca="false">VLOOKUP('Rate definitions 1'!A36,Lookup!$A$3:$B$12,2,FALSE())</f>
        <v>Zone 6: UK and Ireland</v>
      </c>
      <c r="B36" s="0" t="str">
        <f aca="false">'Rate definitions 1'!F36</f>
        <v>International Standard</v>
      </c>
      <c r="C36" s="0" t="n">
        <f aca="false">IF('Rate definitions 1'!C36=0,0,'Rate definitions 1'!C36+0.001)</f>
        <v>0</v>
      </c>
      <c r="D36" s="0" t="n">
        <f aca="false">'Rate definitions 1'!D36+0.001</f>
        <v>0.251</v>
      </c>
      <c r="E36" s="6" t="n">
        <f aca="false">'Rate definitions 1'!K36</f>
        <v>40.2</v>
      </c>
    </row>
    <row r="37" customFormat="false" ht="12.8" hidden="false" customHeight="false" outlineLevel="0" collapsed="false">
      <c r="A37" s="0" t="str">
        <f aca="false">VLOOKUP('Rate definitions 1'!A37,Lookup!$A$3:$B$12,2,FALSE())</f>
        <v>Zone 6: UK and Ireland</v>
      </c>
      <c r="B37" s="0" t="str">
        <f aca="false">'Rate definitions 1'!F37</f>
        <v>International Standard (500g)</v>
      </c>
      <c r="C37" s="0" t="n">
        <f aca="false">IF('Rate definitions 1'!C37=0,0,'Rate definitions 1'!C37+0.001)</f>
        <v>0.251</v>
      </c>
      <c r="D37" s="0" t="n">
        <f aca="false">'Rate definitions 1'!D37+0.001</f>
        <v>0.501</v>
      </c>
      <c r="E37" s="6" t="n">
        <f aca="false">'Rate definitions 1'!K37</f>
        <v>43.2</v>
      </c>
    </row>
    <row r="38" customFormat="false" ht="12.8" hidden="false" customHeight="false" outlineLevel="0" collapsed="false">
      <c r="A38" s="0" t="str">
        <f aca="false">VLOOKUP('Rate definitions 1'!A38,Lookup!$A$3:$B$12,2,FALSE())</f>
        <v>Zone 6: UK and Ireland</v>
      </c>
      <c r="B38" s="0" t="str">
        <f aca="false">'Rate definitions 1'!F38</f>
        <v>International Standard (1kg)</v>
      </c>
      <c r="C38" s="0" t="n">
        <f aca="false">IF('Rate definitions 1'!C38=0,0,'Rate definitions 1'!C38+0.001)</f>
        <v>0.501</v>
      </c>
      <c r="D38" s="0" t="n">
        <f aca="false">'Rate definitions 1'!D38+0.001</f>
        <v>1.001</v>
      </c>
      <c r="E38" s="6" t="n">
        <f aca="false">'Rate definitions 1'!K38</f>
        <v>56.1</v>
      </c>
    </row>
    <row r="39" customFormat="false" ht="12.8" hidden="false" customHeight="false" outlineLevel="0" collapsed="false">
      <c r="A39" s="0" t="str">
        <f aca="false">VLOOKUP('Rate definitions 1'!A39,Lookup!$A$3:$B$12,2,FALSE())</f>
        <v>Zone 6: UK and Ireland</v>
      </c>
      <c r="B39" s="0" t="str">
        <f aca="false">'Rate definitions 1'!F39</f>
        <v>International Express</v>
      </c>
      <c r="C39" s="0" t="n">
        <f aca="false">IF('Rate definitions 1'!C39=0,0,'Rate definitions 1'!C39+0.001)</f>
        <v>0</v>
      </c>
      <c r="D39" s="0" t="n">
        <f aca="false">'Rate definitions 1'!D39+0.001</f>
        <v>0.251</v>
      </c>
      <c r="E39" s="6" t="n">
        <f aca="false">'Rate definitions 1'!K39</f>
        <v>40.2</v>
      </c>
    </row>
    <row r="40" customFormat="false" ht="12.8" hidden="false" customHeight="false" outlineLevel="0" collapsed="false">
      <c r="A40" s="0" t="str">
        <f aca="false">VLOOKUP('Rate definitions 1'!A40,Lookup!$A$3:$B$12,2,FALSE())</f>
        <v>Zone 6: UK and Ireland</v>
      </c>
      <c r="B40" s="0" t="str">
        <f aca="false">'Rate definitions 1'!F40</f>
        <v>International Express (500g)</v>
      </c>
      <c r="C40" s="0" t="n">
        <f aca="false">IF('Rate definitions 1'!C40=0,0,'Rate definitions 1'!C40+0.001)</f>
        <v>0.251</v>
      </c>
      <c r="D40" s="0" t="n">
        <f aca="false">'Rate definitions 1'!D40+0.001</f>
        <v>0.501</v>
      </c>
      <c r="E40" s="6" t="n">
        <f aca="false">'Rate definitions 1'!K40</f>
        <v>43.2</v>
      </c>
    </row>
    <row r="41" customFormat="false" ht="12.8" hidden="false" customHeight="false" outlineLevel="0" collapsed="false">
      <c r="A41" s="0" t="str">
        <f aca="false">VLOOKUP('Rate definitions 1'!A41,Lookup!$A$3:$B$12,2,FALSE())</f>
        <v>Zone 6: UK and Ireland</v>
      </c>
      <c r="B41" s="0" t="str">
        <f aca="false">'Rate definitions 1'!F41</f>
        <v>International Express (1kg)</v>
      </c>
      <c r="C41" s="0" t="n">
        <f aca="false">IF('Rate definitions 1'!C41=0,0,'Rate definitions 1'!C41+0.001)</f>
        <v>0.501</v>
      </c>
      <c r="D41" s="0" t="n">
        <f aca="false">'Rate definitions 1'!D41+0.001</f>
        <v>1.001</v>
      </c>
      <c r="E41" s="6" t="n">
        <f aca="false">'Rate definitions 1'!K41</f>
        <v>56.1</v>
      </c>
    </row>
    <row r="42" customFormat="false" ht="12.8" hidden="false" customHeight="false" outlineLevel="0" collapsed="false">
      <c r="A42" s="0" t="str">
        <f aca="false">VLOOKUP('Rate definitions 1'!A42,Lookup!$A$3:$B$12,2,FALSE())</f>
        <v>Zone 7: Major Europe</v>
      </c>
      <c r="B42" s="0" t="str">
        <f aca="false">'Rate definitions 1'!F42</f>
        <v>International Standard</v>
      </c>
      <c r="C42" s="0" t="n">
        <f aca="false">IF('Rate definitions 1'!C42=0,0,'Rate definitions 1'!C42+0.001)</f>
        <v>0</v>
      </c>
      <c r="D42" s="0" t="n">
        <f aca="false">'Rate definitions 1'!D42+0.001</f>
        <v>0.251</v>
      </c>
      <c r="E42" s="6" t="n">
        <f aca="false">'Rate definitions 1'!K42</f>
        <v>41.3</v>
      </c>
    </row>
    <row r="43" customFormat="false" ht="12.8" hidden="false" customHeight="false" outlineLevel="0" collapsed="false">
      <c r="A43" s="0" t="str">
        <f aca="false">VLOOKUP('Rate definitions 1'!A43,Lookup!$A$3:$B$12,2,FALSE())</f>
        <v>Zone 7: Major Europe</v>
      </c>
      <c r="B43" s="0" t="str">
        <f aca="false">'Rate definitions 1'!F43</f>
        <v>International Standard (500g)</v>
      </c>
      <c r="C43" s="0" t="n">
        <f aca="false">IF('Rate definitions 1'!C43=0,0,'Rate definitions 1'!C43+0.001)</f>
        <v>0.251</v>
      </c>
      <c r="D43" s="0" t="n">
        <f aca="false">'Rate definitions 1'!D43+0.001</f>
        <v>0.501</v>
      </c>
      <c r="E43" s="6" t="n">
        <f aca="false">'Rate definitions 1'!K43</f>
        <v>44.3</v>
      </c>
    </row>
    <row r="44" customFormat="false" ht="12.8" hidden="false" customHeight="false" outlineLevel="0" collapsed="false">
      <c r="A44" s="0" t="str">
        <f aca="false">VLOOKUP('Rate definitions 1'!A44,Lookup!$A$3:$B$12,2,FALSE())</f>
        <v>Zone 7: Major Europe</v>
      </c>
      <c r="B44" s="0" t="str">
        <f aca="false">'Rate definitions 1'!F44</f>
        <v>International Standard (1kg)</v>
      </c>
      <c r="C44" s="0" t="n">
        <f aca="false">IF('Rate definitions 1'!C44=0,0,'Rate definitions 1'!C44+0.001)</f>
        <v>0.501</v>
      </c>
      <c r="D44" s="0" t="n">
        <f aca="false">'Rate definitions 1'!D44+0.001</f>
        <v>1.001</v>
      </c>
      <c r="E44" s="6" t="n">
        <f aca="false">'Rate definitions 1'!K44</f>
        <v>57.2</v>
      </c>
    </row>
    <row r="45" customFormat="false" ht="12.8" hidden="false" customHeight="false" outlineLevel="0" collapsed="false">
      <c r="A45" s="0" t="str">
        <f aca="false">VLOOKUP('Rate definitions 1'!A45,Lookup!$A$3:$B$12,2,FALSE())</f>
        <v>Zone 7: Major Europe</v>
      </c>
      <c r="B45" s="0" t="str">
        <f aca="false">'Rate definitions 1'!F45</f>
        <v>International Express</v>
      </c>
      <c r="C45" s="0" t="n">
        <f aca="false">IF('Rate definitions 1'!C45=0,0,'Rate definitions 1'!C45+0.001)</f>
        <v>0</v>
      </c>
      <c r="D45" s="0" t="n">
        <f aca="false">'Rate definitions 1'!D45+0.001</f>
        <v>0.251</v>
      </c>
      <c r="E45" s="6" t="n">
        <f aca="false">'Rate definitions 1'!K45</f>
        <v>41.3</v>
      </c>
    </row>
    <row r="46" customFormat="false" ht="12.8" hidden="false" customHeight="false" outlineLevel="0" collapsed="false">
      <c r="A46" s="0" t="str">
        <f aca="false">VLOOKUP('Rate definitions 1'!A46,Lookup!$A$3:$B$12,2,FALSE())</f>
        <v>Zone 7: Major Europe</v>
      </c>
      <c r="B46" s="0" t="str">
        <f aca="false">'Rate definitions 1'!F46</f>
        <v>International Express (500g)</v>
      </c>
      <c r="C46" s="0" t="n">
        <f aca="false">IF('Rate definitions 1'!C46=0,0,'Rate definitions 1'!C46+0.001)</f>
        <v>0.251</v>
      </c>
      <c r="D46" s="0" t="n">
        <f aca="false">'Rate definitions 1'!D46+0.001</f>
        <v>0.501</v>
      </c>
      <c r="E46" s="6" t="n">
        <f aca="false">'Rate definitions 1'!K46</f>
        <v>44.3</v>
      </c>
    </row>
    <row r="47" customFormat="false" ht="12.8" hidden="false" customHeight="false" outlineLevel="0" collapsed="false">
      <c r="A47" s="0" t="str">
        <f aca="false">VLOOKUP('Rate definitions 1'!A47,Lookup!$A$3:$B$12,2,FALSE())</f>
        <v>Zone 7: Major Europe</v>
      </c>
      <c r="B47" s="0" t="str">
        <f aca="false">'Rate definitions 1'!F47</f>
        <v>International Express (1kg)</v>
      </c>
      <c r="C47" s="0" t="n">
        <f aca="false">IF('Rate definitions 1'!C47=0,0,'Rate definitions 1'!C47+0.001)</f>
        <v>0.501</v>
      </c>
      <c r="D47" s="0" t="n">
        <f aca="false">'Rate definitions 1'!D47+0.001</f>
        <v>1.001</v>
      </c>
      <c r="E47" s="6" t="n">
        <f aca="false">'Rate definitions 1'!K47</f>
        <v>57.2</v>
      </c>
    </row>
    <row r="48" customFormat="false" ht="12.8" hidden="false" customHeight="false" outlineLevel="0" collapsed="false">
      <c r="A48" s="0" t="str">
        <f aca="false">VLOOKUP('Rate definitions 1'!A48,Lookup!$A$3:$B$12,2,FALSE())</f>
        <v>Zone 8: Rest of World 1</v>
      </c>
      <c r="B48" s="0" t="str">
        <f aca="false">'Rate definitions 1'!F48</f>
        <v>International Standard</v>
      </c>
      <c r="C48" s="0" t="n">
        <f aca="false">IF('Rate definitions 1'!C48=0,0,'Rate definitions 1'!C48+0.001)</f>
        <v>0</v>
      </c>
      <c r="D48" s="0" t="n">
        <f aca="false">'Rate definitions 1'!D48+0.001</f>
        <v>0.251</v>
      </c>
      <c r="E48" s="6" t="n">
        <f aca="false">'Rate definitions 1'!K48</f>
        <v>43.8</v>
      </c>
    </row>
    <row r="49" customFormat="false" ht="12.8" hidden="false" customHeight="false" outlineLevel="0" collapsed="false">
      <c r="A49" s="0" t="str">
        <f aca="false">VLOOKUP('Rate definitions 1'!A49,Lookup!$A$3:$B$12,2,FALSE())</f>
        <v>Zone 8: Rest of World 1</v>
      </c>
      <c r="B49" s="0" t="str">
        <f aca="false">'Rate definitions 1'!F49</f>
        <v>International Standard (500g)</v>
      </c>
      <c r="C49" s="0" t="n">
        <f aca="false">IF('Rate definitions 1'!C49=0,0,'Rate definitions 1'!C49+0.001)</f>
        <v>0.251</v>
      </c>
      <c r="D49" s="0" t="n">
        <f aca="false">'Rate definitions 1'!D49+0.001</f>
        <v>0.501</v>
      </c>
      <c r="E49" s="6" t="n">
        <f aca="false">'Rate definitions 1'!K49</f>
        <v>46.8</v>
      </c>
    </row>
    <row r="50" customFormat="false" ht="12.8" hidden="false" customHeight="false" outlineLevel="0" collapsed="false">
      <c r="A50" s="0" t="str">
        <f aca="false">VLOOKUP('Rate definitions 1'!A50,Lookup!$A$3:$B$12,2,FALSE())</f>
        <v>Zone 8: Rest of World 1</v>
      </c>
      <c r="B50" s="0" t="str">
        <f aca="false">'Rate definitions 1'!F50</f>
        <v>International Standard (1kg)</v>
      </c>
      <c r="C50" s="0" t="n">
        <f aca="false">IF('Rate definitions 1'!C50=0,0,'Rate definitions 1'!C50+0.001)</f>
        <v>0.501</v>
      </c>
      <c r="D50" s="0" t="n">
        <f aca="false">'Rate definitions 1'!D50+0.001</f>
        <v>1.001</v>
      </c>
      <c r="E50" s="6" t="n">
        <f aca="false">'Rate definitions 1'!K50</f>
        <v>63.35</v>
      </c>
    </row>
    <row r="51" customFormat="false" ht="12.8" hidden="false" customHeight="false" outlineLevel="0" collapsed="false">
      <c r="A51" s="0" t="str">
        <f aca="false">VLOOKUP('Rate definitions 1'!A51,Lookup!$A$3:$B$12,2,FALSE())</f>
        <v>Zone 8: Rest of World 1</v>
      </c>
      <c r="B51" s="0" t="str">
        <f aca="false">'Rate definitions 1'!F51</f>
        <v>International Express</v>
      </c>
      <c r="C51" s="0" t="n">
        <f aca="false">IF('Rate definitions 1'!C51=0,0,'Rate definitions 1'!C51+0.001)</f>
        <v>0</v>
      </c>
      <c r="D51" s="0" t="n">
        <f aca="false">'Rate definitions 1'!D51+0.001</f>
        <v>0.251</v>
      </c>
      <c r="E51" s="6" t="n">
        <f aca="false">'Rate definitions 1'!K51</f>
        <v>43.8</v>
      </c>
    </row>
    <row r="52" customFormat="false" ht="12.8" hidden="false" customHeight="false" outlineLevel="0" collapsed="false">
      <c r="A52" s="0" t="str">
        <f aca="false">VLOOKUP('Rate definitions 1'!A52,Lookup!$A$3:$B$12,2,FALSE())</f>
        <v>Zone 8: Rest of World 1</v>
      </c>
      <c r="B52" s="0" t="str">
        <f aca="false">'Rate definitions 1'!F52</f>
        <v>International Express (500g)</v>
      </c>
      <c r="C52" s="0" t="n">
        <f aca="false">IF('Rate definitions 1'!C52=0,0,'Rate definitions 1'!C52+0.001)</f>
        <v>0.251</v>
      </c>
      <c r="D52" s="0" t="n">
        <f aca="false">'Rate definitions 1'!D52+0.001</f>
        <v>0.501</v>
      </c>
      <c r="E52" s="6" t="n">
        <f aca="false">'Rate definitions 1'!K52</f>
        <v>46.8</v>
      </c>
    </row>
    <row r="53" customFormat="false" ht="12.8" hidden="false" customHeight="false" outlineLevel="0" collapsed="false">
      <c r="A53" s="0" t="str">
        <f aca="false">VLOOKUP('Rate definitions 1'!A53,Lookup!$A$3:$B$12,2,FALSE())</f>
        <v>Zone 8: Rest of World 1</v>
      </c>
      <c r="B53" s="0" t="str">
        <f aca="false">'Rate definitions 1'!F53</f>
        <v>International Express (1kg)</v>
      </c>
      <c r="C53" s="0" t="n">
        <f aca="false">IF('Rate definitions 1'!C53=0,0,'Rate definitions 1'!C53+0.001)</f>
        <v>0.501</v>
      </c>
      <c r="D53" s="0" t="n">
        <f aca="false">'Rate definitions 1'!D53+0.001</f>
        <v>1.001</v>
      </c>
      <c r="E53" s="6" t="n">
        <f aca="false">'Rate definitions 1'!K53</f>
        <v>63.35</v>
      </c>
    </row>
    <row r="54" customFormat="false" ht="12.8" hidden="false" customHeight="false" outlineLevel="0" collapsed="false">
      <c r="A54" s="0" t="str">
        <f aca="false">VLOOKUP('Rate definitions 1'!A54,Lookup!$A$3:$B$12,2,FALSE())</f>
        <v>Zone 9: Rest of World 2</v>
      </c>
      <c r="B54" s="0" t="str">
        <f aca="false">'Rate definitions 1'!F54</f>
        <v>International Standard</v>
      </c>
      <c r="C54" s="0" t="n">
        <f aca="false">IF('Rate definitions 1'!C54=0,0,'Rate definitions 1'!C54+0.001)</f>
        <v>0</v>
      </c>
      <c r="D54" s="0" t="n">
        <f aca="false">'Rate definitions 1'!D54+0.001</f>
        <v>0.251</v>
      </c>
      <c r="E54" s="6" t="n">
        <f aca="false">'Rate definitions 1'!K54</f>
        <v>45.15</v>
      </c>
    </row>
    <row r="55" customFormat="false" ht="12.8" hidden="false" customHeight="false" outlineLevel="0" collapsed="false">
      <c r="A55" s="0" t="str">
        <f aca="false">VLOOKUP('Rate definitions 1'!A55,Lookup!$A$3:$B$12,2,FALSE())</f>
        <v>Zone 9: Rest of World 2</v>
      </c>
      <c r="B55" s="0" t="str">
        <f aca="false">'Rate definitions 1'!F55</f>
        <v>International Standard (500g)</v>
      </c>
      <c r="C55" s="0" t="n">
        <f aca="false">IF('Rate definitions 1'!C55=0,0,'Rate definitions 1'!C55+0.001)</f>
        <v>0.251</v>
      </c>
      <c r="D55" s="0" t="n">
        <f aca="false">'Rate definitions 1'!D55+0.001</f>
        <v>0.501</v>
      </c>
      <c r="E55" s="6" t="n">
        <f aca="false">'Rate definitions 1'!K55</f>
        <v>48.15</v>
      </c>
    </row>
    <row r="56" customFormat="false" ht="12.8" hidden="false" customHeight="false" outlineLevel="0" collapsed="false">
      <c r="A56" s="0" t="str">
        <f aca="false">VLOOKUP('Rate definitions 1'!A56,Lookup!$A$3:$B$12,2,FALSE())</f>
        <v>Zone 9: Rest of World 2</v>
      </c>
      <c r="B56" s="0" t="str">
        <f aca="false">'Rate definitions 1'!F56</f>
        <v>International Standard (1kg)</v>
      </c>
      <c r="C56" s="0" t="n">
        <f aca="false">IF('Rate definitions 1'!C56=0,0,'Rate definitions 1'!C56+0.001)</f>
        <v>0.501</v>
      </c>
      <c r="D56" s="0" t="n">
        <f aca="false">'Rate definitions 1'!D56+0.001</f>
        <v>1.001</v>
      </c>
      <c r="E56" s="6" t="n">
        <f aca="false">'Rate definitions 1'!K56</f>
        <v>64.7</v>
      </c>
    </row>
    <row r="57" customFormat="false" ht="12.8" hidden="false" customHeight="false" outlineLevel="0" collapsed="false">
      <c r="A57" s="0" t="str">
        <f aca="false">VLOOKUP('Rate definitions 1'!A57,Lookup!$A$3:$B$12,2,FALSE())</f>
        <v>Zone 9: Rest of World 2</v>
      </c>
      <c r="B57" s="0" t="str">
        <f aca="false">'Rate definitions 1'!F57</f>
        <v>International Express</v>
      </c>
      <c r="C57" s="0" t="n">
        <f aca="false">IF('Rate definitions 1'!C57=0,0,'Rate definitions 1'!C57+0.001)</f>
        <v>0</v>
      </c>
      <c r="D57" s="0" t="n">
        <f aca="false">'Rate definitions 1'!D57+0.001</f>
        <v>0.251</v>
      </c>
      <c r="E57" s="6" t="n">
        <f aca="false">'Rate definitions 1'!K57</f>
        <v>45.15</v>
      </c>
    </row>
    <row r="58" customFormat="false" ht="12.8" hidden="false" customHeight="false" outlineLevel="0" collapsed="false">
      <c r="A58" s="0" t="str">
        <f aca="false">VLOOKUP('Rate definitions 1'!A58,Lookup!$A$3:$B$12,2,FALSE())</f>
        <v>Zone 9: Rest of World 2</v>
      </c>
      <c r="B58" s="0" t="str">
        <f aca="false">'Rate definitions 1'!F58</f>
        <v>International Express (500g)</v>
      </c>
      <c r="C58" s="0" t="n">
        <f aca="false">IF('Rate definitions 1'!C58=0,0,'Rate definitions 1'!C58+0.001)</f>
        <v>0.251</v>
      </c>
      <c r="D58" s="0" t="n">
        <f aca="false">'Rate definitions 1'!D58+0.001</f>
        <v>0.501</v>
      </c>
      <c r="E58" s="6" t="n">
        <f aca="false">'Rate definitions 1'!K58</f>
        <v>48.15</v>
      </c>
    </row>
    <row r="59" customFormat="false" ht="12.8" hidden="false" customHeight="false" outlineLevel="0" collapsed="false">
      <c r="A59" s="0" t="str">
        <f aca="false">VLOOKUP('Rate definitions 1'!A59,Lookup!$A$3:$B$12,2,FALSE())</f>
        <v>Zone 9: Rest of World 2</v>
      </c>
      <c r="B59" s="0" t="str">
        <f aca="false">'Rate definitions 1'!F59</f>
        <v>International Express (1kg)</v>
      </c>
      <c r="C59" s="0" t="n">
        <f aca="false">IF('Rate definitions 1'!C59=0,0,'Rate definitions 1'!C59+0.001)</f>
        <v>0.501</v>
      </c>
      <c r="D59" s="0" t="n">
        <f aca="false">'Rate definitions 1'!D59+0.001</f>
        <v>1.001</v>
      </c>
      <c r="E59" s="6" t="n">
        <f aca="false">'Rate definitions 1'!K59</f>
        <v>64.7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25.19"/>
  </cols>
  <sheetData>
    <row r="1" customFormat="false" ht="12.8" hidden="false" customHeight="false" outlineLevel="0" collapsed="false">
      <c r="A1" s="2" t="s">
        <v>1623</v>
      </c>
      <c r="B1" s="2" t="s">
        <v>1624</v>
      </c>
      <c r="C1" s="2" t="s">
        <v>1625</v>
      </c>
      <c r="D1" s="2" t="s">
        <v>1607</v>
      </c>
      <c r="E1" s="2" t="s">
        <v>1603</v>
      </c>
      <c r="F1" s="2" t="s">
        <v>1626</v>
      </c>
      <c r="G1" s="2" t="s">
        <v>1627</v>
      </c>
      <c r="H1" s="2" t="s">
        <v>1628</v>
      </c>
      <c r="I1" s="2" t="s">
        <v>1603</v>
      </c>
      <c r="J1" s="2" t="s">
        <v>1629</v>
      </c>
      <c r="K1" s="2" t="s">
        <v>1630</v>
      </c>
    </row>
    <row r="2" customFormat="false" ht="12.8" hidden="false" customHeight="false" outlineLevel="0" collapsed="false">
      <c r="A2" s="0" t="s">
        <v>6</v>
      </c>
      <c r="B2" s="0" t="s">
        <v>1617</v>
      </c>
      <c r="C2" s="0" t="n">
        <v>0</v>
      </c>
      <c r="D2" s="0" t="n">
        <v>0.25</v>
      </c>
      <c r="E2" s="0" t="s">
        <v>1646</v>
      </c>
      <c r="F2" s="0" t="s">
        <v>1647</v>
      </c>
      <c r="G2" s="0" t="n">
        <f aca="false">MATCH(D2,'Rate calcs'!$A$24:$A$30,0)+IF(B2="Express",12,0)</f>
        <v>13</v>
      </c>
      <c r="H2" s="0" t="n">
        <f aca="false">MATCH(A2,'Rate calcs'!$B$23:$K$23,0)</f>
        <v>1</v>
      </c>
      <c r="I2" s="4" t="n">
        <f aca="false">IF(E2="Yes",(D2*'Rate calcs'!$C$8-100)/100*IF(A2="Domestic",'Rate calcs'!$C$17,'Rate calcs'!$C$18),0)</f>
        <v>0</v>
      </c>
      <c r="J2" s="4" t="n">
        <f aca="true">OFFSET('Rate calcs'!$A$23,G2,H2)</f>
        <v>11.95</v>
      </c>
      <c r="K2" s="0" t="n">
        <f aca="false">I2+J2</f>
        <v>11.95</v>
      </c>
    </row>
    <row r="3" customFormat="false" ht="12.8" hidden="false" customHeight="false" outlineLevel="0" collapsed="false">
      <c r="A3" s="0" t="str">
        <f aca="false">A2</f>
        <v>Domestic</v>
      </c>
      <c r="B3" s="0" t="s">
        <v>1617</v>
      </c>
      <c r="C3" s="0" t="n">
        <f aca="false">D2</f>
        <v>0.25</v>
      </c>
      <c r="D3" s="0" t="n">
        <v>0.5</v>
      </c>
      <c r="E3" s="0" t="s">
        <v>1646</v>
      </c>
      <c r="F3" s="0" t="s">
        <v>1647</v>
      </c>
      <c r="G3" s="0" t="n">
        <f aca="false">MATCH(D3,'Rate calcs'!$A$24:$A$30,0)+IF(B3="Express",12,0)</f>
        <v>14</v>
      </c>
      <c r="H3" s="0" t="n">
        <f aca="false">MATCH(A3,'Rate calcs'!$B$23:$K$23,0)</f>
        <v>1</v>
      </c>
      <c r="I3" s="4" t="n">
        <f aca="false">IF(E3="Yes",(D3*'Rate calcs'!$C$8-100)/100*IF(A3="Domestic",'Rate calcs'!$C$17,'Rate calcs'!$C$18),0)</f>
        <v>2.5</v>
      </c>
      <c r="J3" s="4" t="n">
        <f aca="true">OFFSET('Rate calcs'!$A$23,G3,H3)</f>
        <v>11.95</v>
      </c>
      <c r="K3" s="0" t="n">
        <f aca="false">I3+J3</f>
        <v>14.45</v>
      </c>
    </row>
    <row r="4" customFormat="false" ht="12.8" hidden="false" customHeight="false" outlineLevel="0" collapsed="false">
      <c r="A4" s="0" t="str">
        <f aca="false">A3</f>
        <v>Domestic</v>
      </c>
      <c r="B4" s="0" t="s">
        <v>1617</v>
      </c>
      <c r="C4" s="0" t="n">
        <f aca="false">D3</f>
        <v>0.5</v>
      </c>
      <c r="D4" s="0" t="n">
        <v>1</v>
      </c>
      <c r="E4" s="0" t="s">
        <v>1646</v>
      </c>
      <c r="F4" s="0" t="s">
        <v>1647</v>
      </c>
      <c r="G4" s="0" t="n">
        <f aca="false">MATCH(D4,'Rate calcs'!$A$24:$A$30,0)+IF(B4="Express",12,0)</f>
        <v>15</v>
      </c>
      <c r="H4" s="0" t="n">
        <f aca="false">MATCH(A4,'Rate calcs'!$B$23:$K$23,0)</f>
        <v>1</v>
      </c>
      <c r="I4" s="4" t="n">
        <f aca="false">IF(E4="Yes",(D4*'Rate calcs'!$C$8-100)/100*IF(A4="Domestic",'Rate calcs'!$C$17,'Rate calcs'!$C$18),0)</f>
        <v>7.5</v>
      </c>
      <c r="J4" s="4" t="n">
        <f aca="true">OFFSET('Rate calcs'!$A$23,G4,H4)</f>
        <v>15.7</v>
      </c>
      <c r="K4" s="0" t="n">
        <f aca="false">I4+J4</f>
        <v>23.2</v>
      </c>
    </row>
    <row r="5" customFormat="false" ht="12.8" hidden="false" customHeight="false" outlineLevel="0" collapsed="false">
      <c r="A5" s="0" t="str">
        <f aca="false">A4</f>
        <v>Domestic</v>
      </c>
      <c r="B5" s="0" t="s">
        <v>1617</v>
      </c>
      <c r="C5" s="0" t="n">
        <f aca="false">D4</f>
        <v>1</v>
      </c>
      <c r="D5" s="0" t="n">
        <v>1.5</v>
      </c>
      <c r="E5" s="0" t="s">
        <v>1646</v>
      </c>
      <c r="F5" s="0" t="s">
        <v>1647</v>
      </c>
      <c r="G5" s="0" t="n">
        <f aca="false">MATCH(D5,'Rate calcs'!$A$24:$A$30,0)+IF(B5="Express",12,0)</f>
        <v>16</v>
      </c>
      <c r="H5" s="0" t="n">
        <f aca="false">MATCH(A5,'Rate calcs'!$B$23:$K$23,0)</f>
        <v>1</v>
      </c>
      <c r="I5" s="4" t="n">
        <f aca="false">IF(E5="Yes",(D5*'Rate calcs'!$C$8-100)/100*IF(A5="Domestic",'Rate calcs'!$C$17,'Rate calcs'!$C$18),0)</f>
        <v>12.5</v>
      </c>
      <c r="J5" s="4" t="n">
        <f aca="true">OFFSET('Rate calcs'!$A$23,G5,H5)</f>
        <v>19.35</v>
      </c>
      <c r="K5" s="0" t="n">
        <f aca="false">I5+J5</f>
        <v>31.85</v>
      </c>
    </row>
    <row r="6" customFormat="false" ht="12.8" hidden="false" customHeight="false" outlineLevel="0" collapsed="false">
      <c r="A6" s="0" t="str">
        <f aca="false">A5</f>
        <v>Domestic</v>
      </c>
      <c r="B6" s="0" t="s">
        <v>1617</v>
      </c>
      <c r="C6" s="0" t="n">
        <f aca="false">D5</f>
        <v>1.5</v>
      </c>
      <c r="D6" s="0" t="n">
        <v>2</v>
      </c>
      <c r="E6" s="0" t="s">
        <v>1646</v>
      </c>
      <c r="F6" s="0" t="s">
        <v>1647</v>
      </c>
      <c r="G6" s="0" t="n">
        <f aca="false">MATCH(D6,'Rate calcs'!$A$24:$A$30,0)+IF(B6="Express",12,0)</f>
        <v>17</v>
      </c>
      <c r="H6" s="0" t="n">
        <f aca="false">MATCH(A6,'Rate calcs'!$B$23:$K$23,0)</f>
        <v>1</v>
      </c>
      <c r="I6" s="4" t="n">
        <f aca="false">IF(E6="Yes",(D6*'Rate calcs'!$C$8-100)/100*IF(A6="Domestic",'Rate calcs'!$C$17,'Rate calcs'!$C$18),0)</f>
        <v>17.5</v>
      </c>
      <c r="J6" s="4" t="n">
        <f aca="true">OFFSET('Rate calcs'!$A$23,G6,H6)</f>
        <v>19.35</v>
      </c>
      <c r="K6" s="0" t="n">
        <f aca="false">I6+J6</f>
        <v>36.85</v>
      </c>
    </row>
    <row r="7" customFormat="false" ht="12.8" hidden="false" customHeight="false" outlineLevel="0" collapsed="false">
      <c r="A7" s="0" t="str">
        <f aca="false">A6</f>
        <v>Domestic</v>
      </c>
      <c r="B7" s="0" t="s">
        <v>1617</v>
      </c>
      <c r="C7" s="0" t="n">
        <f aca="false">D6</f>
        <v>2</v>
      </c>
      <c r="D7" s="0" t="n">
        <v>3</v>
      </c>
      <c r="E7" s="0" t="s">
        <v>1646</v>
      </c>
      <c r="F7" s="0" t="s">
        <v>1647</v>
      </c>
      <c r="G7" s="0" t="n">
        <f aca="false">MATCH(D7,'Rate calcs'!$A$24:$A$30,0)+IF(B7="Express",12,0)</f>
        <v>18</v>
      </c>
      <c r="H7" s="0" t="n">
        <f aca="false">MATCH(A7,'Rate calcs'!$B$23:$K$23,0)</f>
        <v>1</v>
      </c>
      <c r="I7" s="4" t="n">
        <f aca="false">IF(E7="Yes",(D7*'Rate calcs'!$C$8-100)/100*IF(A7="Domestic",'Rate calcs'!$C$17,'Rate calcs'!$C$18),0)</f>
        <v>27.5</v>
      </c>
      <c r="J7" s="4" t="n">
        <f aca="true">OFFSET('Rate calcs'!$A$23,G7,H7)</f>
        <v>19.35</v>
      </c>
      <c r="K7" s="0" t="n">
        <f aca="false">I7+J7</f>
        <v>46.85</v>
      </c>
    </row>
    <row r="8" customFormat="false" ht="12.8" hidden="false" customHeight="false" outlineLevel="0" collapsed="false">
      <c r="A8" s="0" t="str">
        <f aca="false">A7</f>
        <v>Domestic</v>
      </c>
      <c r="B8" s="0" t="s">
        <v>1617</v>
      </c>
      <c r="C8" s="0" t="n">
        <f aca="false">D7</f>
        <v>3</v>
      </c>
      <c r="D8" s="0" t="n">
        <v>5</v>
      </c>
      <c r="E8" s="0" t="s">
        <v>1646</v>
      </c>
      <c r="F8" s="0" t="s">
        <v>1647</v>
      </c>
      <c r="G8" s="0" t="n">
        <f aca="false">MATCH(D8,'Rate calcs'!$A$24:$A$30,0)+IF(B8="Express",12,0)</f>
        <v>19</v>
      </c>
      <c r="H8" s="0" t="n">
        <f aca="false">MATCH(A8,'Rate calcs'!$B$23:$K$23,0)</f>
        <v>1</v>
      </c>
      <c r="I8" s="4" t="n">
        <f aca="false">IF(E8="Yes",(D8*'Rate calcs'!$C$8-100)/100*IF(A8="Domestic",'Rate calcs'!$C$17,'Rate calcs'!$C$18),0)</f>
        <v>47.5</v>
      </c>
      <c r="J8" s="4" t="n">
        <f aca="true">OFFSET('Rate calcs'!$A$23,G8,H8)</f>
        <v>25.5</v>
      </c>
      <c r="K8" s="0" t="n">
        <f aca="false">I8+J8</f>
        <v>73</v>
      </c>
    </row>
    <row r="9" customFormat="false" ht="12.8" hidden="false" customHeight="false" outlineLevel="0" collapsed="false">
      <c r="A9" s="0" t="s">
        <v>1608</v>
      </c>
      <c r="B9" s="0" t="s">
        <v>1617</v>
      </c>
      <c r="C9" s="0" t="n">
        <v>0</v>
      </c>
      <c r="D9" s="0" t="n">
        <v>0.25</v>
      </c>
      <c r="E9" s="0" t="s">
        <v>1646</v>
      </c>
      <c r="F9" s="0" t="s">
        <v>1648</v>
      </c>
      <c r="G9" s="0" t="n">
        <f aca="false">MATCH(D9,'Rate calcs'!$A$24:$A$30,0)+IF(B9="Express",12,0)</f>
        <v>13</v>
      </c>
      <c r="H9" s="0" t="n">
        <f aca="false">MATCH(A9,'Rate calcs'!$B$23:$K$23,0)</f>
        <v>2</v>
      </c>
      <c r="I9" s="4" t="n">
        <f aca="false">IF(E9="Yes",(D9*'Rate calcs'!$C$8-100)/100*IF(A9="Domestic",'Rate calcs'!$C$17,'Rate calcs'!$C$18),0)</f>
        <v>0</v>
      </c>
      <c r="J9" s="4" t="n">
        <f aca="true">OFFSET('Rate calcs'!$A$23,G9,H9)</f>
        <v>30.2</v>
      </c>
      <c r="K9" s="0" t="n">
        <f aca="false">I9+J9</f>
        <v>30.2</v>
      </c>
    </row>
    <row r="10" customFormat="false" ht="12.8" hidden="false" customHeight="false" outlineLevel="0" collapsed="false">
      <c r="A10" s="0" t="str">
        <f aca="false">A9</f>
        <v>Zone 1</v>
      </c>
      <c r="B10" s="0" t="s">
        <v>1617</v>
      </c>
      <c r="C10" s="0" t="n">
        <f aca="false">D9</f>
        <v>0.25</v>
      </c>
      <c r="D10" s="0" t="n">
        <v>0.5</v>
      </c>
      <c r="E10" s="0" t="s">
        <v>1646</v>
      </c>
      <c r="F10" s="0" t="s">
        <v>1648</v>
      </c>
      <c r="G10" s="0" t="n">
        <f aca="false">MATCH(D10,'Rate calcs'!$A$24:$A$30,0)+IF(B10="Express",12,0)</f>
        <v>14</v>
      </c>
      <c r="H10" s="0" t="n">
        <f aca="false">MATCH(A10,'Rate calcs'!$B$23:$K$23,0)</f>
        <v>2</v>
      </c>
      <c r="I10" s="4" t="n">
        <f aca="false">IF(E10="Yes",(D10*'Rate calcs'!$C$8-100)/100*IF(A10="Domestic",'Rate calcs'!$C$17,'Rate calcs'!$C$18),0)</f>
        <v>4</v>
      </c>
      <c r="J10" s="4" t="n">
        <f aca="true">OFFSET('Rate calcs'!$A$23,G10,H10)</f>
        <v>33.2</v>
      </c>
      <c r="K10" s="0" t="n">
        <f aca="false">I10+J10</f>
        <v>37.2</v>
      </c>
    </row>
    <row r="11" customFormat="false" ht="12.8" hidden="false" customHeight="false" outlineLevel="0" collapsed="false">
      <c r="A11" s="0" t="str">
        <f aca="false">A10</f>
        <v>Zone 1</v>
      </c>
      <c r="B11" s="0" t="s">
        <v>1617</v>
      </c>
      <c r="C11" s="0" t="n">
        <f aca="false">D10</f>
        <v>0.5</v>
      </c>
      <c r="D11" s="0" t="n">
        <v>1</v>
      </c>
      <c r="E11" s="0" t="s">
        <v>1646</v>
      </c>
      <c r="F11" s="0" t="s">
        <v>1648</v>
      </c>
      <c r="G11" s="0" t="n">
        <f aca="false">MATCH(D11,'Rate calcs'!$A$24:$A$30,0)+IF(B11="Express",12,0)</f>
        <v>15</v>
      </c>
      <c r="H11" s="0" t="n">
        <f aca="false">MATCH(A11,'Rate calcs'!$B$23:$K$23,0)</f>
        <v>2</v>
      </c>
      <c r="I11" s="4" t="n">
        <f aca="false">IF(E11="Yes",(D11*'Rate calcs'!$C$8-100)/100*IF(A11="Domestic",'Rate calcs'!$C$17,'Rate calcs'!$C$18),0)</f>
        <v>12</v>
      </c>
      <c r="J11" s="4" t="n">
        <f aca="true">OFFSET('Rate calcs'!$A$23,G11,H11)</f>
        <v>39</v>
      </c>
      <c r="K11" s="0" t="n">
        <f aca="false">I11+J11</f>
        <v>51</v>
      </c>
    </row>
    <row r="12" customFormat="false" ht="12.8" hidden="false" customHeight="false" outlineLevel="0" collapsed="false">
      <c r="A12" s="0" t="str">
        <f aca="false">A11</f>
        <v>Zone 1</v>
      </c>
      <c r="B12" s="0" t="s">
        <v>1617</v>
      </c>
      <c r="C12" s="0" t="n">
        <f aca="false">D11</f>
        <v>1</v>
      </c>
      <c r="D12" s="0" t="n">
        <v>1.5</v>
      </c>
      <c r="E12" s="0" t="s">
        <v>1646</v>
      </c>
      <c r="F12" s="0" t="s">
        <v>1648</v>
      </c>
      <c r="G12" s="0" t="n">
        <f aca="false">MATCH(D12,'Rate calcs'!$A$24:$A$30,0)+IF(B12="Express",12,0)</f>
        <v>16</v>
      </c>
      <c r="H12" s="0" t="n">
        <f aca="false">MATCH(A12,'Rate calcs'!$B$23:$K$23,0)</f>
        <v>2</v>
      </c>
      <c r="I12" s="4" t="n">
        <f aca="false">IF(E12="Yes",(D12*'Rate calcs'!$C$8-100)/100*IF(A12="Domestic",'Rate calcs'!$C$17,'Rate calcs'!$C$18),0)</f>
        <v>20</v>
      </c>
      <c r="J12" s="4" t="n">
        <f aca="true">OFFSET('Rate calcs'!$A$23,G12,H12)</f>
        <v>44.8</v>
      </c>
      <c r="K12" s="0" t="n">
        <f aca="false">I12+J12</f>
        <v>64.8</v>
      </c>
    </row>
    <row r="13" customFormat="false" ht="12.8" hidden="false" customHeight="false" outlineLevel="0" collapsed="false">
      <c r="A13" s="0" t="str">
        <f aca="false">A12</f>
        <v>Zone 1</v>
      </c>
      <c r="B13" s="0" t="s">
        <v>1617</v>
      </c>
      <c r="C13" s="0" t="n">
        <f aca="false">D12</f>
        <v>1.5</v>
      </c>
      <c r="D13" s="0" t="n">
        <v>2</v>
      </c>
      <c r="E13" s="0" t="s">
        <v>1646</v>
      </c>
      <c r="F13" s="0" t="s">
        <v>1648</v>
      </c>
      <c r="G13" s="0" t="n">
        <f aca="false">MATCH(D13,'Rate calcs'!$A$24:$A$30,0)+IF(B13="Express",12,0)</f>
        <v>17</v>
      </c>
      <c r="H13" s="0" t="n">
        <f aca="false">MATCH(A13,'Rate calcs'!$B$23:$K$23,0)</f>
        <v>2</v>
      </c>
      <c r="I13" s="4" t="n">
        <f aca="false">IF(E13="Yes",(D13*'Rate calcs'!$C$8-100)/100*IF(A13="Domestic",'Rate calcs'!$C$17,'Rate calcs'!$C$18),0)</f>
        <v>28</v>
      </c>
      <c r="J13" s="4" t="n">
        <f aca="true">OFFSET('Rate calcs'!$A$23,G13,H13)</f>
        <v>50.6</v>
      </c>
      <c r="K13" s="0" t="n">
        <f aca="false">I13+J13</f>
        <v>78.6</v>
      </c>
    </row>
    <row r="14" customFormat="false" ht="12.8" hidden="false" customHeight="false" outlineLevel="0" collapsed="false">
      <c r="A14" s="0" t="str">
        <f aca="false">A13</f>
        <v>Zone 1</v>
      </c>
      <c r="B14" s="0" t="s">
        <v>1617</v>
      </c>
      <c r="C14" s="0" t="n">
        <f aca="false">D13</f>
        <v>2</v>
      </c>
      <c r="D14" s="0" t="n">
        <v>3</v>
      </c>
      <c r="E14" s="0" t="s">
        <v>1646</v>
      </c>
      <c r="F14" s="0" t="s">
        <v>1648</v>
      </c>
      <c r="G14" s="0" t="n">
        <f aca="false">MATCH(D14,'Rate calcs'!$A$24:$A$30,0)+IF(B14="Express",12,0)</f>
        <v>18</v>
      </c>
      <c r="H14" s="0" t="n">
        <f aca="false">MATCH(A14,'Rate calcs'!$B$23:$K$23,0)</f>
        <v>2</v>
      </c>
      <c r="I14" s="4" t="n">
        <f aca="false">IF(E14="Yes",(D14*'Rate calcs'!$C$8-100)/100*IF(A14="Domestic",'Rate calcs'!$C$17,'Rate calcs'!$C$18),0)</f>
        <v>44</v>
      </c>
      <c r="J14" s="4" t="n">
        <f aca="true">OFFSET('Rate calcs'!$A$23,G14,H14)</f>
        <v>57.3</v>
      </c>
      <c r="K14" s="0" t="n">
        <f aca="false">I14+J14</f>
        <v>101.3</v>
      </c>
    </row>
    <row r="15" customFormat="false" ht="12.8" hidden="false" customHeight="false" outlineLevel="0" collapsed="false">
      <c r="A15" s="0" t="str">
        <f aca="false">A14</f>
        <v>Zone 1</v>
      </c>
      <c r="B15" s="0" t="s">
        <v>1617</v>
      </c>
      <c r="C15" s="0" t="n">
        <f aca="false">D14</f>
        <v>3</v>
      </c>
      <c r="D15" s="0" t="n">
        <v>5</v>
      </c>
      <c r="E15" s="0" t="s">
        <v>1646</v>
      </c>
      <c r="F15" s="0" t="s">
        <v>1648</v>
      </c>
      <c r="G15" s="0" t="n">
        <f aca="false">MATCH(D15,'Rate calcs'!$A$24:$A$30,0)+IF(B15="Express",12,0)</f>
        <v>19</v>
      </c>
      <c r="H15" s="0" t="n">
        <f aca="false">MATCH(A15,'Rate calcs'!$B$23:$K$23,0)</f>
        <v>2</v>
      </c>
      <c r="I15" s="4" t="n">
        <f aca="false">IF(E15="Yes",(D15*'Rate calcs'!$C$8-100)/100*IF(A15="Domestic",'Rate calcs'!$C$17,'Rate calcs'!$C$18),0)</f>
        <v>76</v>
      </c>
      <c r="J15" s="4" t="n">
        <f aca="true">OFFSET('Rate calcs'!$A$23,G15,H15)</f>
        <v>70.7</v>
      </c>
      <c r="K15" s="0" t="n">
        <f aca="false">I15+J15</f>
        <v>146.7</v>
      </c>
    </row>
    <row r="16" customFormat="false" ht="12.8" hidden="false" customHeight="false" outlineLevel="0" collapsed="false">
      <c r="A16" s="0" t="s">
        <v>1609</v>
      </c>
      <c r="B16" s="0" t="s">
        <v>1617</v>
      </c>
      <c r="C16" s="0" t="n">
        <v>0</v>
      </c>
      <c r="D16" s="0" t="n">
        <v>0.25</v>
      </c>
      <c r="E16" s="0" t="s">
        <v>1646</v>
      </c>
      <c r="F16" s="0" t="s">
        <v>1648</v>
      </c>
      <c r="G16" s="0" t="n">
        <f aca="false">MATCH(D16,'Rate calcs'!$A$24:$A$30,0)+IF(B16="Express",12,0)</f>
        <v>13</v>
      </c>
      <c r="H16" s="0" t="n">
        <f aca="false">MATCH(A16,'Rate calcs'!$B$23:$K$23,0)</f>
        <v>3</v>
      </c>
      <c r="I16" s="4" t="n">
        <f aca="false">IF(E16="Yes",(D16*'Rate calcs'!$C$8-100)/100*IF(A16="Domestic",'Rate calcs'!$C$17,'Rate calcs'!$C$18),0)</f>
        <v>0</v>
      </c>
      <c r="J16" s="4" t="n">
        <f aca="true">OFFSET('Rate calcs'!$A$23,G16,H16)</f>
        <v>33.2</v>
      </c>
      <c r="K16" s="0" t="n">
        <f aca="false">I16+J16</f>
        <v>33.2</v>
      </c>
    </row>
    <row r="17" customFormat="false" ht="12.8" hidden="false" customHeight="false" outlineLevel="0" collapsed="false">
      <c r="A17" s="0" t="str">
        <f aca="false">A16</f>
        <v>Zone 2</v>
      </c>
      <c r="B17" s="0" t="s">
        <v>1617</v>
      </c>
      <c r="C17" s="0" t="n">
        <f aca="false">D16</f>
        <v>0.25</v>
      </c>
      <c r="D17" s="0" t="n">
        <v>0.5</v>
      </c>
      <c r="E17" s="0" t="s">
        <v>1646</v>
      </c>
      <c r="F17" s="0" t="s">
        <v>1648</v>
      </c>
      <c r="G17" s="0" t="n">
        <f aca="false">MATCH(D17,'Rate calcs'!$A$24:$A$30,0)+IF(B17="Express",12,0)</f>
        <v>14</v>
      </c>
      <c r="H17" s="0" t="n">
        <f aca="false">MATCH(A17,'Rate calcs'!$B$23:$K$23,0)</f>
        <v>3</v>
      </c>
      <c r="I17" s="4" t="n">
        <f aca="false">IF(E17="Yes",(D17*'Rate calcs'!$C$8-100)/100*IF(A17="Domestic",'Rate calcs'!$C$17,'Rate calcs'!$C$18),0)</f>
        <v>4</v>
      </c>
      <c r="J17" s="4" t="n">
        <f aca="true">OFFSET('Rate calcs'!$A$23,G17,H17)</f>
        <v>36.2</v>
      </c>
      <c r="K17" s="0" t="n">
        <f aca="false">I17+J17</f>
        <v>40.2</v>
      </c>
    </row>
    <row r="18" customFormat="false" ht="12.8" hidden="false" customHeight="false" outlineLevel="0" collapsed="false">
      <c r="A18" s="0" t="str">
        <f aca="false">A17</f>
        <v>Zone 2</v>
      </c>
      <c r="B18" s="0" t="s">
        <v>1617</v>
      </c>
      <c r="C18" s="0" t="n">
        <f aca="false">D17</f>
        <v>0.5</v>
      </c>
      <c r="D18" s="0" t="n">
        <v>1</v>
      </c>
      <c r="E18" s="0" t="s">
        <v>1646</v>
      </c>
      <c r="F18" s="0" t="s">
        <v>1648</v>
      </c>
      <c r="G18" s="0" t="n">
        <f aca="false">MATCH(D18,'Rate calcs'!$A$24:$A$30,0)+IF(B18="Express",12,0)</f>
        <v>15</v>
      </c>
      <c r="H18" s="0" t="n">
        <f aca="false">MATCH(A18,'Rate calcs'!$B$23:$K$23,0)</f>
        <v>3</v>
      </c>
      <c r="I18" s="4" t="n">
        <f aca="false">IF(E18="Yes",(D18*'Rate calcs'!$C$8-100)/100*IF(A18="Domestic",'Rate calcs'!$C$17,'Rate calcs'!$C$18),0)</f>
        <v>12</v>
      </c>
      <c r="J18" s="4" t="n">
        <f aca="true">OFFSET('Rate calcs'!$A$23,G18,H18)</f>
        <v>47.9</v>
      </c>
      <c r="K18" s="0" t="n">
        <f aca="false">I18+J18</f>
        <v>59.9</v>
      </c>
    </row>
    <row r="19" customFormat="false" ht="12.8" hidden="false" customHeight="false" outlineLevel="0" collapsed="false">
      <c r="A19" s="0" t="str">
        <f aca="false">A18</f>
        <v>Zone 2</v>
      </c>
      <c r="B19" s="0" t="s">
        <v>1617</v>
      </c>
      <c r="C19" s="0" t="n">
        <f aca="false">D18</f>
        <v>1</v>
      </c>
      <c r="D19" s="0" t="n">
        <v>1.5</v>
      </c>
      <c r="E19" s="0" t="s">
        <v>1646</v>
      </c>
      <c r="F19" s="0" t="s">
        <v>1648</v>
      </c>
      <c r="G19" s="0" t="n">
        <f aca="false">MATCH(D19,'Rate calcs'!$A$24:$A$30,0)+IF(B19="Express",12,0)</f>
        <v>16</v>
      </c>
      <c r="H19" s="0" t="n">
        <f aca="false">MATCH(A19,'Rate calcs'!$B$23:$K$23,0)</f>
        <v>3</v>
      </c>
      <c r="I19" s="4" t="n">
        <f aca="false">IF(E19="Yes",(D19*'Rate calcs'!$C$8-100)/100*IF(A19="Domestic",'Rate calcs'!$C$17,'Rate calcs'!$C$18),0)</f>
        <v>20</v>
      </c>
      <c r="J19" s="4" t="n">
        <f aca="true">OFFSET('Rate calcs'!$A$23,G19,H19)</f>
        <v>59.6</v>
      </c>
      <c r="K19" s="0" t="n">
        <f aca="false">I19+J19</f>
        <v>79.6</v>
      </c>
    </row>
    <row r="20" customFormat="false" ht="12.8" hidden="false" customHeight="false" outlineLevel="0" collapsed="false">
      <c r="A20" s="0" t="str">
        <f aca="false">A19</f>
        <v>Zone 2</v>
      </c>
      <c r="B20" s="0" t="s">
        <v>1617</v>
      </c>
      <c r="C20" s="0" t="n">
        <f aca="false">D19</f>
        <v>1.5</v>
      </c>
      <c r="D20" s="0" t="n">
        <v>2</v>
      </c>
      <c r="E20" s="0" t="s">
        <v>1646</v>
      </c>
      <c r="F20" s="0" t="s">
        <v>1648</v>
      </c>
      <c r="G20" s="0" t="n">
        <f aca="false">MATCH(D20,'Rate calcs'!$A$24:$A$30,0)+IF(B20="Express",12,0)</f>
        <v>17</v>
      </c>
      <c r="H20" s="0" t="n">
        <f aca="false">MATCH(A20,'Rate calcs'!$B$23:$K$23,0)</f>
        <v>3</v>
      </c>
      <c r="I20" s="4" t="n">
        <f aca="false">IF(E20="Yes",(D20*'Rate calcs'!$C$8-100)/100*IF(A20="Domestic",'Rate calcs'!$C$17,'Rate calcs'!$C$18),0)</f>
        <v>28</v>
      </c>
      <c r="J20" s="4" t="n">
        <f aca="true">OFFSET('Rate calcs'!$A$23,G20,H20)</f>
        <v>71.3</v>
      </c>
      <c r="K20" s="0" t="n">
        <f aca="false">I20+J20</f>
        <v>99.3</v>
      </c>
    </row>
    <row r="21" customFormat="false" ht="12.8" hidden="false" customHeight="false" outlineLevel="0" collapsed="false">
      <c r="A21" s="0" t="str">
        <f aca="false">A20</f>
        <v>Zone 2</v>
      </c>
      <c r="B21" s="0" t="s">
        <v>1617</v>
      </c>
      <c r="C21" s="0" t="n">
        <f aca="false">D20</f>
        <v>2</v>
      </c>
      <c r="D21" s="0" t="n">
        <v>3</v>
      </c>
      <c r="E21" s="0" t="s">
        <v>1646</v>
      </c>
      <c r="F21" s="0" t="s">
        <v>1648</v>
      </c>
      <c r="G21" s="0" t="n">
        <f aca="false">MATCH(D21,'Rate calcs'!$A$24:$A$30,0)+IF(B21="Express",12,0)</f>
        <v>18</v>
      </c>
      <c r="H21" s="0" t="n">
        <f aca="false">MATCH(A21,'Rate calcs'!$B$23:$K$23,0)</f>
        <v>3</v>
      </c>
      <c r="I21" s="4" t="n">
        <f aca="false">IF(E21="Yes",(D21*'Rate calcs'!$C$8-100)/100*IF(A21="Domestic",'Rate calcs'!$C$17,'Rate calcs'!$C$18),0)</f>
        <v>44</v>
      </c>
      <c r="J21" s="4" t="n">
        <f aca="true">OFFSET('Rate calcs'!$A$23,G21,H21)</f>
        <v>80</v>
      </c>
      <c r="K21" s="0" t="n">
        <f aca="false">I21+J21</f>
        <v>124</v>
      </c>
    </row>
    <row r="22" customFormat="false" ht="12.8" hidden="false" customHeight="false" outlineLevel="0" collapsed="false">
      <c r="A22" s="0" t="str">
        <f aca="false">A21</f>
        <v>Zone 2</v>
      </c>
      <c r="B22" s="0" t="s">
        <v>1617</v>
      </c>
      <c r="C22" s="0" t="n">
        <f aca="false">D21</f>
        <v>3</v>
      </c>
      <c r="D22" s="0" t="n">
        <v>5</v>
      </c>
      <c r="E22" s="0" t="s">
        <v>1646</v>
      </c>
      <c r="F22" s="0" t="s">
        <v>1648</v>
      </c>
      <c r="G22" s="0" t="n">
        <f aca="false">MATCH(D22,'Rate calcs'!$A$24:$A$30,0)+IF(B22="Express",12,0)</f>
        <v>19</v>
      </c>
      <c r="H22" s="0" t="n">
        <f aca="false">MATCH(A22,'Rate calcs'!$B$23:$K$23,0)</f>
        <v>3</v>
      </c>
      <c r="I22" s="4" t="n">
        <f aca="false">IF(E22="Yes",(D22*'Rate calcs'!$C$8-100)/100*IF(A22="Domestic",'Rate calcs'!$C$17,'Rate calcs'!$C$18),0)</f>
        <v>76</v>
      </c>
      <c r="J22" s="4" t="n">
        <f aca="true">OFFSET('Rate calcs'!$A$23,G22,H22)</f>
        <v>97.4</v>
      </c>
      <c r="K22" s="0" t="n">
        <f aca="false">I22+J22</f>
        <v>173.4</v>
      </c>
    </row>
    <row r="23" customFormat="false" ht="12.8" hidden="false" customHeight="false" outlineLevel="0" collapsed="false">
      <c r="A23" s="0" t="str">
        <f aca="false">A22</f>
        <v>Zone 2</v>
      </c>
      <c r="B23" s="0" t="s">
        <v>1617</v>
      </c>
      <c r="C23" s="0" t="n">
        <f aca="false">D22</f>
        <v>5</v>
      </c>
      <c r="D23" s="0" t="n">
        <v>1</v>
      </c>
      <c r="E23" s="0" t="s">
        <v>1631</v>
      </c>
      <c r="F23" s="0" t="s">
        <v>1641</v>
      </c>
      <c r="G23" s="0" t="n">
        <f aca="false">MATCH(D23,'Rate calcs'!$A$24:$A$30,0)+IF(B23="Express",12,0)</f>
        <v>15</v>
      </c>
      <c r="H23" s="0" t="n">
        <f aca="false">MATCH(A23,'Rate calcs'!$B$23:$K$23,0)</f>
        <v>3</v>
      </c>
      <c r="I23" s="4" t="n">
        <f aca="false">IF(E23="Yes",(D23*'Rate calcs'!$C$8-100)/100*IF(A23="Domestic",'Rate calcs'!$C$17,'Rate calcs'!$C$18),0)</f>
        <v>0</v>
      </c>
      <c r="J23" s="4" t="n">
        <f aca="true">OFFSET('Rate calcs'!$A$23,G23,H23)</f>
        <v>47.9</v>
      </c>
      <c r="K23" s="0" t="n">
        <f aca="false">I23+J23</f>
        <v>47.9</v>
      </c>
    </row>
    <row r="24" customFormat="false" ht="12.8" hidden="false" customHeight="false" outlineLevel="0" collapsed="false">
      <c r="A24" s="0" t="s">
        <v>1610</v>
      </c>
      <c r="B24" s="0" t="s">
        <v>1617</v>
      </c>
      <c r="C24" s="0" t="n">
        <v>0</v>
      </c>
      <c r="D24" s="0" t="n">
        <v>0.25</v>
      </c>
      <c r="E24" s="0" t="s">
        <v>1646</v>
      </c>
      <c r="F24" s="0" t="s">
        <v>1648</v>
      </c>
      <c r="G24" s="0" t="n">
        <f aca="false">MATCH(D24,'Rate calcs'!$A$24:$A$30,0)+IF(B24="Express",12,0)</f>
        <v>13</v>
      </c>
      <c r="H24" s="0" t="n">
        <f aca="false">MATCH(A24,'Rate calcs'!$B$23:$K$23,0)</f>
        <v>4</v>
      </c>
      <c r="I24" s="4" t="n">
        <f aca="false">IF(E24="Yes",(D24*'Rate calcs'!$C$8-100)/100*IF(A24="Domestic",'Rate calcs'!$C$17,'Rate calcs'!$C$18),0)</f>
        <v>0</v>
      </c>
      <c r="J24" s="4" t="n">
        <f aca="true">OFFSET('Rate calcs'!$A$23,G24,H24)</f>
        <v>34</v>
      </c>
      <c r="K24" s="0" t="n">
        <f aca="false">I24+J24</f>
        <v>34</v>
      </c>
    </row>
    <row r="25" customFormat="false" ht="12.8" hidden="false" customHeight="false" outlineLevel="0" collapsed="false">
      <c r="A25" s="0" t="str">
        <f aca="false">A24</f>
        <v>Zone 3</v>
      </c>
      <c r="B25" s="0" t="s">
        <v>1617</v>
      </c>
      <c r="C25" s="0" t="n">
        <f aca="false">D24</f>
        <v>0.25</v>
      </c>
      <c r="D25" s="0" t="n">
        <v>0.5</v>
      </c>
      <c r="E25" s="0" t="s">
        <v>1646</v>
      </c>
      <c r="F25" s="0" t="s">
        <v>1648</v>
      </c>
      <c r="G25" s="0" t="n">
        <f aca="false">MATCH(D25,'Rate calcs'!$A$24:$A$30,0)+IF(B25="Express",12,0)</f>
        <v>14</v>
      </c>
      <c r="H25" s="0" t="n">
        <f aca="false">MATCH(A25,'Rate calcs'!$B$23:$K$23,0)</f>
        <v>4</v>
      </c>
      <c r="I25" s="4" t="n">
        <f aca="false">IF(E25="Yes",(D25*'Rate calcs'!$C$8-100)/100*IF(A25="Domestic",'Rate calcs'!$C$17,'Rate calcs'!$C$18),0)</f>
        <v>4</v>
      </c>
      <c r="J25" s="4" t="n">
        <f aca="true">OFFSET('Rate calcs'!$A$23,G25,H25)</f>
        <v>37</v>
      </c>
      <c r="K25" s="0" t="n">
        <f aca="false">I25+J25</f>
        <v>41</v>
      </c>
    </row>
    <row r="26" customFormat="false" ht="12.8" hidden="false" customHeight="false" outlineLevel="0" collapsed="false">
      <c r="A26" s="0" t="str">
        <f aca="false">A25</f>
        <v>Zone 3</v>
      </c>
      <c r="B26" s="0" t="s">
        <v>1617</v>
      </c>
      <c r="C26" s="0" t="n">
        <f aca="false">D25</f>
        <v>0.5</v>
      </c>
      <c r="D26" s="0" t="n">
        <v>1</v>
      </c>
      <c r="E26" s="0" t="s">
        <v>1646</v>
      </c>
      <c r="F26" s="0" t="s">
        <v>1648</v>
      </c>
      <c r="G26" s="0" t="n">
        <f aca="false">MATCH(D26,'Rate calcs'!$A$24:$A$30,0)+IF(B26="Express",12,0)</f>
        <v>15</v>
      </c>
      <c r="H26" s="0" t="n">
        <f aca="false">MATCH(A26,'Rate calcs'!$B$23:$K$23,0)</f>
        <v>4</v>
      </c>
      <c r="I26" s="4" t="n">
        <f aca="false">IF(E26="Yes",(D26*'Rate calcs'!$C$8-100)/100*IF(A26="Domestic",'Rate calcs'!$C$17,'Rate calcs'!$C$18),0)</f>
        <v>12</v>
      </c>
      <c r="J26" s="4" t="n">
        <f aca="true">OFFSET('Rate calcs'!$A$23,G26,H26)</f>
        <v>48.7</v>
      </c>
      <c r="K26" s="0" t="n">
        <f aca="false">I26+J26</f>
        <v>60.7</v>
      </c>
    </row>
    <row r="27" customFormat="false" ht="12.8" hidden="false" customHeight="false" outlineLevel="0" collapsed="false">
      <c r="A27" s="0" t="str">
        <f aca="false">A26</f>
        <v>Zone 3</v>
      </c>
      <c r="B27" s="0" t="s">
        <v>1617</v>
      </c>
      <c r="C27" s="0" t="n">
        <f aca="false">D26</f>
        <v>1</v>
      </c>
      <c r="D27" s="0" t="n">
        <v>1.5</v>
      </c>
      <c r="E27" s="0" t="s">
        <v>1646</v>
      </c>
      <c r="F27" s="0" t="s">
        <v>1648</v>
      </c>
      <c r="G27" s="0" t="n">
        <f aca="false">MATCH(D27,'Rate calcs'!$A$24:$A$30,0)+IF(B27="Express",12,0)</f>
        <v>16</v>
      </c>
      <c r="H27" s="0" t="n">
        <f aca="false">MATCH(A27,'Rate calcs'!$B$23:$K$23,0)</f>
        <v>4</v>
      </c>
      <c r="I27" s="4" t="n">
        <f aca="false">IF(E27="Yes",(D27*'Rate calcs'!$C$8-100)/100*IF(A27="Domestic",'Rate calcs'!$C$17,'Rate calcs'!$C$18),0)</f>
        <v>20</v>
      </c>
      <c r="J27" s="4" t="n">
        <f aca="true">OFFSET('Rate calcs'!$A$23,G27,H27)</f>
        <v>60.4</v>
      </c>
      <c r="K27" s="0" t="n">
        <f aca="false">I27+J27</f>
        <v>80.4</v>
      </c>
    </row>
    <row r="28" customFormat="false" ht="12.8" hidden="false" customHeight="false" outlineLevel="0" collapsed="false">
      <c r="A28" s="0" t="str">
        <f aca="false">A27</f>
        <v>Zone 3</v>
      </c>
      <c r="B28" s="0" t="s">
        <v>1617</v>
      </c>
      <c r="C28" s="0" t="n">
        <f aca="false">D27</f>
        <v>1.5</v>
      </c>
      <c r="D28" s="0" t="n">
        <v>2</v>
      </c>
      <c r="E28" s="0" t="s">
        <v>1646</v>
      </c>
      <c r="F28" s="0" t="s">
        <v>1648</v>
      </c>
      <c r="G28" s="0" t="n">
        <f aca="false">MATCH(D28,'Rate calcs'!$A$24:$A$30,0)+IF(B28="Express",12,0)</f>
        <v>17</v>
      </c>
      <c r="H28" s="0" t="n">
        <f aca="false">MATCH(A28,'Rate calcs'!$B$23:$K$23,0)</f>
        <v>4</v>
      </c>
      <c r="I28" s="4" t="n">
        <f aca="false">IF(E28="Yes",(D28*'Rate calcs'!$C$8-100)/100*IF(A28="Domestic",'Rate calcs'!$C$17,'Rate calcs'!$C$18),0)</f>
        <v>28</v>
      </c>
      <c r="J28" s="4" t="n">
        <f aca="true">OFFSET('Rate calcs'!$A$23,G28,H28)</f>
        <v>72.1</v>
      </c>
      <c r="K28" s="0" t="n">
        <f aca="false">I28+J28</f>
        <v>100.1</v>
      </c>
    </row>
    <row r="29" customFormat="false" ht="12.8" hidden="false" customHeight="false" outlineLevel="0" collapsed="false">
      <c r="A29" s="0" t="str">
        <f aca="false">A28</f>
        <v>Zone 3</v>
      </c>
      <c r="B29" s="0" t="s">
        <v>1617</v>
      </c>
      <c r="C29" s="0" t="n">
        <f aca="false">D28</f>
        <v>2</v>
      </c>
      <c r="D29" s="0" t="n">
        <v>3</v>
      </c>
      <c r="E29" s="0" t="s">
        <v>1646</v>
      </c>
      <c r="F29" s="0" t="s">
        <v>1648</v>
      </c>
      <c r="G29" s="0" t="n">
        <f aca="false">MATCH(D29,'Rate calcs'!$A$24:$A$30,0)+IF(B29="Express",12,0)</f>
        <v>18</v>
      </c>
      <c r="H29" s="0" t="n">
        <f aca="false">MATCH(A29,'Rate calcs'!$B$23:$K$23,0)</f>
        <v>4</v>
      </c>
      <c r="I29" s="4" t="n">
        <f aca="false">IF(E29="Yes",(D29*'Rate calcs'!$C$8-100)/100*IF(A29="Domestic",'Rate calcs'!$C$17,'Rate calcs'!$C$18),0)</f>
        <v>44</v>
      </c>
      <c r="J29" s="4" t="n">
        <f aca="true">OFFSET('Rate calcs'!$A$23,G29,H29)</f>
        <v>80.8</v>
      </c>
      <c r="K29" s="0" t="n">
        <f aca="false">I29+J29</f>
        <v>124.8</v>
      </c>
    </row>
    <row r="30" customFormat="false" ht="12.8" hidden="false" customHeight="false" outlineLevel="0" collapsed="false">
      <c r="A30" s="0" t="str">
        <f aca="false">A29</f>
        <v>Zone 3</v>
      </c>
      <c r="B30" s="0" t="s">
        <v>1617</v>
      </c>
      <c r="C30" s="0" t="n">
        <f aca="false">D29</f>
        <v>3</v>
      </c>
      <c r="D30" s="0" t="n">
        <v>5</v>
      </c>
      <c r="E30" s="0" t="s">
        <v>1646</v>
      </c>
      <c r="F30" s="0" t="s">
        <v>1648</v>
      </c>
      <c r="G30" s="0" t="n">
        <f aca="false">MATCH(D30,'Rate calcs'!$A$24:$A$30,0)+IF(B30="Express",12,0)</f>
        <v>19</v>
      </c>
      <c r="H30" s="0" t="n">
        <f aca="false">MATCH(A30,'Rate calcs'!$B$23:$K$23,0)</f>
        <v>4</v>
      </c>
      <c r="I30" s="4" t="n">
        <f aca="false">IF(E30="Yes",(D30*'Rate calcs'!$C$8-100)/100*IF(A30="Domestic",'Rate calcs'!$C$17,'Rate calcs'!$C$18),0)</f>
        <v>76</v>
      </c>
      <c r="J30" s="4" t="n">
        <f aca="true">OFFSET('Rate calcs'!$A$23,G30,H30)</f>
        <v>98.2</v>
      </c>
      <c r="K30" s="0" t="n">
        <f aca="false">I30+J30</f>
        <v>174.2</v>
      </c>
    </row>
    <row r="31" customFormat="false" ht="12.8" hidden="false" customHeight="false" outlineLevel="0" collapsed="false">
      <c r="A31" s="0" t="s">
        <v>1611</v>
      </c>
      <c r="B31" s="0" t="s">
        <v>1617</v>
      </c>
      <c r="C31" s="0" t="n">
        <v>0</v>
      </c>
      <c r="D31" s="0" t="n">
        <v>0.25</v>
      </c>
      <c r="E31" s="0" t="s">
        <v>1646</v>
      </c>
      <c r="F31" s="0" t="s">
        <v>1648</v>
      </c>
      <c r="G31" s="0" t="n">
        <f aca="false">MATCH(D31,'Rate calcs'!$A$24:$A$30,0)+IF(B31="Express",12,0)</f>
        <v>13</v>
      </c>
      <c r="H31" s="0" t="n">
        <f aca="false">MATCH(A31,'Rate calcs'!$B$23:$K$23,0)</f>
        <v>5</v>
      </c>
      <c r="I31" s="4" t="n">
        <f aca="false">IF(E31="Yes",(D31*'Rate calcs'!$C$8-100)/100*IF(A31="Domestic",'Rate calcs'!$C$17,'Rate calcs'!$C$18),0)</f>
        <v>0</v>
      </c>
      <c r="J31" s="4" t="n">
        <f aca="true">OFFSET('Rate calcs'!$A$23,G31,H31)</f>
        <v>36</v>
      </c>
      <c r="K31" s="0" t="n">
        <f aca="false">I31+J31</f>
        <v>36</v>
      </c>
    </row>
    <row r="32" customFormat="false" ht="12.8" hidden="false" customHeight="false" outlineLevel="0" collapsed="false">
      <c r="A32" s="0" t="str">
        <f aca="false">A31</f>
        <v>Zone 4</v>
      </c>
      <c r="B32" s="0" t="s">
        <v>1617</v>
      </c>
      <c r="C32" s="0" t="n">
        <f aca="false">D31</f>
        <v>0.25</v>
      </c>
      <c r="D32" s="0" t="n">
        <v>0.5</v>
      </c>
      <c r="E32" s="0" t="s">
        <v>1646</v>
      </c>
      <c r="F32" s="0" t="s">
        <v>1648</v>
      </c>
      <c r="G32" s="0" t="n">
        <f aca="false">MATCH(D32,'Rate calcs'!$A$24:$A$30,0)+IF(B32="Express",12,0)</f>
        <v>14</v>
      </c>
      <c r="H32" s="0" t="n">
        <f aca="false">MATCH(A32,'Rate calcs'!$B$23:$K$23,0)</f>
        <v>5</v>
      </c>
      <c r="I32" s="4" t="n">
        <f aca="false">IF(E32="Yes",(D32*'Rate calcs'!$C$8-100)/100*IF(A32="Domestic",'Rate calcs'!$C$17,'Rate calcs'!$C$18),0)</f>
        <v>4</v>
      </c>
      <c r="J32" s="4" t="n">
        <f aca="true">OFFSET('Rate calcs'!$A$23,G32,H32)</f>
        <v>39</v>
      </c>
      <c r="K32" s="0" t="n">
        <f aca="false">I32+J32</f>
        <v>43</v>
      </c>
    </row>
    <row r="33" customFormat="false" ht="12.8" hidden="false" customHeight="false" outlineLevel="0" collapsed="false">
      <c r="A33" s="0" t="str">
        <f aca="false">A32</f>
        <v>Zone 4</v>
      </c>
      <c r="B33" s="0" t="s">
        <v>1617</v>
      </c>
      <c r="C33" s="0" t="n">
        <f aca="false">D32</f>
        <v>0.5</v>
      </c>
      <c r="D33" s="0" t="n">
        <v>1</v>
      </c>
      <c r="E33" s="0" t="s">
        <v>1646</v>
      </c>
      <c r="F33" s="0" t="s">
        <v>1648</v>
      </c>
      <c r="G33" s="0" t="n">
        <f aca="false">MATCH(D33,'Rate calcs'!$A$24:$A$30,0)+IF(B33="Express",12,0)</f>
        <v>15</v>
      </c>
      <c r="H33" s="0" t="n">
        <f aca="false">MATCH(A33,'Rate calcs'!$B$23:$K$23,0)</f>
        <v>5</v>
      </c>
      <c r="I33" s="4" t="n">
        <f aca="false">IF(E33="Yes",(D33*'Rate calcs'!$C$8-100)/100*IF(A33="Domestic",'Rate calcs'!$C$17,'Rate calcs'!$C$18),0)</f>
        <v>12</v>
      </c>
      <c r="J33" s="4" t="n">
        <f aca="true">OFFSET('Rate calcs'!$A$23,G33,H33)</f>
        <v>51.9</v>
      </c>
      <c r="K33" s="0" t="n">
        <f aca="false">I33+J33</f>
        <v>63.9</v>
      </c>
    </row>
    <row r="34" customFormat="false" ht="12.8" hidden="false" customHeight="false" outlineLevel="0" collapsed="false">
      <c r="A34" s="0" t="str">
        <f aca="false">A33</f>
        <v>Zone 4</v>
      </c>
      <c r="B34" s="0" t="s">
        <v>1617</v>
      </c>
      <c r="C34" s="0" t="n">
        <f aca="false">D33</f>
        <v>1</v>
      </c>
      <c r="D34" s="0" t="n">
        <v>1.5</v>
      </c>
      <c r="E34" s="0" t="s">
        <v>1646</v>
      </c>
      <c r="F34" s="0" t="s">
        <v>1648</v>
      </c>
      <c r="G34" s="0" t="n">
        <f aca="false">MATCH(D34,'Rate calcs'!$A$24:$A$30,0)+IF(B34="Express",12,0)</f>
        <v>16</v>
      </c>
      <c r="H34" s="0" t="n">
        <f aca="false">MATCH(A34,'Rate calcs'!$B$23:$K$23,0)</f>
        <v>5</v>
      </c>
      <c r="I34" s="4" t="n">
        <f aca="false">IF(E34="Yes",(D34*'Rate calcs'!$C$8-100)/100*IF(A34="Domestic",'Rate calcs'!$C$17,'Rate calcs'!$C$18),0)</f>
        <v>20</v>
      </c>
      <c r="J34" s="4" t="n">
        <f aca="true">OFFSET('Rate calcs'!$A$23,G34,H34)</f>
        <v>64.8</v>
      </c>
      <c r="K34" s="0" t="n">
        <f aca="false">I34+J34</f>
        <v>84.8</v>
      </c>
    </row>
    <row r="35" customFormat="false" ht="12.8" hidden="false" customHeight="false" outlineLevel="0" collapsed="false">
      <c r="A35" s="0" t="str">
        <f aca="false">A34</f>
        <v>Zone 4</v>
      </c>
      <c r="B35" s="0" t="s">
        <v>1617</v>
      </c>
      <c r="C35" s="0" t="n">
        <f aca="false">D34</f>
        <v>1.5</v>
      </c>
      <c r="D35" s="0" t="n">
        <v>2</v>
      </c>
      <c r="E35" s="0" t="s">
        <v>1646</v>
      </c>
      <c r="F35" s="0" t="s">
        <v>1648</v>
      </c>
      <c r="G35" s="0" t="n">
        <f aca="false">MATCH(D35,'Rate calcs'!$A$24:$A$30,0)+IF(B35="Express",12,0)</f>
        <v>17</v>
      </c>
      <c r="H35" s="0" t="n">
        <f aca="false">MATCH(A35,'Rate calcs'!$B$23:$K$23,0)</f>
        <v>5</v>
      </c>
      <c r="I35" s="4" t="n">
        <f aca="false">IF(E35="Yes",(D35*'Rate calcs'!$C$8-100)/100*IF(A35="Domestic",'Rate calcs'!$C$17,'Rate calcs'!$C$18),0)</f>
        <v>28</v>
      </c>
      <c r="J35" s="4" t="n">
        <f aca="true">OFFSET('Rate calcs'!$A$23,G35,H35)</f>
        <v>77.7</v>
      </c>
      <c r="K35" s="0" t="n">
        <f aca="false">I35+J35</f>
        <v>105.7</v>
      </c>
    </row>
    <row r="36" customFormat="false" ht="12.8" hidden="false" customHeight="false" outlineLevel="0" collapsed="false">
      <c r="A36" s="0" t="str">
        <f aca="false">A35</f>
        <v>Zone 4</v>
      </c>
      <c r="B36" s="0" t="s">
        <v>1617</v>
      </c>
      <c r="C36" s="0" t="n">
        <f aca="false">D35</f>
        <v>2</v>
      </c>
      <c r="D36" s="0" t="n">
        <v>3</v>
      </c>
      <c r="E36" s="0" t="s">
        <v>1646</v>
      </c>
      <c r="F36" s="0" t="s">
        <v>1648</v>
      </c>
      <c r="G36" s="0" t="n">
        <f aca="false">MATCH(D36,'Rate calcs'!$A$24:$A$30,0)+IF(B36="Express",12,0)</f>
        <v>18</v>
      </c>
      <c r="H36" s="0" t="n">
        <f aca="false">MATCH(A36,'Rate calcs'!$B$23:$K$23,0)</f>
        <v>5</v>
      </c>
      <c r="I36" s="4" t="n">
        <f aca="false">IF(E36="Yes",(D36*'Rate calcs'!$C$8-100)/100*IF(A36="Domestic",'Rate calcs'!$C$17,'Rate calcs'!$C$18),0)</f>
        <v>44</v>
      </c>
      <c r="J36" s="4" t="n">
        <f aca="true">OFFSET('Rate calcs'!$A$23,G36,H36)</f>
        <v>86.5</v>
      </c>
      <c r="K36" s="0" t="n">
        <f aca="false">I36+J36</f>
        <v>130.5</v>
      </c>
    </row>
    <row r="37" customFormat="false" ht="12.8" hidden="false" customHeight="false" outlineLevel="0" collapsed="false">
      <c r="A37" s="0" t="str">
        <f aca="false">A36</f>
        <v>Zone 4</v>
      </c>
      <c r="B37" s="0" t="s">
        <v>1617</v>
      </c>
      <c r="C37" s="0" t="n">
        <f aca="false">D36</f>
        <v>3</v>
      </c>
      <c r="D37" s="0" t="n">
        <v>5</v>
      </c>
      <c r="E37" s="0" t="s">
        <v>1646</v>
      </c>
      <c r="F37" s="0" t="s">
        <v>1648</v>
      </c>
      <c r="G37" s="0" t="n">
        <f aca="false">MATCH(D37,'Rate calcs'!$A$24:$A$30,0)+IF(B37="Express",12,0)</f>
        <v>19</v>
      </c>
      <c r="H37" s="0" t="n">
        <f aca="false">MATCH(A37,'Rate calcs'!$B$23:$K$23,0)</f>
        <v>5</v>
      </c>
      <c r="I37" s="4" t="n">
        <f aca="false">IF(E37="Yes",(D37*'Rate calcs'!$C$8-100)/100*IF(A37="Domestic",'Rate calcs'!$C$17,'Rate calcs'!$C$18),0)</f>
        <v>76</v>
      </c>
      <c r="J37" s="4" t="n">
        <f aca="true">OFFSET('Rate calcs'!$A$23,G37,H37)</f>
        <v>104.1</v>
      </c>
      <c r="K37" s="0" t="n">
        <f aca="false">I37+J37</f>
        <v>180.1</v>
      </c>
    </row>
    <row r="38" customFormat="false" ht="12.8" hidden="false" customHeight="false" outlineLevel="0" collapsed="false">
      <c r="A38" s="0" t="s">
        <v>1612</v>
      </c>
      <c r="B38" s="0" t="s">
        <v>1617</v>
      </c>
      <c r="C38" s="0" t="n">
        <v>0</v>
      </c>
      <c r="D38" s="0" t="n">
        <v>0.25</v>
      </c>
      <c r="E38" s="0" t="s">
        <v>1646</v>
      </c>
      <c r="F38" s="0" t="s">
        <v>1648</v>
      </c>
      <c r="G38" s="0" t="n">
        <f aca="false">MATCH(D38,'Rate calcs'!$A$24:$A$30,0)+IF(B38="Express",12,0)</f>
        <v>13</v>
      </c>
      <c r="H38" s="0" t="n">
        <f aca="false">MATCH(A38,'Rate calcs'!$B$23:$K$23,0)</f>
        <v>6</v>
      </c>
      <c r="I38" s="4" t="n">
        <f aca="false">IF(E38="Yes",(D38*'Rate calcs'!$C$8-100)/100*IF(A38="Domestic",'Rate calcs'!$C$17,'Rate calcs'!$C$18),0)</f>
        <v>0</v>
      </c>
      <c r="J38" s="4" t="n">
        <f aca="true">OFFSET('Rate calcs'!$A$23,G38,H38)</f>
        <v>34.5</v>
      </c>
      <c r="K38" s="0" t="n">
        <f aca="false">I38+J38</f>
        <v>34.5</v>
      </c>
    </row>
    <row r="39" customFormat="false" ht="12.8" hidden="false" customHeight="false" outlineLevel="0" collapsed="false">
      <c r="A39" s="0" t="str">
        <f aca="false">A38</f>
        <v>Zone 5</v>
      </c>
      <c r="B39" s="0" t="s">
        <v>1617</v>
      </c>
      <c r="C39" s="0" t="n">
        <f aca="false">D38</f>
        <v>0.25</v>
      </c>
      <c r="D39" s="0" t="n">
        <v>0.5</v>
      </c>
      <c r="E39" s="0" t="s">
        <v>1646</v>
      </c>
      <c r="F39" s="0" t="s">
        <v>1648</v>
      </c>
      <c r="G39" s="0" t="n">
        <f aca="false">MATCH(D39,'Rate calcs'!$A$24:$A$30,0)+IF(B39="Express",12,0)</f>
        <v>14</v>
      </c>
      <c r="H39" s="0" t="n">
        <f aca="false">MATCH(A39,'Rate calcs'!$B$23:$K$23,0)</f>
        <v>6</v>
      </c>
      <c r="I39" s="4" t="n">
        <f aca="false">IF(E39="Yes",(D39*'Rate calcs'!$C$8-100)/100*IF(A39="Domestic",'Rate calcs'!$C$17,'Rate calcs'!$C$18),0)</f>
        <v>4</v>
      </c>
      <c r="J39" s="4" t="n">
        <f aca="true">OFFSET('Rate calcs'!$A$23,G39,H39)</f>
        <v>37.5</v>
      </c>
      <c r="K39" s="0" t="n">
        <f aca="false">I39+J39</f>
        <v>41.5</v>
      </c>
    </row>
    <row r="40" customFormat="false" ht="12.8" hidden="false" customHeight="false" outlineLevel="0" collapsed="false">
      <c r="A40" s="0" t="str">
        <f aca="false">A39</f>
        <v>Zone 5</v>
      </c>
      <c r="B40" s="0" t="s">
        <v>1617</v>
      </c>
      <c r="C40" s="0" t="n">
        <f aca="false">D39</f>
        <v>0.5</v>
      </c>
      <c r="D40" s="0" t="n">
        <v>1</v>
      </c>
      <c r="E40" s="0" t="s">
        <v>1646</v>
      </c>
      <c r="F40" s="0" t="s">
        <v>1648</v>
      </c>
      <c r="G40" s="0" t="n">
        <f aca="false">MATCH(D40,'Rate calcs'!$A$24:$A$30,0)+IF(B40="Express",12,0)</f>
        <v>15</v>
      </c>
      <c r="H40" s="0" t="n">
        <f aca="false">MATCH(A40,'Rate calcs'!$B$23:$K$23,0)</f>
        <v>6</v>
      </c>
      <c r="I40" s="4" t="n">
        <f aca="false">IF(E40="Yes",(D40*'Rate calcs'!$C$8-100)/100*IF(A40="Domestic",'Rate calcs'!$C$17,'Rate calcs'!$C$18),0)</f>
        <v>12</v>
      </c>
      <c r="J40" s="4" t="n">
        <f aca="true">OFFSET('Rate calcs'!$A$23,G40,H40)</f>
        <v>49.2</v>
      </c>
      <c r="K40" s="0" t="n">
        <f aca="false">I40+J40</f>
        <v>61.2</v>
      </c>
    </row>
    <row r="41" customFormat="false" ht="12.8" hidden="false" customHeight="false" outlineLevel="0" collapsed="false">
      <c r="A41" s="0" t="str">
        <f aca="false">A40</f>
        <v>Zone 5</v>
      </c>
      <c r="B41" s="0" t="s">
        <v>1617</v>
      </c>
      <c r="C41" s="0" t="n">
        <f aca="false">D40</f>
        <v>1</v>
      </c>
      <c r="D41" s="0" t="n">
        <v>1.5</v>
      </c>
      <c r="E41" s="0" t="s">
        <v>1646</v>
      </c>
      <c r="F41" s="0" t="s">
        <v>1648</v>
      </c>
      <c r="G41" s="0" t="n">
        <f aca="false">MATCH(D41,'Rate calcs'!$A$24:$A$30,0)+IF(B41="Express",12,0)</f>
        <v>16</v>
      </c>
      <c r="H41" s="0" t="n">
        <f aca="false">MATCH(A41,'Rate calcs'!$B$23:$K$23,0)</f>
        <v>6</v>
      </c>
      <c r="I41" s="4" t="n">
        <f aca="false">IF(E41="Yes",(D41*'Rate calcs'!$C$8-100)/100*IF(A41="Domestic",'Rate calcs'!$C$17,'Rate calcs'!$C$18),0)</f>
        <v>20</v>
      </c>
      <c r="J41" s="4" t="n">
        <f aca="true">OFFSET('Rate calcs'!$A$23,G41,H41)</f>
        <v>60.9</v>
      </c>
      <c r="K41" s="0" t="n">
        <f aca="false">I41+J41</f>
        <v>80.9</v>
      </c>
    </row>
    <row r="42" customFormat="false" ht="12.8" hidden="false" customHeight="false" outlineLevel="0" collapsed="false">
      <c r="A42" s="0" t="str">
        <f aca="false">A41</f>
        <v>Zone 5</v>
      </c>
      <c r="B42" s="0" t="s">
        <v>1617</v>
      </c>
      <c r="C42" s="0" t="n">
        <f aca="false">D41</f>
        <v>1.5</v>
      </c>
      <c r="D42" s="0" t="n">
        <v>2</v>
      </c>
      <c r="E42" s="0" t="s">
        <v>1646</v>
      </c>
      <c r="F42" s="0" t="s">
        <v>1648</v>
      </c>
      <c r="G42" s="0" t="n">
        <f aca="false">MATCH(D42,'Rate calcs'!$A$24:$A$30,0)+IF(B42="Express",12,0)</f>
        <v>17</v>
      </c>
      <c r="H42" s="0" t="n">
        <f aca="false">MATCH(A42,'Rate calcs'!$B$23:$K$23,0)</f>
        <v>6</v>
      </c>
      <c r="I42" s="4" t="n">
        <f aca="false">IF(E42="Yes",(D42*'Rate calcs'!$C$8-100)/100*IF(A42="Domestic",'Rate calcs'!$C$17,'Rate calcs'!$C$18),0)</f>
        <v>28</v>
      </c>
      <c r="J42" s="4" t="n">
        <f aca="true">OFFSET('Rate calcs'!$A$23,G42,H42)</f>
        <v>72.6</v>
      </c>
      <c r="K42" s="0" t="n">
        <f aca="false">I42+J42</f>
        <v>100.6</v>
      </c>
    </row>
    <row r="43" customFormat="false" ht="12.8" hidden="false" customHeight="false" outlineLevel="0" collapsed="false">
      <c r="A43" s="0" t="str">
        <f aca="false">A42</f>
        <v>Zone 5</v>
      </c>
      <c r="B43" s="0" t="s">
        <v>1617</v>
      </c>
      <c r="C43" s="0" t="n">
        <f aca="false">D42</f>
        <v>2</v>
      </c>
      <c r="D43" s="0" t="n">
        <v>3</v>
      </c>
      <c r="E43" s="0" t="s">
        <v>1646</v>
      </c>
      <c r="F43" s="0" t="s">
        <v>1648</v>
      </c>
      <c r="G43" s="0" t="n">
        <f aca="false">MATCH(D43,'Rate calcs'!$A$24:$A$30,0)+IF(B43="Express",12,0)</f>
        <v>18</v>
      </c>
      <c r="H43" s="0" t="n">
        <f aca="false">MATCH(A43,'Rate calcs'!$B$23:$K$23,0)</f>
        <v>6</v>
      </c>
      <c r="I43" s="4" t="n">
        <f aca="false">IF(E43="Yes",(D43*'Rate calcs'!$C$8-100)/100*IF(A43="Domestic",'Rate calcs'!$C$17,'Rate calcs'!$C$18),0)</f>
        <v>44</v>
      </c>
      <c r="J43" s="4" t="n">
        <f aca="true">OFFSET('Rate calcs'!$A$23,G43,H43)</f>
        <v>81.3</v>
      </c>
      <c r="K43" s="0" t="n">
        <f aca="false">I43+J43</f>
        <v>125.3</v>
      </c>
    </row>
    <row r="44" customFormat="false" ht="12.8" hidden="false" customHeight="false" outlineLevel="0" collapsed="false">
      <c r="A44" s="0" t="str">
        <f aca="false">A43</f>
        <v>Zone 5</v>
      </c>
      <c r="B44" s="0" t="s">
        <v>1617</v>
      </c>
      <c r="C44" s="0" t="n">
        <f aca="false">D43</f>
        <v>3</v>
      </c>
      <c r="D44" s="0" t="n">
        <v>5</v>
      </c>
      <c r="E44" s="0" t="s">
        <v>1646</v>
      </c>
      <c r="F44" s="0" t="s">
        <v>1648</v>
      </c>
      <c r="G44" s="0" t="n">
        <f aca="false">MATCH(D44,'Rate calcs'!$A$24:$A$30,0)+IF(B44="Express",12,0)</f>
        <v>19</v>
      </c>
      <c r="H44" s="0" t="n">
        <f aca="false">MATCH(A44,'Rate calcs'!$B$23:$K$23,0)</f>
        <v>6</v>
      </c>
      <c r="I44" s="4" t="n">
        <f aca="false">IF(E44="Yes",(D44*'Rate calcs'!$C$8-100)/100*IF(A44="Domestic",'Rate calcs'!$C$17,'Rate calcs'!$C$18),0)</f>
        <v>76</v>
      </c>
      <c r="J44" s="4" t="n">
        <f aca="true">OFFSET('Rate calcs'!$A$23,G44,H44)</f>
        <v>98.7</v>
      </c>
      <c r="K44" s="0" t="n">
        <f aca="false">I44+J44</f>
        <v>174.7</v>
      </c>
    </row>
    <row r="45" customFormat="false" ht="12.8" hidden="false" customHeight="false" outlineLevel="0" collapsed="false">
      <c r="A45" s="0" t="s">
        <v>1613</v>
      </c>
      <c r="B45" s="0" t="s">
        <v>1617</v>
      </c>
      <c r="C45" s="0" t="n">
        <v>0</v>
      </c>
      <c r="D45" s="0" t="n">
        <v>0.25</v>
      </c>
      <c r="E45" s="0" t="s">
        <v>1646</v>
      </c>
      <c r="F45" s="0" t="s">
        <v>1648</v>
      </c>
      <c r="G45" s="0" t="n">
        <f aca="false">MATCH(D45,'Rate calcs'!$A$24:$A$30,0)+IF(B45="Express",12,0)</f>
        <v>13</v>
      </c>
      <c r="H45" s="0" t="n">
        <f aca="false">MATCH(A45,'Rate calcs'!$B$23:$K$23,0)</f>
        <v>7</v>
      </c>
      <c r="I45" s="4" t="n">
        <f aca="false">IF(E45="Yes",(D45*'Rate calcs'!$C$8-100)/100*IF(A45="Domestic",'Rate calcs'!$C$17,'Rate calcs'!$C$18),0)</f>
        <v>0</v>
      </c>
      <c r="J45" s="4" t="n">
        <f aca="true">OFFSET('Rate calcs'!$A$23,G45,H45)</f>
        <v>40.2</v>
      </c>
      <c r="K45" s="0" t="n">
        <f aca="false">I45+J45</f>
        <v>40.2</v>
      </c>
    </row>
    <row r="46" customFormat="false" ht="12.8" hidden="false" customHeight="false" outlineLevel="0" collapsed="false">
      <c r="A46" s="0" t="str">
        <f aca="false">A45</f>
        <v>Zone 6</v>
      </c>
      <c r="B46" s="0" t="s">
        <v>1617</v>
      </c>
      <c r="C46" s="0" t="n">
        <f aca="false">D45</f>
        <v>0.25</v>
      </c>
      <c r="D46" s="0" t="n">
        <v>0.5</v>
      </c>
      <c r="E46" s="0" t="s">
        <v>1646</v>
      </c>
      <c r="F46" s="0" t="s">
        <v>1648</v>
      </c>
      <c r="G46" s="0" t="n">
        <f aca="false">MATCH(D46,'Rate calcs'!$A$24:$A$30,0)+IF(B46="Express",12,0)</f>
        <v>14</v>
      </c>
      <c r="H46" s="0" t="n">
        <f aca="false">MATCH(A46,'Rate calcs'!$B$23:$K$23,0)</f>
        <v>7</v>
      </c>
      <c r="I46" s="4" t="n">
        <f aca="false">IF(E46="Yes",(D46*'Rate calcs'!$C$8-100)/100*IF(A46="Domestic",'Rate calcs'!$C$17,'Rate calcs'!$C$18),0)</f>
        <v>4</v>
      </c>
      <c r="J46" s="4" t="n">
        <f aca="true">OFFSET('Rate calcs'!$A$23,G46,H46)</f>
        <v>43.2</v>
      </c>
      <c r="K46" s="0" t="n">
        <f aca="false">I46+J46</f>
        <v>47.2</v>
      </c>
    </row>
    <row r="47" customFormat="false" ht="12.8" hidden="false" customHeight="false" outlineLevel="0" collapsed="false">
      <c r="A47" s="0" t="str">
        <f aca="false">A46</f>
        <v>Zone 6</v>
      </c>
      <c r="B47" s="0" t="s">
        <v>1617</v>
      </c>
      <c r="C47" s="0" t="n">
        <f aca="false">D46</f>
        <v>0.5</v>
      </c>
      <c r="D47" s="0" t="n">
        <v>1</v>
      </c>
      <c r="E47" s="0" t="s">
        <v>1646</v>
      </c>
      <c r="F47" s="0" t="s">
        <v>1648</v>
      </c>
      <c r="G47" s="0" t="n">
        <f aca="false">MATCH(D47,'Rate calcs'!$A$24:$A$30,0)+IF(B47="Express",12,0)</f>
        <v>15</v>
      </c>
      <c r="H47" s="0" t="n">
        <f aca="false">MATCH(A47,'Rate calcs'!$B$23:$K$23,0)</f>
        <v>7</v>
      </c>
      <c r="I47" s="4" t="n">
        <f aca="false">IF(E47="Yes",(D47*'Rate calcs'!$C$8-100)/100*IF(A47="Domestic",'Rate calcs'!$C$17,'Rate calcs'!$C$18),0)</f>
        <v>12</v>
      </c>
      <c r="J47" s="4" t="n">
        <f aca="true">OFFSET('Rate calcs'!$A$23,G47,H47)</f>
        <v>56.1</v>
      </c>
      <c r="K47" s="0" t="n">
        <f aca="false">I47+J47</f>
        <v>68.1</v>
      </c>
    </row>
    <row r="48" customFormat="false" ht="12.8" hidden="false" customHeight="false" outlineLevel="0" collapsed="false">
      <c r="A48" s="0" t="str">
        <f aca="false">A47</f>
        <v>Zone 6</v>
      </c>
      <c r="B48" s="0" t="s">
        <v>1617</v>
      </c>
      <c r="C48" s="0" t="n">
        <f aca="false">D47</f>
        <v>1</v>
      </c>
      <c r="D48" s="0" t="n">
        <v>1.5</v>
      </c>
      <c r="E48" s="0" t="s">
        <v>1646</v>
      </c>
      <c r="F48" s="0" t="s">
        <v>1648</v>
      </c>
      <c r="G48" s="0" t="n">
        <f aca="false">MATCH(D48,'Rate calcs'!$A$24:$A$30,0)+IF(B48="Express",12,0)</f>
        <v>16</v>
      </c>
      <c r="H48" s="0" t="n">
        <f aca="false">MATCH(A48,'Rate calcs'!$B$23:$K$23,0)</f>
        <v>7</v>
      </c>
      <c r="I48" s="4" t="n">
        <f aca="false">IF(E48="Yes",(D48*'Rate calcs'!$C$8-100)/100*IF(A48="Domestic",'Rate calcs'!$C$17,'Rate calcs'!$C$18),0)</f>
        <v>20</v>
      </c>
      <c r="J48" s="4" t="n">
        <f aca="true">OFFSET('Rate calcs'!$A$23,G48,H48)</f>
        <v>69</v>
      </c>
      <c r="K48" s="0" t="n">
        <f aca="false">I48+J48</f>
        <v>89</v>
      </c>
    </row>
    <row r="49" customFormat="false" ht="12.8" hidden="false" customHeight="false" outlineLevel="0" collapsed="false">
      <c r="A49" s="0" t="str">
        <f aca="false">A48</f>
        <v>Zone 6</v>
      </c>
      <c r="B49" s="0" t="s">
        <v>1617</v>
      </c>
      <c r="C49" s="0" t="n">
        <f aca="false">D48</f>
        <v>1.5</v>
      </c>
      <c r="D49" s="0" t="n">
        <v>2</v>
      </c>
      <c r="E49" s="0" t="s">
        <v>1646</v>
      </c>
      <c r="F49" s="0" t="s">
        <v>1648</v>
      </c>
      <c r="G49" s="0" t="n">
        <f aca="false">MATCH(D49,'Rate calcs'!$A$24:$A$30,0)+IF(B49="Express",12,0)</f>
        <v>17</v>
      </c>
      <c r="H49" s="0" t="n">
        <f aca="false">MATCH(A49,'Rate calcs'!$B$23:$K$23,0)</f>
        <v>7</v>
      </c>
      <c r="I49" s="4" t="n">
        <f aca="false">IF(E49="Yes",(D49*'Rate calcs'!$C$8-100)/100*IF(A49="Domestic",'Rate calcs'!$C$17,'Rate calcs'!$C$18),0)</f>
        <v>28</v>
      </c>
      <c r="J49" s="4" t="n">
        <f aca="true">OFFSET('Rate calcs'!$A$23,G49,H49)</f>
        <v>81.9</v>
      </c>
      <c r="K49" s="0" t="n">
        <f aca="false">I49+J49</f>
        <v>109.9</v>
      </c>
    </row>
    <row r="50" customFormat="false" ht="12.8" hidden="false" customHeight="false" outlineLevel="0" collapsed="false">
      <c r="A50" s="0" t="str">
        <f aca="false">A49</f>
        <v>Zone 6</v>
      </c>
      <c r="B50" s="0" t="s">
        <v>1617</v>
      </c>
      <c r="C50" s="0" t="n">
        <f aca="false">D49</f>
        <v>2</v>
      </c>
      <c r="D50" s="0" t="n">
        <v>3</v>
      </c>
      <c r="E50" s="0" t="s">
        <v>1646</v>
      </c>
      <c r="F50" s="0" t="s">
        <v>1648</v>
      </c>
      <c r="G50" s="0" t="n">
        <f aca="false">MATCH(D50,'Rate calcs'!$A$24:$A$30,0)+IF(B50="Express",12,0)</f>
        <v>18</v>
      </c>
      <c r="H50" s="0" t="n">
        <f aca="false">MATCH(A50,'Rate calcs'!$B$23:$K$23,0)</f>
        <v>7</v>
      </c>
      <c r="I50" s="4" t="n">
        <f aca="false">IF(E50="Yes",(D50*'Rate calcs'!$C$8-100)/100*IF(A50="Domestic",'Rate calcs'!$C$17,'Rate calcs'!$C$18),0)</f>
        <v>44</v>
      </c>
      <c r="J50" s="4" t="n">
        <f aca="true">OFFSET('Rate calcs'!$A$23,G50,H50)</f>
        <v>90.7</v>
      </c>
      <c r="K50" s="0" t="n">
        <f aca="false">I50+J50</f>
        <v>134.7</v>
      </c>
    </row>
    <row r="51" customFormat="false" ht="12.8" hidden="false" customHeight="false" outlineLevel="0" collapsed="false">
      <c r="A51" s="0" t="str">
        <f aca="false">A50</f>
        <v>Zone 6</v>
      </c>
      <c r="B51" s="0" t="s">
        <v>1617</v>
      </c>
      <c r="C51" s="0" t="n">
        <f aca="false">D50</f>
        <v>3</v>
      </c>
      <c r="D51" s="0" t="n">
        <v>5</v>
      </c>
      <c r="E51" s="0" t="s">
        <v>1646</v>
      </c>
      <c r="F51" s="0" t="s">
        <v>1648</v>
      </c>
      <c r="G51" s="0" t="n">
        <f aca="false">MATCH(D51,'Rate calcs'!$A$24:$A$30,0)+IF(B51="Express",12,0)</f>
        <v>19</v>
      </c>
      <c r="H51" s="0" t="n">
        <f aca="false">MATCH(A51,'Rate calcs'!$B$23:$K$23,0)</f>
        <v>7</v>
      </c>
      <c r="I51" s="4" t="n">
        <f aca="false">IF(E51="Yes",(D51*'Rate calcs'!$C$8-100)/100*IF(A51="Domestic",'Rate calcs'!$C$17,'Rate calcs'!$C$18),0)</f>
        <v>76</v>
      </c>
      <c r="J51" s="4" t="n">
        <f aca="true">OFFSET('Rate calcs'!$A$23,G51,H51)</f>
        <v>108.3</v>
      </c>
      <c r="K51" s="0" t="n">
        <f aca="false">I51+J51</f>
        <v>184.3</v>
      </c>
    </row>
    <row r="52" customFormat="false" ht="12.8" hidden="false" customHeight="false" outlineLevel="0" collapsed="false">
      <c r="A52" s="0" t="s">
        <v>1614</v>
      </c>
      <c r="B52" s="0" t="s">
        <v>1617</v>
      </c>
      <c r="C52" s="0" t="n">
        <v>0</v>
      </c>
      <c r="D52" s="0" t="n">
        <v>0.25</v>
      </c>
      <c r="E52" s="0" t="s">
        <v>1646</v>
      </c>
      <c r="F52" s="0" t="s">
        <v>1648</v>
      </c>
      <c r="G52" s="0" t="n">
        <f aca="false">MATCH(D52,'Rate calcs'!$A$24:$A$30,0)+IF(B52="Express",12,0)</f>
        <v>13</v>
      </c>
      <c r="H52" s="0" t="n">
        <f aca="false">MATCH(A52,'Rate calcs'!$B$23:$K$23,0)</f>
        <v>8</v>
      </c>
      <c r="I52" s="4" t="n">
        <f aca="false">IF(E52="Yes",(D52*'Rate calcs'!$C$8-100)/100*IF(A52="Domestic",'Rate calcs'!$C$17,'Rate calcs'!$C$18),0)</f>
        <v>0</v>
      </c>
      <c r="J52" s="4" t="n">
        <f aca="true">OFFSET('Rate calcs'!$A$23,G52,H52)</f>
        <v>41.3</v>
      </c>
      <c r="K52" s="0" t="n">
        <f aca="false">I52+J52</f>
        <v>41.3</v>
      </c>
    </row>
    <row r="53" customFormat="false" ht="12.8" hidden="false" customHeight="false" outlineLevel="0" collapsed="false">
      <c r="A53" s="0" t="str">
        <f aca="false">A52</f>
        <v>Zone 7</v>
      </c>
      <c r="B53" s="0" t="s">
        <v>1617</v>
      </c>
      <c r="C53" s="0" t="n">
        <f aca="false">D52</f>
        <v>0.25</v>
      </c>
      <c r="D53" s="0" t="n">
        <v>0.5</v>
      </c>
      <c r="E53" s="0" t="s">
        <v>1646</v>
      </c>
      <c r="F53" s="0" t="s">
        <v>1648</v>
      </c>
      <c r="G53" s="0" t="n">
        <f aca="false">MATCH(D53,'Rate calcs'!$A$24:$A$30,0)+IF(B53="Express",12,0)</f>
        <v>14</v>
      </c>
      <c r="H53" s="0" t="n">
        <f aca="false">MATCH(A53,'Rate calcs'!$B$23:$K$23,0)</f>
        <v>8</v>
      </c>
      <c r="I53" s="4" t="n">
        <f aca="false">IF(E53="Yes",(D53*'Rate calcs'!$C$8-100)/100*IF(A53="Domestic",'Rate calcs'!$C$17,'Rate calcs'!$C$18),0)</f>
        <v>4</v>
      </c>
      <c r="J53" s="4" t="n">
        <f aca="true">OFFSET('Rate calcs'!$A$23,G53,H53)</f>
        <v>44.3</v>
      </c>
      <c r="K53" s="0" t="n">
        <f aca="false">I53+J53</f>
        <v>48.3</v>
      </c>
    </row>
    <row r="54" customFormat="false" ht="12.8" hidden="false" customHeight="false" outlineLevel="0" collapsed="false">
      <c r="A54" s="0" t="str">
        <f aca="false">A53</f>
        <v>Zone 7</v>
      </c>
      <c r="B54" s="0" t="s">
        <v>1617</v>
      </c>
      <c r="C54" s="0" t="n">
        <f aca="false">D53</f>
        <v>0.5</v>
      </c>
      <c r="D54" s="0" t="n">
        <v>1</v>
      </c>
      <c r="E54" s="0" t="s">
        <v>1646</v>
      </c>
      <c r="F54" s="0" t="s">
        <v>1648</v>
      </c>
      <c r="G54" s="0" t="n">
        <f aca="false">MATCH(D54,'Rate calcs'!$A$24:$A$30,0)+IF(B54="Express",12,0)</f>
        <v>15</v>
      </c>
      <c r="H54" s="0" t="n">
        <f aca="false">MATCH(A54,'Rate calcs'!$B$23:$K$23,0)</f>
        <v>8</v>
      </c>
      <c r="I54" s="4" t="n">
        <f aca="false">IF(E54="Yes",(D54*'Rate calcs'!$C$8-100)/100*IF(A54="Domestic",'Rate calcs'!$C$17,'Rate calcs'!$C$18),0)</f>
        <v>12</v>
      </c>
      <c r="J54" s="4" t="n">
        <f aca="true">OFFSET('Rate calcs'!$A$23,G54,H54)</f>
        <v>57.2</v>
      </c>
      <c r="K54" s="0" t="n">
        <f aca="false">I54+J54</f>
        <v>69.2</v>
      </c>
    </row>
    <row r="55" customFormat="false" ht="12.8" hidden="false" customHeight="false" outlineLevel="0" collapsed="false">
      <c r="A55" s="0" t="str">
        <f aca="false">A54</f>
        <v>Zone 7</v>
      </c>
      <c r="B55" s="0" t="s">
        <v>1617</v>
      </c>
      <c r="C55" s="0" t="n">
        <f aca="false">D54</f>
        <v>1</v>
      </c>
      <c r="D55" s="0" t="n">
        <v>1.5</v>
      </c>
      <c r="E55" s="0" t="s">
        <v>1646</v>
      </c>
      <c r="F55" s="0" t="s">
        <v>1648</v>
      </c>
      <c r="G55" s="0" t="n">
        <f aca="false">MATCH(D55,'Rate calcs'!$A$24:$A$30,0)+IF(B55="Express",12,0)</f>
        <v>16</v>
      </c>
      <c r="H55" s="0" t="n">
        <f aca="false">MATCH(A55,'Rate calcs'!$B$23:$K$23,0)</f>
        <v>8</v>
      </c>
      <c r="I55" s="4" t="n">
        <f aca="false">IF(E55="Yes",(D55*'Rate calcs'!$C$8-100)/100*IF(A55="Domestic",'Rate calcs'!$C$17,'Rate calcs'!$C$18),0)</f>
        <v>20</v>
      </c>
      <c r="J55" s="4" t="n">
        <f aca="true">OFFSET('Rate calcs'!$A$23,G55,H55)</f>
        <v>70.1</v>
      </c>
      <c r="K55" s="0" t="n">
        <f aca="false">I55+J55</f>
        <v>90.1</v>
      </c>
    </row>
    <row r="56" customFormat="false" ht="12.8" hidden="false" customHeight="false" outlineLevel="0" collapsed="false">
      <c r="A56" s="0" t="str">
        <f aca="false">A55</f>
        <v>Zone 7</v>
      </c>
      <c r="B56" s="0" t="s">
        <v>1617</v>
      </c>
      <c r="C56" s="0" t="n">
        <f aca="false">D55</f>
        <v>1.5</v>
      </c>
      <c r="D56" s="0" t="n">
        <v>2</v>
      </c>
      <c r="E56" s="0" t="s">
        <v>1646</v>
      </c>
      <c r="F56" s="0" t="s">
        <v>1648</v>
      </c>
      <c r="G56" s="0" t="n">
        <f aca="false">MATCH(D56,'Rate calcs'!$A$24:$A$30,0)+IF(B56="Express",12,0)</f>
        <v>17</v>
      </c>
      <c r="H56" s="0" t="n">
        <f aca="false">MATCH(A56,'Rate calcs'!$B$23:$K$23,0)</f>
        <v>8</v>
      </c>
      <c r="I56" s="4" t="n">
        <f aca="false">IF(E56="Yes",(D56*'Rate calcs'!$C$8-100)/100*IF(A56="Domestic",'Rate calcs'!$C$17,'Rate calcs'!$C$18),0)</f>
        <v>28</v>
      </c>
      <c r="J56" s="4" t="n">
        <f aca="true">OFFSET('Rate calcs'!$A$23,G56,H56)</f>
        <v>83</v>
      </c>
      <c r="K56" s="0" t="n">
        <f aca="false">I56+J56</f>
        <v>111</v>
      </c>
    </row>
    <row r="57" customFormat="false" ht="12.8" hidden="false" customHeight="false" outlineLevel="0" collapsed="false">
      <c r="A57" s="0" t="str">
        <f aca="false">A56</f>
        <v>Zone 7</v>
      </c>
      <c r="B57" s="0" t="s">
        <v>1617</v>
      </c>
      <c r="C57" s="0" t="n">
        <f aca="false">D56</f>
        <v>2</v>
      </c>
      <c r="D57" s="0" t="n">
        <v>3</v>
      </c>
      <c r="E57" s="0" t="s">
        <v>1646</v>
      </c>
      <c r="F57" s="0" t="s">
        <v>1648</v>
      </c>
      <c r="G57" s="0" t="n">
        <f aca="false">MATCH(D57,'Rate calcs'!$A$24:$A$30,0)+IF(B57="Express",12,0)</f>
        <v>18</v>
      </c>
      <c r="H57" s="0" t="n">
        <f aca="false">MATCH(A57,'Rate calcs'!$B$23:$K$23,0)</f>
        <v>8</v>
      </c>
      <c r="I57" s="4" t="n">
        <f aca="false">IF(E57="Yes",(D57*'Rate calcs'!$C$8-100)/100*IF(A57="Domestic",'Rate calcs'!$C$17,'Rate calcs'!$C$18),0)</f>
        <v>44</v>
      </c>
      <c r="J57" s="4" t="n">
        <f aca="true">OFFSET('Rate calcs'!$A$23,G57,H57)</f>
        <v>91.8</v>
      </c>
      <c r="K57" s="0" t="n">
        <f aca="false">I57+J57</f>
        <v>135.8</v>
      </c>
    </row>
    <row r="58" customFormat="false" ht="12.8" hidden="false" customHeight="false" outlineLevel="0" collapsed="false">
      <c r="A58" s="0" t="str">
        <f aca="false">A57</f>
        <v>Zone 7</v>
      </c>
      <c r="B58" s="0" t="s">
        <v>1617</v>
      </c>
      <c r="C58" s="0" t="n">
        <f aca="false">D57</f>
        <v>3</v>
      </c>
      <c r="D58" s="0" t="n">
        <v>5</v>
      </c>
      <c r="E58" s="0" t="s">
        <v>1646</v>
      </c>
      <c r="F58" s="0" t="s">
        <v>1648</v>
      </c>
      <c r="G58" s="0" t="n">
        <f aca="false">MATCH(D58,'Rate calcs'!$A$24:$A$30,0)+IF(B58="Express",12,0)</f>
        <v>19</v>
      </c>
      <c r="H58" s="0" t="n">
        <f aca="false">MATCH(A58,'Rate calcs'!$B$23:$K$23,0)</f>
        <v>8</v>
      </c>
      <c r="I58" s="4" t="n">
        <f aca="false">IF(E58="Yes",(D58*'Rate calcs'!$C$8-100)/100*IF(A58="Domestic",'Rate calcs'!$C$17,'Rate calcs'!$C$18),0)</f>
        <v>76</v>
      </c>
      <c r="J58" s="4" t="n">
        <f aca="true">OFFSET('Rate calcs'!$A$23,G58,H58)</f>
        <v>109.4</v>
      </c>
      <c r="K58" s="0" t="n">
        <f aca="false">I58+J58</f>
        <v>185.4</v>
      </c>
    </row>
    <row r="59" customFormat="false" ht="12.8" hidden="false" customHeight="false" outlineLevel="0" collapsed="false">
      <c r="A59" s="0" t="s">
        <v>1615</v>
      </c>
      <c r="B59" s="0" t="s">
        <v>1617</v>
      </c>
      <c r="C59" s="0" t="n">
        <v>0</v>
      </c>
      <c r="D59" s="0" t="n">
        <v>0.25</v>
      </c>
      <c r="E59" s="0" t="s">
        <v>1646</v>
      </c>
      <c r="F59" s="0" t="s">
        <v>1648</v>
      </c>
      <c r="G59" s="0" t="n">
        <f aca="false">MATCH(D59,'Rate calcs'!$A$24:$A$30,0)+IF(B59="Express",12,0)</f>
        <v>13</v>
      </c>
      <c r="H59" s="0" t="n">
        <f aca="false">MATCH(A59,'Rate calcs'!$B$23:$K$23,0)</f>
        <v>9</v>
      </c>
      <c r="I59" s="4" t="n">
        <f aca="false">IF(E59="Yes",(D59*'Rate calcs'!$C$8-100)/100*IF(A59="Domestic",'Rate calcs'!$C$17,'Rate calcs'!$C$18),0)</f>
        <v>0</v>
      </c>
      <c r="J59" s="4" t="n">
        <f aca="true">OFFSET('Rate calcs'!$A$23,G59,H59)</f>
        <v>43.8</v>
      </c>
      <c r="K59" s="0" t="n">
        <f aca="false">I59+J59</f>
        <v>43.8</v>
      </c>
    </row>
    <row r="60" customFormat="false" ht="12.8" hidden="false" customHeight="false" outlineLevel="0" collapsed="false">
      <c r="A60" s="0" t="str">
        <f aca="false">A59</f>
        <v>Zone 8</v>
      </c>
      <c r="B60" s="0" t="s">
        <v>1617</v>
      </c>
      <c r="C60" s="0" t="n">
        <f aca="false">D59</f>
        <v>0.25</v>
      </c>
      <c r="D60" s="0" t="n">
        <v>0.5</v>
      </c>
      <c r="E60" s="0" t="s">
        <v>1646</v>
      </c>
      <c r="F60" s="0" t="s">
        <v>1648</v>
      </c>
      <c r="G60" s="0" t="n">
        <f aca="false">MATCH(D60,'Rate calcs'!$A$24:$A$30,0)+IF(B60="Express",12,0)</f>
        <v>14</v>
      </c>
      <c r="H60" s="0" t="n">
        <f aca="false">MATCH(A60,'Rate calcs'!$B$23:$K$23,0)</f>
        <v>9</v>
      </c>
      <c r="I60" s="4" t="n">
        <f aca="false">IF(E60="Yes",(D60*'Rate calcs'!$C$8-100)/100*IF(A60="Domestic",'Rate calcs'!$C$17,'Rate calcs'!$C$18),0)</f>
        <v>4</v>
      </c>
      <c r="J60" s="4" t="n">
        <f aca="true">OFFSET('Rate calcs'!$A$23,G60,H60)</f>
        <v>46.8</v>
      </c>
      <c r="K60" s="0" t="n">
        <f aca="false">I60+J60</f>
        <v>50.8</v>
      </c>
    </row>
    <row r="61" customFormat="false" ht="12.8" hidden="false" customHeight="false" outlineLevel="0" collapsed="false">
      <c r="A61" s="0" t="str">
        <f aca="false">A60</f>
        <v>Zone 8</v>
      </c>
      <c r="B61" s="0" t="s">
        <v>1617</v>
      </c>
      <c r="C61" s="0" t="n">
        <f aca="false">D60</f>
        <v>0.5</v>
      </c>
      <c r="D61" s="0" t="n">
        <v>1</v>
      </c>
      <c r="E61" s="0" t="s">
        <v>1646</v>
      </c>
      <c r="F61" s="0" t="s">
        <v>1648</v>
      </c>
      <c r="G61" s="0" t="n">
        <f aca="false">MATCH(D61,'Rate calcs'!$A$24:$A$30,0)+IF(B61="Express",12,0)</f>
        <v>15</v>
      </c>
      <c r="H61" s="0" t="n">
        <f aca="false">MATCH(A61,'Rate calcs'!$B$23:$K$23,0)</f>
        <v>9</v>
      </c>
      <c r="I61" s="4" t="n">
        <f aca="false">IF(E61="Yes",(D61*'Rate calcs'!$C$8-100)/100*IF(A61="Domestic",'Rate calcs'!$C$17,'Rate calcs'!$C$18),0)</f>
        <v>12</v>
      </c>
      <c r="J61" s="4" t="n">
        <f aca="true">OFFSET('Rate calcs'!$A$23,G61,H61)</f>
        <v>63.35</v>
      </c>
      <c r="K61" s="0" t="n">
        <f aca="false">I61+J61</f>
        <v>75.35</v>
      </c>
    </row>
    <row r="62" customFormat="false" ht="12.8" hidden="false" customHeight="false" outlineLevel="0" collapsed="false">
      <c r="A62" s="0" t="str">
        <f aca="false">A61</f>
        <v>Zone 8</v>
      </c>
      <c r="B62" s="0" t="s">
        <v>1617</v>
      </c>
      <c r="C62" s="0" t="n">
        <f aca="false">D61</f>
        <v>1</v>
      </c>
      <c r="D62" s="0" t="n">
        <v>1.5</v>
      </c>
      <c r="E62" s="0" t="s">
        <v>1646</v>
      </c>
      <c r="F62" s="0" t="s">
        <v>1648</v>
      </c>
      <c r="G62" s="0" t="n">
        <f aca="false">MATCH(D62,'Rate calcs'!$A$24:$A$30,0)+IF(B62="Express",12,0)</f>
        <v>16</v>
      </c>
      <c r="H62" s="0" t="n">
        <f aca="false">MATCH(A62,'Rate calcs'!$B$23:$K$23,0)</f>
        <v>9</v>
      </c>
      <c r="I62" s="4" t="n">
        <f aca="false">IF(E62="Yes",(D62*'Rate calcs'!$C$8-100)/100*IF(A62="Domestic",'Rate calcs'!$C$17,'Rate calcs'!$C$18),0)</f>
        <v>20</v>
      </c>
      <c r="J62" s="4" t="n">
        <f aca="true">OFFSET('Rate calcs'!$A$23,G62,H62)</f>
        <v>79.9</v>
      </c>
      <c r="K62" s="0" t="n">
        <f aca="false">I62+J62</f>
        <v>99.9</v>
      </c>
    </row>
    <row r="63" customFormat="false" ht="12.8" hidden="false" customHeight="false" outlineLevel="0" collapsed="false">
      <c r="A63" s="0" t="str">
        <f aca="false">A62</f>
        <v>Zone 8</v>
      </c>
      <c r="B63" s="0" t="s">
        <v>1617</v>
      </c>
      <c r="C63" s="0" t="n">
        <f aca="false">D62</f>
        <v>1.5</v>
      </c>
      <c r="D63" s="0" t="n">
        <v>2</v>
      </c>
      <c r="E63" s="0" t="s">
        <v>1646</v>
      </c>
      <c r="F63" s="0" t="s">
        <v>1648</v>
      </c>
      <c r="G63" s="0" t="n">
        <f aca="false">MATCH(D63,'Rate calcs'!$A$24:$A$30,0)+IF(B63="Express",12,0)</f>
        <v>17</v>
      </c>
      <c r="H63" s="0" t="n">
        <f aca="false">MATCH(A63,'Rate calcs'!$B$23:$K$23,0)</f>
        <v>9</v>
      </c>
      <c r="I63" s="4" t="n">
        <f aca="false">IF(E63="Yes",(D63*'Rate calcs'!$C$8-100)/100*IF(A63="Domestic",'Rate calcs'!$C$17,'Rate calcs'!$C$18),0)</f>
        <v>28</v>
      </c>
      <c r="J63" s="4" t="n">
        <f aca="true">OFFSET('Rate calcs'!$A$23,G63,H63)</f>
        <v>96.45</v>
      </c>
      <c r="K63" s="0" t="n">
        <f aca="false">I63+J63</f>
        <v>124.45</v>
      </c>
    </row>
    <row r="64" customFormat="false" ht="12.8" hidden="false" customHeight="false" outlineLevel="0" collapsed="false">
      <c r="A64" s="0" t="str">
        <f aca="false">A63</f>
        <v>Zone 8</v>
      </c>
      <c r="B64" s="0" t="s">
        <v>1617</v>
      </c>
      <c r="C64" s="0" t="n">
        <f aca="false">D63</f>
        <v>2</v>
      </c>
      <c r="D64" s="0" t="n">
        <v>3</v>
      </c>
      <c r="E64" s="0" t="s">
        <v>1646</v>
      </c>
      <c r="F64" s="0" t="s">
        <v>1648</v>
      </c>
      <c r="G64" s="0" t="n">
        <f aca="false">MATCH(D64,'Rate calcs'!$A$24:$A$30,0)+IF(B64="Express",12,0)</f>
        <v>18</v>
      </c>
      <c r="H64" s="0" t="n">
        <f aca="false">MATCH(A64,'Rate calcs'!$B$23:$K$23,0)</f>
        <v>9</v>
      </c>
      <c r="I64" s="4" t="n">
        <f aca="false">IF(E64="Yes",(D64*'Rate calcs'!$C$8-100)/100*IF(A64="Domestic",'Rate calcs'!$C$17,'Rate calcs'!$C$18),0)</f>
        <v>44</v>
      </c>
      <c r="J64" s="4" t="n">
        <f aca="true">OFFSET('Rate calcs'!$A$23,G64,H64)</f>
        <v>113.15</v>
      </c>
      <c r="K64" s="0" t="n">
        <f aca="false">I64+J64</f>
        <v>157.15</v>
      </c>
    </row>
    <row r="65" customFormat="false" ht="12.8" hidden="false" customHeight="false" outlineLevel="0" collapsed="false">
      <c r="A65" s="0" t="str">
        <f aca="false">A64</f>
        <v>Zone 8</v>
      </c>
      <c r="B65" s="0" t="s">
        <v>1617</v>
      </c>
      <c r="C65" s="0" t="n">
        <f aca="false">D64</f>
        <v>3</v>
      </c>
      <c r="D65" s="0" t="n">
        <v>5</v>
      </c>
      <c r="E65" s="0" t="s">
        <v>1646</v>
      </c>
      <c r="F65" s="0" t="s">
        <v>1648</v>
      </c>
      <c r="G65" s="0" t="n">
        <f aca="false">MATCH(D65,'Rate calcs'!$A$24:$A$30,0)+IF(B65="Express",12,0)</f>
        <v>19</v>
      </c>
      <c r="H65" s="0" t="n">
        <f aca="false">MATCH(A65,'Rate calcs'!$B$23:$K$23,0)</f>
        <v>9</v>
      </c>
      <c r="I65" s="4" t="n">
        <f aca="false">IF(E65="Yes",(D65*'Rate calcs'!$C$8-100)/100*IF(A65="Domestic",'Rate calcs'!$C$17,'Rate calcs'!$C$18),0)</f>
        <v>76</v>
      </c>
      <c r="J65" s="4" t="n">
        <f aca="true">OFFSET('Rate calcs'!$A$23,G65,H65)</f>
        <v>146.55</v>
      </c>
      <c r="K65" s="0" t="n">
        <f aca="false">I65+J65</f>
        <v>222.55</v>
      </c>
    </row>
    <row r="66" customFormat="false" ht="12.8" hidden="false" customHeight="false" outlineLevel="0" collapsed="false">
      <c r="A66" s="0" t="s">
        <v>1616</v>
      </c>
      <c r="B66" s="0" t="s">
        <v>1617</v>
      </c>
      <c r="C66" s="0" t="n">
        <v>0</v>
      </c>
      <c r="D66" s="0" t="n">
        <v>0.25</v>
      </c>
      <c r="E66" s="0" t="s">
        <v>1646</v>
      </c>
      <c r="F66" s="0" t="s">
        <v>1648</v>
      </c>
      <c r="G66" s="0" t="n">
        <f aca="false">MATCH(D66,'Rate calcs'!$A$24:$A$30,0)+IF(B66="Express",12,0)</f>
        <v>13</v>
      </c>
      <c r="H66" s="0" t="n">
        <f aca="false">MATCH(A66,'Rate calcs'!$B$23:$K$23,0)</f>
        <v>10</v>
      </c>
      <c r="I66" s="4" t="n">
        <f aca="false">IF(E66="Yes",(D66*'Rate calcs'!$C$8-100)/100*IF(A66="Domestic",'Rate calcs'!$C$17,'Rate calcs'!$C$18),0)</f>
        <v>0</v>
      </c>
      <c r="J66" s="4" t="n">
        <f aca="true">OFFSET('Rate calcs'!$A$23,G66,H66)</f>
        <v>45.15</v>
      </c>
      <c r="K66" s="0" t="n">
        <f aca="false">I66+J66</f>
        <v>45.15</v>
      </c>
    </row>
    <row r="67" customFormat="false" ht="12.8" hidden="false" customHeight="false" outlineLevel="0" collapsed="false">
      <c r="A67" s="0" t="str">
        <f aca="false">A66</f>
        <v>Zone 9</v>
      </c>
      <c r="B67" s="0" t="s">
        <v>1617</v>
      </c>
      <c r="C67" s="0" t="n">
        <f aca="false">D66</f>
        <v>0.25</v>
      </c>
      <c r="D67" s="0" t="n">
        <v>0.5</v>
      </c>
      <c r="E67" s="0" t="s">
        <v>1646</v>
      </c>
      <c r="F67" s="0" t="s">
        <v>1648</v>
      </c>
      <c r="G67" s="0" t="n">
        <f aca="false">MATCH(D67,'Rate calcs'!$A$24:$A$30,0)+IF(B67="Express",12,0)</f>
        <v>14</v>
      </c>
      <c r="H67" s="0" t="n">
        <f aca="false">MATCH(A67,'Rate calcs'!$B$23:$K$23,0)</f>
        <v>10</v>
      </c>
      <c r="I67" s="4" t="n">
        <f aca="false">IF(E67="Yes",(D67*'Rate calcs'!$C$8-100)/100*IF(A67="Domestic",'Rate calcs'!$C$17,'Rate calcs'!$C$18),0)</f>
        <v>4</v>
      </c>
      <c r="J67" s="4" t="n">
        <f aca="true">OFFSET('Rate calcs'!$A$23,G67,H67)</f>
        <v>48.15</v>
      </c>
      <c r="K67" s="0" t="n">
        <f aca="false">I67+J67</f>
        <v>52.15</v>
      </c>
    </row>
    <row r="68" customFormat="false" ht="12.8" hidden="false" customHeight="false" outlineLevel="0" collapsed="false">
      <c r="A68" s="0" t="str">
        <f aca="false">A67</f>
        <v>Zone 9</v>
      </c>
      <c r="B68" s="0" t="s">
        <v>1617</v>
      </c>
      <c r="C68" s="0" t="n">
        <f aca="false">D67</f>
        <v>0.5</v>
      </c>
      <c r="D68" s="0" t="n">
        <v>1</v>
      </c>
      <c r="E68" s="0" t="s">
        <v>1646</v>
      </c>
      <c r="F68" s="0" t="s">
        <v>1648</v>
      </c>
      <c r="G68" s="0" t="n">
        <f aca="false">MATCH(D68,'Rate calcs'!$A$24:$A$30,0)+IF(B68="Express",12,0)</f>
        <v>15</v>
      </c>
      <c r="H68" s="0" t="n">
        <f aca="false">MATCH(A68,'Rate calcs'!$B$23:$K$23,0)</f>
        <v>10</v>
      </c>
      <c r="I68" s="4" t="n">
        <f aca="false">IF(E68="Yes",(D68*'Rate calcs'!$C$8-100)/100*IF(A68="Domestic",'Rate calcs'!$C$17,'Rate calcs'!$C$18),0)</f>
        <v>12</v>
      </c>
      <c r="J68" s="4" t="n">
        <f aca="true">OFFSET('Rate calcs'!$A$23,G68,H68)</f>
        <v>64.7</v>
      </c>
      <c r="K68" s="0" t="n">
        <f aca="false">I68+J68</f>
        <v>76.7</v>
      </c>
    </row>
    <row r="69" customFormat="false" ht="12.8" hidden="false" customHeight="false" outlineLevel="0" collapsed="false">
      <c r="A69" s="0" t="str">
        <f aca="false">A68</f>
        <v>Zone 9</v>
      </c>
      <c r="B69" s="0" t="s">
        <v>1617</v>
      </c>
      <c r="C69" s="0" t="n">
        <f aca="false">D68</f>
        <v>1</v>
      </c>
      <c r="D69" s="0" t="n">
        <v>1.5</v>
      </c>
      <c r="E69" s="0" t="s">
        <v>1646</v>
      </c>
      <c r="F69" s="0" t="s">
        <v>1648</v>
      </c>
      <c r="G69" s="0" t="n">
        <f aca="false">MATCH(D69,'Rate calcs'!$A$24:$A$30,0)+IF(B69="Express",12,0)</f>
        <v>16</v>
      </c>
      <c r="H69" s="0" t="n">
        <f aca="false">MATCH(A69,'Rate calcs'!$B$23:$K$23,0)</f>
        <v>10</v>
      </c>
      <c r="I69" s="4" t="n">
        <f aca="false">IF(E69="Yes",(D69*'Rate calcs'!$C$8-100)/100*IF(A69="Domestic",'Rate calcs'!$C$17,'Rate calcs'!$C$18),0)</f>
        <v>20</v>
      </c>
      <c r="J69" s="4" t="n">
        <f aca="true">OFFSET('Rate calcs'!$A$23,G69,H69)</f>
        <v>81.25</v>
      </c>
      <c r="K69" s="0" t="n">
        <f aca="false">I69+J69</f>
        <v>101.25</v>
      </c>
    </row>
    <row r="70" customFormat="false" ht="12.8" hidden="false" customHeight="false" outlineLevel="0" collapsed="false">
      <c r="A70" s="0" t="str">
        <f aca="false">A69</f>
        <v>Zone 9</v>
      </c>
      <c r="B70" s="0" t="s">
        <v>1617</v>
      </c>
      <c r="C70" s="0" t="n">
        <f aca="false">D69</f>
        <v>1.5</v>
      </c>
      <c r="D70" s="0" t="n">
        <v>2</v>
      </c>
      <c r="E70" s="0" t="s">
        <v>1646</v>
      </c>
      <c r="F70" s="0" t="s">
        <v>1648</v>
      </c>
      <c r="G70" s="0" t="n">
        <f aca="false">MATCH(D70,'Rate calcs'!$A$24:$A$30,0)+IF(B70="Express",12,0)</f>
        <v>17</v>
      </c>
      <c r="H70" s="0" t="n">
        <f aca="false">MATCH(A70,'Rate calcs'!$B$23:$K$23,0)</f>
        <v>10</v>
      </c>
      <c r="I70" s="4" t="n">
        <f aca="false">IF(E70="Yes",(D70*'Rate calcs'!$C$8-100)/100*IF(A70="Domestic",'Rate calcs'!$C$17,'Rate calcs'!$C$18),0)</f>
        <v>28</v>
      </c>
      <c r="J70" s="4" t="n">
        <f aca="true">OFFSET('Rate calcs'!$A$23,G70,H70)</f>
        <v>97.8</v>
      </c>
      <c r="K70" s="0" t="n">
        <f aca="false">I70+J70</f>
        <v>125.8</v>
      </c>
    </row>
    <row r="71" customFormat="false" ht="12.8" hidden="false" customHeight="false" outlineLevel="0" collapsed="false">
      <c r="A71" s="0" t="str">
        <f aca="false">A70</f>
        <v>Zone 9</v>
      </c>
      <c r="B71" s="0" t="s">
        <v>1617</v>
      </c>
      <c r="C71" s="0" t="n">
        <f aca="false">D70</f>
        <v>2</v>
      </c>
      <c r="D71" s="0" t="n">
        <v>3</v>
      </c>
      <c r="E71" s="0" t="s">
        <v>1646</v>
      </c>
      <c r="F71" s="0" t="s">
        <v>1648</v>
      </c>
      <c r="G71" s="0" t="n">
        <f aca="false">MATCH(D71,'Rate calcs'!$A$24:$A$30,0)+IF(B71="Express",12,0)</f>
        <v>18</v>
      </c>
      <c r="H71" s="0" t="n">
        <f aca="false">MATCH(A71,'Rate calcs'!$B$23:$K$23,0)</f>
        <v>10</v>
      </c>
      <c r="I71" s="4" t="n">
        <f aca="false">IF(E71="Yes",(D71*'Rate calcs'!$C$8-100)/100*IF(A71="Domestic",'Rate calcs'!$C$17,'Rate calcs'!$C$18),0)</f>
        <v>44</v>
      </c>
      <c r="J71" s="4" t="n">
        <f aca="true">OFFSET('Rate calcs'!$A$23,G71,H71)</f>
        <v>114.5</v>
      </c>
      <c r="K71" s="0" t="n">
        <f aca="false">I71+J71</f>
        <v>158.5</v>
      </c>
    </row>
    <row r="72" customFormat="false" ht="12.8" hidden="false" customHeight="false" outlineLevel="0" collapsed="false">
      <c r="A72" s="0" t="str">
        <f aca="false">A71</f>
        <v>Zone 9</v>
      </c>
      <c r="B72" s="0" t="s">
        <v>1617</v>
      </c>
      <c r="C72" s="0" t="n">
        <f aca="false">D71</f>
        <v>3</v>
      </c>
      <c r="D72" s="0" t="n">
        <v>5</v>
      </c>
      <c r="E72" s="0" t="s">
        <v>1646</v>
      </c>
      <c r="F72" s="0" t="s">
        <v>1648</v>
      </c>
      <c r="G72" s="0" t="n">
        <f aca="false">MATCH(D72,'Rate calcs'!$A$24:$A$30,0)+IF(B72="Express",12,0)</f>
        <v>19</v>
      </c>
      <c r="H72" s="0" t="n">
        <f aca="false">MATCH(A72,'Rate calcs'!$B$23:$K$23,0)</f>
        <v>10</v>
      </c>
      <c r="I72" s="4" t="n">
        <f aca="false">IF(E72="Yes",(D72*'Rate calcs'!$C$8-100)/100*IF(A72="Domestic",'Rate calcs'!$C$17,'Rate calcs'!$C$18),0)</f>
        <v>76</v>
      </c>
      <c r="J72" s="4" t="n">
        <f aca="true">OFFSET('Rate calcs'!$A$23,G72,H72)</f>
        <v>147.9</v>
      </c>
      <c r="K72" s="0" t="n">
        <f aca="false">I72+J72</f>
        <v>223.9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99"/>
    <col collapsed="false" customWidth="true" hidden="false" outlineLevel="0" max="2" min="2" style="0" width="24.78"/>
    <col collapsed="false" customWidth="true" hidden="false" outlineLevel="0" max="3" min="3" style="0" width="14.21"/>
    <col collapsed="false" customWidth="true" hidden="false" outlineLevel="0" max="4" min="4" style="0" width="11.71"/>
    <col collapsed="false" customWidth="false" hidden="false" outlineLevel="0" max="5" min="5" style="6" width="11.52"/>
  </cols>
  <sheetData>
    <row r="1" customFormat="false" ht="12.8" hidden="false" customHeight="false" outlineLevel="0" collapsed="false">
      <c r="A1" s="2" t="s">
        <v>1</v>
      </c>
      <c r="B1" s="2" t="s">
        <v>1642</v>
      </c>
      <c r="C1" s="2" t="s">
        <v>1643</v>
      </c>
      <c r="D1" s="2" t="s">
        <v>1644</v>
      </c>
      <c r="E1" s="7" t="s">
        <v>1645</v>
      </c>
    </row>
    <row r="2" customFormat="false" ht="12.8" hidden="false" customHeight="false" outlineLevel="0" collapsed="false">
      <c r="A2" s="0" t="str">
        <f aca="false">VLOOKUP('Rate definitions 2'!A2,Lookup!$A$3:$B$12,2,FALSE())</f>
        <v>Domestic</v>
      </c>
      <c r="B2" s="0" t="str">
        <f aca="false">'Rate definitions 2'!F2</f>
        <v>Wholesale Insured Express</v>
      </c>
      <c r="C2" s="0" t="n">
        <f aca="false">IF('Rate definitions 2'!C2=0,0,'Rate definitions 2'!C2+0.001)</f>
        <v>0</v>
      </c>
      <c r="D2" s="0" t="n">
        <f aca="false">'Rate definitions 2'!D2+0.001</f>
        <v>0.251</v>
      </c>
      <c r="E2" s="6" t="n">
        <f aca="false">'Rate definitions 2'!K2</f>
        <v>11.95</v>
      </c>
    </row>
    <row r="3" customFormat="false" ht="12.8" hidden="false" customHeight="false" outlineLevel="0" collapsed="false">
      <c r="A3" s="0" t="str">
        <f aca="false">VLOOKUP('Rate definitions 2'!A3,Lookup!$A$3:$B$12,2,FALSE())</f>
        <v>Domestic</v>
      </c>
      <c r="B3" s="0" t="str">
        <f aca="false">'Rate definitions 2'!F3</f>
        <v>Wholesale Insured Express</v>
      </c>
      <c r="C3" s="0" t="n">
        <f aca="false">IF('Rate definitions 2'!C3=0,0,'Rate definitions 2'!C3+0.001)</f>
        <v>0.251</v>
      </c>
      <c r="D3" s="0" t="n">
        <f aca="false">'Rate definitions 2'!D3+0.001</f>
        <v>0.501</v>
      </c>
      <c r="E3" s="6" t="n">
        <f aca="false">'Rate definitions 2'!K3</f>
        <v>14.45</v>
      </c>
    </row>
    <row r="4" customFormat="false" ht="12.8" hidden="false" customHeight="false" outlineLevel="0" collapsed="false">
      <c r="A4" s="0" t="str">
        <f aca="false">VLOOKUP('Rate definitions 2'!A4,Lookup!$A$3:$B$12,2,FALSE())</f>
        <v>Domestic</v>
      </c>
      <c r="B4" s="0" t="str">
        <f aca="false">'Rate definitions 2'!F4</f>
        <v>Wholesale Insured Express</v>
      </c>
      <c r="C4" s="0" t="n">
        <f aca="false">IF('Rate definitions 2'!C4=0,0,'Rate definitions 2'!C4+0.001)</f>
        <v>0.501</v>
      </c>
      <c r="D4" s="0" t="n">
        <f aca="false">'Rate definitions 2'!D4+0.001</f>
        <v>1.001</v>
      </c>
      <c r="E4" s="6" t="n">
        <f aca="false">'Rate definitions 2'!K4</f>
        <v>23.2</v>
      </c>
    </row>
    <row r="5" customFormat="false" ht="12.8" hidden="false" customHeight="false" outlineLevel="0" collapsed="false">
      <c r="A5" s="0" t="str">
        <f aca="false">VLOOKUP('Rate definitions 2'!A5,Lookup!$A$3:$B$12,2,FALSE())</f>
        <v>Domestic</v>
      </c>
      <c r="B5" s="0" t="str">
        <f aca="false">'Rate definitions 2'!F5</f>
        <v>Wholesale Insured Express</v>
      </c>
      <c r="C5" s="0" t="n">
        <f aca="false">IF('Rate definitions 2'!C5=0,0,'Rate definitions 2'!C5+0.001)</f>
        <v>1.001</v>
      </c>
      <c r="D5" s="0" t="n">
        <f aca="false">'Rate definitions 2'!D5+0.001</f>
        <v>1.501</v>
      </c>
      <c r="E5" s="6" t="n">
        <f aca="false">'Rate definitions 2'!K5</f>
        <v>31.85</v>
      </c>
    </row>
    <row r="6" customFormat="false" ht="12.8" hidden="false" customHeight="false" outlineLevel="0" collapsed="false">
      <c r="A6" s="0" t="str">
        <f aca="false">VLOOKUP('Rate definitions 2'!A6,Lookup!$A$3:$B$12,2,FALSE())</f>
        <v>Domestic</v>
      </c>
      <c r="B6" s="0" t="str">
        <f aca="false">'Rate definitions 2'!F6</f>
        <v>Wholesale Insured Express</v>
      </c>
      <c r="C6" s="0" t="n">
        <f aca="false">IF('Rate definitions 2'!C6=0,0,'Rate definitions 2'!C6+0.001)</f>
        <v>1.501</v>
      </c>
      <c r="D6" s="0" t="n">
        <f aca="false">'Rate definitions 2'!D6+0.001</f>
        <v>2.001</v>
      </c>
      <c r="E6" s="6" t="n">
        <f aca="false">'Rate definitions 2'!K6</f>
        <v>36.85</v>
      </c>
    </row>
    <row r="7" customFormat="false" ht="12.8" hidden="false" customHeight="false" outlineLevel="0" collapsed="false">
      <c r="A7" s="0" t="str">
        <f aca="false">VLOOKUP('Rate definitions 2'!A7,Lookup!$A$3:$B$12,2,FALSE())</f>
        <v>Domestic</v>
      </c>
      <c r="B7" s="0" t="str">
        <f aca="false">'Rate definitions 2'!F7</f>
        <v>Wholesale Insured Express</v>
      </c>
      <c r="C7" s="0" t="n">
        <f aca="false">IF('Rate definitions 2'!C7=0,0,'Rate definitions 2'!C7+0.001)</f>
        <v>2.001</v>
      </c>
      <c r="D7" s="0" t="n">
        <f aca="false">'Rate definitions 2'!D7+0.001</f>
        <v>3.001</v>
      </c>
      <c r="E7" s="6" t="n">
        <f aca="false">'Rate definitions 2'!K7</f>
        <v>46.85</v>
      </c>
    </row>
    <row r="8" customFormat="false" ht="12.8" hidden="false" customHeight="false" outlineLevel="0" collapsed="false">
      <c r="A8" s="0" t="str">
        <f aca="false">VLOOKUP('Rate definitions 2'!A8,Lookup!$A$3:$B$12,2,FALSE())</f>
        <v>Domestic</v>
      </c>
      <c r="B8" s="0" t="str">
        <f aca="false">'Rate definitions 2'!F8</f>
        <v>Wholesale Insured Express</v>
      </c>
      <c r="C8" s="0" t="n">
        <f aca="false">IF('Rate definitions 2'!C8=0,0,'Rate definitions 2'!C8+0.001)</f>
        <v>3.001</v>
      </c>
      <c r="D8" s="0" t="n">
        <f aca="false">'Rate definitions 2'!D8+0.001</f>
        <v>5.001</v>
      </c>
      <c r="E8" s="6" t="n">
        <f aca="false">'Rate definitions 2'!K8</f>
        <v>73</v>
      </c>
    </row>
    <row r="9" customFormat="false" ht="12.8" hidden="false" customHeight="false" outlineLevel="0" collapsed="false">
      <c r="A9" s="0" t="str">
        <f aca="false">VLOOKUP('Rate definitions 2'!A9,Lookup!$A$3:$B$12,2,FALSE())</f>
        <v>Zone 1: New Zealand</v>
      </c>
      <c r="B9" s="0" t="str">
        <f aca="false">'Rate definitions 2'!F9</f>
        <v>International Insured Express</v>
      </c>
      <c r="C9" s="0" t="n">
        <f aca="false">IF('Rate definitions 2'!C9=0,0,'Rate definitions 2'!C9+0.001)</f>
        <v>0</v>
      </c>
      <c r="D9" s="0" t="n">
        <f aca="false">'Rate definitions 2'!D9+0.001</f>
        <v>0.251</v>
      </c>
      <c r="E9" s="6" t="n">
        <f aca="false">'Rate definitions 2'!K9</f>
        <v>30.2</v>
      </c>
    </row>
    <row r="10" customFormat="false" ht="12.8" hidden="false" customHeight="false" outlineLevel="0" collapsed="false">
      <c r="A10" s="0" t="str">
        <f aca="false">VLOOKUP('Rate definitions 2'!A10,Lookup!$A$3:$B$12,2,FALSE())</f>
        <v>Zone 1: New Zealand</v>
      </c>
      <c r="B10" s="0" t="str">
        <f aca="false">'Rate definitions 2'!F10</f>
        <v>International Insured Express</v>
      </c>
      <c r="C10" s="0" t="n">
        <f aca="false">IF('Rate definitions 2'!C10=0,0,'Rate definitions 2'!C10+0.001)</f>
        <v>0.251</v>
      </c>
      <c r="D10" s="0" t="n">
        <f aca="false">'Rate definitions 2'!D10+0.001</f>
        <v>0.501</v>
      </c>
      <c r="E10" s="6" t="n">
        <f aca="false">'Rate definitions 2'!K10</f>
        <v>37.2</v>
      </c>
    </row>
    <row r="11" customFormat="false" ht="12.8" hidden="false" customHeight="false" outlineLevel="0" collapsed="false">
      <c r="A11" s="0" t="str">
        <f aca="false">VLOOKUP('Rate definitions 2'!A11,Lookup!$A$3:$B$12,2,FALSE())</f>
        <v>Zone 1: New Zealand</v>
      </c>
      <c r="B11" s="0" t="str">
        <f aca="false">'Rate definitions 2'!F11</f>
        <v>International Insured Express</v>
      </c>
      <c r="C11" s="0" t="n">
        <f aca="false">IF('Rate definitions 2'!C11=0,0,'Rate definitions 2'!C11+0.001)</f>
        <v>0.501</v>
      </c>
      <c r="D11" s="0" t="n">
        <f aca="false">'Rate definitions 2'!D11+0.001</f>
        <v>1.001</v>
      </c>
      <c r="E11" s="6" t="n">
        <f aca="false">'Rate definitions 2'!K11</f>
        <v>51</v>
      </c>
    </row>
    <row r="12" customFormat="false" ht="12.8" hidden="false" customHeight="false" outlineLevel="0" collapsed="false">
      <c r="A12" s="0" t="str">
        <f aca="false">VLOOKUP('Rate definitions 2'!A12,Lookup!$A$3:$B$12,2,FALSE())</f>
        <v>Zone 1: New Zealand</v>
      </c>
      <c r="B12" s="0" t="str">
        <f aca="false">'Rate definitions 2'!F12</f>
        <v>International Insured Express</v>
      </c>
      <c r="C12" s="0" t="n">
        <f aca="false">IF('Rate definitions 2'!C12=0,0,'Rate definitions 2'!C12+0.001)</f>
        <v>1.001</v>
      </c>
      <c r="D12" s="0" t="n">
        <f aca="false">'Rate definitions 2'!D12+0.001</f>
        <v>1.501</v>
      </c>
      <c r="E12" s="6" t="n">
        <f aca="false">'Rate definitions 2'!K12</f>
        <v>64.8</v>
      </c>
    </row>
    <row r="13" customFormat="false" ht="12.8" hidden="false" customHeight="false" outlineLevel="0" collapsed="false">
      <c r="A13" s="0" t="str">
        <f aca="false">VLOOKUP('Rate definitions 2'!A13,Lookup!$A$3:$B$12,2,FALSE())</f>
        <v>Zone 1: New Zealand</v>
      </c>
      <c r="B13" s="0" t="str">
        <f aca="false">'Rate definitions 2'!F13</f>
        <v>International Insured Express</v>
      </c>
      <c r="C13" s="0" t="n">
        <f aca="false">IF('Rate definitions 2'!C13=0,0,'Rate definitions 2'!C13+0.001)</f>
        <v>1.501</v>
      </c>
      <c r="D13" s="0" t="n">
        <f aca="false">'Rate definitions 2'!D13+0.001</f>
        <v>2.001</v>
      </c>
      <c r="E13" s="6" t="n">
        <f aca="false">'Rate definitions 2'!K13</f>
        <v>78.6</v>
      </c>
    </row>
    <row r="14" customFormat="false" ht="12.8" hidden="false" customHeight="false" outlineLevel="0" collapsed="false">
      <c r="A14" s="0" t="str">
        <f aca="false">VLOOKUP('Rate definitions 2'!A14,Lookup!$A$3:$B$12,2,FALSE())</f>
        <v>Zone 1: New Zealand</v>
      </c>
      <c r="B14" s="0" t="str">
        <f aca="false">'Rate definitions 2'!F14</f>
        <v>International Insured Express</v>
      </c>
      <c r="C14" s="0" t="n">
        <f aca="false">IF('Rate definitions 2'!C14=0,0,'Rate definitions 2'!C14+0.001)</f>
        <v>2.001</v>
      </c>
      <c r="D14" s="0" t="n">
        <f aca="false">'Rate definitions 2'!D14+0.001</f>
        <v>3.001</v>
      </c>
      <c r="E14" s="6" t="n">
        <f aca="false">'Rate definitions 2'!K14</f>
        <v>101.3</v>
      </c>
    </row>
    <row r="15" customFormat="false" ht="12.8" hidden="false" customHeight="false" outlineLevel="0" collapsed="false">
      <c r="A15" s="0" t="str">
        <f aca="false">VLOOKUP('Rate definitions 2'!A15,Lookup!$A$3:$B$12,2,FALSE())</f>
        <v>Zone 1: New Zealand</v>
      </c>
      <c r="B15" s="0" t="str">
        <f aca="false">'Rate definitions 2'!F15</f>
        <v>International Insured Express</v>
      </c>
      <c r="C15" s="0" t="n">
        <f aca="false">IF('Rate definitions 2'!C15=0,0,'Rate definitions 2'!C15+0.001)</f>
        <v>3.001</v>
      </c>
      <c r="D15" s="0" t="n">
        <f aca="false">'Rate definitions 2'!D15+0.001</f>
        <v>5.001</v>
      </c>
      <c r="E15" s="6" t="n">
        <f aca="false">'Rate definitions 2'!K15</f>
        <v>146.7</v>
      </c>
    </row>
    <row r="16" customFormat="false" ht="12.8" hidden="false" customHeight="false" outlineLevel="0" collapsed="false">
      <c r="A16" s="0" t="str">
        <f aca="false">VLOOKUP('Rate definitions 2'!A16,Lookup!$A$3:$B$12,2,FALSE())</f>
        <v>Zone 2: China</v>
      </c>
      <c r="B16" s="0" t="str">
        <f aca="false">'Rate definitions 2'!F16</f>
        <v>International Insured Express</v>
      </c>
      <c r="C16" s="0" t="n">
        <f aca="false">IF('Rate definitions 2'!C16=0,0,'Rate definitions 2'!C16+0.001)</f>
        <v>0</v>
      </c>
      <c r="D16" s="0" t="n">
        <f aca="false">'Rate definitions 2'!D16+0.001</f>
        <v>0.251</v>
      </c>
      <c r="E16" s="6" t="n">
        <f aca="false">'Rate definitions 2'!K16</f>
        <v>33.2</v>
      </c>
    </row>
    <row r="17" customFormat="false" ht="12.8" hidden="false" customHeight="false" outlineLevel="0" collapsed="false">
      <c r="A17" s="0" t="str">
        <f aca="false">VLOOKUP('Rate definitions 2'!A17,Lookup!$A$3:$B$12,2,FALSE())</f>
        <v>Zone 2: China</v>
      </c>
      <c r="B17" s="0" t="str">
        <f aca="false">'Rate definitions 2'!F17</f>
        <v>International Insured Express</v>
      </c>
      <c r="C17" s="0" t="n">
        <f aca="false">IF('Rate definitions 2'!C17=0,0,'Rate definitions 2'!C17+0.001)</f>
        <v>0.251</v>
      </c>
      <c r="D17" s="0" t="n">
        <f aca="false">'Rate definitions 2'!D17+0.001</f>
        <v>0.501</v>
      </c>
      <c r="E17" s="6" t="n">
        <f aca="false">'Rate definitions 2'!K17</f>
        <v>40.2</v>
      </c>
    </row>
    <row r="18" customFormat="false" ht="12.8" hidden="false" customHeight="false" outlineLevel="0" collapsed="false">
      <c r="A18" s="0" t="str">
        <f aca="false">VLOOKUP('Rate definitions 2'!A18,Lookup!$A$3:$B$12,2,FALSE())</f>
        <v>Zone 2: China</v>
      </c>
      <c r="B18" s="0" t="str">
        <f aca="false">'Rate definitions 2'!F18</f>
        <v>International Insured Express</v>
      </c>
      <c r="C18" s="0" t="n">
        <f aca="false">IF('Rate definitions 2'!C18=0,0,'Rate definitions 2'!C18+0.001)</f>
        <v>0.501</v>
      </c>
      <c r="D18" s="0" t="n">
        <f aca="false">'Rate definitions 2'!D18+0.001</f>
        <v>1.001</v>
      </c>
      <c r="E18" s="6" t="n">
        <f aca="false">'Rate definitions 2'!K18</f>
        <v>59.9</v>
      </c>
    </row>
    <row r="19" customFormat="false" ht="12.8" hidden="false" customHeight="false" outlineLevel="0" collapsed="false">
      <c r="A19" s="0" t="str">
        <f aca="false">VLOOKUP('Rate definitions 2'!A19,Lookup!$A$3:$B$12,2,FALSE())</f>
        <v>Zone 2: China</v>
      </c>
      <c r="B19" s="0" t="str">
        <f aca="false">'Rate definitions 2'!F19</f>
        <v>International Insured Express</v>
      </c>
      <c r="C19" s="0" t="n">
        <f aca="false">IF('Rate definitions 2'!C19=0,0,'Rate definitions 2'!C19+0.001)</f>
        <v>1.001</v>
      </c>
      <c r="D19" s="0" t="n">
        <f aca="false">'Rate definitions 2'!D19+0.001</f>
        <v>1.501</v>
      </c>
      <c r="E19" s="6" t="n">
        <f aca="false">'Rate definitions 2'!K19</f>
        <v>79.6</v>
      </c>
    </row>
    <row r="20" customFormat="false" ht="12.8" hidden="false" customHeight="false" outlineLevel="0" collapsed="false">
      <c r="A20" s="0" t="str">
        <f aca="false">VLOOKUP('Rate definitions 2'!A20,Lookup!$A$3:$B$12,2,FALSE())</f>
        <v>Zone 2: China</v>
      </c>
      <c r="B20" s="0" t="str">
        <f aca="false">'Rate definitions 2'!F20</f>
        <v>International Insured Express</v>
      </c>
      <c r="C20" s="0" t="n">
        <f aca="false">IF('Rate definitions 2'!C20=0,0,'Rate definitions 2'!C20+0.001)</f>
        <v>1.501</v>
      </c>
      <c r="D20" s="0" t="n">
        <f aca="false">'Rate definitions 2'!D20+0.001</f>
        <v>2.001</v>
      </c>
      <c r="E20" s="6" t="n">
        <f aca="false">'Rate definitions 2'!K20</f>
        <v>99.3</v>
      </c>
    </row>
    <row r="21" customFormat="false" ht="12.8" hidden="false" customHeight="false" outlineLevel="0" collapsed="false">
      <c r="A21" s="0" t="str">
        <f aca="false">VLOOKUP('Rate definitions 2'!A21,Lookup!$A$3:$B$12,2,FALSE())</f>
        <v>Zone 2: China</v>
      </c>
      <c r="B21" s="0" t="str">
        <f aca="false">'Rate definitions 2'!F21</f>
        <v>International Insured Express</v>
      </c>
      <c r="C21" s="0" t="n">
        <f aca="false">IF('Rate definitions 2'!C21=0,0,'Rate definitions 2'!C21+0.001)</f>
        <v>2.001</v>
      </c>
      <c r="D21" s="0" t="n">
        <f aca="false">'Rate definitions 2'!D21+0.001</f>
        <v>3.001</v>
      </c>
      <c r="E21" s="6" t="n">
        <f aca="false">'Rate definitions 2'!K21</f>
        <v>124</v>
      </c>
    </row>
    <row r="22" customFormat="false" ht="12.8" hidden="false" customHeight="false" outlineLevel="0" collapsed="false">
      <c r="A22" s="0" t="str">
        <f aca="false">VLOOKUP('Rate definitions 2'!A22,Lookup!$A$3:$B$12,2,FALSE())</f>
        <v>Zone 2: China</v>
      </c>
      <c r="B22" s="0" t="str">
        <f aca="false">'Rate definitions 2'!F22</f>
        <v>International Insured Express</v>
      </c>
      <c r="C22" s="0" t="n">
        <f aca="false">IF('Rate definitions 2'!C22=0,0,'Rate definitions 2'!C22+0.001)</f>
        <v>3.001</v>
      </c>
      <c r="D22" s="0" t="n">
        <f aca="false">'Rate definitions 2'!D22+0.001</f>
        <v>5.001</v>
      </c>
      <c r="E22" s="6" t="n">
        <f aca="false">'Rate definitions 2'!K22</f>
        <v>173.4</v>
      </c>
    </row>
    <row r="23" customFormat="false" ht="12.8" hidden="false" customHeight="false" outlineLevel="0" collapsed="false">
      <c r="A23" s="0" t="str">
        <f aca="false">VLOOKUP('Rate definitions 2'!A23,Lookup!$A$3:$B$12,2,FALSE())</f>
        <v>Zone 2: China</v>
      </c>
      <c r="B23" s="0" t="str">
        <f aca="false">'Rate definitions 2'!F23</f>
        <v>International Express (1kg)</v>
      </c>
      <c r="C23" s="0" t="n">
        <f aca="false">IF('Rate definitions 2'!C23=0,0,'Rate definitions 2'!C23+0.001)</f>
        <v>5.001</v>
      </c>
      <c r="D23" s="0" t="n">
        <f aca="false">'Rate definitions 2'!D23+0.001</f>
        <v>1.001</v>
      </c>
      <c r="E23" s="6" t="n">
        <f aca="false">'Rate definitions 2'!K23</f>
        <v>47.9</v>
      </c>
    </row>
    <row r="24" customFormat="false" ht="12.8" hidden="false" customHeight="false" outlineLevel="0" collapsed="false">
      <c r="A24" s="0" t="str">
        <f aca="false">VLOOKUP('Rate definitions 2'!A24,Lookup!$A$3:$B$12,2,FALSE())</f>
        <v>Zone 3: Rest of Asia</v>
      </c>
      <c r="B24" s="0" t="str">
        <f aca="false">'Rate definitions 2'!F24</f>
        <v>International Insured Express</v>
      </c>
      <c r="C24" s="0" t="n">
        <f aca="false">IF('Rate definitions 2'!C24=0,0,'Rate definitions 2'!C24+0.001)</f>
        <v>0</v>
      </c>
      <c r="D24" s="0" t="n">
        <f aca="false">'Rate definitions 2'!D24+0.001</f>
        <v>0.251</v>
      </c>
      <c r="E24" s="6" t="n">
        <f aca="false">'Rate definitions 2'!K24</f>
        <v>34</v>
      </c>
    </row>
    <row r="25" customFormat="false" ht="12.8" hidden="false" customHeight="false" outlineLevel="0" collapsed="false">
      <c r="A25" s="0" t="str">
        <f aca="false">VLOOKUP('Rate definitions 2'!A25,Lookup!$A$3:$B$12,2,FALSE())</f>
        <v>Zone 3: Rest of Asia</v>
      </c>
      <c r="B25" s="0" t="str">
        <f aca="false">'Rate definitions 2'!F25</f>
        <v>International Insured Express</v>
      </c>
      <c r="C25" s="0" t="n">
        <f aca="false">IF('Rate definitions 2'!C25=0,0,'Rate definitions 2'!C25+0.001)</f>
        <v>0.251</v>
      </c>
      <c r="D25" s="0" t="n">
        <f aca="false">'Rate definitions 2'!D25+0.001</f>
        <v>0.501</v>
      </c>
      <c r="E25" s="6" t="n">
        <f aca="false">'Rate definitions 2'!K25</f>
        <v>41</v>
      </c>
    </row>
    <row r="26" customFormat="false" ht="12.8" hidden="false" customHeight="false" outlineLevel="0" collapsed="false">
      <c r="A26" s="0" t="str">
        <f aca="false">VLOOKUP('Rate definitions 2'!A26,Lookup!$A$3:$B$12,2,FALSE())</f>
        <v>Zone 3: Rest of Asia</v>
      </c>
      <c r="B26" s="0" t="str">
        <f aca="false">'Rate definitions 2'!F26</f>
        <v>International Insured Express</v>
      </c>
      <c r="C26" s="0" t="n">
        <f aca="false">IF('Rate definitions 2'!C26=0,0,'Rate definitions 2'!C26+0.001)</f>
        <v>0.501</v>
      </c>
      <c r="D26" s="0" t="n">
        <f aca="false">'Rate definitions 2'!D26+0.001</f>
        <v>1.001</v>
      </c>
      <c r="E26" s="6" t="n">
        <f aca="false">'Rate definitions 2'!K26</f>
        <v>60.7</v>
      </c>
    </row>
    <row r="27" customFormat="false" ht="12.8" hidden="false" customHeight="false" outlineLevel="0" collapsed="false">
      <c r="A27" s="0" t="str">
        <f aca="false">VLOOKUP('Rate definitions 2'!A27,Lookup!$A$3:$B$12,2,FALSE())</f>
        <v>Zone 3: Rest of Asia</v>
      </c>
      <c r="B27" s="0" t="str">
        <f aca="false">'Rate definitions 2'!F27</f>
        <v>International Insured Express</v>
      </c>
      <c r="C27" s="0" t="n">
        <f aca="false">IF('Rate definitions 2'!C27=0,0,'Rate definitions 2'!C27+0.001)</f>
        <v>1.001</v>
      </c>
      <c r="D27" s="0" t="n">
        <f aca="false">'Rate definitions 2'!D27+0.001</f>
        <v>1.501</v>
      </c>
      <c r="E27" s="6" t="n">
        <f aca="false">'Rate definitions 2'!K27</f>
        <v>80.4</v>
      </c>
    </row>
    <row r="28" customFormat="false" ht="12.8" hidden="false" customHeight="false" outlineLevel="0" collapsed="false">
      <c r="A28" s="0" t="str">
        <f aca="false">VLOOKUP('Rate definitions 2'!A28,Lookup!$A$3:$B$12,2,FALSE())</f>
        <v>Zone 3: Rest of Asia</v>
      </c>
      <c r="B28" s="0" t="str">
        <f aca="false">'Rate definitions 2'!F28</f>
        <v>International Insured Express</v>
      </c>
      <c r="C28" s="0" t="n">
        <f aca="false">IF('Rate definitions 2'!C28=0,0,'Rate definitions 2'!C28+0.001)</f>
        <v>1.501</v>
      </c>
      <c r="D28" s="0" t="n">
        <f aca="false">'Rate definitions 2'!D28+0.001</f>
        <v>2.001</v>
      </c>
      <c r="E28" s="6" t="n">
        <f aca="false">'Rate definitions 2'!K28</f>
        <v>100.1</v>
      </c>
    </row>
    <row r="29" customFormat="false" ht="12.8" hidden="false" customHeight="false" outlineLevel="0" collapsed="false">
      <c r="A29" s="0" t="str">
        <f aca="false">VLOOKUP('Rate definitions 2'!A29,Lookup!$A$3:$B$12,2,FALSE())</f>
        <v>Zone 3: Rest of Asia</v>
      </c>
      <c r="B29" s="0" t="str">
        <f aca="false">'Rate definitions 2'!F29</f>
        <v>International Insured Express</v>
      </c>
      <c r="C29" s="0" t="n">
        <f aca="false">IF('Rate definitions 2'!C29=0,0,'Rate definitions 2'!C29+0.001)</f>
        <v>2.001</v>
      </c>
      <c r="D29" s="0" t="n">
        <f aca="false">'Rate definitions 2'!D29+0.001</f>
        <v>3.001</v>
      </c>
      <c r="E29" s="6" t="n">
        <f aca="false">'Rate definitions 2'!K29</f>
        <v>124.8</v>
      </c>
    </row>
    <row r="30" customFormat="false" ht="12.8" hidden="false" customHeight="false" outlineLevel="0" collapsed="false">
      <c r="A30" s="0" t="str">
        <f aca="false">VLOOKUP('Rate definitions 2'!A30,Lookup!$A$3:$B$12,2,FALSE())</f>
        <v>Zone 3: Rest of Asia</v>
      </c>
      <c r="B30" s="0" t="str">
        <f aca="false">'Rate definitions 2'!F30</f>
        <v>International Insured Express</v>
      </c>
      <c r="C30" s="0" t="n">
        <f aca="false">IF('Rate definitions 2'!C30=0,0,'Rate definitions 2'!C30+0.001)</f>
        <v>3.001</v>
      </c>
      <c r="D30" s="0" t="n">
        <f aca="false">'Rate definitions 2'!D30+0.001</f>
        <v>5.001</v>
      </c>
      <c r="E30" s="6" t="n">
        <f aca="false">'Rate definitions 2'!K30</f>
        <v>174.2</v>
      </c>
    </row>
    <row r="31" customFormat="false" ht="12.8" hidden="false" customHeight="false" outlineLevel="0" collapsed="false">
      <c r="A31" s="0" t="str">
        <f aca="false">VLOOKUP('Rate definitions 2'!A31,Lookup!$A$3:$B$12,2,FALSE())</f>
        <v>Zone 4: USA and Canada</v>
      </c>
      <c r="B31" s="0" t="str">
        <f aca="false">'Rate definitions 2'!F31</f>
        <v>International Insured Express</v>
      </c>
      <c r="C31" s="0" t="n">
        <f aca="false">IF('Rate definitions 2'!C31=0,0,'Rate definitions 2'!C31+0.001)</f>
        <v>0</v>
      </c>
      <c r="D31" s="0" t="n">
        <f aca="false">'Rate definitions 2'!D31+0.001</f>
        <v>0.251</v>
      </c>
      <c r="E31" s="6" t="n">
        <f aca="false">'Rate definitions 2'!K31</f>
        <v>36</v>
      </c>
    </row>
    <row r="32" customFormat="false" ht="12.8" hidden="false" customHeight="false" outlineLevel="0" collapsed="false">
      <c r="A32" s="0" t="str">
        <f aca="false">VLOOKUP('Rate definitions 2'!A32,Lookup!$A$3:$B$12,2,FALSE())</f>
        <v>Zone 4: USA and Canada</v>
      </c>
      <c r="B32" s="0" t="str">
        <f aca="false">'Rate definitions 2'!F32</f>
        <v>International Insured Express</v>
      </c>
      <c r="C32" s="0" t="n">
        <f aca="false">IF('Rate definitions 2'!C32=0,0,'Rate definitions 2'!C32+0.001)</f>
        <v>0.251</v>
      </c>
      <c r="D32" s="0" t="n">
        <f aca="false">'Rate definitions 2'!D32+0.001</f>
        <v>0.501</v>
      </c>
      <c r="E32" s="6" t="n">
        <f aca="false">'Rate definitions 2'!K32</f>
        <v>43</v>
      </c>
    </row>
    <row r="33" customFormat="false" ht="12.8" hidden="false" customHeight="false" outlineLevel="0" collapsed="false">
      <c r="A33" s="0" t="str">
        <f aca="false">VLOOKUP('Rate definitions 2'!A33,Lookup!$A$3:$B$12,2,FALSE())</f>
        <v>Zone 4: USA and Canada</v>
      </c>
      <c r="B33" s="0" t="str">
        <f aca="false">'Rate definitions 2'!F33</f>
        <v>International Insured Express</v>
      </c>
      <c r="C33" s="0" t="n">
        <f aca="false">IF('Rate definitions 2'!C33=0,0,'Rate definitions 2'!C33+0.001)</f>
        <v>0.501</v>
      </c>
      <c r="D33" s="0" t="n">
        <f aca="false">'Rate definitions 2'!D33+0.001</f>
        <v>1.001</v>
      </c>
      <c r="E33" s="6" t="n">
        <f aca="false">'Rate definitions 2'!K33</f>
        <v>63.9</v>
      </c>
    </row>
    <row r="34" customFormat="false" ht="12.8" hidden="false" customHeight="false" outlineLevel="0" collapsed="false">
      <c r="A34" s="0" t="str">
        <f aca="false">VLOOKUP('Rate definitions 2'!A34,Lookup!$A$3:$B$12,2,FALSE())</f>
        <v>Zone 4: USA and Canada</v>
      </c>
      <c r="B34" s="0" t="str">
        <f aca="false">'Rate definitions 2'!F34</f>
        <v>International Insured Express</v>
      </c>
      <c r="C34" s="0" t="n">
        <f aca="false">IF('Rate definitions 2'!C34=0,0,'Rate definitions 2'!C34+0.001)</f>
        <v>1.001</v>
      </c>
      <c r="D34" s="0" t="n">
        <f aca="false">'Rate definitions 2'!D34+0.001</f>
        <v>1.501</v>
      </c>
      <c r="E34" s="6" t="n">
        <f aca="false">'Rate definitions 2'!K34</f>
        <v>84.8</v>
      </c>
    </row>
    <row r="35" customFormat="false" ht="12.8" hidden="false" customHeight="false" outlineLevel="0" collapsed="false">
      <c r="A35" s="0" t="str">
        <f aca="false">VLOOKUP('Rate definitions 2'!A35,Lookup!$A$3:$B$12,2,FALSE())</f>
        <v>Zone 4: USA and Canada</v>
      </c>
      <c r="B35" s="0" t="str">
        <f aca="false">'Rate definitions 2'!F35</f>
        <v>International Insured Express</v>
      </c>
      <c r="C35" s="0" t="n">
        <f aca="false">IF('Rate definitions 2'!C35=0,0,'Rate definitions 2'!C35+0.001)</f>
        <v>1.501</v>
      </c>
      <c r="D35" s="0" t="n">
        <f aca="false">'Rate definitions 2'!D35+0.001</f>
        <v>2.001</v>
      </c>
      <c r="E35" s="6" t="n">
        <f aca="false">'Rate definitions 2'!K35</f>
        <v>105.7</v>
      </c>
    </row>
    <row r="36" customFormat="false" ht="12.8" hidden="false" customHeight="false" outlineLevel="0" collapsed="false">
      <c r="A36" s="0" t="str">
        <f aca="false">VLOOKUP('Rate definitions 2'!A36,Lookup!$A$3:$B$12,2,FALSE())</f>
        <v>Zone 4: USA and Canada</v>
      </c>
      <c r="B36" s="0" t="str">
        <f aca="false">'Rate definitions 2'!F36</f>
        <v>International Insured Express</v>
      </c>
      <c r="C36" s="0" t="n">
        <f aca="false">IF('Rate definitions 2'!C36=0,0,'Rate definitions 2'!C36+0.001)</f>
        <v>2.001</v>
      </c>
      <c r="D36" s="0" t="n">
        <f aca="false">'Rate definitions 2'!D36+0.001</f>
        <v>3.001</v>
      </c>
      <c r="E36" s="6" t="n">
        <f aca="false">'Rate definitions 2'!K36</f>
        <v>130.5</v>
      </c>
    </row>
    <row r="37" customFormat="false" ht="12.8" hidden="false" customHeight="false" outlineLevel="0" collapsed="false">
      <c r="A37" s="0" t="str">
        <f aca="false">VLOOKUP('Rate definitions 2'!A37,Lookup!$A$3:$B$12,2,FALSE())</f>
        <v>Zone 4: USA and Canada</v>
      </c>
      <c r="B37" s="0" t="str">
        <f aca="false">'Rate definitions 2'!F37</f>
        <v>International Insured Express</v>
      </c>
      <c r="C37" s="0" t="n">
        <f aca="false">IF('Rate definitions 2'!C37=0,0,'Rate definitions 2'!C37+0.001)</f>
        <v>3.001</v>
      </c>
      <c r="D37" s="0" t="n">
        <f aca="false">'Rate definitions 2'!D37+0.001</f>
        <v>5.001</v>
      </c>
      <c r="E37" s="6" t="n">
        <f aca="false">'Rate definitions 2'!K37</f>
        <v>180.1</v>
      </c>
    </row>
    <row r="38" customFormat="false" ht="12.8" hidden="false" customHeight="false" outlineLevel="0" collapsed="false">
      <c r="A38" s="0" t="str">
        <f aca="false">VLOOKUP('Rate definitions 2'!A38,Lookup!$A$3:$B$12,2,FALSE())</f>
        <v>Zone 5: Pacific islands</v>
      </c>
      <c r="B38" s="0" t="str">
        <f aca="false">'Rate definitions 2'!F38</f>
        <v>International Insured Express</v>
      </c>
      <c r="C38" s="0" t="n">
        <f aca="false">IF('Rate definitions 2'!C38=0,0,'Rate definitions 2'!C38+0.001)</f>
        <v>0</v>
      </c>
      <c r="D38" s="0" t="n">
        <f aca="false">'Rate definitions 2'!D38+0.001</f>
        <v>0.251</v>
      </c>
      <c r="E38" s="6" t="n">
        <f aca="false">'Rate definitions 2'!K38</f>
        <v>34.5</v>
      </c>
    </row>
    <row r="39" customFormat="false" ht="12.8" hidden="false" customHeight="false" outlineLevel="0" collapsed="false">
      <c r="A39" s="0" t="str">
        <f aca="false">VLOOKUP('Rate definitions 2'!A39,Lookup!$A$3:$B$12,2,FALSE())</f>
        <v>Zone 5: Pacific islands</v>
      </c>
      <c r="B39" s="0" t="str">
        <f aca="false">'Rate definitions 2'!F39</f>
        <v>International Insured Express</v>
      </c>
      <c r="C39" s="0" t="n">
        <f aca="false">IF('Rate definitions 2'!C39=0,0,'Rate definitions 2'!C39+0.001)</f>
        <v>0.251</v>
      </c>
      <c r="D39" s="0" t="n">
        <f aca="false">'Rate definitions 2'!D39+0.001</f>
        <v>0.501</v>
      </c>
      <c r="E39" s="6" t="n">
        <f aca="false">'Rate definitions 2'!K39</f>
        <v>41.5</v>
      </c>
    </row>
    <row r="40" customFormat="false" ht="12.8" hidden="false" customHeight="false" outlineLevel="0" collapsed="false">
      <c r="A40" s="0" t="str">
        <f aca="false">VLOOKUP('Rate definitions 2'!A40,Lookup!$A$3:$B$12,2,FALSE())</f>
        <v>Zone 5: Pacific islands</v>
      </c>
      <c r="B40" s="0" t="str">
        <f aca="false">'Rate definitions 2'!F40</f>
        <v>International Insured Express</v>
      </c>
      <c r="C40" s="0" t="n">
        <f aca="false">IF('Rate definitions 2'!C40=0,0,'Rate definitions 2'!C40+0.001)</f>
        <v>0.501</v>
      </c>
      <c r="D40" s="0" t="n">
        <f aca="false">'Rate definitions 2'!D40+0.001</f>
        <v>1.001</v>
      </c>
      <c r="E40" s="6" t="n">
        <f aca="false">'Rate definitions 2'!K40</f>
        <v>61.2</v>
      </c>
    </row>
    <row r="41" customFormat="false" ht="12.8" hidden="false" customHeight="false" outlineLevel="0" collapsed="false">
      <c r="A41" s="0" t="str">
        <f aca="false">VLOOKUP('Rate definitions 2'!A41,Lookup!$A$3:$B$12,2,FALSE())</f>
        <v>Zone 5: Pacific islands</v>
      </c>
      <c r="B41" s="0" t="str">
        <f aca="false">'Rate definitions 2'!F41</f>
        <v>International Insured Express</v>
      </c>
      <c r="C41" s="0" t="n">
        <f aca="false">IF('Rate definitions 2'!C41=0,0,'Rate definitions 2'!C41+0.001)</f>
        <v>1.001</v>
      </c>
      <c r="D41" s="0" t="n">
        <f aca="false">'Rate definitions 2'!D41+0.001</f>
        <v>1.501</v>
      </c>
      <c r="E41" s="6" t="n">
        <f aca="false">'Rate definitions 2'!K41</f>
        <v>80.9</v>
      </c>
    </row>
    <row r="42" customFormat="false" ht="12.8" hidden="false" customHeight="false" outlineLevel="0" collapsed="false">
      <c r="A42" s="0" t="str">
        <f aca="false">VLOOKUP('Rate definitions 2'!A42,Lookup!$A$3:$B$12,2,FALSE())</f>
        <v>Zone 5: Pacific islands</v>
      </c>
      <c r="B42" s="0" t="str">
        <f aca="false">'Rate definitions 2'!F42</f>
        <v>International Insured Express</v>
      </c>
      <c r="C42" s="0" t="n">
        <f aca="false">IF('Rate definitions 2'!C42=0,0,'Rate definitions 2'!C42+0.001)</f>
        <v>1.501</v>
      </c>
      <c r="D42" s="0" t="n">
        <f aca="false">'Rate definitions 2'!D42+0.001</f>
        <v>2.001</v>
      </c>
      <c r="E42" s="6" t="n">
        <f aca="false">'Rate definitions 2'!K42</f>
        <v>100.6</v>
      </c>
    </row>
    <row r="43" customFormat="false" ht="12.8" hidden="false" customHeight="false" outlineLevel="0" collapsed="false">
      <c r="A43" s="0" t="str">
        <f aca="false">VLOOKUP('Rate definitions 2'!A43,Lookup!$A$3:$B$12,2,FALSE())</f>
        <v>Zone 5: Pacific islands</v>
      </c>
      <c r="B43" s="0" t="str">
        <f aca="false">'Rate definitions 2'!F43</f>
        <v>International Insured Express</v>
      </c>
      <c r="C43" s="0" t="n">
        <f aca="false">IF('Rate definitions 2'!C43=0,0,'Rate definitions 2'!C43+0.001)</f>
        <v>2.001</v>
      </c>
      <c r="D43" s="0" t="n">
        <f aca="false">'Rate definitions 2'!D43+0.001</f>
        <v>3.001</v>
      </c>
      <c r="E43" s="6" t="n">
        <f aca="false">'Rate definitions 2'!K43</f>
        <v>125.3</v>
      </c>
    </row>
    <row r="44" customFormat="false" ht="12.8" hidden="false" customHeight="false" outlineLevel="0" collapsed="false">
      <c r="A44" s="0" t="str">
        <f aca="false">VLOOKUP('Rate definitions 2'!A44,Lookup!$A$3:$B$12,2,FALSE())</f>
        <v>Zone 5: Pacific islands</v>
      </c>
      <c r="B44" s="0" t="str">
        <f aca="false">'Rate definitions 2'!F44</f>
        <v>International Insured Express</v>
      </c>
      <c r="C44" s="0" t="n">
        <f aca="false">IF('Rate definitions 2'!C44=0,0,'Rate definitions 2'!C44+0.001)</f>
        <v>3.001</v>
      </c>
      <c r="D44" s="0" t="n">
        <f aca="false">'Rate definitions 2'!D44+0.001</f>
        <v>5.001</v>
      </c>
      <c r="E44" s="6" t="n">
        <f aca="false">'Rate definitions 2'!K44</f>
        <v>174.7</v>
      </c>
    </row>
    <row r="45" customFormat="false" ht="12.8" hidden="false" customHeight="false" outlineLevel="0" collapsed="false">
      <c r="A45" s="0" t="str">
        <f aca="false">VLOOKUP('Rate definitions 2'!A45,Lookup!$A$3:$B$12,2,FALSE())</f>
        <v>Zone 6: UK and Ireland</v>
      </c>
      <c r="B45" s="0" t="str">
        <f aca="false">'Rate definitions 2'!F45</f>
        <v>International Insured Express</v>
      </c>
      <c r="C45" s="0" t="n">
        <f aca="false">IF('Rate definitions 2'!C45=0,0,'Rate definitions 2'!C45+0.001)</f>
        <v>0</v>
      </c>
      <c r="D45" s="0" t="n">
        <f aca="false">'Rate definitions 2'!D45+0.001</f>
        <v>0.251</v>
      </c>
      <c r="E45" s="6" t="n">
        <f aca="false">'Rate definitions 2'!K45</f>
        <v>40.2</v>
      </c>
    </row>
    <row r="46" customFormat="false" ht="12.8" hidden="false" customHeight="false" outlineLevel="0" collapsed="false">
      <c r="A46" s="0" t="str">
        <f aca="false">VLOOKUP('Rate definitions 2'!A46,Lookup!$A$3:$B$12,2,FALSE())</f>
        <v>Zone 6: UK and Ireland</v>
      </c>
      <c r="B46" s="0" t="str">
        <f aca="false">'Rate definitions 2'!F46</f>
        <v>International Insured Express</v>
      </c>
      <c r="C46" s="0" t="n">
        <f aca="false">IF('Rate definitions 2'!C46=0,0,'Rate definitions 2'!C46+0.001)</f>
        <v>0.251</v>
      </c>
      <c r="D46" s="0" t="n">
        <f aca="false">'Rate definitions 2'!D46+0.001</f>
        <v>0.501</v>
      </c>
      <c r="E46" s="6" t="n">
        <f aca="false">'Rate definitions 2'!K46</f>
        <v>47.2</v>
      </c>
    </row>
    <row r="47" customFormat="false" ht="12.8" hidden="false" customHeight="false" outlineLevel="0" collapsed="false">
      <c r="A47" s="0" t="str">
        <f aca="false">VLOOKUP('Rate definitions 2'!A47,Lookup!$A$3:$B$12,2,FALSE())</f>
        <v>Zone 6: UK and Ireland</v>
      </c>
      <c r="B47" s="0" t="str">
        <f aca="false">'Rate definitions 2'!F47</f>
        <v>International Insured Express</v>
      </c>
      <c r="C47" s="0" t="n">
        <f aca="false">IF('Rate definitions 2'!C47=0,0,'Rate definitions 2'!C47+0.001)</f>
        <v>0.501</v>
      </c>
      <c r="D47" s="0" t="n">
        <f aca="false">'Rate definitions 2'!D47+0.001</f>
        <v>1.001</v>
      </c>
      <c r="E47" s="6" t="n">
        <f aca="false">'Rate definitions 2'!K47</f>
        <v>68.1</v>
      </c>
    </row>
    <row r="48" customFormat="false" ht="12.8" hidden="false" customHeight="false" outlineLevel="0" collapsed="false">
      <c r="A48" s="0" t="str">
        <f aca="false">VLOOKUP('Rate definitions 2'!A48,Lookup!$A$3:$B$12,2,FALSE())</f>
        <v>Zone 6: UK and Ireland</v>
      </c>
      <c r="B48" s="0" t="str">
        <f aca="false">'Rate definitions 2'!F48</f>
        <v>International Insured Express</v>
      </c>
      <c r="C48" s="0" t="n">
        <f aca="false">IF('Rate definitions 2'!C48=0,0,'Rate definitions 2'!C48+0.001)</f>
        <v>1.001</v>
      </c>
      <c r="D48" s="0" t="n">
        <f aca="false">'Rate definitions 2'!D48+0.001</f>
        <v>1.501</v>
      </c>
      <c r="E48" s="6" t="n">
        <f aca="false">'Rate definitions 2'!K48</f>
        <v>89</v>
      </c>
    </row>
    <row r="49" customFormat="false" ht="12.8" hidden="false" customHeight="false" outlineLevel="0" collapsed="false">
      <c r="A49" s="0" t="str">
        <f aca="false">VLOOKUP('Rate definitions 2'!A49,Lookup!$A$3:$B$12,2,FALSE())</f>
        <v>Zone 6: UK and Ireland</v>
      </c>
      <c r="B49" s="0" t="str">
        <f aca="false">'Rate definitions 2'!F49</f>
        <v>International Insured Express</v>
      </c>
      <c r="C49" s="0" t="n">
        <f aca="false">IF('Rate definitions 2'!C49=0,0,'Rate definitions 2'!C49+0.001)</f>
        <v>1.501</v>
      </c>
      <c r="D49" s="0" t="n">
        <f aca="false">'Rate definitions 2'!D49+0.001</f>
        <v>2.001</v>
      </c>
      <c r="E49" s="6" t="n">
        <f aca="false">'Rate definitions 2'!K49</f>
        <v>109.9</v>
      </c>
    </row>
    <row r="50" customFormat="false" ht="12.8" hidden="false" customHeight="false" outlineLevel="0" collapsed="false">
      <c r="A50" s="0" t="str">
        <f aca="false">VLOOKUP('Rate definitions 2'!A50,Lookup!$A$3:$B$12,2,FALSE())</f>
        <v>Zone 6: UK and Ireland</v>
      </c>
      <c r="B50" s="0" t="str">
        <f aca="false">'Rate definitions 2'!F50</f>
        <v>International Insured Express</v>
      </c>
      <c r="C50" s="0" t="n">
        <f aca="false">IF('Rate definitions 2'!C50=0,0,'Rate definitions 2'!C50+0.001)</f>
        <v>2.001</v>
      </c>
      <c r="D50" s="0" t="n">
        <f aca="false">'Rate definitions 2'!D50+0.001</f>
        <v>3.001</v>
      </c>
      <c r="E50" s="6" t="n">
        <f aca="false">'Rate definitions 2'!K50</f>
        <v>134.7</v>
      </c>
    </row>
    <row r="51" customFormat="false" ht="12.8" hidden="false" customHeight="false" outlineLevel="0" collapsed="false">
      <c r="A51" s="0" t="str">
        <f aca="false">VLOOKUP('Rate definitions 2'!A51,Lookup!$A$3:$B$12,2,FALSE())</f>
        <v>Zone 6: UK and Ireland</v>
      </c>
      <c r="B51" s="0" t="str">
        <f aca="false">'Rate definitions 2'!F51</f>
        <v>International Insured Express</v>
      </c>
      <c r="C51" s="0" t="n">
        <f aca="false">IF('Rate definitions 2'!C51=0,0,'Rate definitions 2'!C51+0.001)</f>
        <v>3.001</v>
      </c>
      <c r="D51" s="0" t="n">
        <f aca="false">'Rate definitions 2'!D51+0.001</f>
        <v>5.001</v>
      </c>
      <c r="E51" s="6" t="n">
        <f aca="false">'Rate definitions 2'!K51</f>
        <v>184.3</v>
      </c>
    </row>
    <row r="52" customFormat="false" ht="12.8" hidden="false" customHeight="false" outlineLevel="0" collapsed="false">
      <c r="A52" s="0" t="str">
        <f aca="false">VLOOKUP('Rate definitions 2'!A52,Lookup!$A$3:$B$12,2,FALSE())</f>
        <v>Zone 7: Major Europe</v>
      </c>
      <c r="B52" s="0" t="str">
        <f aca="false">'Rate definitions 2'!F52</f>
        <v>International Insured Express</v>
      </c>
      <c r="C52" s="0" t="n">
        <f aca="false">IF('Rate definitions 2'!C52=0,0,'Rate definitions 2'!C52+0.001)</f>
        <v>0</v>
      </c>
      <c r="D52" s="0" t="n">
        <f aca="false">'Rate definitions 2'!D52+0.001</f>
        <v>0.251</v>
      </c>
      <c r="E52" s="6" t="n">
        <f aca="false">'Rate definitions 2'!K52</f>
        <v>41.3</v>
      </c>
    </row>
    <row r="53" customFormat="false" ht="12.8" hidden="false" customHeight="false" outlineLevel="0" collapsed="false">
      <c r="A53" s="0" t="str">
        <f aca="false">VLOOKUP('Rate definitions 2'!A53,Lookup!$A$3:$B$12,2,FALSE())</f>
        <v>Zone 7: Major Europe</v>
      </c>
      <c r="B53" s="0" t="str">
        <f aca="false">'Rate definitions 2'!F53</f>
        <v>International Insured Express</v>
      </c>
      <c r="C53" s="0" t="n">
        <f aca="false">IF('Rate definitions 2'!C53=0,0,'Rate definitions 2'!C53+0.001)</f>
        <v>0.251</v>
      </c>
      <c r="D53" s="0" t="n">
        <f aca="false">'Rate definitions 2'!D53+0.001</f>
        <v>0.501</v>
      </c>
      <c r="E53" s="6" t="n">
        <f aca="false">'Rate definitions 2'!K53</f>
        <v>48.3</v>
      </c>
    </row>
    <row r="54" customFormat="false" ht="12.8" hidden="false" customHeight="false" outlineLevel="0" collapsed="false">
      <c r="A54" s="0" t="str">
        <f aca="false">VLOOKUP('Rate definitions 2'!A54,Lookup!$A$3:$B$12,2,FALSE())</f>
        <v>Zone 7: Major Europe</v>
      </c>
      <c r="B54" s="0" t="str">
        <f aca="false">'Rate definitions 2'!F54</f>
        <v>International Insured Express</v>
      </c>
      <c r="C54" s="0" t="n">
        <f aca="false">IF('Rate definitions 2'!C54=0,0,'Rate definitions 2'!C54+0.001)</f>
        <v>0.501</v>
      </c>
      <c r="D54" s="0" t="n">
        <f aca="false">'Rate definitions 2'!D54+0.001</f>
        <v>1.001</v>
      </c>
      <c r="E54" s="6" t="n">
        <f aca="false">'Rate definitions 2'!K54</f>
        <v>69.2</v>
      </c>
    </row>
    <row r="55" customFormat="false" ht="12.8" hidden="false" customHeight="false" outlineLevel="0" collapsed="false">
      <c r="A55" s="0" t="str">
        <f aca="false">VLOOKUP('Rate definitions 2'!A55,Lookup!$A$3:$B$12,2,FALSE())</f>
        <v>Zone 7: Major Europe</v>
      </c>
      <c r="B55" s="0" t="str">
        <f aca="false">'Rate definitions 2'!F55</f>
        <v>International Insured Express</v>
      </c>
      <c r="C55" s="0" t="n">
        <f aca="false">IF('Rate definitions 2'!C55=0,0,'Rate definitions 2'!C55+0.001)</f>
        <v>1.001</v>
      </c>
      <c r="D55" s="0" t="n">
        <f aca="false">'Rate definitions 2'!D55+0.001</f>
        <v>1.501</v>
      </c>
      <c r="E55" s="6" t="n">
        <f aca="false">'Rate definitions 2'!K55</f>
        <v>90.1</v>
      </c>
    </row>
    <row r="56" customFormat="false" ht="12.8" hidden="false" customHeight="false" outlineLevel="0" collapsed="false">
      <c r="A56" s="0" t="str">
        <f aca="false">VLOOKUP('Rate definitions 2'!A56,Lookup!$A$3:$B$12,2,FALSE())</f>
        <v>Zone 7: Major Europe</v>
      </c>
      <c r="B56" s="0" t="str">
        <f aca="false">'Rate definitions 2'!F56</f>
        <v>International Insured Express</v>
      </c>
      <c r="C56" s="0" t="n">
        <f aca="false">IF('Rate definitions 2'!C56=0,0,'Rate definitions 2'!C56+0.001)</f>
        <v>1.501</v>
      </c>
      <c r="D56" s="0" t="n">
        <f aca="false">'Rate definitions 2'!D56+0.001</f>
        <v>2.001</v>
      </c>
      <c r="E56" s="6" t="n">
        <f aca="false">'Rate definitions 2'!K56</f>
        <v>111</v>
      </c>
    </row>
    <row r="57" customFormat="false" ht="12.8" hidden="false" customHeight="false" outlineLevel="0" collapsed="false">
      <c r="A57" s="0" t="str">
        <f aca="false">VLOOKUP('Rate definitions 2'!A57,Lookup!$A$3:$B$12,2,FALSE())</f>
        <v>Zone 7: Major Europe</v>
      </c>
      <c r="B57" s="0" t="str">
        <f aca="false">'Rate definitions 2'!F57</f>
        <v>International Insured Express</v>
      </c>
      <c r="C57" s="0" t="n">
        <f aca="false">IF('Rate definitions 2'!C57=0,0,'Rate definitions 2'!C57+0.001)</f>
        <v>2.001</v>
      </c>
      <c r="D57" s="0" t="n">
        <f aca="false">'Rate definitions 2'!D57+0.001</f>
        <v>3.001</v>
      </c>
      <c r="E57" s="6" t="n">
        <f aca="false">'Rate definitions 2'!K57</f>
        <v>135.8</v>
      </c>
    </row>
    <row r="58" customFormat="false" ht="12.8" hidden="false" customHeight="false" outlineLevel="0" collapsed="false">
      <c r="A58" s="0" t="str">
        <f aca="false">VLOOKUP('Rate definitions 2'!A58,Lookup!$A$3:$B$12,2,FALSE())</f>
        <v>Zone 7: Major Europe</v>
      </c>
      <c r="B58" s="0" t="str">
        <f aca="false">'Rate definitions 2'!F58</f>
        <v>International Insured Express</v>
      </c>
      <c r="C58" s="0" t="n">
        <f aca="false">IF('Rate definitions 2'!C58=0,0,'Rate definitions 2'!C58+0.001)</f>
        <v>3.001</v>
      </c>
      <c r="D58" s="0" t="n">
        <f aca="false">'Rate definitions 2'!D58+0.001</f>
        <v>5.001</v>
      </c>
      <c r="E58" s="6" t="n">
        <f aca="false">'Rate definitions 2'!K58</f>
        <v>185.4</v>
      </c>
    </row>
    <row r="59" customFormat="false" ht="12.8" hidden="false" customHeight="false" outlineLevel="0" collapsed="false">
      <c r="A59" s="0" t="str">
        <f aca="false">VLOOKUP('Rate definitions 2'!A59,Lookup!$A$3:$B$12,2,FALSE())</f>
        <v>Zone 8: Rest of World 1</v>
      </c>
      <c r="B59" s="0" t="str">
        <f aca="false">'Rate definitions 2'!F59</f>
        <v>International Insured Express</v>
      </c>
      <c r="C59" s="0" t="n">
        <f aca="false">IF('Rate definitions 2'!C59=0,0,'Rate definitions 2'!C59+0.001)</f>
        <v>0</v>
      </c>
      <c r="D59" s="0" t="n">
        <f aca="false">'Rate definitions 2'!D59+0.001</f>
        <v>0.251</v>
      </c>
      <c r="E59" s="6" t="n">
        <f aca="false">'Rate definitions 2'!K59</f>
        <v>43.8</v>
      </c>
    </row>
    <row r="60" customFormat="false" ht="12.8" hidden="false" customHeight="false" outlineLevel="0" collapsed="false">
      <c r="A60" s="0" t="str">
        <f aca="false">VLOOKUP('Rate definitions 2'!A60,Lookup!$A$3:$B$12,2,FALSE())</f>
        <v>Zone 8: Rest of World 1</v>
      </c>
      <c r="B60" s="0" t="str">
        <f aca="false">'Rate definitions 2'!F60</f>
        <v>International Insured Express</v>
      </c>
      <c r="C60" s="0" t="n">
        <f aca="false">IF('Rate definitions 2'!C60=0,0,'Rate definitions 2'!C60+0.001)</f>
        <v>0.251</v>
      </c>
      <c r="D60" s="0" t="n">
        <f aca="false">'Rate definitions 2'!D60+0.001</f>
        <v>0.501</v>
      </c>
      <c r="E60" s="6" t="n">
        <f aca="false">'Rate definitions 2'!K60</f>
        <v>50.8</v>
      </c>
    </row>
    <row r="61" customFormat="false" ht="12.8" hidden="false" customHeight="false" outlineLevel="0" collapsed="false">
      <c r="A61" s="0" t="str">
        <f aca="false">VLOOKUP('Rate definitions 2'!A61,Lookup!$A$3:$B$12,2,FALSE())</f>
        <v>Zone 8: Rest of World 1</v>
      </c>
      <c r="B61" s="0" t="str">
        <f aca="false">'Rate definitions 2'!F61</f>
        <v>International Insured Express</v>
      </c>
      <c r="C61" s="0" t="n">
        <f aca="false">IF('Rate definitions 2'!C61=0,0,'Rate definitions 2'!C61+0.001)</f>
        <v>0.501</v>
      </c>
      <c r="D61" s="0" t="n">
        <f aca="false">'Rate definitions 2'!D61+0.001</f>
        <v>1.001</v>
      </c>
      <c r="E61" s="6" t="n">
        <f aca="false">'Rate definitions 2'!K61</f>
        <v>75.35</v>
      </c>
    </row>
    <row r="62" customFormat="false" ht="12.8" hidden="false" customHeight="false" outlineLevel="0" collapsed="false">
      <c r="A62" s="0" t="str">
        <f aca="false">VLOOKUP('Rate definitions 2'!A62,Lookup!$A$3:$B$12,2,FALSE())</f>
        <v>Zone 8: Rest of World 1</v>
      </c>
      <c r="B62" s="0" t="str">
        <f aca="false">'Rate definitions 2'!F62</f>
        <v>International Insured Express</v>
      </c>
      <c r="C62" s="0" t="n">
        <f aca="false">IF('Rate definitions 2'!C62=0,0,'Rate definitions 2'!C62+0.001)</f>
        <v>1.001</v>
      </c>
      <c r="D62" s="0" t="n">
        <f aca="false">'Rate definitions 2'!D62+0.001</f>
        <v>1.501</v>
      </c>
      <c r="E62" s="6" t="n">
        <f aca="false">'Rate definitions 2'!K62</f>
        <v>99.9</v>
      </c>
    </row>
    <row r="63" customFormat="false" ht="12.8" hidden="false" customHeight="false" outlineLevel="0" collapsed="false">
      <c r="A63" s="0" t="str">
        <f aca="false">VLOOKUP('Rate definitions 2'!A63,Lookup!$A$3:$B$12,2,FALSE())</f>
        <v>Zone 8: Rest of World 1</v>
      </c>
      <c r="B63" s="0" t="str">
        <f aca="false">'Rate definitions 2'!F63</f>
        <v>International Insured Express</v>
      </c>
      <c r="C63" s="0" t="n">
        <f aca="false">IF('Rate definitions 2'!C63=0,0,'Rate definitions 2'!C63+0.001)</f>
        <v>1.501</v>
      </c>
      <c r="D63" s="0" t="n">
        <f aca="false">'Rate definitions 2'!D63+0.001</f>
        <v>2.001</v>
      </c>
      <c r="E63" s="6" t="n">
        <f aca="false">'Rate definitions 2'!K63</f>
        <v>124.45</v>
      </c>
    </row>
    <row r="64" customFormat="false" ht="12.8" hidden="false" customHeight="false" outlineLevel="0" collapsed="false">
      <c r="A64" s="0" t="str">
        <f aca="false">VLOOKUP('Rate definitions 2'!A64,Lookup!$A$3:$B$12,2,FALSE())</f>
        <v>Zone 8: Rest of World 1</v>
      </c>
      <c r="B64" s="0" t="str">
        <f aca="false">'Rate definitions 2'!F64</f>
        <v>International Insured Express</v>
      </c>
      <c r="C64" s="0" t="n">
        <f aca="false">IF('Rate definitions 2'!C64=0,0,'Rate definitions 2'!C64+0.001)</f>
        <v>2.001</v>
      </c>
      <c r="D64" s="0" t="n">
        <f aca="false">'Rate definitions 2'!D64+0.001</f>
        <v>3.001</v>
      </c>
      <c r="E64" s="6" t="n">
        <f aca="false">'Rate definitions 2'!K64</f>
        <v>157.15</v>
      </c>
    </row>
    <row r="65" customFormat="false" ht="12.8" hidden="false" customHeight="false" outlineLevel="0" collapsed="false">
      <c r="A65" s="0" t="str">
        <f aca="false">VLOOKUP('Rate definitions 2'!A65,Lookup!$A$3:$B$12,2,FALSE())</f>
        <v>Zone 8: Rest of World 1</v>
      </c>
      <c r="B65" s="0" t="str">
        <f aca="false">'Rate definitions 2'!F65</f>
        <v>International Insured Express</v>
      </c>
      <c r="C65" s="0" t="n">
        <f aca="false">IF('Rate definitions 2'!C65=0,0,'Rate definitions 2'!C65+0.001)</f>
        <v>3.001</v>
      </c>
      <c r="D65" s="0" t="n">
        <f aca="false">'Rate definitions 2'!D65+0.001</f>
        <v>5.001</v>
      </c>
      <c r="E65" s="6" t="n">
        <f aca="false">'Rate definitions 2'!K65</f>
        <v>222.55</v>
      </c>
    </row>
    <row r="66" customFormat="false" ht="12.8" hidden="false" customHeight="false" outlineLevel="0" collapsed="false">
      <c r="A66" s="0" t="str">
        <f aca="false">VLOOKUP('Rate definitions 2'!A66,Lookup!$A$3:$B$12,2,FALSE())</f>
        <v>Zone 9: Rest of World 2</v>
      </c>
      <c r="B66" s="0" t="str">
        <f aca="false">'Rate definitions 2'!F66</f>
        <v>International Insured Express</v>
      </c>
      <c r="C66" s="0" t="n">
        <f aca="false">IF('Rate definitions 2'!C66=0,0,'Rate definitions 2'!C66+0.001)</f>
        <v>0</v>
      </c>
      <c r="D66" s="0" t="n">
        <f aca="false">'Rate definitions 2'!D66+0.001</f>
        <v>0.251</v>
      </c>
      <c r="E66" s="6" t="n">
        <f aca="false">'Rate definitions 2'!K66</f>
        <v>45.15</v>
      </c>
    </row>
    <row r="67" customFormat="false" ht="12.8" hidden="false" customHeight="false" outlineLevel="0" collapsed="false">
      <c r="A67" s="0" t="str">
        <f aca="false">VLOOKUP('Rate definitions 2'!A67,Lookup!$A$3:$B$12,2,FALSE())</f>
        <v>Zone 9: Rest of World 2</v>
      </c>
      <c r="B67" s="0" t="str">
        <f aca="false">'Rate definitions 2'!F67</f>
        <v>International Insured Express</v>
      </c>
      <c r="C67" s="0" t="n">
        <f aca="false">IF('Rate definitions 2'!C67=0,0,'Rate definitions 2'!C67+0.001)</f>
        <v>0.251</v>
      </c>
      <c r="D67" s="0" t="n">
        <f aca="false">'Rate definitions 2'!D67+0.001</f>
        <v>0.501</v>
      </c>
      <c r="E67" s="6" t="n">
        <f aca="false">'Rate definitions 2'!K67</f>
        <v>52.15</v>
      </c>
    </row>
    <row r="68" customFormat="false" ht="12.8" hidden="false" customHeight="false" outlineLevel="0" collapsed="false">
      <c r="A68" s="0" t="str">
        <f aca="false">VLOOKUP('Rate definitions 2'!A68,Lookup!$A$3:$B$12,2,FALSE())</f>
        <v>Zone 9: Rest of World 2</v>
      </c>
      <c r="B68" s="0" t="str">
        <f aca="false">'Rate definitions 2'!F68</f>
        <v>International Insured Express</v>
      </c>
      <c r="C68" s="0" t="n">
        <f aca="false">IF('Rate definitions 2'!C68=0,0,'Rate definitions 2'!C68+0.001)</f>
        <v>0.501</v>
      </c>
      <c r="D68" s="0" t="n">
        <f aca="false">'Rate definitions 2'!D68+0.001</f>
        <v>1.001</v>
      </c>
      <c r="E68" s="6" t="n">
        <f aca="false">'Rate definitions 2'!K68</f>
        <v>76.7</v>
      </c>
    </row>
    <row r="69" customFormat="false" ht="12.8" hidden="false" customHeight="false" outlineLevel="0" collapsed="false">
      <c r="A69" s="0" t="str">
        <f aca="false">VLOOKUP('Rate definitions 2'!A69,Lookup!$A$3:$B$12,2,FALSE())</f>
        <v>Zone 9: Rest of World 2</v>
      </c>
      <c r="B69" s="0" t="str">
        <f aca="false">'Rate definitions 2'!F69</f>
        <v>International Insured Express</v>
      </c>
      <c r="C69" s="0" t="n">
        <f aca="false">IF('Rate definitions 2'!C69=0,0,'Rate definitions 2'!C69+0.001)</f>
        <v>1.001</v>
      </c>
      <c r="D69" s="0" t="n">
        <f aca="false">'Rate definitions 2'!D69+0.001</f>
        <v>1.501</v>
      </c>
      <c r="E69" s="6" t="n">
        <f aca="false">'Rate definitions 2'!K69</f>
        <v>101.25</v>
      </c>
    </row>
    <row r="70" customFormat="false" ht="12.8" hidden="false" customHeight="false" outlineLevel="0" collapsed="false">
      <c r="A70" s="0" t="str">
        <f aca="false">VLOOKUP('Rate definitions 2'!A70,Lookup!$A$3:$B$12,2,FALSE())</f>
        <v>Zone 9: Rest of World 2</v>
      </c>
      <c r="B70" s="0" t="str">
        <f aca="false">'Rate definitions 2'!F70</f>
        <v>International Insured Express</v>
      </c>
      <c r="C70" s="0" t="n">
        <f aca="false">IF('Rate definitions 2'!C70=0,0,'Rate definitions 2'!C70+0.001)</f>
        <v>1.501</v>
      </c>
      <c r="D70" s="0" t="n">
        <f aca="false">'Rate definitions 2'!D70+0.001</f>
        <v>2.001</v>
      </c>
      <c r="E70" s="6" t="n">
        <f aca="false">'Rate definitions 2'!K70</f>
        <v>125.8</v>
      </c>
    </row>
    <row r="71" customFormat="false" ht="12.8" hidden="false" customHeight="false" outlineLevel="0" collapsed="false">
      <c r="A71" s="0" t="str">
        <f aca="false">VLOOKUP('Rate definitions 2'!A71,Lookup!$A$3:$B$12,2,FALSE())</f>
        <v>Zone 9: Rest of World 2</v>
      </c>
      <c r="B71" s="0" t="str">
        <f aca="false">'Rate definitions 2'!F71</f>
        <v>International Insured Express</v>
      </c>
      <c r="C71" s="0" t="n">
        <f aca="false">IF('Rate definitions 2'!C71=0,0,'Rate definitions 2'!C71+0.001)</f>
        <v>2.001</v>
      </c>
      <c r="D71" s="0" t="n">
        <f aca="false">'Rate definitions 2'!D71+0.001</f>
        <v>3.001</v>
      </c>
      <c r="E71" s="6" t="n">
        <f aca="false">'Rate definitions 2'!K71</f>
        <v>158.5</v>
      </c>
    </row>
    <row r="72" customFormat="false" ht="12.8" hidden="false" customHeight="false" outlineLevel="0" collapsed="false">
      <c r="A72" s="0" t="str">
        <f aca="false">VLOOKUP('Rate definitions 2'!A72,Lookup!$A$3:$B$12,2,FALSE())</f>
        <v>Zone 9: Rest of World 2</v>
      </c>
      <c r="B72" s="0" t="str">
        <f aca="false">'Rate definitions 2'!F72</f>
        <v>International Insured Express</v>
      </c>
      <c r="C72" s="0" t="n">
        <f aca="false">IF('Rate definitions 2'!C72=0,0,'Rate definitions 2'!C72+0.001)</f>
        <v>3.001</v>
      </c>
      <c r="D72" s="0" t="n">
        <f aca="false">'Rate definitions 2'!D72+0.001</f>
        <v>5.001</v>
      </c>
      <c r="E72" s="6" t="n">
        <f aca="false">'Rate definitions 2'!K72</f>
        <v>223.9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1649</v>
      </c>
    </row>
    <row r="3" customFormat="false" ht="12.8" hidden="false" customHeight="false" outlineLevel="0" collapsed="false">
      <c r="A3" s="0" t="s">
        <v>6</v>
      </c>
      <c r="B3" s="0" t="s">
        <v>6</v>
      </c>
    </row>
    <row r="4" customFormat="false" ht="12.8" hidden="false" customHeight="false" outlineLevel="0" collapsed="false">
      <c r="A4" s="0" t="s">
        <v>1608</v>
      </c>
      <c r="B4" s="0" t="s">
        <v>33</v>
      </c>
    </row>
    <row r="5" customFormat="false" ht="12.8" hidden="false" customHeight="false" outlineLevel="0" collapsed="false">
      <c r="A5" s="0" t="s">
        <v>1609</v>
      </c>
      <c r="B5" s="0" t="s">
        <v>67</v>
      </c>
    </row>
    <row r="6" customFormat="false" ht="12.8" hidden="false" customHeight="false" outlineLevel="0" collapsed="false">
      <c r="A6" s="0" t="s">
        <v>1610</v>
      </c>
      <c r="B6" s="0" t="s">
        <v>132</v>
      </c>
    </row>
    <row r="7" customFormat="false" ht="12.8" hidden="false" customHeight="false" outlineLevel="0" collapsed="false">
      <c r="A7" s="0" t="s">
        <v>1611</v>
      </c>
      <c r="B7" s="0" t="s">
        <v>1650</v>
      </c>
    </row>
    <row r="8" customFormat="false" ht="12.8" hidden="false" customHeight="false" outlineLevel="0" collapsed="false">
      <c r="A8" s="0" t="s">
        <v>1612</v>
      </c>
      <c r="B8" s="0" t="s">
        <v>729</v>
      </c>
    </row>
    <row r="9" customFormat="false" ht="12.8" hidden="false" customHeight="false" outlineLevel="0" collapsed="false">
      <c r="A9" s="0" t="s">
        <v>1613</v>
      </c>
      <c r="B9" s="0" t="s">
        <v>1651</v>
      </c>
    </row>
    <row r="10" customFormat="false" ht="12.8" hidden="false" customHeight="false" outlineLevel="0" collapsed="false">
      <c r="A10" s="0" t="s">
        <v>1614</v>
      </c>
      <c r="B10" s="0" t="s">
        <v>1004</v>
      </c>
    </row>
    <row r="11" customFormat="false" ht="12.8" hidden="false" customHeight="false" outlineLevel="0" collapsed="false">
      <c r="A11" s="0" t="s">
        <v>1615</v>
      </c>
      <c r="B11" s="0" t="s">
        <v>1270</v>
      </c>
    </row>
    <row r="12" customFormat="false" ht="12.8" hidden="false" customHeight="false" outlineLevel="0" collapsed="false">
      <c r="A12" s="0" t="s">
        <v>1616</v>
      </c>
      <c r="B12" s="0" t="s">
        <v>1595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2021-01-31T07:32:58Z</dcterms:created>
  <dc:creator/>
  <dc:description/>
  <dc:language>en-AU</dc:language>
  <cp:lastModifiedBy/>
  <dcterms:modified xsi:type="dcterms:W3CDTF">2021-02-02T21:17:38Z</dcterms:modified>
  <cp:revision>15</cp:revision>
  <dc:subject/>
  <dc:title/>
</cp:coreProperties>
</file>