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ergio\Desktop\placas solares\modbus\saj_h1s2_modbus\"/>
    </mc:Choice>
  </mc:AlternateContent>
  <bookViews>
    <workbookView xWindow="0" yWindow="0" windowWidth="28800" windowHeight="12210"/>
  </bookViews>
  <sheets>
    <sheet name="Hoja2" sheetId="2" r:id="rId1"/>
    <sheet name="Hoja3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2" l="1"/>
  <c r="B6" i="2" l="1"/>
  <c r="B7" i="2"/>
  <c r="B8" i="2"/>
  <c r="B9" i="2"/>
  <c r="B10" i="2"/>
  <c r="B11" i="2"/>
  <c r="B12" i="2"/>
  <c r="B13" i="2"/>
  <c r="B14" i="2"/>
  <c r="B15" i="2"/>
  <c r="B16" i="2"/>
  <c r="A16" i="2" s="1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A32" i="2" s="1"/>
  <c r="B33" i="2"/>
  <c r="B34" i="2"/>
  <c r="B35" i="2"/>
  <c r="B36" i="2"/>
  <c r="B37" i="2"/>
  <c r="B38" i="2"/>
  <c r="B39" i="2"/>
  <c r="B40" i="2"/>
  <c r="B41" i="2"/>
  <c r="B42" i="2"/>
  <c r="B43" i="2"/>
  <c r="B47" i="2"/>
  <c r="B48" i="2"/>
  <c r="B49" i="2"/>
  <c r="B50" i="2"/>
  <c r="B51" i="2"/>
  <c r="B52" i="2"/>
  <c r="B53" i="2"/>
  <c r="B54" i="2"/>
  <c r="B55" i="2"/>
  <c r="B56" i="2"/>
  <c r="B57" i="2"/>
  <c r="B58" i="2"/>
  <c r="A58" i="2" s="1"/>
  <c r="B59" i="2"/>
  <c r="A59" i="2" s="1"/>
  <c r="B60" i="2"/>
  <c r="B61" i="2"/>
  <c r="B62" i="2"/>
  <c r="B63" i="2"/>
  <c r="B64" i="2"/>
  <c r="B65" i="2"/>
  <c r="B66" i="2"/>
  <c r="B67" i="2"/>
  <c r="A67" i="2" s="1"/>
  <c r="B68" i="2"/>
  <c r="A68" i="2" s="1"/>
  <c r="B69" i="2"/>
  <c r="A69" i="2" s="1"/>
  <c r="B70" i="2"/>
  <c r="A70" i="2" s="1"/>
  <c r="B71" i="2"/>
  <c r="A71" i="2" s="1"/>
  <c r="B72" i="2"/>
  <c r="B73" i="2"/>
  <c r="B74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A104" i="2" s="1"/>
  <c r="B105" i="2"/>
  <c r="A105" i="2" s="1"/>
  <c r="B106" i="2"/>
  <c r="A106" i="2" s="1"/>
  <c r="B107" i="2"/>
  <c r="A107" i="2" s="1"/>
  <c r="B108" i="2"/>
  <c r="A108" i="2" s="1"/>
  <c r="B109" i="2"/>
  <c r="B110" i="2"/>
  <c r="B111" i="2"/>
  <c r="B112" i="2"/>
  <c r="B113" i="2"/>
  <c r="B114" i="2"/>
  <c r="B115" i="2"/>
  <c r="A115" i="2" s="1"/>
  <c r="B116" i="2"/>
  <c r="A116" i="2" s="1"/>
  <c r="B117" i="2"/>
  <c r="A117" i="2" s="1"/>
  <c r="B118" i="2"/>
  <c r="A118" i="2" s="1"/>
  <c r="B119" i="2"/>
  <c r="A119" i="2" s="1"/>
  <c r="B120" i="2"/>
  <c r="A120" i="2" s="1"/>
  <c r="B121" i="2"/>
  <c r="B122" i="2"/>
  <c r="B123" i="2"/>
  <c r="B124" i="2"/>
  <c r="A124" i="2" s="1"/>
  <c r="B125" i="2"/>
  <c r="B126" i="2"/>
  <c r="B127" i="2"/>
  <c r="A127" i="2" s="1"/>
  <c r="B128" i="2"/>
  <c r="A128" i="2" s="1"/>
  <c r="B129" i="2"/>
  <c r="A129" i="2" s="1"/>
  <c r="B130" i="2"/>
  <c r="A130" i="2" s="1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72" i="2"/>
  <c r="B173" i="2"/>
  <c r="A173" i="2" s="1"/>
  <c r="B174" i="2"/>
  <c r="A174" i="2" s="1"/>
  <c r="B175" i="2"/>
  <c r="B176" i="2"/>
  <c r="B177" i="2"/>
  <c r="B178" i="2"/>
  <c r="B179" i="2"/>
  <c r="B180" i="2"/>
  <c r="B181" i="2"/>
  <c r="B182" i="2"/>
  <c r="A182" i="2" s="1"/>
  <c r="B183" i="2"/>
  <c r="B184" i="2"/>
  <c r="A184" i="2" s="1"/>
  <c r="B185" i="2"/>
  <c r="A185" i="2" s="1"/>
  <c r="B186" i="2"/>
  <c r="A186" i="2" s="1"/>
  <c r="B187" i="2"/>
  <c r="B188" i="2"/>
  <c r="B189" i="2"/>
  <c r="B190" i="2"/>
  <c r="B191" i="2"/>
  <c r="B192" i="2"/>
  <c r="B193" i="2"/>
  <c r="B194" i="2"/>
  <c r="B195" i="2"/>
  <c r="B196" i="2"/>
  <c r="A196" i="2" s="1"/>
  <c r="B197" i="2"/>
  <c r="A197" i="2" s="1"/>
  <c r="B198" i="2"/>
  <c r="A198" i="2" s="1"/>
  <c r="B199" i="2"/>
  <c r="B200" i="2"/>
  <c r="B201" i="2"/>
  <c r="B202" i="2"/>
  <c r="B203" i="2"/>
  <c r="B204" i="2"/>
  <c r="B205" i="2"/>
  <c r="B206" i="2"/>
  <c r="A206" i="2" s="1"/>
  <c r="B207" i="2"/>
  <c r="B208" i="2"/>
  <c r="A208" i="2" s="1"/>
  <c r="B209" i="2"/>
  <c r="A209" i="2" s="1"/>
  <c r="B210" i="2"/>
  <c r="B211" i="2"/>
  <c r="B212" i="2"/>
  <c r="B213" i="2"/>
  <c r="B214" i="2"/>
  <c r="B215" i="2"/>
  <c r="B216" i="2"/>
  <c r="B217" i="2"/>
  <c r="B218" i="2"/>
  <c r="B221" i="2"/>
  <c r="B222" i="2"/>
  <c r="A222" i="2" s="1"/>
  <c r="B223" i="2"/>
  <c r="A223" i="2" s="1"/>
  <c r="B224" i="2"/>
  <c r="A224" i="2" s="1"/>
  <c r="B225" i="2"/>
  <c r="B226" i="2"/>
  <c r="B227" i="2"/>
  <c r="B228" i="2"/>
  <c r="B229" i="2"/>
  <c r="B230" i="2"/>
  <c r="B231" i="2"/>
  <c r="B232" i="2"/>
  <c r="A232" i="2" s="1"/>
  <c r="B233" i="2"/>
  <c r="A233" i="2" s="1"/>
  <c r="B234" i="2"/>
  <c r="A234" i="2" s="1"/>
  <c r="B235" i="2"/>
  <c r="A235" i="2" s="1"/>
  <c r="B236" i="2"/>
  <c r="A236" i="2" s="1"/>
  <c r="B237" i="2"/>
  <c r="B238" i="2"/>
  <c r="B239" i="2"/>
  <c r="B240" i="2"/>
  <c r="B241" i="2"/>
  <c r="B242" i="2"/>
  <c r="B243" i="2"/>
  <c r="B244" i="2"/>
  <c r="A244" i="2" s="1"/>
  <c r="B245" i="2"/>
  <c r="A245" i="2" s="1"/>
  <c r="B246" i="2"/>
  <c r="A246" i="2" s="1"/>
  <c r="B247" i="2"/>
  <c r="A247" i="2" s="1"/>
  <c r="B248" i="2"/>
  <c r="A248" i="2" s="1"/>
  <c r="B249" i="2"/>
  <c r="B250" i="2"/>
  <c r="B251" i="2"/>
  <c r="B252" i="2"/>
  <c r="B253" i="2"/>
  <c r="B254" i="2"/>
  <c r="B255" i="2"/>
  <c r="B256" i="2"/>
  <c r="A256" i="2" s="1"/>
  <c r="B257" i="2"/>
  <c r="A257" i="2" s="1"/>
  <c r="B258" i="2"/>
  <c r="A258" i="2" s="1"/>
  <c r="B259" i="2"/>
  <c r="A259" i="2" s="1"/>
  <c r="B260" i="2"/>
  <c r="A260" i="2" s="1"/>
  <c r="B261" i="2"/>
  <c r="B262" i="2"/>
  <c r="B263" i="2"/>
  <c r="B264" i="2"/>
  <c r="B265" i="2"/>
  <c r="B266" i="2"/>
  <c r="B267" i="2"/>
  <c r="B268" i="2"/>
  <c r="A268" i="2" s="1"/>
  <c r="B269" i="2"/>
  <c r="A269" i="2" s="1"/>
  <c r="B270" i="2"/>
  <c r="A270" i="2" s="1"/>
  <c r="B271" i="2"/>
  <c r="A271" i="2" s="1"/>
  <c r="B272" i="2"/>
  <c r="A272" i="2" s="1"/>
  <c r="B273" i="2"/>
  <c r="B274" i="2"/>
  <c r="B5" i="2"/>
  <c r="A42" i="2" l="1"/>
  <c r="A30" i="2"/>
  <c r="A15" i="2"/>
  <c r="A207" i="2"/>
  <c r="A195" i="2"/>
  <c r="A183" i="2"/>
  <c r="A168" i="2"/>
  <c r="A56" i="2"/>
  <c r="A41" i="2"/>
  <c r="A29" i="2"/>
  <c r="A14" i="2"/>
  <c r="A13" i="2"/>
  <c r="A218" i="2"/>
  <c r="A267" i="2"/>
  <c r="A231" i="2"/>
  <c r="A193" i="2"/>
  <c r="A181" i="2"/>
  <c r="A66" i="2"/>
  <c r="A54" i="2"/>
  <c r="A39" i="2"/>
  <c r="A27" i="2"/>
  <c r="A12" i="2"/>
  <c r="A243" i="2"/>
  <c r="A205" i="2"/>
  <c r="A242" i="2"/>
  <c r="A230" i="2"/>
  <c r="A216" i="2"/>
  <c r="A204" i="2"/>
  <c r="A192" i="2"/>
  <c r="A180" i="2"/>
  <c r="A126" i="2"/>
  <c r="A114" i="2"/>
  <c r="A65" i="2"/>
  <c r="A53" i="2"/>
  <c r="A11" i="2"/>
  <c r="A31" i="2"/>
  <c r="A55" i="2"/>
  <c r="A255" i="2"/>
  <c r="A217" i="2"/>
  <c r="A266" i="2"/>
  <c r="A254" i="2"/>
  <c r="A265" i="2"/>
  <c r="A253" i="2"/>
  <c r="A241" i="2"/>
  <c r="A229" i="2"/>
  <c r="A215" i="2"/>
  <c r="A203" i="2"/>
  <c r="A191" i="2"/>
  <c r="A179" i="2"/>
  <c r="A125" i="2"/>
  <c r="A113" i="2"/>
  <c r="A64" i="2"/>
  <c r="A52" i="2"/>
  <c r="A37" i="2"/>
  <c r="A25" i="2"/>
  <c r="A10" i="2"/>
  <c r="A240" i="2"/>
  <c r="A214" i="2"/>
  <c r="A202" i="2"/>
  <c r="A190" i="2"/>
  <c r="A178" i="2"/>
  <c r="A112" i="2"/>
  <c r="A63" i="2"/>
  <c r="A51" i="2"/>
  <c r="A36" i="2"/>
  <c r="A24" i="2"/>
  <c r="A9" i="2"/>
  <c r="A43" i="2"/>
  <c r="A264" i="2"/>
  <c r="A263" i="2"/>
  <c r="A251" i="2"/>
  <c r="A239" i="2"/>
  <c r="A227" i="2"/>
  <c r="A213" i="2"/>
  <c r="A201" i="2"/>
  <c r="A189" i="2"/>
  <c r="A177" i="2"/>
  <c r="A123" i="2"/>
  <c r="A111" i="2"/>
  <c r="A74" i="2"/>
  <c r="A62" i="2"/>
  <c r="A50" i="2"/>
  <c r="A35" i="2"/>
  <c r="A23" i="2"/>
  <c r="A8" i="2"/>
  <c r="A228" i="2"/>
  <c r="A274" i="2"/>
  <c r="A250" i="2"/>
  <c r="A238" i="2"/>
  <c r="A226" i="2"/>
  <c r="A212" i="2"/>
  <c r="A200" i="2"/>
  <c r="A188" i="2"/>
  <c r="A176" i="2"/>
  <c r="A122" i="2"/>
  <c r="A110" i="2"/>
  <c r="A73" i="2"/>
  <c r="A61" i="2"/>
  <c r="A49" i="2"/>
  <c r="A7" i="2"/>
  <c r="A252" i="2"/>
  <c r="A262" i="2"/>
  <c r="A273" i="2"/>
  <c r="A261" i="2"/>
  <c r="A249" i="2"/>
  <c r="A237" i="2"/>
  <c r="A225" i="2"/>
  <c r="A211" i="2"/>
  <c r="A199" i="2"/>
  <c r="A187" i="2"/>
  <c r="A175" i="2"/>
  <c r="A121" i="2"/>
  <c r="A109" i="2"/>
  <c r="A72" i="2"/>
  <c r="A60" i="2"/>
  <c r="A48" i="2"/>
  <c r="A33" i="2"/>
  <c r="A21" i="2"/>
  <c r="A6" i="2"/>
  <c r="A84" i="2"/>
  <c r="A95" i="2"/>
  <c r="A83" i="2"/>
  <c r="A82" i="2"/>
  <c r="A93" i="2"/>
  <c r="A92" i="2"/>
  <c r="A80" i="2"/>
  <c r="A91" i="2"/>
  <c r="A79" i="2"/>
  <c r="A40" i="2"/>
  <c r="A28" i="2"/>
  <c r="A94" i="2"/>
  <c r="A102" i="2"/>
  <c r="A81" i="2"/>
  <c r="A78" i="2"/>
  <c r="A101" i="2"/>
  <c r="A89" i="2"/>
  <c r="A77" i="2"/>
  <c r="A38" i="2"/>
  <c r="A26" i="2"/>
  <c r="A88" i="2"/>
  <c r="A99" i="2"/>
  <c r="A87" i="2"/>
  <c r="A98" i="2"/>
  <c r="A86" i="2"/>
  <c r="A97" i="2"/>
  <c r="A85" i="2"/>
  <c r="A34" i="2"/>
  <c r="A22" i="2"/>
  <c r="A100" i="2"/>
  <c r="A76" i="2"/>
  <c r="A96" i="2"/>
  <c r="A158" i="2"/>
  <c r="A146" i="2"/>
  <c r="A156" i="2"/>
  <c r="A166" i="2"/>
  <c r="A154" i="2"/>
  <c r="A142" i="2"/>
  <c r="A167" i="2"/>
  <c r="A165" i="2"/>
  <c r="A153" i="2"/>
  <c r="A141" i="2"/>
  <c r="A157" i="2"/>
  <c r="A143" i="2"/>
  <c r="A152" i="2"/>
  <c r="A140" i="2"/>
  <c r="A155" i="2"/>
  <c r="A164" i="2"/>
  <c r="A163" i="2"/>
  <c r="A151" i="2"/>
  <c r="A139" i="2"/>
  <c r="A145" i="2"/>
  <c r="A138" i="2"/>
  <c r="A161" i="2"/>
  <c r="A149" i="2"/>
  <c r="A137" i="2"/>
  <c r="A144" i="2"/>
  <c r="A162" i="2"/>
  <c r="A160" i="2"/>
  <c r="A148" i="2"/>
  <c r="A136" i="2"/>
  <c r="A150" i="2"/>
  <c r="A159" i="2"/>
  <c r="A147" i="2"/>
  <c r="A135" i="2"/>
</calcChain>
</file>

<file path=xl/sharedStrings.xml><?xml version="1.0" encoding="utf-8"?>
<sst xmlns="http://schemas.openxmlformats.org/spreadsheetml/2006/main" count="1586" uniqueCount="840">
  <si>
    <t>4067H</t>
  </si>
  <si>
    <t>4068H</t>
  </si>
  <si>
    <t>4007H</t>
  </si>
  <si>
    <t>8E00H</t>
  </si>
  <si>
    <t>8F00H</t>
  </si>
  <si>
    <t>Decimal</t>
  </si>
  <si>
    <t>8F01H</t>
  </si>
  <si>
    <t>8F02H</t>
  </si>
  <si>
    <t>8F03H</t>
  </si>
  <si>
    <t>8F0DH</t>
  </si>
  <si>
    <t>8F17H</t>
  </si>
  <si>
    <t>8F18H</t>
  </si>
  <si>
    <t>8F19H</t>
  </si>
  <si>
    <t>8F1AH</t>
  </si>
  <si>
    <t>8F1BH</t>
  </si>
  <si>
    <t>8F1CH</t>
  </si>
  <si>
    <t>8F1DH</t>
  </si>
  <si>
    <t>Translate</t>
  </si>
  <si>
    <t>4.1  Definitions of Information Registers</t>
  </si>
  <si>
    <t>Address</t>
  </si>
  <si>
    <r>
      <rPr>
        <b/>
        <sz val="11"/>
        <rFont val="Calibri"/>
        <family val="2"/>
      </rPr>
      <t>SIZE
(Word)</t>
    </r>
  </si>
  <si>
    <t>Data Type</t>
  </si>
  <si>
    <t>Rate</t>
  </si>
  <si>
    <t>Unit</t>
  </si>
  <si>
    <t>Property</t>
  </si>
  <si>
    <t>Description about Register</t>
  </si>
  <si>
    <t>Note</t>
  </si>
  <si>
    <t>Type</t>
  </si>
  <si>
    <t>UInt16</t>
  </si>
  <si>
    <t>R</t>
  </si>
  <si>
    <t>Device Type</t>
  </si>
  <si>
    <t>0x0054: Single-phase hybrid storage inverter H1 series</t>
  </si>
  <si>
    <t>SubType</t>
  </si>
  <si>
    <t>Sub-type</t>
  </si>
  <si>
    <t>CommProVersion</t>
  </si>
  <si>
    <t>Communications Protocol Version</t>
  </si>
  <si>
    <t>SN</t>
  </si>
  <si>
    <t>String (20)</t>
  </si>
  <si>
    <t>Serial Number</t>
  </si>
  <si>
    <t>Invalid Value: 0x00</t>
  </si>
  <si>
    <t>PC</t>
  </si>
  <si>
    <t>Product Code</t>
  </si>
  <si>
    <t>DV</t>
  </si>
  <si>
    <t>Display Software Version</t>
  </si>
  <si>
    <t>Invalid Value: 0xFFFF</t>
  </si>
  <si>
    <t>MCV</t>
  </si>
  <si>
    <t>Master Control Software Version</t>
  </si>
  <si>
    <t>SCV</t>
  </si>
  <si>
    <t>Slave Control Software Version</t>
  </si>
  <si>
    <t>Display Board Hardware Version</t>
  </si>
  <si>
    <t>Control Board Hardware Version</t>
  </si>
  <si>
    <t>PowerHWVersion</t>
  </si>
  <si>
    <t>Power Board Hardware Version</t>
  </si>
  <si>
    <t>BatNum</t>
  </si>
  <si>
    <t>Uint16</t>
  </si>
  <si>
    <t>Battery numbers</t>
  </si>
  <si>
    <r>
      <rPr>
        <b/>
        <i/>
        <sz val="14"/>
        <rFont val="Calibri"/>
        <family val="2"/>
      </rPr>
      <t>4.2 Definitions of Realtime Data Registers</t>
    </r>
    <r>
      <rPr>
        <b/>
        <i/>
        <sz val="15"/>
        <rFont val="Calibri"/>
        <family val="2"/>
      </rPr>
      <t>（</t>
    </r>
    <r>
      <rPr>
        <b/>
        <i/>
        <sz val="14"/>
        <rFont val="Calibri"/>
        <family val="2"/>
      </rPr>
      <t>Optional</t>
    </r>
    <r>
      <rPr>
        <b/>
        <i/>
        <sz val="15"/>
        <rFont val="Calibri"/>
        <family val="2"/>
      </rPr>
      <t>）</t>
    </r>
  </si>
  <si>
    <t>8E01H</t>
  </si>
  <si>
    <t>String(16)</t>
  </si>
  <si>
    <t>8E09H</t>
  </si>
  <si>
    <t>8E0AH</t>
  </si>
  <si>
    <t>8E0BH</t>
  </si>
  <si>
    <t>8E0CH</t>
  </si>
  <si>
    <t>8E14H</t>
  </si>
  <si>
    <t>8E15H</t>
  </si>
  <si>
    <t>8E1DH</t>
  </si>
  <si>
    <t>8E1EH</t>
  </si>
  <si>
    <t>8E1FH</t>
  </si>
  <si>
    <t>8E20H</t>
  </si>
  <si>
    <t>8E28H</t>
  </si>
  <si>
    <t>8E29H</t>
  </si>
  <si>
    <t>8E31H</t>
  </si>
  <si>
    <t>8E32H</t>
  </si>
  <si>
    <t>8E33H</t>
  </si>
  <si>
    <t>8E34H</t>
  </si>
  <si>
    <t>8E3CH</t>
  </si>
  <si>
    <t>8E3DH</t>
  </si>
  <si>
    <t>8E45H</t>
  </si>
  <si>
    <t>8E46H</t>
  </si>
  <si>
    <t>8E47H</t>
  </si>
  <si>
    <t>8E48H</t>
  </si>
  <si>
    <t>4.3 Definitions of Realtime Data Registers</t>
  </si>
  <si>
    <t>SIZE    (Word)</t>
  </si>
  <si>
    <t>Register Description</t>
  </si>
  <si>
    <t>4004H</t>
  </si>
  <si>
    <t>MPVMode</t>
  </si>
  <si>
    <t>Inverter work mode</t>
  </si>
  <si>
    <t>4005H</t>
  </si>
  <si>
    <t>HFaultMSG</t>
  </si>
  <si>
    <t>Uint32</t>
  </si>
  <si>
    <t>Display board fault message</t>
  </si>
  <si>
    <t>MFaultMSG</t>
  </si>
  <si>
    <t>Master Controller fault message</t>
  </si>
  <si>
    <t>4009H</t>
  </si>
  <si>
    <t>MFaultMSG2</t>
  </si>
  <si>
    <t>Master Controller fault message2</t>
  </si>
  <si>
    <t>400BH</t>
  </si>
  <si>
    <t>SFaultMSG</t>
  </si>
  <si>
    <t>Slave Controller fault message</t>
  </si>
  <si>
    <t>400DH</t>
  </si>
  <si>
    <t>SFaultMSG2</t>
  </si>
  <si>
    <t>Slave Controller fault message2</t>
  </si>
  <si>
    <t>4010H</t>
  </si>
  <si>
    <t>SinkTempC</t>
  </si>
  <si>
    <t>℃</t>
  </si>
  <si>
    <t>Heat Sink Temperature</t>
  </si>
  <si>
    <t>4012H</t>
  </si>
  <si>
    <t>GFCI</t>
  </si>
  <si>
    <t>Int16</t>
  </si>
  <si>
    <t>mA</t>
  </si>
  <si>
    <t>Earth-leakage Current</t>
  </si>
  <si>
    <t>4016H</t>
  </si>
  <si>
    <t>ISO4</t>
  </si>
  <si>
    <t>PV    ISO</t>
  </si>
  <si>
    <t>4019H</t>
  </si>
  <si>
    <t>ConnTime</t>
  </si>
  <si>
    <t>s</t>
  </si>
  <si>
    <t>Countdown to grid connection</t>
  </si>
  <si>
    <t>4031H</t>
  </si>
  <si>
    <t>RGridVolt</t>
  </si>
  <si>
    <t>V</t>
  </si>
  <si>
    <t>R Phase Grid Voltage</t>
  </si>
  <si>
    <t>4032H</t>
  </si>
  <si>
    <t>ROutCurr</t>
  </si>
  <si>
    <t>A</t>
  </si>
  <si>
    <t>R Phase Output Current</t>
  </si>
  <si>
    <t>4033H</t>
  </si>
  <si>
    <t>RGridFreq</t>
  </si>
  <si>
    <t>Hz</t>
  </si>
  <si>
    <t>R Phase Grid Frequency</t>
  </si>
  <si>
    <t>4034H</t>
  </si>
  <si>
    <t>RGridDCI</t>
  </si>
  <si>
    <t>R Phase Grid DC Component</t>
  </si>
  <si>
    <t>4035H</t>
  </si>
  <si>
    <t>ROutPowerWatt</t>
  </si>
  <si>
    <t>W</t>
  </si>
  <si>
    <t>R Phase Output Active Power</t>
  </si>
  <si>
    <t>4036H</t>
  </si>
  <si>
    <t>RGridPowerVA</t>
  </si>
  <si>
    <t>R Phase Grid Apparent Power</t>
  </si>
  <si>
    <t>4037H</t>
  </si>
  <si>
    <t>RGridPowerPF</t>
  </si>
  <si>
    <t>R Phase Grid Power Factor</t>
  </si>
  <si>
    <t>4046H</t>
  </si>
  <si>
    <t>RInvVolt</t>
  </si>
  <si>
    <t>R Phase Inverting Voltage</t>
  </si>
  <si>
    <t>4047H</t>
  </si>
  <si>
    <t>RInvCurr</t>
  </si>
  <si>
    <t>R Phase Inverting Current</t>
  </si>
  <si>
    <t>4048H</t>
  </si>
  <si>
    <t>RInvFreq</t>
  </si>
  <si>
    <t>R Phase Inverting Frequency</t>
  </si>
  <si>
    <t>4049H</t>
  </si>
  <si>
    <t>RInvPowerWatt</t>
  </si>
  <si>
    <t>R Phase Inverting Active Power</t>
  </si>
  <si>
    <t>404AH</t>
  </si>
  <si>
    <t>RInvPowerVA</t>
  </si>
  <si>
    <t>VA</t>
  </si>
  <si>
    <t>R Phase Inverting Apparent Power</t>
  </si>
  <si>
    <t>4055H</t>
  </si>
  <si>
    <t>ROutVolt</t>
  </si>
  <si>
    <t>R Phase Output Voltage</t>
  </si>
  <si>
    <t>4056H</t>
  </si>
  <si>
    <t>4057H</t>
  </si>
  <si>
    <t>ROutFreq</t>
  </si>
  <si>
    <t>R Phase Output Frequency</t>
  </si>
  <si>
    <t>4058H</t>
  </si>
  <si>
    <t>ROutDVI</t>
  </si>
  <si>
    <t>mV</t>
  </si>
  <si>
    <t>R Phase Output Voltage DC Component</t>
  </si>
  <si>
    <t>4059H</t>
  </si>
  <si>
    <t>405AH</t>
  </si>
  <si>
    <t>ROutPowerVA</t>
  </si>
  <si>
    <t>R Phase Output Apparent Power</t>
  </si>
  <si>
    <t>BusVoltMaster</t>
  </si>
  <si>
    <t>R Master BUS Voltage</t>
  </si>
  <si>
    <t>BusVoltSlave</t>
  </si>
  <si>
    <t>R Slave BUS Voltage</t>
  </si>
  <si>
    <t>4069H</t>
  </si>
  <si>
    <t>BatVolt</t>
  </si>
  <si>
    <t>Battery Voltage</t>
  </si>
  <si>
    <t>406AH</t>
  </si>
  <si>
    <t>BatCurr</t>
  </si>
  <si>
    <t>Battery Current</t>
  </si>
  <si>
    <t>406BH</t>
  </si>
  <si>
    <t>BatCurr1</t>
  </si>
  <si>
    <t>Battery control1 Current</t>
  </si>
  <si>
    <t>406CH</t>
  </si>
  <si>
    <t>BatCurr2</t>
  </si>
  <si>
    <t>Battery control2 Current</t>
  </si>
  <si>
    <t>406DH</t>
  </si>
  <si>
    <t>BatPower</t>
  </si>
  <si>
    <t>Battery Power</t>
  </si>
  <si>
    <t>406EH</t>
  </si>
  <si>
    <t>BatTempC</t>
  </si>
  <si>
    <t>Battery Temperature</t>
  </si>
  <si>
    <t>406FH</t>
  </si>
  <si>
    <t>BatEnergyPercent</t>
  </si>
  <si>
    <t>%</t>
  </si>
  <si>
    <t>Battery energy percent</t>
  </si>
  <si>
    <t>4071H</t>
  </si>
  <si>
    <t>PV1Volt</t>
  </si>
  <si>
    <t>PV1 Voltage</t>
  </si>
  <si>
    <t>4072H</t>
  </si>
  <si>
    <t>PV1Curr</t>
  </si>
  <si>
    <t>PV1 Total current</t>
  </si>
  <si>
    <t>4073H</t>
  </si>
  <si>
    <t>PV1Power</t>
  </si>
  <si>
    <t>PV1 Power</t>
  </si>
  <si>
    <t>4074H</t>
  </si>
  <si>
    <t>PV2Volt</t>
  </si>
  <si>
    <t>PV2 Voltage</t>
  </si>
  <si>
    <t>4075H</t>
  </si>
  <si>
    <t>PV2Curr</t>
  </si>
  <si>
    <t>PV2 Total current</t>
  </si>
  <si>
    <t>4076H</t>
  </si>
  <si>
    <t>PV2Power</t>
  </si>
  <si>
    <t>PV2 Power</t>
  </si>
  <si>
    <t>4095H</t>
  </si>
  <si>
    <t>PV Energy Flow Direction</t>
  </si>
  <si>
    <t>4096H</t>
  </si>
  <si>
    <t>int16</t>
  </si>
  <si>
    <t>Battery Energy Flow Direction</t>
  </si>
  <si>
    <t>4097H</t>
  </si>
  <si>
    <t>Grid Power Flow Direction</t>
  </si>
  <si>
    <t>4098H</t>
  </si>
  <si>
    <t>Energy Flow Direction ( Output to Load)</t>
  </si>
  <si>
    <t>40A0H</t>
  </si>
  <si>
    <t>SysTotalLoadWatt</t>
  </si>
  <si>
    <t>Total Inverting Active Power</t>
  </si>
  <si>
    <t>40A5H</t>
  </si>
  <si>
    <t>TotalPVPower</t>
  </si>
  <si>
    <t>Total Inverting Apparent Power</t>
  </si>
  <si>
    <t>40A6H</t>
  </si>
  <si>
    <t>TotalBatteryPower</t>
  </si>
  <si>
    <t>Total Battery Power</t>
  </si>
  <si>
    <t>40A7H</t>
  </si>
  <si>
    <t>TotalGridPowerWatt</t>
  </si>
  <si>
    <t>Total Grid Power Watt</t>
  </si>
  <si>
    <t>40A8H</t>
  </si>
  <si>
    <t>TotalGridPowerVA</t>
  </si>
  <si>
    <t>Total Grid Power VA</t>
  </si>
  <si>
    <t>40A9H</t>
  </si>
  <si>
    <t>TotalInvPowerWatt</t>
  </si>
  <si>
    <t>Total Inverter Power Watt</t>
  </si>
  <si>
    <t>40AAH</t>
  </si>
  <si>
    <t>TotalInvPowerVA</t>
  </si>
  <si>
    <t>Total Inverter Power VA</t>
  </si>
  <si>
    <t>40ABH</t>
  </si>
  <si>
    <t>BackupTotalLoadPowerWatt</t>
  </si>
  <si>
    <t>Backup Total Load Power Watt</t>
  </si>
  <si>
    <t>40ACH</t>
  </si>
  <si>
    <t>BackupTotalLoadPowerVA</t>
  </si>
  <si>
    <t>Backup Total Load Power VA</t>
  </si>
  <si>
    <t>40BFH</t>
  </si>
  <si>
    <t>Today's PV Generation</t>
  </si>
  <si>
    <t>40C1H</t>
  </si>
  <si>
    <t>PV Generation of the current month</t>
  </si>
  <si>
    <t>40C3H</t>
  </si>
  <si>
    <t>PV Generation of the current year</t>
  </si>
  <si>
    <t>40C5H</t>
  </si>
  <si>
    <t>Total PV Generation</t>
  </si>
  <si>
    <t>40C7H</t>
  </si>
  <si>
    <t>Today's Energy Used for Battery Charging</t>
  </si>
  <si>
    <t>40C9H</t>
  </si>
  <si>
    <t>Energy Used for Battery Charging in the current month</t>
  </si>
  <si>
    <t>40CBH</t>
  </si>
  <si>
    <t>Energy Used for Battery Charging in the current year</t>
  </si>
  <si>
    <t>40CDH</t>
  </si>
  <si>
    <t>Total Energy Used for Battery Charging</t>
  </si>
  <si>
    <t>40CFH</t>
  </si>
  <si>
    <t>Today's Energy Discharged by Battery</t>
  </si>
  <si>
    <t>40D1H</t>
  </si>
  <si>
    <t>Energy Discharged by Battery in the current month</t>
  </si>
  <si>
    <t>40D3H</t>
  </si>
  <si>
    <t>Energy Discharged by Battery in the current year</t>
  </si>
  <si>
    <t>40D5H</t>
  </si>
  <si>
    <t>Total Energy Discharged by Battery</t>
  </si>
  <si>
    <t>40DFH</t>
  </si>
  <si>
    <t>Load Power Consumption of today</t>
  </si>
  <si>
    <t>40E1H</t>
  </si>
  <si>
    <t>Load Power Consumption of the month</t>
  </si>
  <si>
    <t>40E3H</t>
  </si>
  <si>
    <t>Load Power Consumption of the year</t>
  </si>
  <si>
    <t>40E5H</t>
  </si>
  <si>
    <t>Total Load Power Consumption</t>
  </si>
  <si>
    <t>40E7H</t>
  </si>
  <si>
    <t>Today’s Backup Load Energy</t>
  </si>
  <si>
    <t>40E9H</t>
  </si>
  <si>
    <t>Backup Load Energy in the current month</t>
  </si>
  <si>
    <t>40EBH</t>
  </si>
  <si>
    <t>Backup Load Energy in the current year</t>
  </si>
  <si>
    <t>40EDH</t>
  </si>
  <si>
    <t>Total Backup Load Energy</t>
  </si>
  <si>
    <t>40EFH</t>
  </si>
  <si>
    <t>Power Export to the Grid today</t>
  </si>
  <si>
    <t>40F1H</t>
  </si>
  <si>
    <t>Power Export to the Grid in the current month</t>
  </si>
  <si>
    <t>40F3H</t>
  </si>
  <si>
    <t>Power Export to the Grid in the current year</t>
  </si>
  <si>
    <t>40F5H</t>
  </si>
  <si>
    <t>Total Power Export to the Grid</t>
  </si>
  <si>
    <t>40F7H</t>
  </si>
  <si>
    <t>Power Imported from the Grid of today</t>
  </si>
  <si>
    <t>40F9H</t>
  </si>
  <si>
    <t>Power Imported from the Grid in the current month</t>
  </si>
  <si>
    <t>40FBH</t>
  </si>
  <si>
    <t>Power Imported from the Grid in the current year</t>
  </si>
  <si>
    <t>40FDH</t>
  </si>
  <si>
    <t>Total Power Imported from the Grid</t>
  </si>
  <si>
    <t>4.4 Definition of Primary Controller Data Registers (optional)</t>
  </si>
  <si>
    <t>A000H</t>
  </si>
  <si>
    <t>Battery Number</t>
  </si>
  <si>
    <t>A001H</t>
  </si>
  <si>
    <t>BatCapcity</t>
  </si>
  <si>
    <t>AH</t>
  </si>
  <si>
    <t>Battery Capacity</t>
  </si>
  <si>
    <t>A002H</t>
  </si>
  <si>
    <t>Bat1FaultMSG</t>
  </si>
  <si>
    <t>Battery1 Fault Message</t>
  </si>
  <si>
    <t>A003H</t>
  </si>
  <si>
    <t>Bat1warningMSG</t>
  </si>
  <si>
    <t>Battery1 warning Message</t>
  </si>
  <si>
    <t>A004H</t>
  </si>
  <si>
    <t>Bat2FaultMSG</t>
  </si>
  <si>
    <t>Battery2 Fault Message</t>
  </si>
  <si>
    <t>A005H</t>
  </si>
  <si>
    <t>Bat2warningMSG</t>
  </si>
  <si>
    <t>Battery2 warning Message</t>
  </si>
  <si>
    <t>A006H</t>
  </si>
  <si>
    <t>Bat3FaultMSG</t>
  </si>
  <si>
    <t>Battery3 Fault Message</t>
  </si>
  <si>
    <t>A007H</t>
  </si>
  <si>
    <t>Bat3warningMSG</t>
  </si>
  <si>
    <t>Battery3 warning Message</t>
  </si>
  <si>
    <t>A008H</t>
  </si>
  <si>
    <t>Bat4FaultMSG</t>
  </si>
  <si>
    <t>Battery4 Fault Message</t>
  </si>
  <si>
    <t>A009H</t>
  </si>
  <si>
    <t>Bat4warningMSG</t>
  </si>
  <si>
    <t>Battery4 warning Message</t>
  </si>
  <si>
    <t>A00AH</t>
  </si>
  <si>
    <t>Reserve</t>
  </si>
  <si>
    <t>A00CH</t>
  </si>
  <si>
    <t>Bat1SOC</t>
  </si>
  <si>
    <t>Battery1 SOC</t>
  </si>
  <si>
    <t>A00DH</t>
  </si>
  <si>
    <t>Bat1SOH</t>
  </si>
  <si>
    <t>Battery1 SOH</t>
  </si>
  <si>
    <t>A00EH</t>
  </si>
  <si>
    <t>Bat1Voltage</t>
  </si>
  <si>
    <t>Battery1 Voltage</t>
  </si>
  <si>
    <t>A00FH</t>
  </si>
  <si>
    <t>Bat1Current</t>
  </si>
  <si>
    <t>Battery1 Current</t>
  </si>
  <si>
    <t>A010H</t>
  </si>
  <si>
    <t>Bat1Temperature</t>
  </si>
  <si>
    <t>Battery1 Temperature</t>
  </si>
  <si>
    <t>A011H</t>
  </si>
  <si>
    <t>Bat1CycleNum</t>
  </si>
  <si>
    <t>Battery1 Cycle Number</t>
  </si>
  <si>
    <t>A012H</t>
  </si>
  <si>
    <t>Bat2SOC</t>
  </si>
  <si>
    <t>Battery2 SOC</t>
  </si>
  <si>
    <t>A013H</t>
  </si>
  <si>
    <t>Bat2SOH</t>
  </si>
  <si>
    <t>Battery2 SOH</t>
  </si>
  <si>
    <t>A014H</t>
  </si>
  <si>
    <t>Bat2Voltage</t>
  </si>
  <si>
    <t>Battery2 Voltage</t>
  </si>
  <si>
    <t>A015H</t>
  </si>
  <si>
    <t>Bat2Current</t>
  </si>
  <si>
    <t>Battery2 Current</t>
  </si>
  <si>
    <t>A016H</t>
  </si>
  <si>
    <t>Bat2Temperature</t>
  </si>
  <si>
    <t>Battery2 Temperature</t>
  </si>
  <si>
    <t>A017H</t>
  </si>
  <si>
    <t>Bat2CycleNum</t>
  </si>
  <si>
    <t>Battery2 Cycle Number</t>
  </si>
  <si>
    <t>A018H</t>
  </si>
  <si>
    <t>Bat3SOC</t>
  </si>
  <si>
    <t>Battery3 SOC</t>
  </si>
  <si>
    <t>A019H</t>
  </si>
  <si>
    <t>Bat3SOH</t>
  </si>
  <si>
    <t>Battery3 SOH</t>
  </si>
  <si>
    <t>A01AH</t>
  </si>
  <si>
    <t>Bat3Voltage</t>
  </si>
  <si>
    <t>Battery3 Voltage</t>
  </si>
  <si>
    <t>A01BH</t>
  </si>
  <si>
    <t>Bat3Current</t>
  </si>
  <si>
    <t>Battery3 Current</t>
  </si>
  <si>
    <t>A01CH</t>
  </si>
  <si>
    <t>Bat3Temperature</t>
  </si>
  <si>
    <t>Battery3 Temperature</t>
  </si>
  <si>
    <t>A01DH</t>
  </si>
  <si>
    <t>Bat3CycleNum</t>
  </si>
  <si>
    <t>Battery3 Cycle Number</t>
  </si>
  <si>
    <t>A01EH</t>
  </si>
  <si>
    <t>Bat4SOC</t>
  </si>
  <si>
    <t>Battery4 SOC</t>
  </si>
  <si>
    <t>A01FH</t>
  </si>
  <si>
    <t>Bat4SOH</t>
  </si>
  <si>
    <t>Battery4 SOH</t>
  </si>
  <si>
    <t>A020H</t>
  </si>
  <si>
    <t>Bat4Voltage</t>
  </si>
  <si>
    <t>Battery4 Voltage</t>
  </si>
  <si>
    <t>A021H</t>
  </si>
  <si>
    <t>Bat4Current</t>
  </si>
  <si>
    <t>Battery4 Current</t>
  </si>
  <si>
    <t>A022H</t>
  </si>
  <si>
    <t>Bat4Temperature</t>
  </si>
  <si>
    <t>Battery4 Temperature</t>
  </si>
  <si>
    <t>A023H</t>
  </si>
  <si>
    <t>Bat4CycleNum</t>
  </si>
  <si>
    <t>Battery4 Cycle Number</t>
  </si>
  <si>
    <t>4.5 Definition of Special Registers</t>
  </si>
  <si>
    <t>Defaults</t>
  </si>
  <si>
    <t>Minimum Setting range</t>
  </si>
  <si>
    <t>Maximum setting range</t>
  </si>
  <si>
    <t>3208H</t>
  </si>
  <si>
    <t>SafetyType</t>
  </si>
  <si>
    <t>R/W</t>
  </si>
  <si>
    <t>Safety Type</t>
  </si>
  <si>
    <t>0x2530</t>
  </si>
  <si>
    <t>3209H</t>
  </si>
  <si>
    <t>FunMask</t>
  </si>
  <si>
    <t>Function Mask</t>
  </si>
  <si>
    <t>0xFFFF</t>
  </si>
  <si>
    <t>321AH</t>
  </si>
  <si>
    <t>ReConnTime</t>
  </si>
  <si>
    <t>S</t>
  </si>
  <si>
    <t>ReConnect Time</t>
  </si>
  <si>
    <t>321DH</t>
  </si>
  <si>
    <t>ReactiveMode</t>
  </si>
  <si>
    <t>Reactive Mode</t>
  </si>
  <si>
    <r>
      <rPr>
        <sz val="11"/>
        <rFont val="Calibri"/>
        <family val="2"/>
      </rPr>
      <t>0 is capacitive regulation (kw), 1 is inductive regulation (kw),
2 is capacitive power factor regulation. 3 is inductive power factor regulation.
4 is curve mode</t>
    </r>
  </si>
  <si>
    <t>321EH</t>
  </si>
  <si>
    <t>ReactiveValue</t>
  </si>
  <si>
    <t>Reactive Value</t>
  </si>
  <si>
    <t>KW OR &amp;</t>
  </si>
  <si>
    <t>3224H</t>
  </si>
  <si>
    <t>GridVolt10mHigh</t>
  </si>
  <si>
    <t>3225H</t>
  </si>
  <si>
    <t>GridVoltHigh</t>
  </si>
  <si>
    <t>Grid Volt High</t>
  </si>
  <si>
    <t>3226H</t>
  </si>
  <si>
    <t>GridVoltLow</t>
  </si>
  <si>
    <t>Grid Volt Low</t>
  </si>
  <si>
    <t>3227H</t>
  </si>
  <si>
    <t>GridFreqHigh</t>
  </si>
  <si>
    <t>Grid Frequency High</t>
  </si>
  <si>
    <t>3228H</t>
  </si>
  <si>
    <t>GridFreqLow</t>
  </si>
  <si>
    <t>Grid FrequencyLow</t>
  </si>
  <si>
    <t>3229H</t>
  </si>
  <si>
    <t>GridVoltHigh2</t>
  </si>
  <si>
    <t>Grid Volt High2</t>
  </si>
  <si>
    <t>322AH</t>
  </si>
  <si>
    <t>GridVoltLow2</t>
  </si>
  <si>
    <t>Grid Volt Low2</t>
  </si>
  <si>
    <t>322BH</t>
  </si>
  <si>
    <t>GridFreqHigh2</t>
  </si>
  <si>
    <t>Grid Frequency High2</t>
  </si>
  <si>
    <t>322CH</t>
  </si>
  <si>
    <t>GridFreqLow2</t>
  </si>
  <si>
    <t>Grid Frequency Low2</t>
  </si>
  <si>
    <t>322DH</t>
  </si>
  <si>
    <t>GridVoltHighTripTime</t>
  </si>
  <si>
    <t>Grid Voltage High Trip Time</t>
  </si>
  <si>
    <t>322EH</t>
  </si>
  <si>
    <t>GridVoltLowTripTime</t>
  </si>
  <si>
    <t>Grid Voltage Low Trip Time</t>
  </si>
  <si>
    <t>322FH</t>
  </si>
  <si>
    <t>GridVoltHighTripTime2</t>
  </si>
  <si>
    <t>Grid Voltage High Trip Time2</t>
  </si>
  <si>
    <t>3230H</t>
  </si>
  <si>
    <t>GridVoltLowTripTime2</t>
  </si>
  <si>
    <t>Grid Volt Low Trip Time2</t>
  </si>
  <si>
    <t>3231H</t>
  </si>
  <si>
    <t>GridFreqHighTripTime</t>
  </si>
  <si>
    <t>Grid Frequency High Trip Time</t>
  </si>
  <si>
    <t>3232H</t>
  </si>
  <si>
    <t>GridFreqLowTripTime</t>
  </si>
  <si>
    <t>Grid Frequency Low Trip Time</t>
  </si>
  <si>
    <t>3233H</t>
  </si>
  <si>
    <t>GridFreqHighTripTime2</t>
  </si>
  <si>
    <t>Grid Frequency High Trip Time2</t>
  </si>
  <si>
    <t>3234H</t>
  </si>
  <si>
    <t>GridFreqLowTripTime2</t>
  </si>
  <si>
    <t>Grid Frequency Low Trip Time2</t>
  </si>
  <si>
    <t>3247H</t>
  </si>
  <si>
    <t>AppMode</t>
  </si>
  <si>
    <t>Application Mode</t>
  </si>
  <si>
    <t>3248H</t>
  </si>
  <si>
    <t>GridChargPowerLimit</t>
  </si>
  <si>
    <t>Grid Charging Power Limit</t>
  </si>
  <si>
    <t>Default 2500W</t>
  </si>
  <si>
    <t>3249H</t>
  </si>
  <si>
    <t>GridFeedPowerLimit</t>
  </si>
  <si>
    <t>Grid Feed Power Limit</t>
  </si>
  <si>
    <t>Default 5000W</t>
  </si>
  <si>
    <t>324AH</t>
  </si>
  <si>
    <t>BatType</t>
  </si>
  <si>
    <t>Battery Type</t>
  </si>
  <si>
    <r>
      <rPr>
        <sz val="11"/>
        <rFont val="Calibri"/>
        <family val="2"/>
      </rPr>
      <t>Default:0，0= Lead-acid battery,1= lithium battery</t>
    </r>
  </si>
  <si>
    <t>324BH</t>
  </si>
  <si>
    <t>Default 100AH</t>
  </si>
  <si>
    <t>324CH</t>
  </si>
  <si>
    <t>BatProtHigh</t>
  </si>
  <si>
    <t>Battery Protection High</t>
  </si>
  <si>
    <r>
      <rPr>
        <sz val="11"/>
        <rFont val="Calibri"/>
        <family val="2"/>
      </rPr>
      <t>Default 60V，50~60V</t>
    </r>
  </si>
  <si>
    <t>324DH</t>
  </si>
  <si>
    <t>BatProtLow</t>
  </si>
  <si>
    <t>Battery Protection Low</t>
  </si>
  <si>
    <r>
      <rPr>
        <sz val="11"/>
        <rFont val="Calibri"/>
        <family val="2"/>
      </rPr>
      <t>Default 46V，40~52V</t>
    </r>
  </si>
  <si>
    <t>324EH</t>
  </si>
  <si>
    <t>BatOpenVolt</t>
  </si>
  <si>
    <t>Battery Open Volt</t>
  </si>
  <si>
    <r>
      <rPr>
        <sz val="11"/>
        <rFont val="Calibri"/>
        <family val="2"/>
      </rPr>
      <t>Default 38V，12~42V</t>
    </r>
  </si>
  <si>
    <t>324FH</t>
  </si>
  <si>
    <t>BatLowVolt</t>
  </si>
  <si>
    <t>Battery Low Volt</t>
  </si>
  <si>
    <r>
      <rPr>
        <sz val="11"/>
        <rFont val="Calibri"/>
        <family val="2"/>
      </rPr>
      <t>Default 42V，40~48V</t>
    </r>
  </si>
  <si>
    <t>3250H</t>
  </si>
  <si>
    <t>BatDisDepth</t>
  </si>
  <si>
    <t>Battery Discharging Depth</t>
  </si>
  <si>
    <r>
      <rPr>
        <sz val="11"/>
        <rFont val="Calibri"/>
        <family val="2"/>
      </rPr>
      <t>Default80%，20~95%</t>
    </r>
  </si>
  <si>
    <t>3251H</t>
  </si>
  <si>
    <t>BatFloatVolt</t>
  </si>
  <si>
    <t>Battery Float Volt</t>
  </si>
  <si>
    <r>
      <rPr>
        <sz val="11"/>
        <rFont val="Calibri"/>
        <family val="2"/>
      </rPr>
      <t>Default 54V，48~58V</t>
    </r>
  </si>
  <si>
    <t>3252H</t>
  </si>
  <si>
    <t>BatFloatTime</t>
  </si>
  <si>
    <t>min</t>
  </si>
  <si>
    <t>Battery Float Time</t>
  </si>
  <si>
    <r>
      <rPr>
        <sz val="11"/>
        <rFont val="Calibri"/>
        <family val="2"/>
      </rPr>
      <t>Default 120，0~65535</t>
    </r>
  </si>
  <si>
    <t>3253H</t>
  </si>
  <si>
    <t>BatChgCurrLimit</t>
  </si>
  <si>
    <t>Battery Charging Current Limit</t>
  </si>
  <si>
    <r>
      <rPr>
        <sz val="11"/>
        <rFont val="Calibri"/>
        <family val="2"/>
      </rPr>
      <t>Default 50A，5~50A</t>
    </r>
  </si>
  <si>
    <t>3254H</t>
  </si>
  <si>
    <t>BatDisCurrLimit</t>
  </si>
  <si>
    <t>Battery Discharging Current Limit</t>
  </si>
  <si>
    <t>Default 100A,5~120A</t>
  </si>
  <si>
    <t>3255H</t>
  </si>
  <si>
    <t>BatAutoWakeEn</t>
  </si>
  <si>
    <t>Battery Auto Wake Enable</t>
  </si>
  <si>
    <r>
      <rPr>
        <sz val="11"/>
        <rFont val="Calibri"/>
        <family val="2"/>
      </rPr>
      <t>Default:0，0= OFF，1=ON，Allow setting only when the battery type is lithium battery</t>
    </r>
  </si>
  <si>
    <t>3256H</t>
  </si>
  <si>
    <t>BatVoltAdjCoef</t>
  </si>
  <si>
    <t>Battery Volt Auto self check</t>
  </si>
  <si>
    <r>
      <rPr>
        <sz val="11"/>
        <rFont val="Calibri"/>
        <family val="2"/>
      </rPr>
      <t>Default 4096（IQ12）</t>
    </r>
  </si>
  <si>
    <t>3271H</t>
  </si>
  <si>
    <t>BackModSOCRetain</t>
  </si>
  <si>
    <r>
      <rPr>
        <sz val="11"/>
        <rFont val="Calibri"/>
        <family val="2"/>
      </rPr>
      <t>Backup Mode SOC
Retain</t>
    </r>
  </si>
  <si>
    <t>Default 80</t>
  </si>
  <si>
    <t>3272H</t>
  </si>
  <si>
    <t>EpsModeEn</t>
  </si>
  <si>
    <t>Default 1</t>
  </si>
  <si>
    <t>3273H</t>
  </si>
  <si>
    <t>BatSetSOC_H</t>
  </si>
  <si>
    <t>Battery Set SOC high</t>
  </si>
  <si>
    <t>Default 80     In grid-connected mode</t>
  </si>
  <si>
    <t>3274H</t>
  </si>
  <si>
    <t>BatSetSOC_L</t>
  </si>
  <si>
    <t>Battery Set SOC Low</t>
  </si>
  <si>
    <t>Default 40   In grid-connected mode</t>
  </si>
  <si>
    <t>3275H</t>
  </si>
  <si>
    <t>CommProtocolType</t>
  </si>
  <si>
    <t>Comment Protocol Type</t>
  </si>
  <si>
    <r>
      <rPr>
        <sz val="11"/>
        <rFont val="Calibri"/>
        <family val="2"/>
      </rPr>
      <t>0: Lead-acid battery 1：485     2:DYNESS-can
3：Saj-can 4：pylon-can</t>
    </r>
  </si>
  <si>
    <t>3276H</t>
  </si>
  <si>
    <t>SafetyModeCtrl</t>
  </si>
  <si>
    <t>Safety Mode Control</t>
  </si>
  <si>
    <r>
      <rPr>
        <sz val="11"/>
        <rFont val="Calibri"/>
        <family val="2"/>
      </rPr>
      <t>Bit 10(DRM Enable bit): 0：OFF 1：ON</t>
    </r>
  </si>
  <si>
    <t>3277H</t>
  </si>
  <si>
    <t>DRMCertification</t>
  </si>
  <si>
    <t>DRM Certification</t>
  </si>
  <si>
    <r>
      <rPr>
        <sz val="11"/>
        <rFont val="Calibri"/>
        <family val="2"/>
      </rPr>
      <t>0:AS4777.2
1:AS4755.3</t>
    </r>
  </si>
  <si>
    <t>3278H</t>
  </si>
  <si>
    <t>AgingModel</t>
  </si>
  <si>
    <t>Aging Model</t>
  </si>
  <si>
    <r>
      <rPr>
        <sz val="11"/>
        <rFont val="Calibri"/>
        <family val="2"/>
      </rPr>
      <t>0:Stand By 1：Charging 2：Discharging</t>
    </r>
  </si>
  <si>
    <t>3279H</t>
  </si>
  <si>
    <t>FeedCtrlPowerLimit</t>
  </si>
  <si>
    <r>
      <rPr>
        <sz val="11"/>
        <rFont val="Calibri"/>
        <family val="2"/>
      </rPr>
      <t>Feed Control Power
Limitation</t>
    </r>
  </si>
  <si>
    <t>Defaul ts</t>
  </si>
  <si>
    <t>3604H</t>
  </si>
  <si>
    <t>Charge time enable control</t>
  </si>
  <si>
    <t>Each bit is 1 to indicate the number of enabling charging time, the 0th bit is the first one, the 1st bit is the second...</t>
  </si>
  <si>
    <t>3605H</t>
  </si>
  <si>
    <t>Discharge time enable control</t>
  </si>
  <si>
    <t>3606H</t>
  </si>
  <si>
    <t>HEX</t>
  </si>
  <si>
    <r>
      <rPr>
        <sz val="11"/>
        <rFont val="Calibri"/>
        <family val="2"/>
      </rPr>
      <t>Battery first charging time
(start)</t>
    </r>
  </si>
  <si>
    <r>
      <rPr>
        <sz val="11"/>
        <rFont val="Calibri"/>
        <family val="2"/>
      </rPr>
      <t>High byte is hour, low byte is minute.
hh : mm</t>
    </r>
  </si>
  <si>
    <t>0x173B(23:59)</t>
  </si>
  <si>
    <t>3607H</t>
  </si>
  <si>
    <r>
      <rPr>
        <sz val="11"/>
        <rFont val="Calibri"/>
        <family val="2"/>
      </rPr>
      <t>Battery first
charging time (end)</t>
    </r>
  </si>
  <si>
    <t>3608H</t>
  </si>
  <si>
    <t>Battery first charging time (power)</t>
  </si>
  <si>
    <t>The high byte indicates the day of the week, and each position is enabled. For example, 0b0100 indicates Wednesday; the low byte indicates power, such as 1 indicates 1% of the standard power of the model</t>
  </si>
  <si>
    <t>3609H</t>
  </si>
  <si>
    <r>
      <rPr>
        <sz val="11"/>
        <rFont val="Calibri"/>
        <family val="2"/>
      </rPr>
      <t>Battery second charging time
(start)</t>
    </r>
  </si>
  <si>
    <t>360AH</t>
  </si>
  <si>
    <r>
      <rPr>
        <sz val="11"/>
        <rFont val="Calibri"/>
        <family val="2"/>
      </rPr>
      <t>Battery second charging time
(end)</t>
    </r>
  </si>
  <si>
    <t>360BH</t>
  </si>
  <si>
    <t>Battery second charging time (power)</t>
  </si>
  <si>
    <t>360CH</t>
  </si>
  <si>
    <t>360DH</t>
  </si>
  <si>
    <r>
      <rPr>
        <sz val="11"/>
        <rFont val="Calibri"/>
        <family val="2"/>
      </rPr>
      <t>Battery third charging time
(end)</t>
    </r>
  </si>
  <si>
    <t>360EH</t>
  </si>
  <si>
    <t>Battery third charging time (power)</t>
  </si>
  <si>
    <t>360FH</t>
  </si>
  <si>
    <r>
      <rPr>
        <sz val="11"/>
        <rFont val="Calibri"/>
        <family val="2"/>
      </rPr>
      <t>Battery fourth
charging time (start)</t>
    </r>
  </si>
  <si>
    <t>3610H</t>
  </si>
  <si>
    <r>
      <rPr>
        <sz val="11"/>
        <rFont val="Calibri"/>
        <family val="2"/>
      </rPr>
      <t>Battery fourth charging time
(end)</t>
    </r>
  </si>
  <si>
    <t>3611H</t>
  </si>
  <si>
    <t>Battery fourth charging time (power)</t>
  </si>
  <si>
    <t>3612H</t>
  </si>
  <si>
    <r>
      <rPr>
        <sz val="11"/>
        <rFont val="Calibri"/>
        <family val="2"/>
      </rPr>
      <t>Battery fifth charging time
(start)</t>
    </r>
  </si>
  <si>
    <t>3613H</t>
  </si>
  <si>
    <t>3614H</t>
  </si>
  <si>
    <t>Battery fifth charging time (power)</t>
  </si>
  <si>
    <t>3615H</t>
  </si>
  <si>
    <r>
      <rPr>
        <sz val="11"/>
        <rFont val="Calibri"/>
        <family val="2"/>
      </rPr>
      <t>Battery sixth
charging time (start)</t>
    </r>
  </si>
  <si>
    <t>3616H</t>
  </si>
  <si>
    <r>
      <rPr>
        <sz val="11"/>
        <rFont val="Calibri"/>
        <family val="2"/>
      </rPr>
      <t>Battery sixth
charging time (end)</t>
    </r>
  </si>
  <si>
    <t>3617H</t>
  </si>
  <si>
    <t>Battery sixth charging time (power)</t>
  </si>
  <si>
    <t>3618H</t>
  </si>
  <si>
    <r>
      <rPr>
        <sz val="11"/>
        <rFont val="Calibri"/>
        <family val="2"/>
      </rPr>
      <t>Battery seventh charging time
(start)</t>
    </r>
  </si>
  <si>
    <t>3619H</t>
  </si>
  <si>
    <r>
      <rPr>
        <sz val="11"/>
        <rFont val="Calibri"/>
        <family val="2"/>
      </rPr>
      <t>Battery seventh charging time
(end)</t>
    </r>
  </si>
  <si>
    <t>361AH</t>
  </si>
  <si>
    <t>Battery seventh charging time (power)</t>
  </si>
  <si>
    <t>361BH</t>
  </si>
  <si>
    <r>
      <rPr>
        <sz val="11"/>
        <rFont val="Calibri"/>
        <family val="2"/>
      </rPr>
      <t>Battery first discharging time
(start)</t>
    </r>
  </si>
  <si>
    <t>361CH</t>
  </si>
  <si>
    <r>
      <rPr>
        <sz val="11"/>
        <rFont val="Calibri"/>
        <family val="2"/>
      </rPr>
      <t>Battery first
discharging time (end)</t>
    </r>
  </si>
  <si>
    <t>361DH</t>
  </si>
  <si>
    <t>Battery first discharging time (power)</t>
  </si>
  <si>
    <t>361EH</t>
  </si>
  <si>
    <r>
      <rPr>
        <sz val="11"/>
        <rFont val="Calibri"/>
        <family val="2"/>
      </rPr>
      <t>Battery second discharging time
(start)</t>
    </r>
  </si>
  <si>
    <t>361FH</t>
  </si>
  <si>
    <r>
      <rPr>
        <sz val="11"/>
        <rFont val="Calibri"/>
        <family val="2"/>
      </rPr>
      <t>Battery second discharging time
(end)</t>
    </r>
  </si>
  <si>
    <t>3620H</t>
  </si>
  <si>
    <r>
      <rPr>
        <sz val="11"/>
        <rFont val="Calibri"/>
        <family val="2"/>
      </rPr>
      <t>Battery second
discharging time (power)</t>
    </r>
  </si>
  <si>
    <t>3621H</t>
  </si>
  <si>
    <r>
      <rPr>
        <sz val="11"/>
        <rFont val="Calibri"/>
        <family val="2"/>
      </rPr>
      <t>Battery third discharging time
(start)</t>
    </r>
  </si>
  <si>
    <t>3622H</t>
  </si>
  <si>
    <r>
      <rPr>
        <sz val="11"/>
        <rFont val="Calibri"/>
        <family val="2"/>
      </rPr>
      <t>Battery third
discharging time (end)</t>
    </r>
  </si>
  <si>
    <t>3623H</t>
  </si>
  <si>
    <t>Battery third discharging time (power)</t>
  </si>
  <si>
    <t>3624H</t>
  </si>
  <si>
    <r>
      <rPr>
        <sz val="11"/>
        <rFont val="Calibri"/>
        <family val="2"/>
      </rPr>
      <t>Battery fourth
discharging time (start)</t>
    </r>
  </si>
  <si>
    <t>3625H</t>
  </si>
  <si>
    <r>
      <rPr>
        <sz val="11"/>
        <rFont val="Calibri"/>
        <family val="2"/>
      </rPr>
      <t>Battery fourth discharging time
(end)</t>
    </r>
  </si>
  <si>
    <t>3626H</t>
  </si>
  <si>
    <t>Battery fourth discharging time (power)</t>
  </si>
  <si>
    <t>3627H</t>
  </si>
  <si>
    <r>
      <rPr>
        <sz val="11"/>
        <rFont val="Calibri"/>
        <family val="2"/>
      </rPr>
      <t>Battery fifth discharging time
(start)</t>
    </r>
  </si>
  <si>
    <t>3628H</t>
  </si>
  <si>
    <r>
      <rPr>
        <sz val="11"/>
        <rFont val="Calibri"/>
        <family val="2"/>
      </rPr>
      <t>Battery fifth
discharging time (end)</t>
    </r>
  </si>
  <si>
    <t>3629H</t>
  </si>
  <si>
    <t>Battery fifth discharging time (power)</t>
  </si>
  <si>
    <t>362AH</t>
  </si>
  <si>
    <r>
      <rPr>
        <sz val="11"/>
        <rFont val="Calibri"/>
        <family val="2"/>
      </rPr>
      <t>Battery sixth discharging time
(start)</t>
    </r>
  </si>
  <si>
    <t>362BH</t>
  </si>
  <si>
    <r>
      <rPr>
        <sz val="11"/>
        <rFont val="Calibri"/>
        <family val="2"/>
      </rPr>
      <t>Battery sixth discharging time
(end)</t>
    </r>
  </si>
  <si>
    <t>362CH</t>
  </si>
  <si>
    <t>Battery sixth discharging time (power)</t>
  </si>
  <si>
    <t>362DH</t>
  </si>
  <si>
    <r>
      <rPr>
        <sz val="11"/>
        <rFont val="Calibri"/>
        <family val="2"/>
      </rPr>
      <t>Battery seventh
discharging time (start)</t>
    </r>
  </si>
  <si>
    <t>362EH</t>
  </si>
  <si>
    <r>
      <rPr>
        <sz val="11"/>
        <rFont val="Calibri"/>
        <family val="2"/>
      </rPr>
      <t>Battery seventh
discharging time (end)</t>
    </r>
  </si>
  <si>
    <t>362FH</t>
  </si>
  <si>
    <t>Battery seventh discharging time (power)</t>
  </si>
  <si>
    <t>3630H</t>
  </si>
  <si>
    <t>Meter enable</t>
  </si>
  <si>
    <r>
      <rPr>
        <sz val="11"/>
        <rFont val="Calibri"/>
        <family val="2"/>
      </rPr>
      <t>0：Off，1：Single meter 2： double meters</t>
    </r>
  </si>
  <si>
    <t>3631H</t>
  </si>
  <si>
    <t>Meter address</t>
  </si>
  <si>
    <t>1 - 255</t>
  </si>
  <si>
    <t>3632H</t>
  </si>
  <si>
    <t>Buzzer on-off</t>
  </si>
  <si>
    <r>
      <rPr>
        <sz val="11"/>
        <rFont val="Calibri"/>
        <family val="2"/>
      </rPr>
      <t>0：On，1：Off</t>
    </r>
  </si>
  <si>
    <t>3633H</t>
  </si>
  <si>
    <t>RS485 Address</t>
  </si>
  <si>
    <t>1~127</t>
  </si>
  <si>
    <t>3634H</t>
  </si>
  <si>
    <r>
      <rPr>
        <sz val="11"/>
        <rFont val="Calibri"/>
        <family val="2"/>
      </rPr>
      <t>RS485 Baud
Rate</t>
    </r>
  </si>
  <si>
    <t>0:9600,1:4800,2:2400,3:1200</t>
  </si>
  <si>
    <t>3635H</t>
  </si>
  <si>
    <r>
      <rPr>
        <sz val="11"/>
        <rFont val="Calibri"/>
        <family val="2"/>
      </rPr>
      <t>PreventReverseFlow
enable</t>
    </r>
  </si>
  <si>
    <r>
      <rPr>
        <sz val="11"/>
        <rFont val="Calibri"/>
        <family val="2"/>
      </rPr>
      <t>Prevent Reverse
Flow enable</t>
    </r>
  </si>
  <si>
    <r>
      <rPr>
        <sz val="11"/>
        <rFont val="Calibri"/>
        <family val="2"/>
      </rPr>
      <t>0:Off，1:On</t>
    </r>
  </si>
  <si>
    <t>3636H</t>
  </si>
  <si>
    <r>
      <rPr>
        <sz val="11"/>
        <rFont val="Calibri"/>
        <family val="2"/>
      </rPr>
      <t>Passive charge
enable</t>
    </r>
  </si>
  <si>
    <r>
      <rPr>
        <sz val="11"/>
        <rFont val="Calibri"/>
        <family val="2"/>
      </rPr>
      <t>1：charge；2：discharge</t>
    </r>
  </si>
  <si>
    <t>3637H</t>
  </si>
  <si>
    <t>w</t>
  </si>
  <si>
    <r>
      <rPr>
        <sz val="11"/>
        <rFont val="Calibri"/>
        <family val="2"/>
      </rPr>
      <t>The power of grid passive
charging</t>
    </r>
  </si>
  <si>
    <t>3638H</t>
  </si>
  <si>
    <r>
      <rPr>
        <sz val="11"/>
        <rFont val="Calibri"/>
        <family val="2"/>
      </rPr>
      <t>The power of
grid passive discharging</t>
    </r>
  </si>
  <si>
    <t>363BH</t>
  </si>
  <si>
    <t>Battery protocol</t>
  </si>
  <si>
    <t>0x00 Self-use 0x01 Time-Of-Use 0x03 Passive
0x02 Backup</t>
  </si>
  <si>
    <t>Each bit is 1 to indicate the number of enabling charging time, the 0th bit. is the first one, the 1st bit is the second…</t>
  </si>
  <si>
    <t>Battery third charging time</t>
  </si>
  <si>
    <t>High byte is hour, low byte is minute. hh : mm</t>
  </si>
  <si>
    <t>High byte is hour, low byte is minute. is minute. hh : mm</t>
  </si>
  <si>
    <t>Battery fifth charging time</t>
  </si>
  <si>
    <t>SAJ Modbus Communication Protocol 2020</t>
  </si>
  <si>
    <t>Document Number: J-RD-SW-G-1503001 Version: A Edition: 2.1</t>
  </si>
  <si>
    <t>offset</t>
  </si>
  <si>
    <t>Register_Name</t>
  </si>
  <si>
    <t>DispHW_Version</t>
  </si>
  <si>
    <t>CtrlHW_Version</t>
  </si>
  <si>
    <t>BMS1_type</t>
  </si>
  <si>
    <t>BMS1_SN</t>
  </si>
  <si>
    <t>BMS1_software_Version</t>
  </si>
  <si>
    <t>BMS1_hardware_Version</t>
  </si>
  <si>
    <t>BAT1_type</t>
  </si>
  <si>
    <t>BAT1_SN</t>
  </si>
  <si>
    <t>BMS2_type</t>
  </si>
  <si>
    <t>BMS2_SN</t>
  </si>
  <si>
    <t>BMS2_software_Version</t>
  </si>
  <si>
    <t>BMS2_hardware_Version</t>
  </si>
  <si>
    <t>BAT2_type</t>
  </si>
  <si>
    <t>BAT2_SN</t>
  </si>
  <si>
    <t>BMS3_type</t>
  </si>
  <si>
    <t>BMS3_SN</t>
  </si>
  <si>
    <t>BMS3_software_Version</t>
  </si>
  <si>
    <t>BMS3_hardware_Version</t>
  </si>
  <si>
    <t>BAT3_type</t>
  </si>
  <si>
    <t>BAT3_SN</t>
  </si>
  <si>
    <t>BMS4_type</t>
  </si>
  <si>
    <t>BMS4_SN</t>
  </si>
  <si>
    <t>BMS4_software_Version</t>
  </si>
  <si>
    <t>BMS4_hardware_Version</t>
  </si>
  <si>
    <t>BAT4_type</t>
  </si>
  <si>
    <t>BAT4_SN</t>
  </si>
  <si>
    <t>PV_direction</t>
  </si>
  <si>
    <t>Battery_direction</t>
  </si>
  <si>
    <t>Grid_direction</t>
  </si>
  <si>
    <t>OutPut_direction</t>
  </si>
  <si>
    <t>Today_PVEnergy</t>
  </si>
  <si>
    <t>Month_PVEnergy</t>
  </si>
  <si>
    <t>Year_PVEnergy</t>
  </si>
  <si>
    <t>Total_PVEnergy</t>
  </si>
  <si>
    <t>Today_BatChgEnergy</t>
  </si>
  <si>
    <t>Month_BatChgEnergy</t>
  </si>
  <si>
    <t>Year_BatChgEnergy</t>
  </si>
  <si>
    <t>Total_BatChgEnergy</t>
  </si>
  <si>
    <t>Today_BatDisEnergy</t>
  </si>
  <si>
    <t>Month_BatDisEnergy</t>
  </si>
  <si>
    <t>Year_BatDisEnergy</t>
  </si>
  <si>
    <t>Total_BatDisEnergy</t>
  </si>
  <si>
    <t>Today_TotalLoadEnergy</t>
  </si>
  <si>
    <t>Month_TotalLoadEnergy</t>
  </si>
  <si>
    <t>Year_TotalLoadEnergy</t>
  </si>
  <si>
    <t>Total_TotalLoadEnergy</t>
  </si>
  <si>
    <t>Today_BackupLoadEnergy</t>
  </si>
  <si>
    <t>Month_BackupLoadEnergy</t>
  </si>
  <si>
    <t>Year_BackupLoadEnergy</t>
  </si>
  <si>
    <t>Total_BackupLoadEnergy</t>
  </si>
  <si>
    <t>Today_SellEnergy</t>
  </si>
  <si>
    <t>Month_SellEnergy</t>
  </si>
  <si>
    <t>Year_SellEnergy</t>
  </si>
  <si>
    <t>Total_SellEnergy</t>
  </si>
  <si>
    <t>Today_FeedInEnergy</t>
  </si>
  <si>
    <t>Month_FeedInEnergy</t>
  </si>
  <si>
    <t>Year_FeedInEnergy</t>
  </si>
  <si>
    <t>Total_FeedInEnergy</t>
  </si>
  <si>
    <t>Charge_time_enable_control</t>
  </si>
  <si>
    <t>Discharge_time_enable_control</t>
  </si>
  <si>
    <t>First_charge_start_time</t>
  </si>
  <si>
    <t>First_charge_end_time</t>
  </si>
  <si>
    <t>First_charge_power_time</t>
  </si>
  <si>
    <t>Second_charge_start_time</t>
  </si>
  <si>
    <t>Second_charge_end_time</t>
  </si>
  <si>
    <t>Second_charge_power_time</t>
  </si>
  <si>
    <t>Third_charge_start_time</t>
  </si>
  <si>
    <t>Third_charge_end_time</t>
  </si>
  <si>
    <t>Third_charge_power_time</t>
  </si>
  <si>
    <t>Fourth_charge_start_time</t>
  </si>
  <si>
    <t>Fourth_charge_end_time</t>
  </si>
  <si>
    <t>Fourth_charge_power_time</t>
  </si>
  <si>
    <t>Fifth_charge_start_time</t>
  </si>
  <si>
    <t>Fifth_charge_end_time</t>
  </si>
  <si>
    <t>Fifth_charge_power_time</t>
  </si>
  <si>
    <t>Sixth_charge_start_time</t>
  </si>
  <si>
    <t>Sixth_charge_end_time</t>
  </si>
  <si>
    <t>Sixth_charge_power_time</t>
  </si>
  <si>
    <t>Seventh_charge_start_time</t>
  </si>
  <si>
    <t>Seventh_charge_end_time</t>
  </si>
  <si>
    <t>Seventh_charge_power_time</t>
  </si>
  <si>
    <t>First_discharge_start_time</t>
  </si>
  <si>
    <t>First_discharge_end_time</t>
  </si>
  <si>
    <t>First_discharge_power_time</t>
  </si>
  <si>
    <t>Second_discharge_start_time</t>
  </si>
  <si>
    <t>Second_discharge_end_time</t>
  </si>
  <si>
    <t>Second_discharge_power_time</t>
  </si>
  <si>
    <t>Third_discharge_start_time</t>
  </si>
  <si>
    <t>Third_discharge_end_time</t>
  </si>
  <si>
    <t>Third_discharge_power_time</t>
  </si>
  <si>
    <t>Fourth_discharge_start_time</t>
  </si>
  <si>
    <t>Fourth_discharge_end_time</t>
  </si>
  <si>
    <t>Fourth_discharge_power_time</t>
  </si>
  <si>
    <t>Fifth_discharge_start_time</t>
  </si>
  <si>
    <t>Fifth_discharge_end_time</t>
  </si>
  <si>
    <t>Fifth_discharge_power_time</t>
  </si>
  <si>
    <t>Sixth_discharge_start_time</t>
  </si>
  <si>
    <t>Sixth_discharge_end_time</t>
  </si>
  <si>
    <t>Sixth_discharge_power_time</t>
  </si>
  <si>
    <t>Seventh_discharge_start_time</t>
  </si>
  <si>
    <t>Seventh_discharge_end_time</t>
  </si>
  <si>
    <t>Seventh_discharge_power_time</t>
  </si>
  <si>
    <t>Meter_enable</t>
  </si>
  <si>
    <t>Meter_addr</t>
  </si>
  <si>
    <t>Buzzer_on-off</t>
  </si>
  <si>
    <t>RS485_Addr</t>
  </si>
  <si>
    <t>RS485_BaudRate</t>
  </si>
  <si>
    <t>Passive_GridChargePower</t>
  </si>
  <si>
    <t>Battery_protocol</t>
  </si>
  <si>
    <t>0：pylon RS485-1 1:chint RS485-1 2：Lead acid-0 3:kegon can-3
4:dyness can-2 5：RS485-1
6：pylon can-4</t>
  </si>
  <si>
    <t>kΩ</t>
  </si>
  <si>
    <t>Passive_charge_enable</t>
  </si>
  <si>
    <t>Passive_GridDisChargePower</t>
  </si>
  <si>
    <t>RGridCurr</t>
  </si>
  <si>
    <t>Error register name changed from ROutCurr to RGridCurr</t>
  </si>
  <si>
    <t>Error register name changed from ROutPowerWatt to RGridPowerWatt</t>
  </si>
  <si>
    <t>RGridPowerWatt</t>
  </si>
  <si>
    <t>BatNumber</t>
  </si>
  <si>
    <t>BatCap</t>
  </si>
  <si>
    <t>Error Unit Changed From W to VA</t>
  </si>
  <si>
    <t>kWh</t>
  </si>
  <si>
    <t>BatCapacity</t>
  </si>
  <si>
    <t>Cambio de BatCapcity a BatCapacity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</si>
</sst>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0;###0"/>
    <numFmt numFmtId="165" formatCode="###0"/>
  </numFmts>
  <fonts count="11" x14ac:knownFonts="1">
    <font>
      <sz val="12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</font>
    <font>
      <b/>
      <i/>
      <sz val="14"/>
      <name val="Calibri"/>
      <family val="2"/>
    </font>
    <font>
      <b/>
      <i/>
      <sz val="15"/>
      <name val="Calibri"/>
      <family val="2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BEBEB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6" fillId="0" borderId="0" xfId="0" applyFont="1" applyAlignment="1">
      <alignment horizontal="left" vertical="top"/>
    </xf>
    <xf numFmtId="0" fontId="5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5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4" xfId="0" applyFont="1" applyFill="1" applyBorder="1" applyAlignment="1">
      <alignment horizontal="center" vertical="top" wrapText="1"/>
    </xf>
    <xf numFmtId="0" fontId="5" fillId="0" borderId="1" xfId="0" quotePrefix="1" applyFont="1" applyBorder="1" applyAlignment="1">
      <alignment horizontal="center"/>
    </xf>
    <xf numFmtId="0" fontId="5" fillId="0" borderId="0" xfId="0" quotePrefix="1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8" fillId="0" borderId="0" xfId="0" applyFont="1"/>
    <xf numFmtId="0" fontId="9" fillId="0" borderId="0" xfId="0" applyFont="1"/>
    <xf numFmtId="0" fontId="0" fillId="3" borderId="0" xfId="0" applyFill="1"/>
    <xf numFmtId="0" fontId="5" fillId="3" borderId="1" xfId="0" quotePrefix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164" fontId="3" fillId="3" borderId="1" xfId="0" applyNumberFormat="1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/>
    </xf>
    <xf numFmtId="165" fontId="3" fillId="3" borderId="1" xfId="0" applyNumberFormat="1" applyFont="1" applyFill="1" applyBorder="1" applyAlignment="1">
      <alignment horizontal="center" vertical="top" wrapText="1"/>
    </xf>
    <xf numFmtId="0" fontId="10" fillId="0" borderId="0" xfId="0" applyFont="1" applyAlignment="1">
      <alignment horizontal="left" vertical="top"/>
    </xf>
    <xf numFmtId="0" fontId="0" fillId="4" borderId="0" xfId="0" applyFill="1"/>
    <xf numFmtId="0" fontId="5" fillId="4" borderId="1" xfId="0" quotePrefix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164" fontId="3" fillId="4" borderId="1" xfId="0" applyNumberFormat="1" applyFont="1" applyFill="1" applyBorder="1" applyAlignment="1">
      <alignment horizontal="center" vertical="top" wrapText="1"/>
    </xf>
    <xf numFmtId="0" fontId="0" fillId="6" borderId="0" xfId="0" applyFill="1"/>
    <xf numFmtId="0" fontId="5" fillId="6" borderId="1" xfId="0" quotePrefix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top" wrapText="1"/>
    </xf>
    <xf numFmtId="164" fontId="3" fillId="6" borderId="1" xfId="0" applyNumberFormat="1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0" fillId="7" borderId="0" xfId="0" applyFill="1"/>
    <xf numFmtId="0" fontId="5" fillId="7" borderId="1" xfId="0" quotePrefix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top" wrapText="1"/>
    </xf>
    <xf numFmtId="164" fontId="3" fillId="7" borderId="1" xfId="0" applyNumberFormat="1" applyFont="1" applyFill="1" applyBorder="1" applyAlignment="1">
      <alignment horizontal="center" vertical="top" wrapText="1"/>
    </xf>
    <xf numFmtId="0" fontId="5" fillId="7" borderId="1" xfId="0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center" vertical="top" wrapText="1"/>
    </xf>
    <xf numFmtId="164" fontId="4" fillId="7" borderId="1" xfId="0" applyNumberFormat="1" applyFont="1" applyFill="1" applyBorder="1" applyAlignment="1">
      <alignment horizontal="center" vertical="top" wrapText="1"/>
    </xf>
    <xf numFmtId="165" fontId="3" fillId="7" borderId="1" xfId="0" applyNumberFormat="1" applyFont="1" applyFill="1" applyBorder="1" applyAlignment="1">
      <alignment horizontal="center" vertical="top" wrapText="1"/>
    </xf>
    <xf numFmtId="0" fontId="0" fillId="11" borderId="0" xfId="0" applyFill="1"/>
    <xf numFmtId="0" fontId="5" fillId="11" borderId="1" xfId="0" quotePrefix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 vertical="top" wrapText="1"/>
    </xf>
    <xf numFmtId="164" fontId="3" fillId="11" borderId="1" xfId="0" applyNumberFormat="1" applyFont="1" applyFill="1" applyBorder="1" applyAlignment="1">
      <alignment horizontal="center" vertical="top" wrapText="1"/>
    </xf>
    <xf numFmtId="165" fontId="3" fillId="11" borderId="1" xfId="0" applyNumberFormat="1" applyFont="1" applyFill="1" applyBorder="1" applyAlignment="1">
      <alignment horizontal="center" vertical="top" wrapText="1"/>
    </xf>
    <xf numFmtId="0" fontId="1" fillId="11" borderId="1" xfId="0" applyFont="1" applyFill="1" applyBorder="1" applyAlignment="1">
      <alignment horizontal="center" vertical="top" wrapText="1"/>
    </xf>
    <xf numFmtId="164" fontId="4" fillId="11" borderId="1" xfId="0" applyNumberFormat="1" applyFont="1" applyFill="1" applyBorder="1" applyAlignment="1">
      <alignment horizontal="center" vertical="top" wrapText="1"/>
    </xf>
    <xf numFmtId="0" fontId="0" fillId="10" borderId="0" xfId="0" applyFill="1"/>
    <xf numFmtId="0" fontId="5" fillId="10" borderId="1" xfId="0" quotePrefix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top" wrapText="1"/>
    </xf>
    <xf numFmtId="164" fontId="3" fillId="10" borderId="1" xfId="0" applyNumberFormat="1" applyFont="1" applyFill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top" wrapText="1"/>
    </xf>
    <xf numFmtId="0" fontId="1" fillId="10" borderId="1" xfId="0" applyFont="1" applyFill="1" applyBorder="1" applyAlignment="1">
      <alignment horizontal="center" vertical="top" wrapText="1"/>
    </xf>
    <xf numFmtId="164" fontId="4" fillId="10" borderId="1" xfId="0" applyNumberFormat="1" applyFont="1" applyFill="1" applyBorder="1" applyAlignment="1">
      <alignment horizontal="center" vertical="top" wrapText="1"/>
    </xf>
    <xf numFmtId="0" fontId="0" fillId="9" borderId="0" xfId="0" applyFill="1"/>
    <xf numFmtId="0" fontId="5" fillId="9" borderId="1" xfId="0" quotePrefix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top" wrapText="1"/>
    </xf>
    <xf numFmtId="164" fontId="3" fillId="9" borderId="1" xfId="0" applyNumberFormat="1" applyFont="1" applyFill="1" applyBorder="1" applyAlignment="1">
      <alignment horizontal="center" vertical="top" wrapText="1"/>
    </xf>
    <xf numFmtId="0" fontId="5" fillId="9" borderId="1" xfId="0" applyFont="1" applyFill="1" applyBorder="1" applyAlignment="1">
      <alignment horizontal="center" vertical="top" wrapText="1"/>
    </xf>
    <xf numFmtId="0" fontId="2" fillId="9" borderId="1" xfId="0" applyFont="1" applyFill="1" applyBorder="1" applyAlignment="1">
      <alignment horizontal="center" vertical="center" wrapText="1"/>
    </xf>
    <xf numFmtId="164" fontId="3" fillId="9" borderId="1" xfId="0" applyNumberFormat="1" applyFont="1" applyFill="1" applyBorder="1" applyAlignment="1">
      <alignment horizontal="center" vertical="center" wrapText="1"/>
    </xf>
    <xf numFmtId="165" fontId="3" fillId="9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0" fontId="5" fillId="12" borderId="1" xfId="0" quotePrefix="1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top" wrapText="1"/>
    </xf>
    <xf numFmtId="164" fontId="3" fillId="12" borderId="1" xfId="0" applyNumberFormat="1" applyFont="1" applyFill="1" applyBorder="1" applyAlignment="1">
      <alignment horizontal="center" vertical="top" wrapText="1"/>
    </xf>
    <xf numFmtId="165" fontId="3" fillId="12" borderId="1" xfId="0" applyNumberFormat="1" applyFont="1" applyFill="1" applyBorder="1" applyAlignment="1">
      <alignment horizontal="center" vertical="top" wrapText="1"/>
    </xf>
    <xf numFmtId="0" fontId="1" fillId="12" borderId="1" xfId="0" applyFont="1" applyFill="1" applyBorder="1" applyAlignment="1">
      <alignment horizontal="center" vertical="top" wrapText="1"/>
    </xf>
    <xf numFmtId="164" fontId="4" fillId="12" borderId="1" xfId="0" applyNumberFormat="1" applyFont="1" applyFill="1" applyBorder="1" applyAlignment="1">
      <alignment horizontal="center" vertical="top" wrapText="1"/>
    </xf>
    <xf numFmtId="0" fontId="0" fillId="12" borderId="0" xfId="0" applyFill="1"/>
    <xf numFmtId="0" fontId="0" fillId="0" borderId="0" xfId="0" applyAlignment="1"/>
    <xf numFmtId="0" fontId="0" fillId="9" borderId="0" xfId="0" applyFill="1" applyAlignment="1"/>
    <xf numFmtId="0" fontId="0" fillId="7" borderId="0" xfId="0" applyFill="1" applyAlignment="1"/>
    <xf numFmtId="164" fontId="0" fillId="11" borderId="0" xfId="0" applyNumberFormat="1" applyFill="1" applyAlignment="1"/>
    <xf numFmtId="164" fontId="0" fillId="10" borderId="0" xfId="0" applyNumberFormat="1" applyFill="1" applyAlignment="1"/>
    <xf numFmtId="164" fontId="0" fillId="12" borderId="0" xfId="0" applyNumberFormat="1" applyFill="1" applyAlignment="1"/>
    <xf numFmtId="0" fontId="0" fillId="3" borderId="0" xfId="0" applyFill="1" applyAlignment="1"/>
    <xf numFmtId="164" fontId="0" fillId="8" borderId="0" xfId="0" applyNumberFormat="1" applyFill="1" applyAlignment="1"/>
    <xf numFmtId="164" fontId="0" fillId="9" borderId="0" xfId="0" applyNumberFormat="1" applyFill="1" applyAlignment="1"/>
    <xf numFmtId="164" fontId="0" fillId="7" borderId="0" xfId="0" applyNumberFormat="1" applyFill="1" applyAlignment="1"/>
    <xf numFmtId="164" fontId="0" fillId="6" borderId="0" xfId="0" applyNumberFormat="1" applyFill="1" applyAlignment="1"/>
    <xf numFmtId="164" fontId="0" fillId="5" borderId="5" xfId="0" applyNumberFormat="1" applyFill="1" applyBorder="1" applyAlignment="1"/>
    <xf numFmtId="164" fontId="0" fillId="5" borderId="0" xfId="0" applyNumberFormat="1" applyFill="1" applyAlignment="1"/>
    <xf numFmtId="164" fontId="5" fillId="9" borderId="1" xfId="0" quotePrefix="1" applyNumberFormat="1" applyFont="1" applyFill="1" applyBorder="1" applyAlignment="1"/>
    <xf numFmtId="0" fontId="5" fillId="7" borderId="1" xfId="0" quotePrefix="1" applyFont="1" applyFill="1" applyBorder="1" applyAlignment="1"/>
    <xf numFmtId="164" fontId="5" fillId="7" borderId="1" xfId="0" quotePrefix="1" applyNumberFormat="1" applyFont="1" applyFill="1" applyBorder="1" applyAlignment="1"/>
    <xf numFmtId="164" fontId="0" fillId="13" borderId="0" xfId="0" applyNumberFormat="1" applyFill="1" applyAlignment="1"/>
    <xf numFmtId="0" fontId="5" fillId="13" borderId="1" xfId="0" quotePrefix="1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 vertical="top" wrapText="1"/>
    </xf>
    <xf numFmtId="164" fontId="3" fillId="13" borderId="1" xfId="0" applyNumberFormat="1" applyFont="1" applyFill="1" applyBorder="1" applyAlignment="1">
      <alignment horizontal="center" vertical="top" wrapText="1"/>
    </xf>
    <xf numFmtId="165" fontId="3" fillId="13" borderId="1" xfId="0" applyNumberFormat="1" applyFont="1" applyFill="1" applyBorder="1" applyAlignment="1">
      <alignment horizontal="center" vertical="top" wrapText="1"/>
    </xf>
    <xf numFmtId="0" fontId="1" fillId="13" borderId="1" xfId="0" applyFont="1" applyFill="1" applyBorder="1" applyAlignment="1">
      <alignment horizontal="center" vertical="top" wrapText="1"/>
    </xf>
    <xf numFmtId="164" fontId="4" fillId="13" borderId="1" xfId="0" applyNumberFormat="1" applyFont="1" applyFill="1" applyBorder="1" applyAlignment="1">
      <alignment horizontal="center" vertical="top" wrapText="1"/>
    </xf>
    <xf numFmtId="0" fontId="0" fillId="13" borderId="0" xfId="0" applyFill="1"/>
    <xf numFmtId="164" fontId="5" fillId="13" borderId="1" xfId="0" quotePrefix="1" applyNumberFormat="1" applyFont="1" applyFill="1" applyBorder="1" applyAlignment="1"/>
    <xf numFmtId="0" fontId="5" fillId="13" borderId="1" xfId="0" applyFont="1" applyFill="1" applyBorder="1" applyAlignment="1">
      <alignment horizontal="center" vertical="top" wrapText="1"/>
    </xf>
    <xf numFmtId="164" fontId="0" fillId="4" borderId="0" xfId="0" applyNumberFormat="1" applyFill="1" applyAlignment="1"/>
    <xf numFmtId="164" fontId="3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4"/>
  <sheetViews>
    <sheetView tabSelected="1" topLeftCell="A78" workbookViewId="0">
      <selection activeCell="E95" sqref="E95"/>
    </sheetView>
  </sheetViews>
  <sheetFormatPr baseColWidth="10" defaultRowHeight="15.75" x14ac:dyDescent="0.25"/>
  <cols>
    <col min="1" max="1" width="11" style="75"/>
    <col min="2" max="2" width="13" customWidth="1"/>
    <col min="3" max="3" width="10.125" customWidth="1"/>
    <col min="4" max="4" width="13.625" customWidth="1"/>
    <col min="5" max="5" width="28.75" customWidth="1"/>
    <col min="6" max="6" width="11.375" customWidth="1"/>
    <col min="7" max="7" width="5.875" customWidth="1"/>
    <col min="8" max="8" width="6.5" customWidth="1"/>
    <col min="9" max="9" width="8.625" customWidth="1"/>
    <col min="10" max="10" width="27.125" customWidth="1"/>
    <col min="11" max="11" width="24.625" customWidth="1"/>
    <col min="12" max="12" width="29.25" customWidth="1"/>
    <col min="13" max="13" width="13.875" customWidth="1"/>
    <col min="14" max="14" width="19.125" customWidth="1"/>
  </cols>
  <sheetData>
    <row r="1" spans="1:15" ht="27" customHeight="1" x14ac:dyDescent="0.4">
      <c r="B1" s="16" t="s">
        <v>713</v>
      </c>
      <c r="J1" s="17" t="s">
        <v>714</v>
      </c>
    </row>
    <row r="2" spans="1:15" ht="18.95" customHeight="1" x14ac:dyDescent="0.4">
      <c r="B2" s="16"/>
    </row>
    <row r="3" spans="1:15" ht="18.75" x14ac:dyDescent="0.25">
      <c r="B3" s="1" t="s">
        <v>18</v>
      </c>
      <c r="C3" s="9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ht="15.95" customHeight="1" x14ac:dyDescent="0.25">
      <c r="A4" s="75" t="s">
        <v>715</v>
      </c>
      <c r="B4" s="3" t="s">
        <v>5</v>
      </c>
      <c r="C4" s="3" t="s">
        <v>19</v>
      </c>
      <c r="D4" s="2" t="s">
        <v>20</v>
      </c>
      <c r="E4" s="3" t="s">
        <v>716</v>
      </c>
      <c r="F4" s="3" t="s">
        <v>21</v>
      </c>
      <c r="G4" s="3" t="s">
        <v>22</v>
      </c>
      <c r="H4" s="3" t="s">
        <v>23</v>
      </c>
      <c r="I4" s="3" t="s">
        <v>24</v>
      </c>
      <c r="J4" s="3" t="s">
        <v>25</v>
      </c>
      <c r="K4" s="15" t="s">
        <v>17</v>
      </c>
      <c r="L4" s="3" t="s">
        <v>26</v>
      </c>
      <c r="M4" s="4"/>
      <c r="N4" s="4"/>
      <c r="O4" s="11"/>
    </row>
    <row r="5" spans="1:15" s="59" customFormat="1" ht="15.95" customHeight="1" x14ac:dyDescent="0.25">
      <c r="A5" s="76">
        <v>0</v>
      </c>
      <c r="B5" s="60">
        <f>_xlfn.DECIMAL(C5,16)</f>
        <v>36608</v>
      </c>
      <c r="C5" s="61" t="s">
        <v>4</v>
      </c>
      <c r="D5" s="62">
        <v>1</v>
      </c>
      <c r="E5" s="61" t="s">
        <v>27</v>
      </c>
      <c r="F5" s="61" t="s">
        <v>28</v>
      </c>
      <c r="G5" s="62">
        <v>0</v>
      </c>
      <c r="H5" s="63"/>
      <c r="I5" s="61" t="s">
        <v>29</v>
      </c>
      <c r="J5" s="61" t="s">
        <v>30</v>
      </c>
      <c r="K5" s="61"/>
      <c r="L5" s="61" t="s">
        <v>31</v>
      </c>
      <c r="M5" s="62"/>
      <c r="N5" s="62"/>
      <c r="O5" s="61"/>
    </row>
    <row r="6" spans="1:15" s="59" customFormat="1" ht="15.95" customHeight="1" x14ac:dyDescent="0.25">
      <c r="A6" s="88">
        <f>(B6-$B$5)*2</f>
        <v>2</v>
      </c>
      <c r="B6" s="60">
        <f t="shared" ref="B6:B69" si="0">_xlfn.DECIMAL(C6,16)</f>
        <v>36609</v>
      </c>
      <c r="C6" s="61" t="s">
        <v>6</v>
      </c>
      <c r="D6" s="62">
        <v>1</v>
      </c>
      <c r="E6" s="61" t="s">
        <v>32</v>
      </c>
      <c r="F6" s="61" t="s">
        <v>28</v>
      </c>
      <c r="G6" s="63"/>
      <c r="H6" s="63"/>
      <c r="I6" s="61" t="s">
        <v>29</v>
      </c>
      <c r="J6" s="61" t="s">
        <v>33</v>
      </c>
      <c r="K6" s="61"/>
      <c r="L6" s="63"/>
      <c r="M6" s="62"/>
      <c r="N6" s="62"/>
      <c r="O6" s="61"/>
    </row>
    <row r="7" spans="1:15" s="59" customFormat="1" ht="15.95" customHeight="1" x14ac:dyDescent="0.25">
      <c r="A7" s="88">
        <f t="shared" ref="A7:A16" si="1">(B7-$B$5)*2</f>
        <v>4</v>
      </c>
      <c r="B7" s="60">
        <f t="shared" si="0"/>
        <v>36610</v>
      </c>
      <c r="C7" s="61" t="s">
        <v>7</v>
      </c>
      <c r="D7" s="62">
        <v>1</v>
      </c>
      <c r="E7" s="61" t="s">
        <v>34</v>
      </c>
      <c r="F7" s="61" t="s">
        <v>28</v>
      </c>
      <c r="G7" s="66">
        <v>-3</v>
      </c>
      <c r="H7" s="63"/>
      <c r="I7" s="61" t="s">
        <v>29</v>
      </c>
      <c r="J7" s="61" t="s">
        <v>35</v>
      </c>
      <c r="K7" s="61"/>
      <c r="L7" s="63"/>
      <c r="M7" s="62"/>
      <c r="N7" s="62"/>
      <c r="O7" s="61"/>
    </row>
    <row r="8" spans="1:15" s="59" customFormat="1" ht="15.95" customHeight="1" x14ac:dyDescent="0.25">
      <c r="A8" s="88">
        <f t="shared" si="1"/>
        <v>6</v>
      </c>
      <c r="B8" s="60">
        <f t="shared" si="0"/>
        <v>36611</v>
      </c>
      <c r="C8" s="61" t="s">
        <v>8</v>
      </c>
      <c r="D8" s="62">
        <v>10</v>
      </c>
      <c r="E8" s="61" t="s">
        <v>36</v>
      </c>
      <c r="F8" s="61" t="s">
        <v>37</v>
      </c>
      <c r="G8" s="63"/>
      <c r="H8" s="63"/>
      <c r="I8" s="61" t="s">
        <v>29</v>
      </c>
      <c r="J8" s="61" t="s">
        <v>38</v>
      </c>
      <c r="K8" s="61"/>
      <c r="L8" s="61" t="s">
        <v>39</v>
      </c>
      <c r="M8" s="62"/>
      <c r="N8" s="62"/>
      <c r="O8" s="61"/>
    </row>
    <row r="9" spans="1:15" s="59" customFormat="1" ht="15.95" customHeight="1" x14ac:dyDescent="0.25">
      <c r="A9" s="88">
        <f t="shared" si="1"/>
        <v>26</v>
      </c>
      <c r="B9" s="60">
        <f t="shared" si="0"/>
        <v>36621</v>
      </c>
      <c r="C9" s="61" t="s">
        <v>9</v>
      </c>
      <c r="D9" s="62">
        <v>10</v>
      </c>
      <c r="E9" s="61" t="s">
        <v>40</v>
      </c>
      <c r="F9" s="61" t="s">
        <v>37</v>
      </c>
      <c r="G9" s="63"/>
      <c r="H9" s="63"/>
      <c r="I9" s="61" t="s">
        <v>29</v>
      </c>
      <c r="J9" s="61" t="s">
        <v>41</v>
      </c>
      <c r="K9" s="61"/>
      <c r="L9" s="61" t="s">
        <v>39</v>
      </c>
      <c r="M9" s="62"/>
      <c r="N9" s="62"/>
      <c r="O9" s="61"/>
    </row>
    <row r="10" spans="1:15" s="59" customFormat="1" ht="15.95" customHeight="1" x14ac:dyDescent="0.25">
      <c r="A10" s="88">
        <f t="shared" si="1"/>
        <v>46</v>
      </c>
      <c r="B10" s="60">
        <f t="shared" si="0"/>
        <v>36631</v>
      </c>
      <c r="C10" s="61" t="s">
        <v>10</v>
      </c>
      <c r="D10" s="62">
        <v>1</v>
      </c>
      <c r="E10" s="61" t="s">
        <v>42</v>
      </c>
      <c r="F10" s="61" t="s">
        <v>28</v>
      </c>
      <c r="G10" s="66">
        <v>-3</v>
      </c>
      <c r="H10" s="63"/>
      <c r="I10" s="61" t="s">
        <v>29</v>
      </c>
      <c r="J10" s="61" t="s">
        <v>43</v>
      </c>
      <c r="K10" s="61"/>
      <c r="L10" s="61" t="s">
        <v>44</v>
      </c>
      <c r="M10" s="62"/>
      <c r="N10" s="62"/>
      <c r="O10" s="61"/>
    </row>
    <row r="11" spans="1:15" s="59" customFormat="1" ht="15.95" customHeight="1" x14ac:dyDescent="0.25">
      <c r="A11" s="88">
        <f t="shared" si="1"/>
        <v>48</v>
      </c>
      <c r="B11" s="60">
        <f t="shared" si="0"/>
        <v>36632</v>
      </c>
      <c r="C11" s="61" t="s">
        <v>11</v>
      </c>
      <c r="D11" s="62">
        <v>1</v>
      </c>
      <c r="E11" s="61" t="s">
        <v>45</v>
      </c>
      <c r="F11" s="61" t="s">
        <v>28</v>
      </c>
      <c r="G11" s="66">
        <v>-3</v>
      </c>
      <c r="H11" s="63"/>
      <c r="I11" s="61" t="s">
        <v>29</v>
      </c>
      <c r="J11" s="61" t="s">
        <v>46</v>
      </c>
      <c r="K11" s="61"/>
      <c r="L11" s="61" t="s">
        <v>44</v>
      </c>
      <c r="M11" s="62"/>
      <c r="N11" s="62"/>
      <c r="O11" s="61"/>
    </row>
    <row r="12" spans="1:15" s="59" customFormat="1" ht="15.95" customHeight="1" x14ac:dyDescent="0.25">
      <c r="A12" s="88">
        <f t="shared" si="1"/>
        <v>50</v>
      </c>
      <c r="B12" s="60">
        <f t="shared" si="0"/>
        <v>36633</v>
      </c>
      <c r="C12" s="61" t="s">
        <v>12</v>
      </c>
      <c r="D12" s="62">
        <v>1</v>
      </c>
      <c r="E12" s="61" t="s">
        <v>47</v>
      </c>
      <c r="F12" s="61" t="s">
        <v>28</v>
      </c>
      <c r="G12" s="66">
        <v>-3</v>
      </c>
      <c r="H12" s="63"/>
      <c r="I12" s="61" t="s">
        <v>29</v>
      </c>
      <c r="J12" s="61" t="s">
        <v>48</v>
      </c>
      <c r="K12" s="61"/>
      <c r="L12" s="61" t="s">
        <v>44</v>
      </c>
      <c r="M12" s="62"/>
      <c r="N12" s="62"/>
      <c r="O12" s="61"/>
    </row>
    <row r="13" spans="1:15" s="59" customFormat="1" ht="15.95" customHeight="1" x14ac:dyDescent="0.25">
      <c r="A13" s="88">
        <f t="shared" si="1"/>
        <v>52</v>
      </c>
      <c r="B13" s="60">
        <f t="shared" si="0"/>
        <v>36634</v>
      </c>
      <c r="C13" s="61" t="s">
        <v>13</v>
      </c>
      <c r="D13" s="62">
        <v>1</v>
      </c>
      <c r="E13" s="61" t="s">
        <v>717</v>
      </c>
      <c r="F13" s="61" t="s">
        <v>28</v>
      </c>
      <c r="G13" s="66">
        <v>-3</v>
      </c>
      <c r="H13" s="63"/>
      <c r="I13" s="61" t="s">
        <v>29</v>
      </c>
      <c r="J13" s="61" t="s">
        <v>49</v>
      </c>
      <c r="K13" s="61"/>
      <c r="L13" s="61" t="s">
        <v>44</v>
      </c>
      <c r="M13" s="62"/>
      <c r="N13" s="62"/>
      <c r="O13" s="61"/>
    </row>
    <row r="14" spans="1:15" s="59" customFormat="1" ht="15.95" customHeight="1" x14ac:dyDescent="0.25">
      <c r="A14" s="88">
        <f t="shared" si="1"/>
        <v>54</v>
      </c>
      <c r="B14" s="60">
        <f t="shared" si="0"/>
        <v>36635</v>
      </c>
      <c r="C14" s="61" t="s">
        <v>14</v>
      </c>
      <c r="D14" s="62">
        <v>1</v>
      </c>
      <c r="E14" s="61" t="s">
        <v>718</v>
      </c>
      <c r="F14" s="61" t="s">
        <v>28</v>
      </c>
      <c r="G14" s="66">
        <v>-3</v>
      </c>
      <c r="H14" s="63"/>
      <c r="I14" s="61" t="s">
        <v>29</v>
      </c>
      <c r="J14" s="61" t="s">
        <v>50</v>
      </c>
      <c r="K14" s="61"/>
      <c r="L14" s="61" t="s">
        <v>44</v>
      </c>
      <c r="M14" s="62"/>
      <c r="N14" s="62"/>
      <c r="O14" s="61"/>
    </row>
    <row r="15" spans="1:15" s="59" customFormat="1" ht="15.95" customHeight="1" x14ac:dyDescent="0.25">
      <c r="A15" s="88">
        <f t="shared" si="1"/>
        <v>56</v>
      </c>
      <c r="B15" s="60">
        <f t="shared" si="0"/>
        <v>36636</v>
      </c>
      <c r="C15" s="61" t="s">
        <v>15</v>
      </c>
      <c r="D15" s="62">
        <v>1</v>
      </c>
      <c r="E15" s="61" t="s">
        <v>51</v>
      </c>
      <c r="F15" s="61" t="s">
        <v>28</v>
      </c>
      <c r="G15" s="66">
        <v>-3</v>
      </c>
      <c r="H15" s="63"/>
      <c r="I15" s="61" t="s">
        <v>29</v>
      </c>
      <c r="J15" s="61" t="s">
        <v>52</v>
      </c>
      <c r="K15" s="61"/>
      <c r="L15" s="61" t="s">
        <v>44</v>
      </c>
      <c r="M15" s="62"/>
      <c r="N15" s="62"/>
      <c r="O15" s="61"/>
    </row>
    <row r="16" spans="1:15" s="59" customFormat="1" ht="15.95" customHeight="1" x14ac:dyDescent="0.25">
      <c r="A16" s="88">
        <f t="shared" si="1"/>
        <v>58</v>
      </c>
      <c r="B16" s="60">
        <f t="shared" si="0"/>
        <v>36637</v>
      </c>
      <c r="C16" s="61" t="s">
        <v>16</v>
      </c>
      <c r="D16" s="62">
        <v>1</v>
      </c>
      <c r="E16" s="61" t="s">
        <v>53</v>
      </c>
      <c r="F16" s="61" t="s">
        <v>54</v>
      </c>
      <c r="G16" s="62">
        <v>0</v>
      </c>
      <c r="H16" s="63"/>
      <c r="I16" s="61" t="s">
        <v>29</v>
      </c>
      <c r="J16" s="61" t="s">
        <v>55</v>
      </c>
      <c r="K16" s="61"/>
      <c r="L16" s="63"/>
      <c r="M16" s="62"/>
      <c r="N16" s="62"/>
      <c r="O16" s="61"/>
    </row>
    <row r="17" spans="1:15" x14ac:dyDescent="0.2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</row>
    <row r="18" spans="1:15" ht="19.5" x14ac:dyDescent="0.25">
      <c r="B18" s="25" t="s">
        <v>56</v>
      </c>
      <c r="C18" s="9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 spans="1:15" ht="15.95" customHeight="1" x14ac:dyDescent="0.25">
      <c r="A19" s="75" t="s">
        <v>715</v>
      </c>
      <c r="B19" s="15" t="s">
        <v>5</v>
      </c>
      <c r="C19" s="15" t="s">
        <v>19</v>
      </c>
      <c r="D19" s="15" t="s">
        <v>82</v>
      </c>
      <c r="E19" s="15" t="s">
        <v>716</v>
      </c>
      <c r="F19" s="15" t="s">
        <v>21</v>
      </c>
      <c r="G19" s="15" t="s">
        <v>22</v>
      </c>
      <c r="H19" s="15" t="s">
        <v>23</v>
      </c>
      <c r="I19" s="15" t="s">
        <v>24</v>
      </c>
      <c r="J19" s="3" t="s">
        <v>25</v>
      </c>
      <c r="K19" s="15" t="s">
        <v>17</v>
      </c>
      <c r="L19" s="3" t="s">
        <v>26</v>
      </c>
      <c r="M19" s="15"/>
      <c r="N19" s="15"/>
      <c r="O19" s="15"/>
    </row>
    <row r="20" spans="1:15" s="37" customFormat="1" ht="15.95" customHeight="1" x14ac:dyDescent="0.25">
      <c r="A20" s="89">
        <v>0</v>
      </c>
      <c r="B20" s="38">
        <f t="shared" si="0"/>
        <v>36352</v>
      </c>
      <c r="C20" s="39" t="s">
        <v>3</v>
      </c>
      <c r="D20" s="40">
        <v>1</v>
      </c>
      <c r="E20" s="39" t="s">
        <v>719</v>
      </c>
      <c r="F20" s="39" t="s">
        <v>28</v>
      </c>
      <c r="G20" s="41"/>
      <c r="H20" s="41"/>
      <c r="I20" s="39" t="s">
        <v>29</v>
      </c>
      <c r="J20" s="40"/>
      <c r="K20" s="40"/>
      <c r="L20" s="40"/>
      <c r="M20" s="40"/>
      <c r="N20" s="40"/>
      <c r="O20" s="40"/>
    </row>
    <row r="21" spans="1:15" s="37" customFormat="1" ht="15.95" customHeight="1" x14ac:dyDescent="0.25">
      <c r="A21" s="90">
        <f>(B21-$B$20)*2</f>
        <v>2</v>
      </c>
      <c r="B21" s="38">
        <f t="shared" si="0"/>
        <v>36353</v>
      </c>
      <c r="C21" s="39" t="s">
        <v>57</v>
      </c>
      <c r="D21" s="40">
        <v>8</v>
      </c>
      <c r="E21" s="39" t="s">
        <v>720</v>
      </c>
      <c r="F21" s="39" t="s">
        <v>58</v>
      </c>
      <c r="G21" s="41"/>
      <c r="H21" s="41"/>
      <c r="I21" s="39" t="s">
        <v>29</v>
      </c>
      <c r="J21" s="40"/>
      <c r="K21" s="40"/>
      <c r="L21" s="40"/>
      <c r="M21" s="40"/>
      <c r="N21" s="40"/>
      <c r="O21" s="40"/>
    </row>
    <row r="22" spans="1:15" s="37" customFormat="1" ht="15.95" customHeight="1" x14ac:dyDescent="0.25">
      <c r="A22" s="90">
        <f t="shared" ref="A22:A43" si="2">(B22-$B$20)*2</f>
        <v>18</v>
      </c>
      <c r="B22" s="38">
        <f t="shared" si="0"/>
        <v>36361</v>
      </c>
      <c r="C22" s="39" t="s">
        <v>59</v>
      </c>
      <c r="D22" s="40">
        <v>1</v>
      </c>
      <c r="E22" s="39" t="s">
        <v>721</v>
      </c>
      <c r="F22" s="39" t="s">
        <v>28</v>
      </c>
      <c r="G22" s="44">
        <v>-3</v>
      </c>
      <c r="H22" s="41"/>
      <c r="I22" s="39" t="s">
        <v>29</v>
      </c>
      <c r="J22" s="40"/>
      <c r="K22" s="40"/>
      <c r="L22" s="40"/>
      <c r="M22" s="40"/>
      <c r="N22" s="40"/>
      <c r="O22" s="40"/>
    </row>
    <row r="23" spans="1:15" s="37" customFormat="1" ht="15.95" customHeight="1" x14ac:dyDescent="0.25">
      <c r="A23" s="90">
        <f t="shared" si="2"/>
        <v>20</v>
      </c>
      <c r="B23" s="38">
        <f t="shared" si="0"/>
        <v>36362</v>
      </c>
      <c r="C23" s="39" t="s">
        <v>60</v>
      </c>
      <c r="D23" s="40">
        <v>1</v>
      </c>
      <c r="E23" s="39" t="s">
        <v>722</v>
      </c>
      <c r="F23" s="39" t="s">
        <v>28</v>
      </c>
      <c r="G23" s="44">
        <v>-3</v>
      </c>
      <c r="H23" s="41"/>
      <c r="I23" s="39" t="s">
        <v>29</v>
      </c>
      <c r="J23" s="40"/>
      <c r="K23" s="40"/>
      <c r="L23" s="40"/>
      <c r="M23" s="40"/>
      <c r="N23" s="40"/>
      <c r="O23" s="40"/>
    </row>
    <row r="24" spans="1:15" s="37" customFormat="1" ht="15.95" customHeight="1" x14ac:dyDescent="0.25">
      <c r="A24" s="90">
        <f t="shared" si="2"/>
        <v>22</v>
      </c>
      <c r="B24" s="38">
        <f t="shared" si="0"/>
        <v>36363</v>
      </c>
      <c r="C24" s="39" t="s">
        <v>61</v>
      </c>
      <c r="D24" s="40">
        <v>1</v>
      </c>
      <c r="E24" s="39" t="s">
        <v>723</v>
      </c>
      <c r="F24" s="39" t="s">
        <v>28</v>
      </c>
      <c r="G24" s="41"/>
      <c r="H24" s="41"/>
      <c r="I24" s="39" t="s">
        <v>29</v>
      </c>
      <c r="J24" s="40"/>
      <c r="K24" s="40"/>
      <c r="L24" s="40"/>
      <c r="M24" s="40"/>
      <c r="N24" s="40"/>
      <c r="O24" s="40"/>
    </row>
    <row r="25" spans="1:15" s="37" customFormat="1" ht="15.95" customHeight="1" x14ac:dyDescent="0.25">
      <c r="A25" s="90">
        <f t="shared" si="2"/>
        <v>24</v>
      </c>
      <c r="B25" s="38">
        <f t="shared" si="0"/>
        <v>36364</v>
      </c>
      <c r="C25" s="39" t="s">
        <v>62</v>
      </c>
      <c r="D25" s="40">
        <v>8</v>
      </c>
      <c r="E25" s="39" t="s">
        <v>724</v>
      </c>
      <c r="F25" s="39" t="s">
        <v>58</v>
      </c>
      <c r="G25" s="41"/>
      <c r="H25" s="41"/>
      <c r="I25" s="39" t="s">
        <v>29</v>
      </c>
      <c r="J25" s="40"/>
      <c r="K25" s="40"/>
      <c r="L25" s="40"/>
      <c r="M25" s="40"/>
      <c r="N25" s="40"/>
      <c r="O25" s="40"/>
    </row>
    <row r="26" spans="1:15" s="37" customFormat="1" ht="15.95" customHeight="1" x14ac:dyDescent="0.25">
      <c r="A26" s="90">
        <f t="shared" si="2"/>
        <v>40</v>
      </c>
      <c r="B26" s="38">
        <f t="shared" si="0"/>
        <v>36372</v>
      </c>
      <c r="C26" s="39" t="s">
        <v>63</v>
      </c>
      <c r="D26" s="40">
        <v>1</v>
      </c>
      <c r="E26" s="39" t="s">
        <v>725</v>
      </c>
      <c r="F26" s="39" t="s">
        <v>28</v>
      </c>
      <c r="G26" s="41"/>
      <c r="H26" s="41"/>
      <c r="I26" s="39" t="s">
        <v>29</v>
      </c>
      <c r="J26" s="40"/>
      <c r="K26" s="40"/>
      <c r="L26" s="40"/>
      <c r="M26" s="40"/>
      <c r="N26" s="40"/>
      <c r="O26" s="40"/>
    </row>
    <row r="27" spans="1:15" s="37" customFormat="1" ht="15.95" customHeight="1" x14ac:dyDescent="0.25">
      <c r="A27" s="90">
        <f t="shared" si="2"/>
        <v>42</v>
      </c>
      <c r="B27" s="38">
        <f t="shared" si="0"/>
        <v>36373</v>
      </c>
      <c r="C27" s="39" t="s">
        <v>64</v>
      </c>
      <c r="D27" s="40">
        <v>8</v>
      </c>
      <c r="E27" s="39" t="s">
        <v>726</v>
      </c>
      <c r="F27" s="39" t="s">
        <v>58</v>
      </c>
      <c r="G27" s="41"/>
      <c r="H27" s="41"/>
      <c r="I27" s="39" t="s">
        <v>29</v>
      </c>
      <c r="J27" s="40"/>
      <c r="K27" s="40"/>
      <c r="L27" s="40"/>
      <c r="M27" s="40"/>
      <c r="N27" s="40"/>
      <c r="O27" s="40"/>
    </row>
    <row r="28" spans="1:15" s="37" customFormat="1" ht="15.95" customHeight="1" x14ac:dyDescent="0.25">
      <c r="A28" s="90">
        <f t="shared" si="2"/>
        <v>58</v>
      </c>
      <c r="B28" s="38">
        <f t="shared" si="0"/>
        <v>36381</v>
      </c>
      <c r="C28" s="39" t="s">
        <v>65</v>
      </c>
      <c r="D28" s="40">
        <v>1</v>
      </c>
      <c r="E28" s="39" t="s">
        <v>727</v>
      </c>
      <c r="F28" s="39" t="s">
        <v>28</v>
      </c>
      <c r="G28" s="44">
        <v>-3</v>
      </c>
      <c r="H28" s="41"/>
      <c r="I28" s="39" t="s">
        <v>29</v>
      </c>
      <c r="J28" s="40"/>
      <c r="K28" s="40"/>
      <c r="L28" s="40"/>
      <c r="M28" s="40"/>
      <c r="N28" s="40"/>
      <c r="O28" s="40"/>
    </row>
    <row r="29" spans="1:15" s="37" customFormat="1" ht="15.95" customHeight="1" x14ac:dyDescent="0.25">
      <c r="A29" s="90">
        <f t="shared" si="2"/>
        <v>60</v>
      </c>
      <c r="B29" s="38">
        <f t="shared" si="0"/>
        <v>36382</v>
      </c>
      <c r="C29" s="39" t="s">
        <v>66</v>
      </c>
      <c r="D29" s="40">
        <v>1</v>
      </c>
      <c r="E29" s="39" t="s">
        <v>728</v>
      </c>
      <c r="F29" s="39" t="s">
        <v>28</v>
      </c>
      <c r="G29" s="44">
        <v>-3</v>
      </c>
      <c r="H29" s="41"/>
      <c r="I29" s="39" t="s">
        <v>29</v>
      </c>
      <c r="J29" s="40"/>
      <c r="K29" s="40"/>
      <c r="L29" s="40"/>
      <c r="M29" s="40"/>
      <c r="N29" s="40"/>
      <c r="O29" s="40"/>
    </row>
    <row r="30" spans="1:15" s="37" customFormat="1" ht="15.95" customHeight="1" x14ac:dyDescent="0.25">
      <c r="A30" s="90">
        <f t="shared" si="2"/>
        <v>62</v>
      </c>
      <c r="B30" s="38">
        <f t="shared" si="0"/>
        <v>36383</v>
      </c>
      <c r="C30" s="39" t="s">
        <v>67</v>
      </c>
      <c r="D30" s="40">
        <v>1</v>
      </c>
      <c r="E30" s="39" t="s">
        <v>729</v>
      </c>
      <c r="F30" s="39" t="s">
        <v>28</v>
      </c>
      <c r="G30" s="41"/>
      <c r="H30" s="41"/>
      <c r="I30" s="39" t="s">
        <v>29</v>
      </c>
      <c r="J30" s="40"/>
      <c r="K30" s="40"/>
      <c r="L30" s="40"/>
      <c r="M30" s="40"/>
      <c r="N30" s="40"/>
      <c r="O30" s="40"/>
    </row>
    <row r="31" spans="1:15" s="37" customFormat="1" ht="15.95" customHeight="1" x14ac:dyDescent="0.25">
      <c r="A31" s="90">
        <f t="shared" si="2"/>
        <v>64</v>
      </c>
      <c r="B31" s="38">
        <f t="shared" si="0"/>
        <v>36384</v>
      </c>
      <c r="C31" s="39" t="s">
        <v>68</v>
      </c>
      <c r="D31" s="40">
        <v>8</v>
      </c>
      <c r="E31" s="39" t="s">
        <v>730</v>
      </c>
      <c r="F31" s="39" t="s">
        <v>58</v>
      </c>
      <c r="G31" s="41"/>
      <c r="H31" s="41"/>
      <c r="I31" s="39" t="s">
        <v>29</v>
      </c>
      <c r="J31" s="40"/>
      <c r="K31" s="40"/>
      <c r="L31" s="40"/>
      <c r="M31" s="40"/>
      <c r="N31" s="40"/>
      <c r="O31" s="40"/>
    </row>
    <row r="32" spans="1:15" s="37" customFormat="1" ht="15.95" customHeight="1" x14ac:dyDescent="0.25">
      <c r="A32" s="90">
        <f t="shared" si="2"/>
        <v>80</v>
      </c>
      <c r="B32" s="38">
        <f t="shared" si="0"/>
        <v>36392</v>
      </c>
      <c r="C32" s="39" t="s">
        <v>69</v>
      </c>
      <c r="D32" s="40">
        <v>1</v>
      </c>
      <c r="E32" s="39" t="s">
        <v>731</v>
      </c>
      <c r="F32" s="39" t="s">
        <v>28</v>
      </c>
      <c r="G32" s="41"/>
      <c r="H32" s="41"/>
      <c r="I32" s="39" t="s">
        <v>29</v>
      </c>
      <c r="J32" s="40"/>
      <c r="K32" s="40"/>
      <c r="L32" s="40"/>
      <c r="M32" s="40"/>
      <c r="N32" s="40"/>
      <c r="O32" s="40"/>
    </row>
    <row r="33" spans="1:15" s="37" customFormat="1" ht="15.95" customHeight="1" x14ac:dyDescent="0.25">
      <c r="A33" s="90">
        <f t="shared" si="2"/>
        <v>82</v>
      </c>
      <c r="B33" s="38">
        <f t="shared" si="0"/>
        <v>36393</v>
      </c>
      <c r="C33" s="39" t="s">
        <v>70</v>
      </c>
      <c r="D33" s="40">
        <v>8</v>
      </c>
      <c r="E33" s="39" t="s">
        <v>732</v>
      </c>
      <c r="F33" s="39" t="s">
        <v>58</v>
      </c>
      <c r="G33" s="41"/>
      <c r="H33" s="41"/>
      <c r="I33" s="39" t="s">
        <v>29</v>
      </c>
      <c r="J33" s="40"/>
      <c r="K33" s="40"/>
      <c r="L33" s="40"/>
      <c r="M33" s="40"/>
      <c r="N33" s="40"/>
      <c r="O33" s="40"/>
    </row>
    <row r="34" spans="1:15" s="37" customFormat="1" ht="15.95" customHeight="1" x14ac:dyDescent="0.25">
      <c r="A34" s="90">
        <f t="shared" si="2"/>
        <v>98</v>
      </c>
      <c r="B34" s="38">
        <f t="shared" si="0"/>
        <v>36401</v>
      </c>
      <c r="C34" s="39" t="s">
        <v>71</v>
      </c>
      <c r="D34" s="40">
        <v>1</v>
      </c>
      <c r="E34" s="39" t="s">
        <v>733</v>
      </c>
      <c r="F34" s="39" t="s">
        <v>28</v>
      </c>
      <c r="G34" s="44">
        <v>-3</v>
      </c>
      <c r="H34" s="41"/>
      <c r="I34" s="39" t="s">
        <v>29</v>
      </c>
      <c r="J34" s="40"/>
      <c r="K34" s="40"/>
      <c r="L34" s="40"/>
      <c r="M34" s="40"/>
      <c r="N34" s="40"/>
      <c r="O34" s="40"/>
    </row>
    <row r="35" spans="1:15" s="37" customFormat="1" ht="15.95" customHeight="1" x14ac:dyDescent="0.25">
      <c r="A35" s="90">
        <f t="shared" si="2"/>
        <v>100</v>
      </c>
      <c r="B35" s="38">
        <f t="shared" si="0"/>
        <v>36402</v>
      </c>
      <c r="C35" s="39" t="s">
        <v>72</v>
      </c>
      <c r="D35" s="40">
        <v>1</v>
      </c>
      <c r="E35" s="39" t="s">
        <v>734</v>
      </c>
      <c r="F35" s="39" t="s">
        <v>28</v>
      </c>
      <c r="G35" s="44">
        <v>-3</v>
      </c>
      <c r="H35" s="41"/>
      <c r="I35" s="39" t="s">
        <v>29</v>
      </c>
      <c r="J35" s="40"/>
      <c r="K35" s="40"/>
      <c r="L35" s="40"/>
      <c r="M35" s="40"/>
      <c r="N35" s="40"/>
      <c r="O35" s="40"/>
    </row>
    <row r="36" spans="1:15" s="37" customFormat="1" ht="15.95" customHeight="1" x14ac:dyDescent="0.25">
      <c r="A36" s="90">
        <f t="shared" si="2"/>
        <v>102</v>
      </c>
      <c r="B36" s="38">
        <f t="shared" si="0"/>
        <v>36403</v>
      </c>
      <c r="C36" s="39" t="s">
        <v>73</v>
      </c>
      <c r="D36" s="40">
        <v>1</v>
      </c>
      <c r="E36" s="39" t="s">
        <v>735</v>
      </c>
      <c r="F36" s="39" t="s">
        <v>28</v>
      </c>
      <c r="G36" s="41"/>
      <c r="H36" s="41"/>
      <c r="I36" s="39" t="s">
        <v>29</v>
      </c>
      <c r="J36" s="40"/>
      <c r="K36" s="40"/>
      <c r="L36" s="40"/>
      <c r="M36" s="40"/>
      <c r="N36" s="40"/>
      <c r="O36" s="40"/>
    </row>
    <row r="37" spans="1:15" s="37" customFormat="1" ht="15.95" customHeight="1" x14ac:dyDescent="0.25">
      <c r="A37" s="90">
        <f t="shared" si="2"/>
        <v>104</v>
      </c>
      <c r="B37" s="38">
        <f t="shared" si="0"/>
        <v>36404</v>
      </c>
      <c r="C37" s="39" t="s">
        <v>74</v>
      </c>
      <c r="D37" s="40">
        <v>8</v>
      </c>
      <c r="E37" s="39" t="s">
        <v>736</v>
      </c>
      <c r="F37" s="39" t="s">
        <v>58</v>
      </c>
      <c r="G37" s="41"/>
      <c r="H37" s="41"/>
      <c r="I37" s="39" t="s">
        <v>29</v>
      </c>
      <c r="J37" s="40"/>
      <c r="K37" s="40"/>
      <c r="L37" s="40"/>
      <c r="M37" s="40"/>
      <c r="N37" s="40"/>
      <c r="O37" s="40"/>
    </row>
    <row r="38" spans="1:15" s="37" customFormat="1" ht="15.95" customHeight="1" x14ac:dyDescent="0.25">
      <c r="A38" s="90">
        <f t="shared" si="2"/>
        <v>120</v>
      </c>
      <c r="B38" s="38">
        <f t="shared" si="0"/>
        <v>36412</v>
      </c>
      <c r="C38" s="39" t="s">
        <v>75</v>
      </c>
      <c r="D38" s="40">
        <v>1</v>
      </c>
      <c r="E38" s="39" t="s">
        <v>737</v>
      </c>
      <c r="F38" s="39" t="s">
        <v>28</v>
      </c>
      <c r="G38" s="41"/>
      <c r="H38" s="41"/>
      <c r="I38" s="39" t="s">
        <v>29</v>
      </c>
      <c r="J38" s="40"/>
      <c r="K38" s="40"/>
      <c r="L38" s="40"/>
      <c r="M38" s="40"/>
      <c r="N38" s="40"/>
      <c r="O38" s="40"/>
    </row>
    <row r="39" spans="1:15" s="37" customFormat="1" ht="15.95" customHeight="1" x14ac:dyDescent="0.25">
      <c r="A39" s="90">
        <f t="shared" si="2"/>
        <v>122</v>
      </c>
      <c r="B39" s="38">
        <f t="shared" si="0"/>
        <v>36413</v>
      </c>
      <c r="C39" s="39" t="s">
        <v>76</v>
      </c>
      <c r="D39" s="40">
        <v>8</v>
      </c>
      <c r="E39" s="39" t="s">
        <v>738</v>
      </c>
      <c r="F39" s="39" t="s">
        <v>58</v>
      </c>
      <c r="G39" s="41"/>
      <c r="H39" s="41"/>
      <c r="I39" s="39" t="s">
        <v>29</v>
      </c>
      <c r="J39" s="40"/>
      <c r="K39" s="40"/>
      <c r="L39" s="40"/>
      <c r="M39" s="40"/>
      <c r="N39" s="40"/>
      <c r="O39" s="40"/>
    </row>
    <row r="40" spans="1:15" s="37" customFormat="1" ht="15.95" customHeight="1" x14ac:dyDescent="0.25">
      <c r="A40" s="90">
        <f t="shared" si="2"/>
        <v>138</v>
      </c>
      <c r="B40" s="38">
        <f t="shared" si="0"/>
        <v>36421</v>
      </c>
      <c r="C40" s="39" t="s">
        <v>77</v>
      </c>
      <c r="D40" s="40">
        <v>1</v>
      </c>
      <c r="E40" s="39" t="s">
        <v>739</v>
      </c>
      <c r="F40" s="39" t="s">
        <v>28</v>
      </c>
      <c r="G40" s="44">
        <v>-3</v>
      </c>
      <c r="H40" s="41"/>
      <c r="I40" s="39" t="s">
        <v>29</v>
      </c>
      <c r="J40" s="40"/>
      <c r="K40" s="40"/>
      <c r="L40" s="40"/>
      <c r="M40" s="40"/>
      <c r="N40" s="40"/>
      <c r="O40" s="40"/>
    </row>
    <row r="41" spans="1:15" s="37" customFormat="1" ht="15.95" customHeight="1" x14ac:dyDescent="0.25">
      <c r="A41" s="90">
        <f t="shared" si="2"/>
        <v>140</v>
      </c>
      <c r="B41" s="38">
        <f t="shared" si="0"/>
        <v>36422</v>
      </c>
      <c r="C41" s="39" t="s">
        <v>78</v>
      </c>
      <c r="D41" s="40">
        <v>1</v>
      </c>
      <c r="E41" s="39" t="s">
        <v>740</v>
      </c>
      <c r="F41" s="39" t="s">
        <v>28</v>
      </c>
      <c r="G41" s="44">
        <v>-3</v>
      </c>
      <c r="H41" s="41"/>
      <c r="I41" s="39" t="s">
        <v>29</v>
      </c>
      <c r="J41" s="40"/>
      <c r="K41" s="40"/>
      <c r="L41" s="40"/>
      <c r="M41" s="40"/>
      <c r="N41" s="40"/>
      <c r="O41" s="40"/>
    </row>
    <row r="42" spans="1:15" s="37" customFormat="1" ht="15.95" customHeight="1" x14ac:dyDescent="0.25">
      <c r="A42" s="90">
        <f t="shared" si="2"/>
        <v>142</v>
      </c>
      <c r="B42" s="38">
        <f t="shared" si="0"/>
        <v>36423</v>
      </c>
      <c r="C42" s="39" t="s">
        <v>79</v>
      </c>
      <c r="D42" s="40">
        <v>1</v>
      </c>
      <c r="E42" s="39" t="s">
        <v>741</v>
      </c>
      <c r="F42" s="39" t="s">
        <v>28</v>
      </c>
      <c r="G42" s="41"/>
      <c r="H42" s="41"/>
      <c r="I42" s="39" t="s">
        <v>29</v>
      </c>
      <c r="J42" s="40"/>
      <c r="K42" s="40"/>
      <c r="L42" s="40"/>
      <c r="M42" s="40"/>
      <c r="N42" s="40"/>
      <c r="O42" s="40"/>
    </row>
    <row r="43" spans="1:15" s="37" customFormat="1" ht="15.95" customHeight="1" x14ac:dyDescent="0.25">
      <c r="A43" s="90">
        <f t="shared" si="2"/>
        <v>144</v>
      </c>
      <c r="B43" s="38">
        <f t="shared" si="0"/>
        <v>36424</v>
      </c>
      <c r="C43" s="39" t="s">
        <v>80</v>
      </c>
      <c r="D43" s="40">
        <v>8</v>
      </c>
      <c r="E43" s="39" t="s">
        <v>742</v>
      </c>
      <c r="F43" s="39" t="s">
        <v>58</v>
      </c>
      <c r="G43" s="41"/>
      <c r="H43" s="41"/>
      <c r="I43" s="39" t="s">
        <v>29</v>
      </c>
      <c r="J43" s="40"/>
      <c r="K43" s="40"/>
      <c r="L43" s="40"/>
      <c r="M43" s="40"/>
      <c r="N43" s="40"/>
      <c r="O43" s="40"/>
    </row>
    <row r="44" spans="1:15" x14ac:dyDescent="0.25">
      <c r="B44" s="13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</row>
    <row r="45" spans="1:15" ht="18.75" x14ac:dyDescent="0.25">
      <c r="B45" s="1" t="s">
        <v>81</v>
      </c>
      <c r="C45" s="9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1:15" ht="15.95" customHeight="1" x14ac:dyDescent="0.25">
      <c r="A46" s="75" t="s">
        <v>715</v>
      </c>
      <c r="B46" s="15" t="s">
        <v>5</v>
      </c>
      <c r="C46" s="15" t="s">
        <v>19</v>
      </c>
      <c r="D46" s="15" t="s">
        <v>82</v>
      </c>
      <c r="E46" s="15" t="s">
        <v>716</v>
      </c>
      <c r="F46" s="15" t="s">
        <v>21</v>
      </c>
      <c r="G46" s="15" t="s">
        <v>22</v>
      </c>
      <c r="H46" s="15" t="s">
        <v>23</v>
      </c>
      <c r="I46" s="15" t="s">
        <v>24</v>
      </c>
      <c r="J46" s="15" t="s">
        <v>83</v>
      </c>
      <c r="K46" s="15" t="s">
        <v>17</v>
      </c>
      <c r="L46" s="3" t="s">
        <v>26</v>
      </c>
      <c r="M46" s="15"/>
      <c r="N46" s="15"/>
      <c r="O46" s="15"/>
    </row>
    <row r="47" spans="1:15" s="37" customFormat="1" ht="15.95" customHeight="1" x14ac:dyDescent="0.25">
      <c r="A47" s="77">
        <v>0</v>
      </c>
      <c r="B47" s="38">
        <f t="shared" si="0"/>
        <v>16388</v>
      </c>
      <c r="C47" s="39" t="s">
        <v>84</v>
      </c>
      <c r="D47" s="40">
        <v>1</v>
      </c>
      <c r="E47" s="39" t="s">
        <v>85</v>
      </c>
      <c r="F47" s="39" t="s">
        <v>54</v>
      </c>
      <c r="G47" s="41"/>
      <c r="H47" s="41"/>
      <c r="I47" s="39" t="s">
        <v>29</v>
      </c>
      <c r="J47" s="39" t="s">
        <v>86</v>
      </c>
      <c r="K47" s="42"/>
      <c r="L47" s="43"/>
      <c r="M47" s="43"/>
      <c r="N47" s="43"/>
      <c r="O47" s="43"/>
    </row>
    <row r="48" spans="1:15" s="37" customFormat="1" ht="15.95" customHeight="1" x14ac:dyDescent="0.25">
      <c r="A48" s="90">
        <f>(B48-$B$47)*2</f>
        <v>2</v>
      </c>
      <c r="B48" s="38">
        <f t="shared" si="0"/>
        <v>16389</v>
      </c>
      <c r="C48" s="39" t="s">
        <v>87</v>
      </c>
      <c r="D48" s="40">
        <v>2</v>
      </c>
      <c r="E48" s="39" t="s">
        <v>88</v>
      </c>
      <c r="F48" s="39" t="s">
        <v>89</v>
      </c>
      <c r="G48" s="41"/>
      <c r="H48" s="41"/>
      <c r="I48" s="39" t="s">
        <v>29</v>
      </c>
      <c r="J48" s="39" t="s">
        <v>90</v>
      </c>
      <c r="K48" s="42"/>
      <c r="L48" s="43"/>
      <c r="M48" s="43"/>
      <c r="N48" s="43"/>
      <c r="O48" s="43"/>
    </row>
    <row r="49" spans="1:15" s="37" customFormat="1" ht="15.95" customHeight="1" x14ac:dyDescent="0.25">
      <c r="A49" s="90">
        <f t="shared" ref="A49:A56" si="3">(B49-$B$47)*2</f>
        <v>6</v>
      </c>
      <c r="B49" s="38">
        <f t="shared" si="0"/>
        <v>16391</v>
      </c>
      <c r="C49" s="39" t="s">
        <v>2</v>
      </c>
      <c r="D49" s="40">
        <v>2</v>
      </c>
      <c r="E49" s="39" t="s">
        <v>91</v>
      </c>
      <c r="F49" s="39" t="s">
        <v>89</v>
      </c>
      <c r="G49" s="41"/>
      <c r="H49" s="41"/>
      <c r="I49" s="39" t="s">
        <v>29</v>
      </c>
      <c r="J49" s="39" t="s">
        <v>92</v>
      </c>
      <c r="K49" s="42"/>
      <c r="L49" s="43"/>
      <c r="M49" s="43"/>
      <c r="N49" s="43"/>
      <c r="O49" s="43"/>
    </row>
    <row r="50" spans="1:15" s="37" customFormat="1" ht="15.95" customHeight="1" x14ac:dyDescent="0.25">
      <c r="A50" s="90">
        <f t="shared" si="3"/>
        <v>10</v>
      </c>
      <c r="B50" s="38">
        <f t="shared" si="0"/>
        <v>16393</v>
      </c>
      <c r="C50" s="39" t="s">
        <v>93</v>
      </c>
      <c r="D50" s="40">
        <v>2</v>
      </c>
      <c r="E50" s="39" t="s">
        <v>94</v>
      </c>
      <c r="F50" s="39" t="s">
        <v>89</v>
      </c>
      <c r="G50" s="41"/>
      <c r="H50" s="41"/>
      <c r="I50" s="39" t="s">
        <v>29</v>
      </c>
      <c r="J50" s="39" t="s">
        <v>95</v>
      </c>
      <c r="K50" s="42"/>
      <c r="L50" s="43"/>
      <c r="M50" s="43"/>
      <c r="N50" s="43"/>
      <c r="O50" s="43"/>
    </row>
    <row r="51" spans="1:15" s="37" customFormat="1" ht="15.95" customHeight="1" x14ac:dyDescent="0.25">
      <c r="A51" s="90">
        <f t="shared" si="3"/>
        <v>14</v>
      </c>
      <c r="B51" s="38">
        <f t="shared" si="0"/>
        <v>16395</v>
      </c>
      <c r="C51" s="39" t="s">
        <v>96</v>
      </c>
      <c r="D51" s="40">
        <v>2</v>
      </c>
      <c r="E51" s="39" t="s">
        <v>97</v>
      </c>
      <c r="F51" s="39" t="s">
        <v>89</v>
      </c>
      <c r="G51" s="41"/>
      <c r="H51" s="41"/>
      <c r="I51" s="39" t="s">
        <v>29</v>
      </c>
      <c r="J51" s="39" t="s">
        <v>98</v>
      </c>
      <c r="K51" s="42"/>
      <c r="L51" s="43"/>
      <c r="M51" s="43"/>
      <c r="N51" s="43"/>
      <c r="O51" s="43"/>
    </row>
    <row r="52" spans="1:15" s="37" customFormat="1" ht="15.95" customHeight="1" x14ac:dyDescent="0.25">
      <c r="A52" s="90">
        <f t="shared" si="3"/>
        <v>18</v>
      </c>
      <c r="B52" s="38">
        <f t="shared" si="0"/>
        <v>16397</v>
      </c>
      <c r="C52" s="39" t="s">
        <v>99</v>
      </c>
      <c r="D52" s="40">
        <v>2</v>
      </c>
      <c r="E52" s="39" t="s">
        <v>100</v>
      </c>
      <c r="F52" s="39" t="s">
        <v>89</v>
      </c>
      <c r="G52" s="41"/>
      <c r="H52" s="41"/>
      <c r="I52" s="39" t="s">
        <v>29</v>
      </c>
      <c r="J52" s="39" t="s">
        <v>101</v>
      </c>
      <c r="K52" s="42"/>
      <c r="L52" s="43"/>
      <c r="M52" s="43"/>
      <c r="N52" s="43"/>
      <c r="O52" s="43"/>
    </row>
    <row r="53" spans="1:15" s="37" customFormat="1" ht="15.95" customHeight="1" x14ac:dyDescent="0.25">
      <c r="A53" s="90">
        <f t="shared" si="3"/>
        <v>24</v>
      </c>
      <c r="B53" s="38">
        <f t="shared" si="0"/>
        <v>16400</v>
      </c>
      <c r="C53" s="39" t="s">
        <v>102</v>
      </c>
      <c r="D53" s="40">
        <v>1</v>
      </c>
      <c r="E53" s="39" t="s">
        <v>103</v>
      </c>
      <c r="F53" s="39" t="s">
        <v>54</v>
      </c>
      <c r="G53" s="44">
        <v>-1</v>
      </c>
      <c r="H53" s="39" t="s">
        <v>104</v>
      </c>
      <c r="I53" s="39" t="s">
        <v>29</v>
      </c>
      <c r="J53" s="39" t="s">
        <v>105</v>
      </c>
      <c r="K53" s="42"/>
      <c r="L53" s="43"/>
      <c r="M53" s="43"/>
      <c r="N53" s="43"/>
      <c r="O53" s="43"/>
    </row>
    <row r="54" spans="1:15" s="37" customFormat="1" ht="15.95" customHeight="1" x14ac:dyDescent="0.25">
      <c r="A54" s="90">
        <f t="shared" si="3"/>
        <v>28</v>
      </c>
      <c r="B54" s="38">
        <f t="shared" si="0"/>
        <v>16402</v>
      </c>
      <c r="C54" s="39" t="s">
        <v>106</v>
      </c>
      <c r="D54" s="40">
        <v>1</v>
      </c>
      <c r="E54" s="39" t="s">
        <v>107</v>
      </c>
      <c r="F54" s="39" t="s">
        <v>108</v>
      </c>
      <c r="G54" s="40">
        <v>0</v>
      </c>
      <c r="H54" s="39" t="s">
        <v>109</v>
      </c>
      <c r="I54" s="39" t="s">
        <v>29</v>
      </c>
      <c r="J54" s="39" t="s">
        <v>110</v>
      </c>
      <c r="K54" s="42"/>
      <c r="L54" s="43"/>
      <c r="M54" s="43"/>
      <c r="N54" s="43"/>
      <c r="O54" s="43"/>
    </row>
    <row r="55" spans="1:15" s="37" customFormat="1" ht="15.95" customHeight="1" x14ac:dyDescent="0.25">
      <c r="A55" s="90">
        <f t="shared" si="3"/>
        <v>36</v>
      </c>
      <c r="B55" s="38">
        <f t="shared" si="0"/>
        <v>16406</v>
      </c>
      <c r="C55" s="39" t="s">
        <v>111</v>
      </c>
      <c r="D55" s="40">
        <v>1</v>
      </c>
      <c r="E55" s="39" t="s">
        <v>112</v>
      </c>
      <c r="F55" s="39" t="s">
        <v>28</v>
      </c>
      <c r="G55" s="40">
        <v>0</v>
      </c>
      <c r="H55" s="39" t="s">
        <v>827</v>
      </c>
      <c r="I55" s="39" t="s">
        <v>29</v>
      </c>
      <c r="J55" s="39" t="s">
        <v>113</v>
      </c>
      <c r="K55" s="42"/>
      <c r="L55" s="43"/>
      <c r="M55" s="43"/>
      <c r="N55" s="43"/>
      <c r="O55" s="43"/>
    </row>
    <row r="56" spans="1:15" s="37" customFormat="1" ht="15.95" customHeight="1" x14ac:dyDescent="0.25">
      <c r="A56" s="90">
        <f t="shared" si="3"/>
        <v>42</v>
      </c>
      <c r="B56" s="38">
        <f t="shared" si="0"/>
        <v>16409</v>
      </c>
      <c r="C56" s="39" t="s">
        <v>114</v>
      </c>
      <c r="D56" s="40">
        <v>1</v>
      </c>
      <c r="E56" s="39" t="s">
        <v>115</v>
      </c>
      <c r="F56" s="39" t="s">
        <v>54</v>
      </c>
      <c r="G56" s="40">
        <v>0</v>
      </c>
      <c r="H56" s="39" t="s">
        <v>116</v>
      </c>
      <c r="I56" s="39" t="s">
        <v>29</v>
      </c>
      <c r="J56" s="39" t="s">
        <v>117</v>
      </c>
      <c r="K56" s="42"/>
      <c r="L56" s="43"/>
      <c r="M56" s="43"/>
      <c r="N56" s="43"/>
      <c r="O56" s="43"/>
    </row>
    <row r="57" spans="1:15" s="98" customFormat="1" ht="15.95" customHeight="1" x14ac:dyDescent="0.25">
      <c r="A57" s="91">
        <v>0</v>
      </c>
      <c r="B57" s="92">
        <f t="shared" si="0"/>
        <v>16433</v>
      </c>
      <c r="C57" s="93" t="s">
        <v>118</v>
      </c>
      <c r="D57" s="94">
        <v>1</v>
      </c>
      <c r="E57" s="93" t="s">
        <v>119</v>
      </c>
      <c r="F57" s="93" t="s">
        <v>54</v>
      </c>
      <c r="G57" s="95">
        <v>-1</v>
      </c>
      <c r="H57" s="93" t="s">
        <v>120</v>
      </c>
      <c r="I57" s="93" t="s">
        <v>29</v>
      </c>
      <c r="J57" s="93" t="s">
        <v>121</v>
      </c>
      <c r="K57" s="96"/>
      <c r="L57" s="97"/>
      <c r="M57" s="97"/>
      <c r="N57" s="97"/>
      <c r="O57" s="97"/>
    </row>
    <row r="58" spans="1:15" s="98" customFormat="1" ht="15.95" customHeight="1" x14ac:dyDescent="0.25">
      <c r="A58" s="99">
        <f>(B58-$B$57)*2</f>
        <v>2</v>
      </c>
      <c r="B58" s="92">
        <f t="shared" si="0"/>
        <v>16434</v>
      </c>
      <c r="C58" s="93" t="s">
        <v>122</v>
      </c>
      <c r="D58" s="94">
        <v>1</v>
      </c>
      <c r="E58" s="93" t="s">
        <v>830</v>
      </c>
      <c r="F58" s="93" t="s">
        <v>54</v>
      </c>
      <c r="G58" s="95">
        <v>-2</v>
      </c>
      <c r="H58" s="93" t="s">
        <v>124</v>
      </c>
      <c r="I58" s="93" t="s">
        <v>29</v>
      </c>
      <c r="J58" s="93" t="s">
        <v>125</v>
      </c>
      <c r="K58" s="96"/>
      <c r="L58" s="97" t="s">
        <v>831</v>
      </c>
      <c r="M58" s="97"/>
      <c r="N58" s="97"/>
      <c r="O58" s="97"/>
    </row>
    <row r="59" spans="1:15" s="98" customFormat="1" ht="15.95" customHeight="1" x14ac:dyDescent="0.25">
      <c r="A59" s="99">
        <f t="shared" ref="A59:A74" si="4">(B59-$B$57)*2</f>
        <v>4</v>
      </c>
      <c r="B59" s="92">
        <f t="shared" si="0"/>
        <v>16435</v>
      </c>
      <c r="C59" s="93" t="s">
        <v>126</v>
      </c>
      <c r="D59" s="94">
        <v>1</v>
      </c>
      <c r="E59" s="93" t="s">
        <v>127</v>
      </c>
      <c r="F59" s="93" t="s">
        <v>54</v>
      </c>
      <c r="G59" s="95">
        <v>-2</v>
      </c>
      <c r="H59" s="93" t="s">
        <v>128</v>
      </c>
      <c r="I59" s="93" t="s">
        <v>29</v>
      </c>
      <c r="J59" s="93" t="s">
        <v>129</v>
      </c>
      <c r="K59" s="96"/>
      <c r="L59" s="97"/>
      <c r="M59" s="97"/>
      <c r="N59" s="97"/>
      <c r="O59" s="97"/>
    </row>
    <row r="60" spans="1:15" s="98" customFormat="1" ht="15.95" customHeight="1" x14ac:dyDescent="0.25">
      <c r="A60" s="99">
        <f t="shared" si="4"/>
        <v>6</v>
      </c>
      <c r="B60" s="92">
        <f t="shared" si="0"/>
        <v>16436</v>
      </c>
      <c r="C60" s="93" t="s">
        <v>130</v>
      </c>
      <c r="D60" s="94">
        <v>1</v>
      </c>
      <c r="E60" s="93" t="s">
        <v>131</v>
      </c>
      <c r="F60" s="93" t="s">
        <v>108</v>
      </c>
      <c r="G60" s="94">
        <v>0</v>
      </c>
      <c r="H60" s="93" t="s">
        <v>109</v>
      </c>
      <c r="I60" s="93" t="s">
        <v>29</v>
      </c>
      <c r="J60" s="93" t="s">
        <v>132</v>
      </c>
      <c r="K60" s="96"/>
      <c r="L60" s="97"/>
      <c r="M60" s="97"/>
      <c r="N60" s="97"/>
      <c r="O60" s="97"/>
    </row>
    <row r="61" spans="1:15" s="98" customFormat="1" ht="15.95" customHeight="1" x14ac:dyDescent="0.25">
      <c r="A61" s="99">
        <f t="shared" si="4"/>
        <v>8</v>
      </c>
      <c r="B61" s="92">
        <f t="shared" si="0"/>
        <v>16437</v>
      </c>
      <c r="C61" s="93" t="s">
        <v>133</v>
      </c>
      <c r="D61" s="94">
        <v>1</v>
      </c>
      <c r="E61" s="93" t="s">
        <v>833</v>
      </c>
      <c r="F61" s="93" t="s">
        <v>54</v>
      </c>
      <c r="G61" s="94">
        <v>0</v>
      </c>
      <c r="H61" s="93" t="s">
        <v>135</v>
      </c>
      <c r="I61" s="93" t="s">
        <v>29</v>
      </c>
      <c r="J61" s="93" t="s">
        <v>136</v>
      </c>
      <c r="K61" s="96"/>
      <c r="L61" s="97" t="s">
        <v>832</v>
      </c>
      <c r="M61" s="97"/>
      <c r="N61" s="97"/>
      <c r="O61" s="97"/>
    </row>
    <row r="62" spans="1:15" s="98" customFormat="1" ht="15.95" customHeight="1" x14ac:dyDescent="0.25">
      <c r="A62" s="99">
        <f t="shared" si="4"/>
        <v>10</v>
      </c>
      <c r="B62" s="92">
        <f t="shared" si="0"/>
        <v>16438</v>
      </c>
      <c r="C62" s="93" t="s">
        <v>137</v>
      </c>
      <c r="D62" s="94">
        <v>1</v>
      </c>
      <c r="E62" s="93" t="s">
        <v>138</v>
      </c>
      <c r="F62" s="93" t="s">
        <v>54</v>
      </c>
      <c r="G62" s="94">
        <v>0</v>
      </c>
      <c r="H62" s="93" t="s">
        <v>157</v>
      </c>
      <c r="I62" s="93" t="s">
        <v>29</v>
      </c>
      <c r="J62" s="93" t="s">
        <v>139</v>
      </c>
      <c r="K62" s="96"/>
      <c r="L62" s="97" t="s">
        <v>836</v>
      </c>
      <c r="M62" s="97"/>
      <c r="N62" s="97"/>
      <c r="O62" s="97"/>
    </row>
    <row r="63" spans="1:15" s="98" customFormat="1" ht="15.95" customHeight="1" x14ac:dyDescent="0.25">
      <c r="A63" s="99">
        <f t="shared" si="4"/>
        <v>12</v>
      </c>
      <c r="B63" s="92">
        <f t="shared" si="0"/>
        <v>16439</v>
      </c>
      <c r="C63" s="93" t="s">
        <v>140</v>
      </c>
      <c r="D63" s="94">
        <v>1</v>
      </c>
      <c r="E63" s="93" t="s">
        <v>141</v>
      </c>
      <c r="F63" s="93" t="s">
        <v>108</v>
      </c>
      <c r="G63" s="95">
        <v>-3</v>
      </c>
      <c r="H63" s="100"/>
      <c r="I63" s="93" t="s">
        <v>29</v>
      </c>
      <c r="J63" s="93" t="s">
        <v>142</v>
      </c>
      <c r="K63" s="96"/>
      <c r="L63" s="97"/>
      <c r="M63" s="97"/>
      <c r="N63" s="97"/>
      <c r="O63" s="97"/>
    </row>
    <row r="64" spans="1:15" s="98" customFormat="1" ht="15.95" customHeight="1" x14ac:dyDescent="0.25">
      <c r="A64" s="99">
        <f t="shared" si="4"/>
        <v>42</v>
      </c>
      <c r="B64" s="92">
        <f t="shared" si="0"/>
        <v>16454</v>
      </c>
      <c r="C64" s="93" t="s">
        <v>143</v>
      </c>
      <c r="D64" s="94">
        <v>1</v>
      </c>
      <c r="E64" s="93" t="s">
        <v>144</v>
      </c>
      <c r="F64" s="93" t="s">
        <v>54</v>
      </c>
      <c r="G64" s="95">
        <v>-1</v>
      </c>
      <c r="H64" s="93" t="s">
        <v>120</v>
      </c>
      <c r="I64" s="93" t="s">
        <v>29</v>
      </c>
      <c r="J64" s="93" t="s">
        <v>145</v>
      </c>
      <c r="K64" s="96"/>
      <c r="L64" s="97"/>
      <c r="M64" s="97"/>
      <c r="N64" s="97"/>
      <c r="O64" s="97"/>
    </row>
    <row r="65" spans="1:15" s="98" customFormat="1" ht="15.95" customHeight="1" x14ac:dyDescent="0.25">
      <c r="A65" s="99">
        <f t="shared" si="4"/>
        <v>44</v>
      </c>
      <c r="B65" s="92">
        <f t="shared" si="0"/>
        <v>16455</v>
      </c>
      <c r="C65" s="93" t="s">
        <v>146</v>
      </c>
      <c r="D65" s="94">
        <v>1</v>
      </c>
      <c r="E65" s="93" t="s">
        <v>147</v>
      </c>
      <c r="F65" s="93" t="s">
        <v>108</v>
      </c>
      <c r="G65" s="95">
        <v>-2</v>
      </c>
      <c r="H65" s="93" t="s">
        <v>124</v>
      </c>
      <c r="I65" s="93" t="s">
        <v>29</v>
      </c>
      <c r="J65" s="93" t="s">
        <v>148</v>
      </c>
      <c r="K65" s="96"/>
      <c r="L65" s="97"/>
      <c r="M65" s="97"/>
      <c r="N65" s="97"/>
      <c r="O65" s="97"/>
    </row>
    <row r="66" spans="1:15" s="98" customFormat="1" ht="15.95" customHeight="1" x14ac:dyDescent="0.25">
      <c r="A66" s="99">
        <f t="shared" si="4"/>
        <v>46</v>
      </c>
      <c r="B66" s="92">
        <f t="shared" si="0"/>
        <v>16456</v>
      </c>
      <c r="C66" s="93" t="s">
        <v>149</v>
      </c>
      <c r="D66" s="94">
        <v>1</v>
      </c>
      <c r="E66" s="93" t="s">
        <v>150</v>
      </c>
      <c r="F66" s="93" t="s">
        <v>54</v>
      </c>
      <c r="G66" s="95">
        <v>-2</v>
      </c>
      <c r="H66" s="93" t="s">
        <v>128</v>
      </c>
      <c r="I66" s="93" t="s">
        <v>29</v>
      </c>
      <c r="J66" s="93" t="s">
        <v>151</v>
      </c>
      <c r="K66" s="96"/>
      <c r="L66" s="97"/>
      <c r="M66" s="97"/>
      <c r="N66" s="97"/>
      <c r="O66" s="97"/>
    </row>
    <row r="67" spans="1:15" s="98" customFormat="1" ht="15.95" customHeight="1" x14ac:dyDescent="0.25">
      <c r="A67" s="99">
        <f t="shared" si="4"/>
        <v>48</v>
      </c>
      <c r="B67" s="92">
        <f t="shared" si="0"/>
        <v>16457</v>
      </c>
      <c r="C67" s="93" t="s">
        <v>152</v>
      </c>
      <c r="D67" s="94">
        <v>1</v>
      </c>
      <c r="E67" s="93" t="s">
        <v>153</v>
      </c>
      <c r="F67" s="93" t="s">
        <v>108</v>
      </c>
      <c r="G67" s="94">
        <v>0</v>
      </c>
      <c r="H67" s="93" t="s">
        <v>135</v>
      </c>
      <c r="I67" s="93" t="s">
        <v>29</v>
      </c>
      <c r="J67" s="93" t="s">
        <v>154</v>
      </c>
      <c r="K67" s="96"/>
      <c r="L67" s="97"/>
      <c r="M67" s="97"/>
      <c r="N67" s="97"/>
      <c r="O67" s="97"/>
    </row>
    <row r="68" spans="1:15" s="98" customFormat="1" ht="15.95" customHeight="1" x14ac:dyDescent="0.25">
      <c r="A68" s="99">
        <f t="shared" si="4"/>
        <v>50</v>
      </c>
      <c r="B68" s="92">
        <f t="shared" si="0"/>
        <v>16458</v>
      </c>
      <c r="C68" s="93" t="s">
        <v>155</v>
      </c>
      <c r="D68" s="94">
        <v>1</v>
      </c>
      <c r="E68" s="93" t="s">
        <v>156</v>
      </c>
      <c r="F68" s="93" t="s">
        <v>54</v>
      </c>
      <c r="G68" s="94">
        <v>0</v>
      </c>
      <c r="H68" s="93" t="s">
        <v>157</v>
      </c>
      <c r="I68" s="93" t="s">
        <v>29</v>
      </c>
      <c r="J68" s="93" t="s">
        <v>158</v>
      </c>
      <c r="K68" s="96"/>
      <c r="L68" s="97"/>
      <c r="M68" s="97"/>
      <c r="N68" s="97"/>
      <c r="O68" s="97"/>
    </row>
    <row r="69" spans="1:15" s="98" customFormat="1" ht="15.95" customHeight="1" x14ac:dyDescent="0.25">
      <c r="A69" s="99">
        <f t="shared" si="4"/>
        <v>72</v>
      </c>
      <c r="B69" s="92">
        <f t="shared" si="0"/>
        <v>16469</v>
      </c>
      <c r="C69" s="93" t="s">
        <v>159</v>
      </c>
      <c r="D69" s="94">
        <v>1</v>
      </c>
      <c r="E69" s="93" t="s">
        <v>160</v>
      </c>
      <c r="F69" s="93" t="s">
        <v>54</v>
      </c>
      <c r="G69" s="95">
        <v>-1</v>
      </c>
      <c r="H69" s="93" t="s">
        <v>120</v>
      </c>
      <c r="I69" s="93" t="s">
        <v>29</v>
      </c>
      <c r="J69" s="93" t="s">
        <v>161</v>
      </c>
      <c r="K69" s="96"/>
      <c r="L69" s="97"/>
      <c r="M69" s="97"/>
      <c r="N69" s="97"/>
      <c r="O69" s="97"/>
    </row>
    <row r="70" spans="1:15" s="98" customFormat="1" ht="15.95" customHeight="1" x14ac:dyDescent="0.25">
      <c r="A70" s="99">
        <f t="shared" si="4"/>
        <v>74</v>
      </c>
      <c r="B70" s="92">
        <f t="shared" ref="B70:B130" si="5">_xlfn.DECIMAL(C70,16)</f>
        <v>16470</v>
      </c>
      <c r="C70" s="93" t="s">
        <v>162</v>
      </c>
      <c r="D70" s="94">
        <v>1</v>
      </c>
      <c r="E70" s="93" t="s">
        <v>123</v>
      </c>
      <c r="F70" s="93" t="s">
        <v>54</v>
      </c>
      <c r="G70" s="95">
        <v>-2</v>
      </c>
      <c r="H70" s="93" t="s">
        <v>124</v>
      </c>
      <c r="I70" s="93" t="s">
        <v>29</v>
      </c>
      <c r="J70" s="93" t="s">
        <v>125</v>
      </c>
      <c r="K70" s="96"/>
      <c r="L70" s="97"/>
      <c r="M70" s="97"/>
      <c r="N70" s="97"/>
      <c r="O70" s="97"/>
    </row>
    <row r="71" spans="1:15" s="98" customFormat="1" ht="15.95" customHeight="1" x14ac:dyDescent="0.25">
      <c r="A71" s="99">
        <f t="shared" si="4"/>
        <v>76</v>
      </c>
      <c r="B71" s="92">
        <f t="shared" si="5"/>
        <v>16471</v>
      </c>
      <c r="C71" s="93" t="s">
        <v>163</v>
      </c>
      <c r="D71" s="94">
        <v>1</v>
      </c>
      <c r="E71" s="93" t="s">
        <v>164</v>
      </c>
      <c r="F71" s="93" t="s">
        <v>54</v>
      </c>
      <c r="G71" s="95">
        <v>-2</v>
      </c>
      <c r="H71" s="93" t="s">
        <v>128</v>
      </c>
      <c r="I71" s="93" t="s">
        <v>29</v>
      </c>
      <c r="J71" s="93" t="s">
        <v>165</v>
      </c>
      <c r="K71" s="96"/>
      <c r="L71" s="97"/>
      <c r="M71" s="97"/>
      <c r="N71" s="97"/>
      <c r="O71" s="97"/>
    </row>
    <row r="72" spans="1:15" s="98" customFormat="1" ht="15.95" customHeight="1" x14ac:dyDescent="0.25">
      <c r="A72" s="99">
        <f t="shared" si="4"/>
        <v>78</v>
      </c>
      <c r="B72" s="92">
        <f t="shared" si="5"/>
        <v>16472</v>
      </c>
      <c r="C72" s="93" t="s">
        <v>166</v>
      </c>
      <c r="D72" s="94">
        <v>1</v>
      </c>
      <c r="E72" s="93" t="s">
        <v>167</v>
      </c>
      <c r="F72" s="93" t="s">
        <v>108</v>
      </c>
      <c r="G72" s="94">
        <v>0</v>
      </c>
      <c r="H72" s="93" t="s">
        <v>168</v>
      </c>
      <c r="I72" s="93" t="s">
        <v>29</v>
      </c>
      <c r="J72" s="93" t="s">
        <v>169</v>
      </c>
      <c r="K72" s="96"/>
      <c r="L72" s="97"/>
      <c r="M72" s="97"/>
      <c r="N72" s="97"/>
      <c r="O72" s="97"/>
    </row>
    <row r="73" spans="1:15" s="98" customFormat="1" ht="15.95" customHeight="1" x14ac:dyDescent="0.25">
      <c r="A73" s="99">
        <f t="shared" si="4"/>
        <v>80</v>
      </c>
      <c r="B73" s="92">
        <f t="shared" si="5"/>
        <v>16473</v>
      </c>
      <c r="C73" s="93" t="s">
        <v>170</v>
      </c>
      <c r="D73" s="94">
        <v>1</v>
      </c>
      <c r="E73" s="93" t="s">
        <v>134</v>
      </c>
      <c r="F73" s="93" t="s">
        <v>54</v>
      </c>
      <c r="G73" s="94">
        <v>0</v>
      </c>
      <c r="H73" s="93" t="s">
        <v>135</v>
      </c>
      <c r="I73" s="93" t="s">
        <v>29</v>
      </c>
      <c r="J73" s="93" t="s">
        <v>136</v>
      </c>
      <c r="K73" s="96"/>
      <c r="L73" s="97"/>
      <c r="M73" s="97"/>
      <c r="N73" s="97"/>
      <c r="O73" s="97"/>
    </row>
    <row r="74" spans="1:15" s="98" customFormat="1" ht="15.95" customHeight="1" x14ac:dyDescent="0.25">
      <c r="A74" s="99">
        <f t="shared" si="4"/>
        <v>82</v>
      </c>
      <c r="B74" s="92">
        <f t="shared" si="5"/>
        <v>16474</v>
      </c>
      <c r="C74" s="93" t="s">
        <v>171</v>
      </c>
      <c r="D74" s="94">
        <v>1</v>
      </c>
      <c r="E74" s="93" t="s">
        <v>172</v>
      </c>
      <c r="F74" s="93" t="s">
        <v>54</v>
      </c>
      <c r="G74" s="94">
        <v>0</v>
      </c>
      <c r="H74" s="93" t="s">
        <v>157</v>
      </c>
      <c r="I74" s="93" t="s">
        <v>29</v>
      </c>
      <c r="J74" s="93" t="s">
        <v>173</v>
      </c>
      <c r="K74" s="96"/>
      <c r="L74" s="97"/>
      <c r="M74" s="97"/>
      <c r="N74" s="97"/>
      <c r="O74" s="97"/>
    </row>
    <row r="75" spans="1:15" s="45" customFormat="1" ht="15.95" customHeight="1" x14ac:dyDescent="0.25">
      <c r="A75" s="78">
        <v>0</v>
      </c>
      <c r="B75" s="46">
        <f t="shared" si="5"/>
        <v>16487</v>
      </c>
      <c r="C75" s="47" t="s">
        <v>0</v>
      </c>
      <c r="D75" s="48">
        <v>1</v>
      </c>
      <c r="E75" s="47" t="s">
        <v>174</v>
      </c>
      <c r="F75" s="47" t="s">
        <v>28</v>
      </c>
      <c r="G75" s="49">
        <v>-1</v>
      </c>
      <c r="H75" s="47" t="s">
        <v>120</v>
      </c>
      <c r="I75" s="47" t="s">
        <v>29</v>
      </c>
      <c r="J75" s="47" t="s">
        <v>175</v>
      </c>
      <c r="K75" s="50"/>
      <c r="L75" s="51"/>
      <c r="M75" s="51"/>
      <c r="N75" s="51"/>
      <c r="O75" s="51"/>
    </row>
    <row r="76" spans="1:15" s="45" customFormat="1" ht="15.95" customHeight="1" x14ac:dyDescent="0.25">
      <c r="A76" s="78">
        <f t="shared" ref="A76:A89" si="6">(B76-$B$75)*2</f>
        <v>2</v>
      </c>
      <c r="B76" s="46">
        <f t="shared" si="5"/>
        <v>16488</v>
      </c>
      <c r="C76" s="47" t="s">
        <v>1</v>
      </c>
      <c r="D76" s="48">
        <v>1</v>
      </c>
      <c r="E76" s="47" t="s">
        <v>176</v>
      </c>
      <c r="F76" s="47" t="s">
        <v>28</v>
      </c>
      <c r="G76" s="49">
        <v>-1</v>
      </c>
      <c r="H76" s="47" t="s">
        <v>120</v>
      </c>
      <c r="I76" s="47" t="s">
        <v>29</v>
      </c>
      <c r="J76" s="47" t="s">
        <v>177</v>
      </c>
      <c r="K76" s="50"/>
      <c r="L76" s="51"/>
      <c r="M76" s="51"/>
      <c r="N76" s="51"/>
      <c r="O76" s="51"/>
    </row>
    <row r="77" spans="1:15" s="45" customFormat="1" ht="15.95" customHeight="1" x14ac:dyDescent="0.25">
      <c r="A77" s="78">
        <f t="shared" si="6"/>
        <v>4</v>
      </c>
      <c r="B77" s="46">
        <f t="shared" si="5"/>
        <v>16489</v>
      </c>
      <c r="C77" s="47" t="s">
        <v>178</v>
      </c>
      <c r="D77" s="48">
        <v>1</v>
      </c>
      <c r="E77" s="47" t="s">
        <v>179</v>
      </c>
      <c r="F77" s="47" t="s">
        <v>54</v>
      </c>
      <c r="G77" s="49">
        <v>-1</v>
      </c>
      <c r="H77" s="47" t="s">
        <v>120</v>
      </c>
      <c r="I77" s="47" t="s">
        <v>29</v>
      </c>
      <c r="J77" s="47" t="s">
        <v>180</v>
      </c>
      <c r="K77" s="50"/>
      <c r="L77" s="51"/>
      <c r="M77" s="51"/>
      <c r="N77" s="51"/>
      <c r="O77" s="51"/>
    </row>
    <row r="78" spans="1:15" s="45" customFormat="1" ht="15.95" customHeight="1" x14ac:dyDescent="0.25">
      <c r="A78" s="78">
        <f t="shared" si="6"/>
        <v>6</v>
      </c>
      <c r="B78" s="46">
        <f t="shared" si="5"/>
        <v>16490</v>
      </c>
      <c r="C78" s="47" t="s">
        <v>181</v>
      </c>
      <c r="D78" s="48">
        <v>1</v>
      </c>
      <c r="E78" s="47" t="s">
        <v>182</v>
      </c>
      <c r="F78" s="47" t="s">
        <v>108</v>
      </c>
      <c r="G78" s="49">
        <v>-2</v>
      </c>
      <c r="H78" s="47" t="s">
        <v>124</v>
      </c>
      <c r="I78" s="47" t="s">
        <v>29</v>
      </c>
      <c r="J78" s="47" t="s">
        <v>183</v>
      </c>
      <c r="K78" s="50"/>
      <c r="L78" s="51"/>
      <c r="M78" s="51"/>
      <c r="N78" s="51"/>
      <c r="O78" s="51"/>
    </row>
    <row r="79" spans="1:15" s="45" customFormat="1" ht="15.95" customHeight="1" x14ac:dyDescent="0.25">
      <c r="A79" s="78">
        <f t="shared" si="6"/>
        <v>8</v>
      </c>
      <c r="B79" s="46">
        <f t="shared" si="5"/>
        <v>16491</v>
      </c>
      <c r="C79" s="47" t="s">
        <v>184</v>
      </c>
      <c r="D79" s="48">
        <v>1</v>
      </c>
      <c r="E79" s="47" t="s">
        <v>185</v>
      </c>
      <c r="F79" s="47" t="s">
        <v>108</v>
      </c>
      <c r="G79" s="49">
        <v>-2</v>
      </c>
      <c r="H79" s="47" t="s">
        <v>124</v>
      </c>
      <c r="I79" s="47" t="s">
        <v>29</v>
      </c>
      <c r="J79" s="47" t="s">
        <v>186</v>
      </c>
      <c r="K79" s="50"/>
      <c r="L79" s="51"/>
      <c r="M79" s="51"/>
      <c r="N79" s="51"/>
      <c r="O79" s="51"/>
    </row>
    <row r="80" spans="1:15" s="45" customFormat="1" ht="15.95" customHeight="1" x14ac:dyDescent="0.25">
      <c r="A80" s="78">
        <f t="shared" si="6"/>
        <v>10</v>
      </c>
      <c r="B80" s="46">
        <f t="shared" si="5"/>
        <v>16492</v>
      </c>
      <c r="C80" s="47" t="s">
        <v>187</v>
      </c>
      <c r="D80" s="48">
        <v>1</v>
      </c>
      <c r="E80" s="47" t="s">
        <v>188</v>
      </c>
      <c r="F80" s="47" t="s">
        <v>108</v>
      </c>
      <c r="G80" s="49">
        <v>-2</v>
      </c>
      <c r="H80" s="47" t="s">
        <v>124</v>
      </c>
      <c r="I80" s="47" t="s">
        <v>29</v>
      </c>
      <c r="J80" s="47" t="s">
        <v>189</v>
      </c>
      <c r="K80" s="50"/>
      <c r="L80" s="51"/>
      <c r="M80" s="51"/>
      <c r="N80" s="51"/>
      <c r="O80" s="51"/>
    </row>
    <row r="81" spans="1:15" s="45" customFormat="1" ht="15.95" customHeight="1" x14ac:dyDescent="0.25">
      <c r="A81" s="78">
        <f t="shared" si="6"/>
        <v>12</v>
      </c>
      <c r="B81" s="46">
        <f t="shared" si="5"/>
        <v>16493</v>
      </c>
      <c r="C81" s="47" t="s">
        <v>190</v>
      </c>
      <c r="D81" s="48">
        <v>1</v>
      </c>
      <c r="E81" s="47" t="s">
        <v>191</v>
      </c>
      <c r="F81" s="47" t="s">
        <v>108</v>
      </c>
      <c r="G81" s="48">
        <v>0</v>
      </c>
      <c r="H81" s="47" t="s">
        <v>135</v>
      </c>
      <c r="I81" s="47" t="s">
        <v>29</v>
      </c>
      <c r="J81" s="47" t="s">
        <v>192</v>
      </c>
      <c r="K81" s="50"/>
      <c r="L81" s="51"/>
      <c r="M81" s="51"/>
      <c r="N81" s="51"/>
      <c r="O81" s="51"/>
    </row>
    <row r="82" spans="1:15" s="45" customFormat="1" ht="15.95" customHeight="1" x14ac:dyDescent="0.25">
      <c r="A82" s="78">
        <f t="shared" si="6"/>
        <v>14</v>
      </c>
      <c r="B82" s="46">
        <f t="shared" si="5"/>
        <v>16494</v>
      </c>
      <c r="C82" s="47" t="s">
        <v>193</v>
      </c>
      <c r="D82" s="48">
        <v>1</v>
      </c>
      <c r="E82" s="47" t="s">
        <v>194</v>
      </c>
      <c r="F82" s="47" t="s">
        <v>108</v>
      </c>
      <c r="G82" s="49">
        <v>-1</v>
      </c>
      <c r="H82" s="47" t="s">
        <v>104</v>
      </c>
      <c r="I82" s="47" t="s">
        <v>29</v>
      </c>
      <c r="J82" s="47" t="s">
        <v>195</v>
      </c>
      <c r="K82" s="50"/>
      <c r="L82" s="51"/>
      <c r="M82" s="51"/>
      <c r="N82" s="51"/>
      <c r="O82" s="51"/>
    </row>
    <row r="83" spans="1:15" s="45" customFormat="1" ht="15.95" customHeight="1" x14ac:dyDescent="0.25">
      <c r="A83" s="78">
        <f t="shared" si="6"/>
        <v>16</v>
      </c>
      <c r="B83" s="46">
        <f t="shared" si="5"/>
        <v>16495</v>
      </c>
      <c r="C83" s="47" t="s">
        <v>196</v>
      </c>
      <c r="D83" s="48">
        <v>1</v>
      </c>
      <c r="E83" s="47" t="s">
        <v>197</v>
      </c>
      <c r="F83" s="47" t="s">
        <v>54</v>
      </c>
      <c r="G83" s="49">
        <v>-2</v>
      </c>
      <c r="H83" s="47" t="s">
        <v>198</v>
      </c>
      <c r="I83" s="47" t="s">
        <v>29</v>
      </c>
      <c r="J83" s="47" t="s">
        <v>199</v>
      </c>
      <c r="K83" s="50"/>
      <c r="L83" s="51"/>
      <c r="M83" s="51"/>
      <c r="N83" s="51"/>
      <c r="O83" s="51"/>
    </row>
    <row r="84" spans="1:15" s="45" customFormat="1" ht="15.95" customHeight="1" x14ac:dyDescent="0.25">
      <c r="A84" s="78">
        <f t="shared" si="6"/>
        <v>20</v>
      </c>
      <c r="B84" s="46">
        <f t="shared" si="5"/>
        <v>16497</v>
      </c>
      <c r="C84" s="47" t="s">
        <v>200</v>
      </c>
      <c r="D84" s="48">
        <v>1</v>
      </c>
      <c r="E84" s="47" t="s">
        <v>201</v>
      </c>
      <c r="F84" s="47" t="s">
        <v>28</v>
      </c>
      <c r="G84" s="49">
        <v>-1</v>
      </c>
      <c r="H84" s="47" t="s">
        <v>120</v>
      </c>
      <c r="I84" s="47" t="s">
        <v>29</v>
      </c>
      <c r="J84" s="47" t="s">
        <v>202</v>
      </c>
      <c r="K84" s="50"/>
      <c r="L84" s="51"/>
      <c r="M84" s="51"/>
      <c r="N84" s="51"/>
      <c r="O84" s="51"/>
    </row>
    <row r="85" spans="1:15" s="45" customFormat="1" ht="15.95" customHeight="1" x14ac:dyDescent="0.25">
      <c r="A85" s="78">
        <f t="shared" si="6"/>
        <v>22</v>
      </c>
      <c r="B85" s="46">
        <f t="shared" si="5"/>
        <v>16498</v>
      </c>
      <c r="C85" s="47" t="s">
        <v>203</v>
      </c>
      <c r="D85" s="48">
        <v>1</v>
      </c>
      <c r="E85" s="47" t="s">
        <v>204</v>
      </c>
      <c r="F85" s="47" t="s">
        <v>28</v>
      </c>
      <c r="G85" s="49">
        <v>-2</v>
      </c>
      <c r="H85" s="47" t="s">
        <v>124</v>
      </c>
      <c r="I85" s="47" t="s">
        <v>29</v>
      </c>
      <c r="J85" s="47" t="s">
        <v>205</v>
      </c>
      <c r="K85" s="50"/>
      <c r="L85" s="51"/>
      <c r="M85" s="51"/>
      <c r="N85" s="51"/>
      <c r="O85" s="51"/>
    </row>
    <row r="86" spans="1:15" s="45" customFormat="1" ht="15.95" customHeight="1" x14ac:dyDescent="0.25">
      <c r="A86" s="78">
        <f t="shared" si="6"/>
        <v>24</v>
      </c>
      <c r="B86" s="46">
        <f t="shared" si="5"/>
        <v>16499</v>
      </c>
      <c r="C86" s="47" t="s">
        <v>206</v>
      </c>
      <c r="D86" s="48">
        <v>1</v>
      </c>
      <c r="E86" s="47" t="s">
        <v>207</v>
      </c>
      <c r="F86" s="47" t="s">
        <v>28</v>
      </c>
      <c r="G86" s="48">
        <v>0</v>
      </c>
      <c r="H86" s="47" t="s">
        <v>135</v>
      </c>
      <c r="I86" s="47" t="s">
        <v>29</v>
      </c>
      <c r="J86" s="47" t="s">
        <v>208</v>
      </c>
      <c r="K86" s="50"/>
      <c r="L86" s="51"/>
      <c r="M86" s="51"/>
      <c r="N86" s="51"/>
      <c r="O86" s="51"/>
    </row>
    <row r="87" spans="1:15" s="45" customFormat="1" ht="15.95" customHeight="1" x14ac:dyDescent="0.25">
      <c r="A87" s="78">
        <f t="shared" si="6"/>
        <v>26</v>
      </c>
      <c r="B87" s="46">
        <f t="shared" si="5"/>
        <v>16500</v>
      </c>
      <c r="C87" s="47" t="s">
        <v>209</v>
      </c>
      <c r="D87" s="48">
        <v>1</v>
      </c>
      <c r="E87" s="47" t="s">
        <v>210</v>
      </c>
      <c r="F87" s="47" t="s">
        <v>28</v>
      </c>
      <c r="G87" s="49">
        <v>-1</v>
      </c>
      <c r="H87" s="47" t="s">
        <v>120</v>
      </c>
      <c r="I87" s="47" t="s">
        <v>29</v>
      </c>
      <c r="J87" s="47" t="s">
        <v>211</v>
      </c>
      <c r="K87" s="50"/>
      <c r="L87" s="51"/>
      <c r="M87" s="51"/>
      <c r="N87" s="51"/>
      <c r="O87" s="51"/>
    </row>
    <row r="88" spans="1:15" s="45" customFormat="1" ht="15.95" customHeight="1" x14ac:dyDescent="0.25">
      <c r="A88" s="78">
        <f t="shared" si="6"/>
        <v>28</v>
      </c>
      <c r="B88" s="46">
        <f t="shared" si="5"/>
        <v>16501</v>
      </c>
      <c r="C88" s="47" t="s">
        <v>212</v>
      </c>
      <c r="D88" s="48">
        <v>1</v>
      </c>
      <c r="E88" s="47" t="s">
        <v>213</v>
      </c>
      <c r="F88" s="47" t="s">
        <v>28</v>
      </c>
      <c r="G88" s="49">
        <v>-2</v>
      </c>
      <c r="H88" s="47" t="s">
        <v>124</v>
      </c>
      <c r="I88" s="47" t="s">
        <v>29</v>
      </c>
      <c r="J88" s="47" t="s">
        <v>214</v>
      </c>
      <c r="K88" s="50"/>
      <c r="L88" s="51"/>
      <c r="M88" s="51"/>
      <c r="N88" s="51"/>
      <c r="O88" s="51"/>
    </row>
    <row r="89" spans="1:15" s="45" customFormat="1" ht="15.95" customHeight="1" x14ac:dyDescent="0.25">
      <c r="A89" s="78">
        <f t="shared" si="6"/>
        <v>30</v>
      </c>
      <c r="B89" s="46">
        <f t="shared" si="5"/>
        <v>16502</v>
      </c>
      <c r="C89" s="47" t="s">
        <v>215</v>
      </c>
      <c r="D89" s="48">
        <v>1</v>
      </c>
      <c r="E89" s="47" t="s">
        <v>216</v>
      </c>
      <c r="F89" s="47" t="s">
        <v>28</v>
      </c>
      <c r="G89" s="48">
        <v>0</v>
      </c>
      <c r="H89" s="47" t="s">
        <v>135</v>
      </c>
      <c r="I89" s="47" t="s">
        <v>29</v>
      </c>
      <c r="J89" s="47" t="s">
        <v>217</v>
      </c>
      <c r="K89" s="50"/>
      <c r="L89" s="51"/>
      <c r="M89" s="51"/>
      <c r="N89" s="51"/>
      <c r="O89" s="51"/>
    </row>
    <row r="90" spans="1:15" s="52" customFormat="1" ht="15.95" customHeight="1" x14ac:dyDescent="0.25">
      <c r="A90" s="79">
        <v>0</v>
      </c>
      <c r="B90" s="53">
        <f t="shared" si="5"/>
        <v>16533</v>
      </c>
      <c r="C90" s="54" t="s">
        <v>218</v>
      </c>
      <c r="D90" s="55">
        <v>1</v>
      </c>
      <c r="E90" s="54" t="s">
        <v>743</v>
      </c>
      <c r="F90" s="54" t="s">
        <v>54</v>
      </c>
      <c r="G90" s="55">
        <v>0</v>
      </c>
      <c r="H90" s="56"/>
      <c r="I90" s="54" t="s">
        <v>29</v>
      </c>
      <c r="J90" s="54" t="s">
        <v>219</v>
      </c>
      <c r="K90" s="57"/>
      <c r="L90" s="58"/>
      <c r="M90" s="58"/>
      <c r="N90" s="58"/>
      <c r="O90" s="58"/>
    </row>
    <row r="91" spans="1:15" s="52" customFormat="1" ht="15.95" customHeight="1" x14ac:dyDescent="0.25">
      <c r="A91" s="79">
        <f>(B91-$B$90)*2</f>
        <v>2</v>
      </c>
      <c r="B91" s="53">
        <f t="shared" si="5"/>
        <v>16534</v>
      </c>
      <c r="C91" s="54" t="s">
        <v>220</v>
      </c>
      <c r="D91" s="55">
        <v>1</v>
      </c>
      <c r="E91" s="54" t="s">
        <v>744</v>
      </c>
      <c r="F91" s="54" t="s">
        <v>221</v>
      </c>
      <c r="G91" s="55">
        <v>0</v>
      </c>
      <c r="H91" s="56"/>
      <c r="I91" s="54" t="s">
        <v>29</v>
      </c>
      <c r="J91" s="54" t="s">
        <v>222</v>
      </c>
      <c r="K91" s="57"/>
      <c r="L91" s="58"/>
      <c r="M91" s="58"/>
      <c r="N91" s="58"/>
      <c r="O91" s="58"/>
    </row>
    <row r="92" spans="1:15" s="52" customFormat="1" ht="15.95" customHeight="1" x14ac:dyDescent="0.25">
      <c r="A92" s="79">
        <f t="shared" ref="A92:A102" si="7">(B92-$B$90)*2</f>
        <v>4</v>
      </c>
      <c r="B92" s="53">
        <f t="shared" si="5"/>
        <v>16535</v>
      </c>
      <c r="C92" s="54" t="s">
        <v>223</v>
      </c>
      <c r="D92" s="55">
        <v>1</v>
      </c>
      <c r="E92" s="54" t="s">
        <v>745</v>
      </c>
      <c r="F92" s="54" t="s">
        <v>221</v>
      </c>
      <c r="G92" s="55">
        <v>0</v>
      </c>
      <c r="H92" s="56"/>
      <c r="I92" s="54" t="s">
        <v>29</v>
      </c>
      <c r="J92" s="54" t="s">
        <v>224</v>
      </c>
      <c r="K92" s="57"/>
      <c r="L92" s="58"/>
      <c r="M92" s="58"/>
      <c r="N92" s="58"/>
      <c r="O92" s="58"/>
    </row>
    <row r="93" spans="1:15" s="52" customFormat="1" ht="15.95" customHeight="1" x14ac:dyDescent="0.25">
      <c r="A93" s="79">
        <f t="shared" si="7"/>
        <v>6</v>
      </c>
      <c r="B93" s="53">
        <f t="shared" si="5"/>
        <v>16536</v>
      </c>
      <c r="C93" s="54" t="s">
        <v>225</v>
      </c>
      <c r="D93" s="55">
        <v>1</v>
      </c>
      <c r="E93" s="54" t="s">
        <v>746</v>
      </c>
      <c r="F93" s="54" t="s">
        <v>54</v>
      </c>
      <c r="G93" s="55">
        <v>0</v>
      </c>
      <c r="H93" s="56"/>
      <c r="I93" s="54" t="s">
        <v>29</v>
      </c>
      <c r="J93" s="54" t="s">
        <v>226</v>
      </c>
      <c r="K93" s="57"/>
      <c r="L93" s="58"/>
      <c r="M93" s="58"/>
      <c r="N93" s="58"/>
      <c r="O93" s="58"/>
    </row>
    <row r="94" spans="1:15" s="52" customFormat="1" ht="15.95" customHeight="1" x14ac:dyDescent="0.25">
      <c r="A94" s="79">
        <f t="shared" si="7"/>
        <v>22</v>
      </c>
      <c r="B94" s="53">
        <f t="shared" si="5"/>
        <v>16544</v>
      </c>
      <c r="C94" s="54" t="s">
        <v>227</v>
      </c>
      <c r="D94" s="55">
        <v>1</v>
      </c>
      <c r="E94" s="54" t="s">
        <v>228</v>
      </c>
      <c r="F94" s="54" t="s">
        <v>108</v>
      </c>
      <c r="G94" s="55">
        <v>0</v>
      </c>
      <c r="H94" s="54" t="s">
        <v>135</v>
      </c>
      <c r="I94" s="54" t="s">
        <v>29</v>
      </c>
      <c r="J94" s="54" t="s">
        <v>229</v>
      </c>
      <c r="K94" s="57"/>
      <c r="L94" s="58"/>
      <c r="M94" s="58"/>
      <c r="N94" s="58"/>
      <c r="O94" s="58"/>
    </row>
    <row r="95" spans="1:15" s="52" customFormat="1" ht="15.95" customHeight="1" x14ac:dyDescent="0.25">
      <c r="A95" s="79">
        <f t="shared" si="7"/>
        <v>32</v>
      </c>
      <c r="B95" s="53">
        <f t="shared" si="5"/>
        <v>16549</v>
      </c>
      <c r="C95" s="54" t="s">
        <v>230</v>
      </c>
      <c r="D95" s="55">
        <v>1</v>
      </c>
      <c r="E95" s="54" t="s">
        <v>231</v>
      </c>
      <c r="F95" s="54" t="s">
        <v>108</v>
      </c>
      <c r="G95" s="55">
        <v>0</v>
      </c>
      <c r="H95" s="54" t="s">
        <v>135</v>
      </c>
      <c r="I95" s="54" t="s">
        <v>29</v>
      </c>
      <c r="J95" s="54" t="s">
        <v>232</v>
      </c>
      <c r="K95" s="57"/>
      <c r="L95" s="58"/>
      <c r="M95" s="58"/>
      <c r="N95" s="58"/>
      <c r="O95" s="58"/>
    </row>
    <row r="96" spans="1:15" s="52" customFormat="1" ht="15.95" customHeight="1" x14ac:dyDescent="0.25">
      <c r="A96" s="79">
        <f t="shared" si="7"/>
        <v>34</v>
      </c>
      <c r="B96" s="53">
        <f t="shared" si="5"/>
        <v>16550</v>
      </c>
      <c r="C96" s="54" t="s">
        <v>233</v>
      </c>
      <c r="D96" s="55">
        <v>1</v>
      </c>
      <c r="E96" s="54" t="s">
        <v>234</v>
      </c>
      <c r="F96" s="54" t="s">
        <v>108</v>
      </c>
      <c r="G96" s="55">
        <v>0</v>
      </c>
      <c r="H96" s="54" t="s">
        <v>135</v>
      </c>
      <c r="I96" s="54" t="s">
        <v>29</v>
      </c>
      <c r="J96" s="54" t="s">
        <v>235</v>
      </c>
      <c r="K96" s="57"/>
      <c r="L96" s="58"/>
      <c r="M96" s="58"/>
      <c r="N96" s="58"/>
      <c r="O96" s="58"/>
    </row>
    <row r="97" spans="1:15" s="52" customFormat="1" ht="15.95" customHeight="1" x14ac:dyDescent="0.25">
      <c r="A97" s="79">
        <f t="shared" si="7"/>
        <v>36</v>
      </c>
      <c r="B97" s="53">
        <f t="shared" si="5"/>
        <v>16551</v>
      </c>
      <c r="C97" s="54" t="s">
        <v>236</v>
      </c>
      <c r="D97" s="55">
        <v>1</v>
      </c>
      <c r="E97" s="54" t="s">
        <v>237</v>
      </c>
      <c r="F97" s="54" t="s">
        <v>108</v>
      </c>
      <c r="G97" s="55">
        <v>0</v>
      </c>
      <c r="H97" s="54" t="s">
        <v>135</v>
      </c>
      <c r="I97" s="54" t="s">
        <v>29</v>
      </c>
      <c r="J97" s="54" t="s">
        <v>238</v>
      </c>
      <c r="K97" s="57"/>
      <c r="L97" s="58"/>
      <c r="M97" s="58"/>
      <c r="N97" s="58"/>
      <c r="O97" s="58"/>
    </row>
    <row r="98" spans="1:15" s="52" customFormat="1" ht="15.95" customHeight="1" x14ac:dyDescent="0.25">
      <c r="A98" s="79">
        <f t="shared" si="7"/>
        <v>38</v>
      </c>
      <c r="B98" s="53">
        <f t="shared" si="5"/>
        <v>16552</v>
      </c>
      <c r="C98" s="54" t="s">
        <v>239</v>
      </c>
      <c r="D98" s="55">
        <v>1</v>
      </c>
      <c r="E98" s="54" t="s">
        <v>240</v>
      </c>
      <c r="F98" s="54" t="s">
        <v>108</v>
      </c>
      <c r="G98" s="55">
        <v>0</v>
      </c>
      <c r="H98" s="54" t="s">
        <v>157</v>
      </c>
      <c r="I98" s="54" t="s">
        <v>29</v>
      </c>
      <c r="J98" s="54" t="s">
        <v>241</v>
      </c>
      <c r="K98" s="57"/>
      <c r="L98" s="58"/>
      <c r="M98" s="58"/>
      <c r="N98" s="58"/>
      <c r="O98" s="58"/>
    </row>
    <row r="99" spans="1:15" s="52" customFormat="1" ht="15.95" customHeight="1" x14ac:dyDescent="0.25">
      <c r="A99" s="79">
        <f t="shared" si="7"/>
        <v>40</v>
      </c>
      <c r="B99" s="53">
        <f t="shared" si="5"/>
        <v>16553</v>
      </c>
      <c r="C99" s="54" t="s">
        <v>242</v>
      </c>
      <c r="D99" s="55">
        <v>1</v>
      </c>
      <c r="E99" s="54" t="s">
        <v>243</v>
      </c>
      <c r="F99" s="54" t="s">
        <v>108</v>
      </c>
      <c r="G99" s="55">
        <v>0</v>
      </c>
      <c r="H99" s="54" t="s">
        <v>135</v>
      </c>
      <c r="I99" s="54" t="s">
        <v>29</v>
      </c>
      <c r="J99" s="54" t="s">
        <v>244</v>
      </c>
      <c r="K99" s="57"/>
      <c r="L99" s="58"/>
      <c r="M99" s="58"/>
      <c r="N99" s="58"/>
      <c r="O99" s="58"/>
    </row>
    <row r="100" spans="1:15" s="52" customFormat="1" ht="15.95" customHeight="1" x14ac:dyDescent="0.25">
      <c r="A100" s="79">
        <f t="shared" si="7"/>
        <v>42</v>
      </c>
      <c r="B100" s="53">
        <f t="shared" si="5"/>
        <v>16554</v>
      </c>
      <c r="C100" s="54" t="s">
        <v>245</v>
      </c>
      <c r="D100" s="55">
        <v>1</v>
      </c>
      <c r="E100" s="54" t="s">
        <v>246</v>
      </c>
      <c r="F100" s="54" t="s">
        <v>108</v>
      </c>
      <c r="G100" s="55">
        <v>0</v>
      </c>
      <c r="H100" s="54" t="s">
        <v>157</v>
      </c>
      <c r="I100" s="54" t="s">
        <v>29</v>
      </c>
      <c r="J100" s="54" t="s">
        <v>247</v>
      </c>
      <c r="K100" s="57"/>
      <c r="L100" s="58"/>
      <c r="M100" s="58"/>
      <c r="N100" s="58"/>
      <c r="O100" s="58"/>
    </row>
    <row r="101" spans="1:15" s="52" customFormat="1" ht="15.95" customHeight="1" x14ac:dyDescent="0.25">
      <c r="A101" s="79">
        <f t="shared" si="7"/>
        <v>44</v>
      </c>
      <c r="B101" s="53">
        <f t="shared" si="5"/>
        <v>16555</v>
      </c>
      <c r="C101" s="54" t="s">
        <v>248</v>
      </c>
      <c r="D101" s="55">
        <v>1</v>
      </c>
      <c r="E101" s="54" t="s">
        <v>249</v>
      </c>
      <c r="F101" s="54" t="s">
        <v>54</v>
      </c>
      <c r="G101" s="55">
        <v>0</v>
      </c>
      <c r="H101" s="54" t="s">
        <v>135</v>
      </c>
      <c r="I101" s="54" t="s">
        <v>29</v>
      </c>
      <c r="J101" s="54" t="s">
        <v>250</v>
      </c>
      <c r="K101" s="57"/>
      <c r="L101" s="58"/>
      <c r="M101" s="58"/>
      <c r="N101" s="58"/>
      <c r="O101" s="58"/>
    </row>
    <row r="102" spans="1:15" s="52" customFormat="1" ht="15.95" customHeight="1" x14ac:dyDescent="0.25">
      <c r="A102" s="79">
        <f t="shared" si="7"/>
        <v>46</v>
      </c>
      <c r="B102" s="53">
        <f t="shared" si="5"/>
        <v>16556</v>
      </c>
      <c r="C102" s="54" t="s">
        <v>251</v>
      </c>
      <c r="D102" s="55">
        <v>1</v>
      </c>
      <c r="E102" s="54" t="s">
        <v>252</v>
      </c>
      <c r="F102" s="54" t="s">
        <v>54</v>
      </c>
      <c r="G102" s="55">
        <v>0</v>
      </c>
      <c r="H102" s="54" t="s">
        <v>157</v>
      </c>
      <c r="I102" s="54" t="s">
        <v>29</v>
      </c>
      <c r="J102" s="54" t="s">
        <v>253</v>
      </c>
      <c r="K102" s="57"/>
      <c r="L102" s="58"/>
      <c r="M102" s="58"/>
      <c r="N102" s="58"/>
      <c r="O102" s="58"/>
    </row>
    <row r="103" spans="1:15" s="74" customFormat="1" ht="15.95" customHeight="1" x14ac:dyDescent="0.25">
      <c r="A103" s="80">
        <v>0</v>
      </c>
      <c r="B103" s="68">
        <f t="shared" si="5"/>
        <v>16575</v>
      </c>
      <c r="C103" s="69" t="s">
        <v>254</v>
      </c>
      <c r="D103" s="70">
        <v>2</v>
      </c>
      <c r="E103" s="69" t="s">
        <v>747</v>
      </c>
      <c r="F103" s="69" t="s">
        <v>89</v>
      </c>
      <c r="G103" s="71">
        <v>-2</v>
      </c>
      <c r="H103" s="69" t="s">
        <v>837</v>
      </c>
      <c r="I103" s="69" t="s">
        <v>29</v>
      </c>
      <c r="J103" s="69" t="s">
        <v>255</v>
      </c>
      <c r="K103" s="72"/>
      <c r="L103" s="73"/>
      <c r="M103" s="73"/>
      <c r="N103" s="73"/>
      <c r="O103" s="73"/>
    </row>
    <row r="104" spans="1:15" s="74" customFormat="1" ht="15.95" customHeight="1" x14ac:dyDescent="0.25">
      <c r="A104" s="80">
        <f>(B104-$B$103)*2</f>
        <v>4</v>
      </c>
      <c r="B104" s="68">
        <f t="shared" si="5"/>
        <v>16577</v>
      </c>
      <c r="C104" s="69" t="s">
        <v>256</v>
      </c>
      <c r="D104" s="70">
        <v>2</v>
      </c>
      <c r="E104" s="69" t="s">
        <v>748</v>
      </c>
      <c r="F104" s="69" t="s">
        <v>89</v>
      </c>
      <c r="G104" s="71">
        <v>-2</v>
      </c>
      <c r="H104" s="69" t="s">
        <v>837</v>
      </c>
      <c r="I104" s="69" t="s">
        <v>29</v>
      </c>
      <c r="J104" s="69" t="s">
        <v>257</v>
      </c>
      <c r="K104" s="72"/>
      <c r="L104" s="73"/>
      <c r="M104" s="73"/>
      <c r="N104" s="73"/>
      <c r="O104" s="73"/>
    </row>
    <row r="105" spans="1:15" s="74" customFormat="1" ht="15.95" customHeight="1" x14ac:dyDescent="0.25">
      <c r="A105" s="80">
        <f t="shared" ref="A105:A130" si="8">(B105-$B$103)*2</f>
        <v>8</v>
      </c>
      <c r="B105" s="68">
        <f t="shared" si="5"/>
        <v>16579</v>
      </c>
      <c r="C105" s="69" t="s">
        <v>258</v>
      </c>
      <c r="D105" s="70">
        <v>2</v>
      </c>
      <c r="E105" s="69" t="s">
        <v>749</v>
      </c>
      <c r="F105" s="69" t="s">
        <v>89</v>
      </c>
      <c r="G105" s="71">
        <v>-2</v>
      </c>
      <c r="H105" s="69" t="s">
        <v>837</v>
      </c>
      <c r="I105" s="69" t="s">
        <v>29</v>
      </c>
      <c r="J105" s="69" t="s">
        <v>259</v>
      </c>
      <c r="K105" s="72"/>
      <c r="L105" s="73"/>
      <c r="M105" s="73"/>
      <c r="N105" s="73"/>
      <c r="O105" s="73"/>
    </row>
    <row r="106" spans="1:15" s="74" customFormat="1" ht="15.95" customHeight="1" x14ac:dyDescent="0.25">
      <c r="A106" s="80">
        <f t="shared" si="8"/>
        <v>12</v>
      </c>
      <c r="B106" s="68">
        <f t="shared" si="5"/>
        <v>16581</v>
      </c>
      <c r="C106" s="69" t="s">
        <v>260</v>
      </c>
      <c r="D106" s="70">
        <v>2</v>
      </c>
      <c r="E106" s="69" t="s">
        <v>750</v>
      </c>
      <c r="F106" s="69" t="s">
        <v>89</v>
      </c>
      <c r="G106" s="71">
        <v>-2</v>
      </c>
      <c r="H106" s="69" t="s">
        <v>837</v>
      </c>
      <c r="I106" s="69" t="s">
        <v>29</v>
      </c>
      <c r="J106" s="69" t="s">
        <v>261</v>
      </c>
      <c r="K106" s="72"/>
      <c r="L106" s="73"/>
      <c r="M106" s="73"/>
      <c r="N106" s="73"/>
      <c r="O106" s="73"/>
    </row>
    <row r="107" spans="1:15" s="74" customFormat="1" ht="15.95" customHeight="1" x14ac:dyDescent="0.25">
      <c r="A107" s="80">
        <f t="shared" si="8"/>
        <v>16</v>
      </c>
      <c r="B107" s="68">
        <f t="shared" si="5"/>
        <v>16583</v>
      </c>
      <c r="C107" s="69" t="s">
        <v>262</v>
      </c>
      <c r="D107" s="70">
        <v>2</v>
      </c>
      <c r="E107" s="69" t="s">
        <v>751</v>
      </c>
      <c r="F107" s="69" t="s">
        <v>89</v>
      </c>
      <c r="G107" s="71">
        <v>-2</v>
      </c>
      <c r="H107" s="69" t="s">
        <v>837</v>
      </c>
      <c r="I107" s="69" t="s">
        <v>29</v>
      </c>
      <c r="J107" s="69" t="s">
        <v>263</v>
      </c>
      <c r="K107" s="72"/>
      <c r="L107" s="73"/>
      <c r="M107" s="73"/>
      <c r="N107" s="73"/>
      <c r="O107" s="73"/>
    </row>
    <row r="108" spans="1:15" s="74" customFormat="1" ht="15.95" customHeight="1" x14ac:dyDescent="0.25">
      <c r="A108" s="80">
        <f t="shared" si="8"/>
        <v>20</v>
      </c>
      <c r="B108" s="68">
        <f t="shared" si="5"/>
        <v>16585</v>
      </c>
      <c r="C108" s="69" t="s">
        <v>264</v>
      </c>
      <c r="D108" s="70">
        <v>2</v>
      </c>
      <c r="E108" s="69" t="s">
        <v>752</v>
      </c>
      <c r="F108" s="69" t="s">
        <v>89</v>
      </c>
      <c r="G108" s="71">
        <v>-2</v>
      </c>
      <c r="H108" s="69" t="s">
        <v>837</v>
      </c>
      <c r="I108" s="69" t="s">
        <v>29</v>
      </c>
      <c r="J108" s="69" t="s">
        <v>265</v>
      </c>
      <c r="K108" s="72"/>
      <c r="L108" s="73"/>
      <c r="M108" s="73"/>
      <c r="N108" s="73"/>
      <c r="O108" s="73"/>
    </row>
    <row r="109" spans="1:15" s="74" customFormat="1" ht="15.95" customHeight="1" x14ac:dyDescent="0.25">
      <c r="A109" s="80">
        <f t="shared" si="8"/>
        <v>24</v>
      </c>
      <c r="B109" s="68">
        <f t="shared" si="5"/>
        <v>16587</v>
      </c>
      <c r="C109" s="69" t="s">
        <v>266</v>
      </c>
      <c r="D109" s="70">
        <v>2</v>
      </c>
      <c r="E109" s="69" t="s">
        <v>753</v>
      </c>
      <c r="F109" s="69" t="s">
        <v>89</v>
      </c>
      <c r="G109" s="71">
        <v>-2</v>
      </c>
      <c r="H109" s="69" t="s">
        <v>837</v>
      </c>
      <c r="I109" s="69" t="s">
        <v>29</v>
      </c>
      <c r="J109" s="69" t="s">
        <v>267</v>
      </c>
      <c r="K109" s="72"/>
      <c r="L109" s="73"/>
      <c r="M109" s="73"/>
      <c r="N109" s="73"/>
      <c r="O109" s="73"/>
    </row>
    <row r="110" spans="1:15" s="74" customFormat="1" ht="15.95" customHeight="1" x14ac:dyDescent="0.25">
      <c r="A110" s="80">
        <f t="shared" si="8"/>
        <v>28</v>
      </c>
      <c r="B110" s="68">
        <f t="shared" si="5"/>
        <v>16589</v>
      </c>
      <c r="C110" s="69" t="s">
        <v>268</v>
      </c>
      <c r="D110" s="70">
        <v>2</v>
      </c>
      <c r="E110" s="69" t="s">
        <v>754</v>
      </c>
      <c r="F110" s="69" t="s">
        <v>89</v>
      </c>
      <c r="G110" s="71">
        <v>-2</v>
      </c>
      <c r="H110" s="69" t="s">
        <v>837</v>
      </c>
      <c r="I110" s="69" t="s">
        <v>29</v>
      </c>
      <c r="J110" s="69" t="s">
        <v>269</v>
      </c>
      <c r="K110" s="72"/>
      <c r="L110" s="73"/>
      <c r="M110" s="73"/>
      <c r="N110" s="73"/>
      <c r="O110" s="73"/>
    </row>
    <row r="111" spans="1:15" s="74" customFormat="1" ht="15.95" customHeight="1" x14ac:dyDescent="0.25">
      <c r="A111" s="80">
        <f t="shared" si="8"/>
        <v>32</v>
      </c>
      <c r="B111" s="68">
        <f t="shared" si="5"/>
        <v>16591</v>
      </c>
      <c r="C111" s="69" t="s">
        <v>270</v>
      </c>
      <c r="D111" s="70">
        <v>2</v>
      </c>
      <c r="E111" s="69" t="s">
        <v>755</v>
      </c>
      <c r="F111" s="69" t="s">
        <v>89</v>
      </c>
      <c r="G111" s="71">
        <v>-2</v>
      </c>
      <c r="H111" s="69" t="s">
        <v>837</v>
      </c>
      <c r="I111" s="69" t="s">
        <v>29</v>
      </c>
      <c r="J111" s="69" t="s">
        <v>271</v>
      </c>
      <c r="K111" s="72"/>
      <c r="L111" s="73"/>
      <c r="M111" s="73"/>
      <c r="N111" s="73"/>
      <c r="O111" s="73"/>
    </row>
    <row r="112" spans="1:15" s="74" customFormat="1" ht="15.95" customHeight="1" x14ac:dyDescent="0.25">
      <c r="A112" s="80">
        <f t="shared" si="8"/>
        <v>36</v>
      </c>
      <c r="B112" s="68">
        <f t="shared" si="5"/>
        <v>16593</v>
      </c>
      <c r="C112" s="69" t="s">
        <v>272</v>
      </c>
      <c r="D112" s="70">
        <v>2</v>
      </c>
      <c r="E112" s="69" t="s">
        <v>756</v>
      </c>
      <c r="F112" s="69" t="s">
        <v>89</v>
      </c>
      <c r="G112" s="71">
        <v>-2</v>
      </c>
      <c r="H112" s="69" t="s">
        <v>837</v>
      </c>
      <c r="I112" s="69" t="s">
        <v>29</v>
      </c>
      <c r="J112" s="69" t="s">
        <v>273</v>
      </c>
      <c r="K112" s="72"/>
      <c r="L112" s="73"/>
      <c r="M112" s="73"/>
      <c r="N112" s="73"/>
      <c r="O112" s="73"/>
    </row>
    <row r="113" spans="1:15" s="74" customFormat="1" ht="15.95" customHeight="1" x14ac:dyDescent="0.25">
      <c r="A113" s="80">
        <f t="shared" si="8"/>
        <v>40</v>
      </c>
      <c r="B113" s="68">
        <f t="shared" si="5"/>
        <v>16595</v>
      </c>
      <c r="C113" s="69" t="s">
        <v>274</v>
      </c>
      <c r="D113" s="70">
        <v>2</v>
      </c>
      <c r="E113" s="69" t="s">
        <v>757</v>
      </c>
      <c r="F113" s="69" t="s">
        <v>89</v>
      </c>
      <c r="G113" s="71">
        <v>-2</v>
      </c>
      <c r="H113" s="69" t="s">
        <v>837</v>
      </c>
      <c r="I113" s="69" t="s">
        <v>29</v>
      </c>
      <c r="J113" s="69" t="s">
        <v>275</v>
      </c>
      <c r="K113" s="72"/>
      <c r="L113" s="73"/>
      <c r="M113" s="73"/>
      <c r="N113" s="73"/>
      <c r="O113" s="73"/>
    </row>
    <row r="114" spans="1:15" s="74" customFormat="1" ht="15.95" customHeight="1" x14ac:dyDescent="0.25">
      <c r="A114" s="80">
        <f t="shared" si="8"/>
        <v>44</v>
      </c>
      <c r="B114" s="68">
        <f t="shared" si="5"/>
        <v>16597</v>
      </c>
      <c r="C114" s="69" t="s">
        <v>276</v>
      </c>
      <c r="D114" s="70">
        <v>2</v>
      </c>
      <c r="E114" s="69" t="s">
        <v>758</v>
      </c>
      <c r="F114" s="69" t="s">
        <v>89</v>
      </c>
      <c r="G114" s="71">
        <v>-2</v>
      </c>
      <c r="H114" s="69" t="s">
        <v>837</v>
      </c>
      <c r="I114" s="69" t="s">
        <v>29</v>
      </c>
      <c r="J114" s="69" t="s">
        <v>277</v>
      </c>
      <c r="K114" s="72"/>
      <c r="L114" s="73"/>
      <c r="M114" s="73"/>
      <c r="N114" s="73"/>
      <c r="O114" s="73"/>
    </row>
    <row r="115" spans="1:15" s="74" customFormat="1" ht="15.95" customHeight="1" x14ac:dyDescent="0.25">
      <c r="A115" s="80">
        <f t="shared" si="8"/>
        <v>64</v>
      </c>
      <c r="B115" s="68">
        <f t="shared" si="5"/>
        <v>16607</v>
      </c>
      <c r="C115" s="69" t="s">
        <v>278</v>
      </c>
      <c r="D115" s="70">
        <v>2</v>
      </c>
      <c r="E115" s="69" t="s">
        <v>759</v>
      </c>
      <c r="F115" s="69" t="s">
        <v>89</v>
      </c>
      <c r="G115" s="71">
        <v>-2</v>
      </c>
      <c r="H115" s="69" t="s">
        <v>837</v>
      </c>
      <c r="I115" s="69" t="s">
        <v>29</v>
      </c>
      <c r="J115" s="69" t="s">
        <v>279</v>
      </c>
      <c r="K115" s="72"/>
      <c r="L115" s="73"/>
      <c r="M115" s="73"/>
      <c r="N115" s="73"/>
      <c r="O115" s="73"/>
    </row>
    <row r="116" spans="1:15" s="74" customFormat="1" ht="15.95" customHeight="1" x14ac:dyDescent="0.25">
      <c r="A116" s="80">
        <f t="shared" si="8"/>
        <v>68</v>
      </c>
      <c r="B116" s="68">
        <f t="shared" si="5"/>
        <v>16609</v>
      </c>
      <c r="C116" s="69" t="s">
        <v>280</v>
      </c>
      <c r="D116" s="70">
        <v>2</v>
      </c>
      <c r="E116" s="69" t="s">
        <v>760</v>
      </c>
      <c r="F116" s="69" t="s">
        <v>89</v>
      </c>
      <c r="G116" s="71">
        <v>-2</v>
      </c>
      <c r="H116" s="69" t="s">
        <v>837</v>
      </c>
      <c r="I116" s="69" t="s">
        <v>29</v>
      </c>
      <c r="J116" s="69" t="s">
        <v>281</v>
      </c>
      <c r="K116" s="72"/>
      <c r="L116" s="73"/>
      <c r="M116" s="73"/>
      <c r="N116" s="73"/>
      <c r="O116" s="73"/>
    </row>
    <row r="117" spans="1:15" s="74" customFormat="1" ht="15.95" customHeight="1" x14ac:dyDescent="0.25">
      <c r="A117" s="80">
        <f t="shared" si="8"/>
        <v>72</v>
      </c>
      <c r="B117" s="68">
        <f t="shared" si="5"/>
        <v>16611</v>
      </c>
      <c r="C117" s="69" t="s">
        <v>282</v>
      </c>
      <c r="D117" s="70">
        <v>2</v>
      </c>
      <c r="E117" s="69" t="s">
        <v>761</v>
      </c>
      <c r="F117" s="69" t="s">
        <v>89</v>
      </c>
      <c r="G117" s="71">
        <v>-2</v>
      </c>
      <c r="H117" s="69" t="s">
        <v>837</v>
      </c>
      <c r="I117" s="69" t="s">
        <v>29</v>
      </c>
      <c r="J117" s="69" t="s">
        <v>283</v>
      </c>
      <c r="K117" s="72"/>
      <c r="L117" s="73"/>
      <c r="M117" s="73"/>
      <c r="N117" s="73"/>
      <c r="O117" s="73"/>
    </row>
    <row r="118" spans="1:15" s="74" customFormat="1" ht="15.95" customHeight="1" x14ac:dyDescent="0.25">
      <c r="A118" s="80">
        <f t="shared" si="8"/>
        <v>76</v>
      </c>
      <c r="B118" s="68">
        <f t="shared" si="5"/>
        <v>16613</v>
      </c>
      <c r="C118" s="69" t="s">
        <v>284</v>
      </c>
      <c r="D118" s="70">
        <v>2</v>
      </c>
      <c r="E118" s="69" t="s">
        <v>762</v>
      </c>
      <c r="F118" s="69" t="s">
        <v>89</v>
      </c>
      <c r="G118" s="71">
        <v>-2</v>
      </c>
      <c r="H118" s="69" t="s">
        <v>837</v>
      </c>
      <c r="I118" s="69" t="s">
        <v>29</v>
      </c>
      <c r="J118" s="69" t="s">
        <v>285</v>
      </c>
      <c r="K118" s="72"/>
      <c r="L118" s="73"/>
      <c r="M118" s="73"/>
      <c r="N118" s="73"/>
      <c r="O118" s="73"/>
    </row>
    <row r="119" spans="1:15" s="74" customFormat="1" ht="15.95" customHeight="1" x14ac:dyDescent="0.25">
      <c r="A119" s="80">
        <f t="shared" si="8"/>
        <v>80</v>
      </c>
      <c r="B119" s="68">
        <f t="shared" si="5"/>
        <v>16615</v>
      </c>
      <c r="C119" s="69" t="s">
        <v>286</v>
      </c>
      <c r="D119" s="70">
        <v>2</v>
      </c>
      <c r="E119" s="69" t="s">
        <v>763</v>
      </c>
      <c r="F119" s="69" t="s">
        <v>89</v>
      </c>
      <c r="G119" s="71">
        <v>-2</v>
      </c>
      <c r="H119" s="69" t="s">
        <v>837</v>
      </c>
      <c r="I119" s="69" t="s">
        <v>29</v>
      </c>
      <c r="J119" s="69" t="s">
        <v>287</v>
      </c>
      <c r="K119" s="72"/>
      <c r="L119" s="73"/>
      <c r="M119" s="73"/>
      <c r="N119" s="73"/>
      <c r="O119" s="73"/>
    </row>
    <row r="120" spans="1:15" s="74" customFormat="1" ht="15.95" customHeight="1" x14ac:dyDescent="0.25">
      <c r="A120" s="80">
        <f t="shared" si="8"/>
        <v>84</v>
      </c>
      <c r="B120" s="68">
        <f t="shared" si="5"/>
        <v>16617</v>
      </c>
      <c r="C120" s="69" t="s">
        <v>288</v>
      </c>
      <c r="D120" s="70">
        <v>2</v>
      </c>
      <c r="E120" s="69" t="s">
        <v>764</v>
      </c>
      <c r="F120" s="69" t="s">
        <v>89</v>
      </c>
      <c r="G120" s="71">
        <v>-2</v>
      </c>
      <c r="H120" s="69" t="s">
        <v>837</v>
      </c>
      <c r="I120" s="69" t="s">
        <v>29</v>
      </c>
      <c r="J120" s="69" t="s">
        <v>289</v>
      </c>
      <c r="K120" s="72"/>
      <c r="L120" s="73"/>
      <c r="M120" s="73"/>
      <c r="N120" s="73"/>
      <c r="O120" s="73"/>
    </row>
    <row r="121" spans="1:15" s="74" customFormat="1" ht="15.95" customHeight="1" x14ac:dyDescent="0.25">
      <c r="A121" s="80">
        <f t="shared" si="8"/>
        <v>88</v>
      </c>
      <c r="B121" s="68">
        <f t="shared" si="5"/>
        <v>16619</v>
      </c>
      <c r="C121" s="69" t="s">
        <v>290</v>
      </c>
      <c r="D121" s="70">
        <v>2</v>
      </c>
      <c r="E121" s="69" t="s">
        <v>765</v>
      </c>
      <c r="F121" s="69" t="s">
        <v>89</v>
      </c>
      <c r="G121" s="71">
        <v>-2</v>
      </c>
      <c r="H121" s="69" t="s">
        <v>837</v>
      </c>
      <c r="I121" s="69" t="s">
        <v>29</v>
      </c>
      <c r="J121" s="69" t="s">
        <v>291</v>
      </c>
      <c r="K121" s="72"/>
      <c r="L121" s="73"/>
      <c r="M121" s="73"/>
      <c r="N121" s="73"/>
      <c r="O121" s="73"/>
    </row>
    <row r="122" spans="1:15" s="74" customFormat="1" ht="15.95" customHeight="1" x14ac:dyDescent="0.25">
      <c r="A122" s="80">
        <f t="shared" si="8"/>
        <v>92</v>
      </c>
      <c r="B122" s="68">
        <f t="shared" si="5"/>
        <v>16621</v>
      </c>
      <c r="C122" s="69" t="s">
        <v>292</v>
      </c>
      <c r="D122" s="70">
        <v>2</v>
      </c>
      <c r="E122" s="69" t="s">
        <v>766</v>
      </c>
      <c r="F122" s="69" t="s">
        <v>89</v>
      </c>
      <c r="G122" s="71">
        <v>-2</v>
      </c>
      <c r="H122" s="69" t="s">
        <v>837</v>
      </c>
      <c r="I122" s="69" t="s">
        <v>29</v>
      </c>
      <c r="J122" s="69" t="s">
        <v>293</v>
      </c>
      <c r="K122" s="72"/>
      <c r="L122" s="73"/>
      <c r="M122" s="73"/>
      <c r="N122" s="73"/>
      <c r="O122" s="73"/>
    </row>
    <row r="123" spans="1:15" s="74" customFormat="1" ht="15.95" customHeight="1" x14ac:dyDescent="0.25">
      <c r="A123" s="80">
        <f t="shared" si="8"/>
        <v>96</v>
      </c>
      <c r="B123" s="68">
        <f t="shared" si="5"/>
        <v>16623</v>
      </c>
      <c r="C123" s="69" t="s">
        <v>294</v>
      </c>
      <c r="D123" s="70">
        <v>2</v>
      </c>
      <c r="E123" s="69" t="s">
        <v>767</v>
      </c>
      <c r="F123" s="69" t="s">
        <v>89</v>
      </c>
      <c r="G123" s="71">
        <v>-2</v>
      </c>
      <c r="H123" s="69" t="s">
        <v>837</v>
      </c>
      <c r="I123" s="69" t="s">
        <v>29</v>
      </c>
      <c r="J123" s="69" t="s">
        <v>295</v>
      </c>
      <c r="K123" s="72"/>
      <c r="L123" s="73"/>
      <c r="M123" s="73"/>
      <c r="N123" s="73"/>
      <c r="O123" s="73"/>
    </row>
    <row r="124" spans="1:15" s="74" customFormat="1" ht="15.95" customHeight="1" x14ac:dyDescent="0.25">
      <c r="A124" s="80">
        <f t="shared" si="8"/>
        <v>100</v>
      </c>
      <c r="B124" s="68">
        <f t="shared" si="5"/>
        <v>16625</v>
      </c>
      <c r="C124" s="69" t="s">
        <v>296</v>
      </c>
      <c r="D124" s="70">
        <v>2</v>
      </c>
      <c r="E124" s="69" t="s">
        <v>768</v>
      </c>
      <c r="F124" s="69" t="s">
        <v>89</v>
      </c>
      <c r="G124" s="71">
        <v>-2</v>
      </c>
      <c r="H124" s="69" t="s">
        <v>837</v>
      </c>
      <c r="I124" s="69" t="s">
        <v>29</v>
      </c>
      <c r="J124" s="69" t="s">
        <v>297</v>
      </c>
      <c r="K124" s="72"/>
      <c r="L124" s="73"/>
      <c r="M124" s="73"/>
      <c r="N124" s="73"/>
      <c r="O124" s="73"/>
    </row>
    <row r="125" spans="1:15" s="74" customFormat="1" ht="15.95" customHeight="1" x14ac:dyDescent="0.25">
      <c r="A125" s="80">
        <f t="shared" si="8"/>
        <v>104</v>
      </c>
      <c r="B125" s="68">
        <f t="shared" si="5"/>
        <v>16627</v>
      </c>
      <c r="C125" s="69" t="s">
        <v>298</v>
      </c>
      <c r="D125" s="70">
        <v>2</v>
      </c>
      <c r="E125" s="69" t="s">
        <v>769</v>
      </c>
      <c r="F125" s="69" t="s">
        <v>89</v>
      </c>
      <c r="G125" s="71">
        <v>-2</v>
      </c>
      <c r="H125" s="69" t="s">
        <v>837</v>
      </c>
      <c r="I125" s="69" t="s">
        <v>29</v>
      </c>
      <c r="J125" s="69" t="s">
        <v>299</v>
      </c>
      <c r="K125" s="72"/>
      <c r="L125" s="73"/>
      <c r="M125" s="73"/>
      <c r="N125" s="73"/>
      <c r="O125" s="73"/>
    </row>
    <row r="126" spans="1:15" s="74" customFormat="1" ht="15.95" customHeight="1" x14ac:dyDescent="0.25">
      <c r="A126" s="80">
        <f t="shared" si="8"/>
        <v>108</v>
      </c>
      <c r="B126" s="68">
        <f t="shared" si="5"/>
        <v>16629</v>
      </c>
      <c r="C126" s="69" t="s">
        <v>300</v>
      </c>
      <c r="D126" s="70">
        <v>2</v>
      </c>
      <c r="E126" s="69" t="s">
        <v>770</v>
      </c>
      <c r="F126" s="69" t="s">
        <v>89</v>
      </c>
      <c r="G126" s="71">
        <v>-2</v>
      </c>
      <c r="H126" s="69" t="s">
        <v>837</v>
      </c>
      <c r="I126" s="69" t="s">
        <v>29</v>
      </c>
      <c r="J126" s="69" t="s">
        <v>301</v>
      </c>
      <c r="K126" s="72"/>
      <c r="L126" s="73"/>
      <c r="M126" s="73"/>
      <c r="N126" s="73"/>
      <c r="O126" s="73"/>
    </row>
    <row r="127" spans="1:15" s="74" customFormat="1" ht="15.95" customHeight="1" x14ac:dyDescent="0.25">
      <c r="A127" s="80">
        <f t="shared" si="8"/>
        <v>112</v>
      </c>
      <c r="B127" s="68">
        <f t="shared" si="5"/>
        <v>16631</v>
      </c>
      <c r="C127" s="69" t="s">
        <v>302</v>
      </c>
      <c r="D127" s="70">
        <v>2</v>
      </c>
      <c r="E127" s="69" t="s">
        <v>771</v>
      </c>
      <c r="F127" s="69" t="s">
        <v>89</v>
      </c>
      <c r="G127" s="71">
        <v>-2</v>
      </c>
      <c r="H127" s="69" t="s">
        <v>837</v>
      </c>
      <c r="I127" s="69" t="s">
        <v>29</v>
      </c>
      <c r="J127" s="69" t="s">
        <v>303</v>
      </c>
      <c r="K127" s="72"/>
      <c r="L127" s="73"/>
      <c r="M127" s="73"/>
      <c r="N127" s="73"/>
      <c r="O127" s="73"/>
    </row>
    <row r="128" spans="1:15" s="74" customFormat="1" ht="15.95" customHeight="1" x14ac:dyDescent="0.25">
      <c r="A128" s="80">
        <f t="shared" si="8"/>
        <v>116</v>
      </c>
      <c r="B128" s="68">
        <f t="shared" si="5"/>
        <v>16633</v>
      </c>
      <c r="C128" s="69" t="s">
        <v>304</v>
      </c>
      <c r="D128" s="70">
        <v>2</v>
      </c>
      <c r="E128" s="69" t="s">
        <v>772</v>
      </c>
      <c r="F128" s="69" t="s">
        <v>89</v>
      </c>
      <c r="G128" s="71">
        <v>-2</v>
      </c>
      <c r="H128" s="69" t="s">
        <v>837</v>
      </c>
      <c r="I128" s="69" t="s">
        <v>29</v>
      </c>
      <c r="J128" s="69" t="s">
        <v>305</v>
      </c>
      <c r="K128" s="72"/>
      <c r="L128" s="73"/>
      <c r="M128" s="73"/>
      <c r="N128" s="73"/>
      <c r="O128" s="73"/>
    </row>
    <row r="129" spans="1:15" s="74" customFormat="1" ht="15.95" customHeight="1" x14ac:dyDescent="0.25">
      <c r="A129" s="80">
        <f t="shared" si="8"/>
        <v>120</v>
      </c>
      <c r="B129" s="68">
        <f t="shared" si="5"/>
        <v>16635</v>
      </c>
      <c r="C129" s="69" t="s">
        <v>306</v>
      </c>
      <c r="D129" s="70">
        <v>2</v>
      </c>
      <c r="E129" s="69" t="s">
        <v>773</v>
      </c>
      <c r="F129" s="69" t="s">
        <v>89</v>
      </c>
      <c r="G129" s="71">
        <v>-2</v>
      </c>
      <c r="H129" s="69" t="s">
        <v>837</v>
      </c>
      <c r="I129" s="69" t="s">
        <v>29</v>
      </c>
      <c r="J129" s="69" t="s">
        <v>307</v>
      </c>
      <c r="K129" s="72"/>
      <c r="L129" s="73"/>
      <c r="M129" s="73"/>
      <c r="N129" s="73"/>
      <c r="O129" s="73"/>
    </row>
    <row r="130" spans="1:15" s="74" customFormat="1" ht="15.95" customHeight="1" x14ac:dyDescent="0.25">
      <c r="A130" s="80">
        <f t="shared" si="8"/>
        <v>124</v>
      </c>
      <c r="B130" s="68">
        <f t="shared" si="5"/>
        <v>16637</v>
      </c>
      <c r="C130" s="69" t="s">
        <v>308</v>
      </c>
      <c r="D130" s="70">
        <v>2</v>
      </c>
      <c r="E130" s="69" t="s">
        <v>774</v>
      </c>
      <c r="F130" s="69" t="s">
        <v>89</v>
      </c>
      <c r="G130" s="71">
        <v>-2</v>
      </c>
      <c r="H130" s="69" t="s">
        <v>837</v>
      </c>
      <c r="I130" s="69" t="s">
        <v>29</v>
      </c>
      <c r="J130" s="69" t="s">
        <v>309</v>
      </c>
      <c r="K130" s="72"/>
      <c r="L130" s="73"/>
      <c r="M130" s="73"/>
      <c r="N130" s="73"/>
      <c r="O130" s="73"/>
    </row>
    <row r="131" spans="1:15" x14ac:dyDescent="0.25">
      <c r="B131" s="13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8.75" x14ac:dyDescent="0.25">
      <c r="B132" s="1" t="s">
        <v>310</v>
      </c>
      <c r="C132" s="9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</row>
    <row r="133" spans="1:15" ht="15.95" customHeight="1" x14ac:dyDescent="0.25">
      <c r="A133" s="75" t="s">
        <v>715</v>
      </c>
      <c r="B133" s="15" t="s">
        <v>5</v>
      </c>
      <c r="C133" s="15" t="s">
        <v>19</v>
      </c>
      <c r="D133" s="8" t="s">
        <v>20</v>
      </c>
      <c r="E133" s="15" t="s">
        <v>716</v>
      </c>
      <c r="F133" s="15" t="s">
        <v>21</v>
      </c>
      <c r="G133" s="15" t="s">
        <v>22</v>
      </c>
      <c r="H133" s="15" t="s">
        <v>23</v>
      </c>
      <c r="I133" s="15" t="s">
        <v>24</v>
      </c>
      <c r="J133" s="15" t="s">
        <v>83</v>
      </c>
      <c r="K133" s="15" t="s">
        <v>17</v>
      </c>
      <c r="L133" s="3" t="s">
        <v>26</v>
      </c>
      <c r="M133" s="8"/>
      <c r="N133" s="8"/>
      <c r="O133" s="8"/>
    </row>
    <row r="134" spans="1:15" s="18" customFormat="1" ht="15.95" customHeight="1" x14ac:dyDescent="0.25">
      <c r="A134" s="81">
        <v>0</v>
      </c>
      <c r="B134" s="19">
        <f t="shared" ref="B134:B196" si="9">_xlfn.DECIMAL(C134,16)</f>
        <v>40960</v>
      </c>
      <c r="C134" s="20" t="s">
        <v>311</v>
      </c>
      <c r="D134" s="21">
        <v>1</v>
      </c>
      <c r="E134" s="20" t="s">
        <v>53</v>
      </c>
      <c r="F134" s="20" t="s">
        <v>54</v>
      </c>
      <c r="G134" s="21">
        <v>0</v>
      </c>
      <c r="H134" s="22"/>
      <c r="I134" s="20" t="s">
        <v>29</v>
      </c>
      <c r="J134" s="20" t="s">
        <v>312</v>
      </c>
      <c r="K134" s="20"/>
      <c r="L134" s="23" t="s">
        <v>834</v>
      </c>
      <c r="M134" s="21"/>
      <c r="N134" s="21"/>
      <c r="O134" s="21"/>
    </row>
    <row r="135" spans="1:15" s="18" customFormat="1" ht="15.95" customHeight="1" x14ac:dyDescent="0.25">
      <c r="A135" s="82">
        <f>(B135-$B$134)*2</f>
        <v>2</v>
      </c>
      <c r="B135" s="19">
        <f t="shared" si="9"/>
        <v>40961</v>
      </c>
      <c r="C135" s="20" t="s">
        <v>313</v>
      </c>
      <c r="D135" s="21">
        <v>1</v>
      </c>
      <c r="E135" s="20" t="s">
        <v>314</v>
      </c>
      <c r="F135" s="20" t="s">
        <v>28</v>
      </c>
      <c r="G135" s="21">
        <v>0</v>
      </c>
      <c r="H135" s="20" t="s">
        <v>315</v>
      </c>
      <c r="I135" s="20" t="s">
        <v>29</v>
      </c>
      <c r="J135" s="20" t="s">
        <v>316</v>
      </c>
      <c r="K135" s="20"/>
      <c r="L135" s="23" t="s">
        <v>835</v>
      </c>
      <c r="M135" s="21"/>
      <c r="N135" s="21"/>
      <c r="O135" s="21"/>
    </row>
    <row r="136" spans="1:15" s="18" customFormat="1" ht="15.95" customHeight="1" x14ac:dyDescent="0.25">
      <c r="A136" s="82">
        <f t="shared" ref="A136:A168" si="10">(B136-$B$134)*2</f>
        <v>4</v>
      </c>
      <c r="B136" s="19">
        <f t="shared" si="9"/>
        <v>40962</v>
      </c>
      <c r="C136" s="20" t="s">
        <v>317</v>
      </c>
      <c r="D136" s="21">
        <v>1</v>
      </c>
      <c r="E136" s="20" t="s">
        <v>318</v>
      </c>
      <c r="F136" s="20" t="s">
        <v>54</v>
      </c>
      <c r="G136" s="21">
        <v>0</v>
      </c>
      <c r="H136" s="22"/>
      <c r="I136" s="20" t="s">
        <v>29</v>
      </c>
      <c r="J136" s="20" t="s">
        <v>319</v>
      </c>
      <c r="K136" s="20"/>
      <c r="L136" s="23"/>
      <c r="M136" s="21"/>
      <c r="N136" s="21"/>
      <c r="O136" s="21"/>
    </row>
    <row r="137" spans="1:15" s="18" customFormat="1" ht="15.95" customHeight="1" x14ac:dyDescent="0.25">
      <c r="A137" s="82">
        <f t="shared" si="10"/>
        <v>6</v>
      </c>
      <c r="B137" s="19">
        <f t="shared" si="9"/>
        <v>40963</v>
      </c>
      <c r="C137" s="20" t="s">
        <v>320</v>
      </c>
      <c r="D137" s="21">
        <v>1</v>
      </c>
      <c r="E137" s="20" t="s">
        <v>321</v>
      </c>
      <c r="F137" s="20" t="s">
        <v>54</v>
      </c>
      <c r="G137" s="21">
        <v>0</v>
      </c>
      <c r="H137" s="22"/>
      <c r="I137" s="20" t="s">
        <v>29</v>
      </c>
      <c r="J137" s="20" t="s">
        <v>322</v>
      </c>
      <c r="K137" s="20"/>
      <c r="L137" s="23"/>
      <c r="M137" s="21"/>
      <c r="N137" s="21"/>
      <c r="O137" s="21"/>
    </row>
    <row r="138" spans="1:15" s="18" customFormat="1" ht="15.95" customHeight="1" x14ac:dyDescent="0.25">
      <c r="A138" s="82">
        <f t="shared" si="10"/>
        <v>8</v>
      </c>
      <c r="B138" s="19">
        <f t="shared" si="9"/>
        <v>40964</v>
      </c>
      <c r="C138" s="20" t="s">
        <v>323</v>
      </c>
      <c r="D138" s="21">
        <v>1</v>
      </c>
      <c r="E138" s="20" t="s">
        <v>324</v>
      </c>
      <c r="F138" s="20" t="s">
        <v>54</v>
      </c>
      <c r="G138" s="21">
        <v>0</v>
      </c>
      <c r="H138" s="22"/>
      <c r="I138" s="20" t="s">
        <v>29</v>
      </c>
      <c r="J138" s="20" t="s">
        <v>325</v>
      </c>
      <c r="K138" s="20"/>
      <c r="L138" s="23"/>
      <c r="M138" s="21"/>
      <c r="N138" s="21"/>
      <c r="O138" s="21"/>
    </row>
    <row r="139" spans="1:15" s="18" customFormat="1" ht="15.95" customHeight="1" x14ac:dyDescent="0.25">
      <c r="A139" s="82">
        <f t="shared" si="10"/>
        <v>10</v>
      </c>
      <c r="B139" s="19">
        <f t="shared" si="9"/>
        <v>40965</v>
      </c>
      <c r="C139" s="20" t="s">
        <v>326</v>
      </c>
      <c r="D139" s="21">
        <v>1</v>
      </c>
      <c r="E139" s="20" t="s">
        <v>327</v>
      </c>
      <c r="F139" s="20" t="s">
        <v>54</v>
      </c>
      <c r="G139" s="21">
        <v>0</v>
      </c>
      <c r="H139" s="22"/>
      <c r="I139" s="20" t="s">
        <v>29</v>
      </c>
      <c r="J139" s="20" t="s">
        <v>328</v>
      </c>
      <c r="K139" s="20"/>
      <c r="L139" s="23"/>
      <c r="M139" s="21"/>
      <c r="N139" s="21"/>
      <c r="O139" s="21"/>
    </row>
    <row r="140" spans="1:15" s="18" customFormat="1" ht="15.95" customHeight="1" x14ac:dyDescent="0.25">
      <c r="A140" s="82">
        <f t="shared" si="10"/>
        <v>12</v>
      </c>
      <c r="B140" s="19">
        <f t="shared" si="9"/>
        <v>40966</v>
      </c>
      <c r="C140" s="20" t="s">
        <v>329</v>
      </c>
      <c r="D140" s="21">
        <v>1</v>
      </c>
      <c r="E140" s="20" t="s">
        <v>330</v>
      </c>
      <c r="F140" s="20" t="s">
        <v>54</v>
      </c>
      <c r="G140" s="21">
        <v>0</v>
      </c>
      <c r="H140" s="22"/>
      <c r="I140" s="20" t="s">
        <v>29</v>
      </c>
      <c r="J140" s="20" t="s">
        <v>331</v>
      </c>
      <c r="K140" s="20"/>
      <c r="L140" s="23"/>
      <c r="M140" s="21"/>
      <c r="N140" s="21"/>
      <c r="O140" s="21"/>
    </row>
    <row r="141" spans="1:15" s="18" customFormat="1" ht="15.95" customHeight="1" x14ac:dyDescent="0.25">
      <c r="A141" s="82">
        <f t="shared" si="10"/>
        <v>14</v>
      </c>
      <c r="B141" s="19">
        <f t="shared" si="9"/>
        <v>40967</v>
      </c>
      <c r="C141" s="20" t="s">
        <v>332</v>
      </c>
      <c r="D141" s="21">
        <v>1</v>
      </c>
      <c r="E141" s="20" t="s">
        <v>333</v>
      </c>
      <c r="F141" s="20" t="s">
        <v>54</v>
      </c>
      <c r="G141" s="21">
        <v>0</v>
      </c>
      <c r="H141" s="22"/>
      <c r="I141" s="20" t="s">
        <v>29</v>
      </c>
      <c r="J141" s="20" t="s">
        <v>334</v>
      </c>
      <c r="K141" s="20"/>
      <c r="L141" s="23"/>
      <c r="M141" s="21"/>
      <c r="N141" s="21"/>
      <c r="O141" s="21"/>
    </row>
    <row r="142" spans="1:15" s="18" customFormat="1" ht="15.95" customHeight="1" x14ac:dyDescent="0.25">
      <c r="A142" s="82">
        <f t="shared" si="10"/>
        <v>16</v>
      </c>
      <c r="B142" s="19">
        <f t="shared" si="9"/>
        <v>40968</v>
      </c>
      <c r="C142" s="20" t="s">
        <v>335</v>
      </c>
      <c r="D142" s="21">
        <v>1</v>
      </c>
      <c r="E142" s="20" t="s">
        <v>336</v>
      </c>
      <c r="F142" s="20" t="s">
        <v>54</v>
      </c>
      <c r="G142" s="21">
        <v>0</v>
      </c>
      <c r="H142" s="22"/>
      <c r="I142" s="20" t="s">
        <v>29</v>
      </c>
      <c r="J142" s="20" t="s">
        <v>337</v>
      </c>
      <c r="K142" s="20"/>
      <c r="L142" s="23"/>
      <c r="M142" s="21"/>
      <c r="N142" s="21"/>
      <c r="O142" s="21"/>
    </row>
    <row r="143" spans="1:15" s="18" customFormat="1" ht="15.95" customHeight="1" x14ac:dyDescent="0.25">
      <c r="A143" s="82">
        <f t="shared" si="10"/>
        <v>18</v>
      </c>
      <c r="B143" s="19">
        <f t="shared" si="9"/>
        <v>40969</v>
      </c>
      <c r="C143" s="20" t="s">
        <v>338</v>
      </c>
      <c r="D143" s="21">
        <v>1</v>
      </c>
      <c r="E143" s="20" t="s">
        <v>339</v>
      </c>
      <c r="F143" s="20" t="s">
        <v>54</v>
      </c>
      <c r="G143" s="21">
        <v>0</v>
      </c>
      <c r="H143" s="22"/>
      <c r="I143" s="20" t="s">
        <v>29</v>
      </c>
      <c r="J143" s="20" t="s">
        <v>340</v>
      </c>
      <c r="K143" s="20"/>
      <c r="L143" s="23"/>
      <c r="M143" s="21"/>
      <c r="N143" s="21"/>
      <c r="O143" s="21"/>
    </row>
    <row r="144" spans="1:15" s="18" customFormat="1" ht="15.95" customHeight="1" x14ac:dyDescent="0.25">
      <c r="A144" s="82">
        <f t="shared" si="10"/>
        <v>20</v>
      </c>
      <c r="B144" s="19">
        <f t="shared" si="9"/>
        <v>40970</v>
      </c>
      <c r="C144" s="20" t="s">
        <v>341</v>
      </c>
      <c r="D144" s="21">
        <v>2</v>
      </c>
      <c r="E144" s="20" t="s">
        <v>342</v>
      </c>
      <c r="F144" s="20" t="s">
        <v>54</v>
      </c>
      <c r="G144" s="21">
        <v>0</v>
      </c>
      <c r="H144" s="22"/>
      <c r="I144" s="20" t="s">
        <v>29</v>
      </c>
      <c r="J144" s="20" t="s">
        <v>342</v>
      </c>
      <c r="K144" s="20"/>
      <c r="L144" s="23"/>
      <c r="M144" s="21"/>
      <c r="N144" s="21"/>
      <c r="O144" s="21"/>
    </row>
    <row r="145" spans="1:15" s="18" customFormat="1" ht="15.95" customHeight="1" x14ac:dyDescent="0.25">
      <c r="A145" s="82">
        <f t="shared" si="10"/>
        <v>24</v>
      </c>
      <c r="B145" s="19">
        <f t="shared" si="9"/>
        <v>40972</v>
      </c>
      <c r="C145" s="20" t="s">
        <v>343</v>
      </c>
      <c r="D145" s="21">
        <v>1</v>
      </c>
      <c r="E145" s="20" t="s">
        <v>344</v>
      </c>
      <c r="F145" s="20" t="s">
        <v>54</v>
      </c>
      <c r="G145" s="24">
        <v>-2</v>
      </c>
      <c r="H145" s="20" t="s">
        <v>198</v>
      </c>
      <c r="I145" s="20" t="s">
        <v>29</v>
      </c>
      <c r="J145" s="20" t="s">
        <v>345</v>
      </c>
      <c r="K145" s="20"/>
      <c r="L145" s="23"/>
      <c r="M145" s="21"/>
      <c r="N145" s="21"/>
      <c r="O145" s="21"/>
    </row>
    <row r="146" spans="1:15" s="18" customFormat="1" ht="15.95" customHeight="1" x14ac:dyDescent="0.25">
      <c r="A146" s="82">
        <f t="shared" si="10"/>
        <v>26</v>
      </c>
      <c r="B146" s="19">
        <f t="shared" si="9"/>
        <v>40973</v>
      </c>
      <c r="C146" s="20" t="s">
        <v>346</v>
      </c>
      <c r="D146" s="21">
        <v>1</v>
      </c>
      <c r="E146" s="20" t="s">
        <v>347</v>
      </c>
      <c r="F146" s="20" t="s">
        <v>54</v>
      </c>
      <c r="G146" s="24">
        <v>-2</v>
      </c>
      <c r="H146" s="20" t="s">
        <v>198</v>
      </c>
      <c r="I146" s="20" t="s">
        <v>29</v>
      </c>
      <c r="J146" s="20" t="s">
        <v>348</v>
      </c>
      <c r="K146" s="20"/>
      <c r="L146" s="23"/>
      <c r="M146" s="21"/>
      <c r="N146" s="21"/>
      <c r="O146" s="21"/>
    </row>
    <row r="147" spans="1:15" s="18" customFormat="1" ht="15.95" customHeight="1" x14ac:dyDescent="0.25">
      <c r="A147" s="82">
        <f t="shared" si="10"/>
        <v>28</v>
      </c>
      <c r="B147" s="19">
        <f t="shared" si="9"/>
        <v>40974</v>
      </c>
      <c r="C147" s="20" t="s">
        <v>349</v>
      </c>
      <c r="D147" s="21">
        <v>1</v>
      </c>
      <c r="E147" s="20" t="s">
        <v>350</v>
      </c>
      <c r="F147" s="20" t="s">
        <v>54</v>
      </c>
      <c r="G147" s="24">
        <v>-1</v>
      </c>
      <c r="H147" s="20" t="s">
        <v>120</v>
      </c>
      <c r="I147" s="20" t="s">
        <v>29</v>
      </c>
      <c r="J147" s="20" t="s">
        <v>351</v>
      </c>
      <c r="K147" s="20"/>
      <c r="L147" s="23"/>
      <c r="M147" s="21"/>
      <c r="N147" s="21"/>
      <c r="O147" s="21"/>
    </row>
    <row r="148" spans="1:15" s="18" customFormat="1" ht="15.95" customHeight="1" x14ac:dyDescent="0.25">
      <c r="A148" s="82">
        <f t="shared" si="10"/>
        <v>30</v>
      </c>
      <c r="B148" s="19">
        <f t="shared" si="9"/>
        <v>40975</v>
      </c>
      <c r="C148" s="20" t="s">
        <v>352</v>
      </c>
      <c r="D148" s="21">
        <v>1</v>
      </c>
      <c r="E148" s="20" t="s">
        <v>353</v>
      </c>
      <c r="F148" s="20" t="s">
        <v>221</v>
      </c>
      <c r="G148" s="24">
        <v>-2</v>
      </c>
      <c r="H148" s="20" t="s">
        <v>124</v>
      </c>
      <c r="I148" s="20" t="s">
        <v>29</v>
      </c>
      <c r="J148" s="20" t="s">
        <v>354</v>
      </c>
      <c r="K148" s="20"/>
      <c r="L148" s="23"/>
      <c r="M148" s="21"/>
      <c r="N148" s="21"/>
      <c r="O148" s="21"/>
    </row>
    <row r="149" spans="1:15" s="18" customFormat="1" ht="15.95" customHeight="1" x14ac:dyDescent="0.25">
      <c r="A149" s="82">
        <f t="shared" si="10"/>
        <v>32</v>
      </c>
      <c r="B149" s="19">
        <f t="shared" si="9"/>
        <v>40976</v>
      </c>
      <c r="C149" s="20" t="s">
        <v>355</v>
      </c>
      <c r="D149" s="21">
        <v>1</v>
      </c>
      <c r="E149" s="20" t="s">
        <v>356</v>
      </c>
      <c r="F149" s="20" t="s">
        <v>221</v>
      </c>
      <c r="G149" s="24">
        <v>-1</v>
      </c>
      <c r="H149" s="20" t="s">
        <v>104</v>
      </c>
      <c r="I149" s="20" t="s">
        <v>29</v>
      </c>
      <c r="J149" s="20" t="s">
        <v>357</v>
      </c>
      <c r="K149" s="20"/>
      <c r="L149" s="23"/>
      <c r="M149" s="21"/>
      <c r="N149" s="21"/>
      <c r="O149" s="21"/>
    </row>
    <row r="150" spans="1:15" s="18" customFormat="1" ht="15.95" customHeight="1" x14ac:dyDescent="0.25">
      <c r="A150" s="82">
        <f t="shared" si="10"/>
        <v>34</v>
      </c>
      <c r="B150" s="19">
        <f t="shared" si="9"/>
        <v>40977</v>
      </c>
      <c r="C150" s="20" t="s">
        <v>358</v>
      </c>
      <c r="D150" s="21">
        <v>1</v>
      </c>
      <c r="E150" s="20" t="s">
        <v>359</v>
      </c>
      <c r="F150" s="20" t="s">
        <v>54</v>
      </c>
      <c r="G150" s="21">
        <v>0</v>
      </c>
      <c r="H150" s="22"/>
      <c r="I150" s="20" t="s">
        <v>29</v>
      </c>
      <c r="J150" s="20" t="s">
        <v>360</v>
      </c>
      <c r="K150" s="20"/>
      <c r="L150" s="23"/>
      <c r="M150" s="21"/>
      <c r="N150" s="21"/>
      <c r="O150" s="21"/>
    </row>
    <row r="151" spans="1:15" s="18" customFormat="1" ht="15.95" customHeight="1" x14ac:dyDescent="0.25">
      <c r="A151" s="82">
        <f t="shared" si="10"/>
        <v>36</v>
      </c>
      <c r="B151" s="19">
        <f t="shared" si="9"/>
        <v>40978</v>
      </c>
      <c r="C151" s="20" t="s">
        <v>361</v>
      </c>
      <c r="D151" s="21">
        <v>1</v>
      </c>
      <c r="E151" s="20" t="s">
        <v>362</v>
      </c>
      <c r="F151" s="20" t="s">
        <v>54</v>
      </c>
      <c r="G151" s="24">
        <v>-2</v>
      </c>
      <c r="H151" s="20" t="s">
        <v>198</v>
      </c>
      <c r="I151" s="20" t="s">
        <v>29</v>
      </c>
      <c r="J151" s="20" t="s">
        <v>363</v>
      </c>
      <c r="K151" s="20"/>
      <c r="L151" s="23"/>
      <c r="M151" s="21"/>
      <c r="N151" s="21"/>
      <c r="O151" s="21"/>
    </row>
    <row r="152" spans="1:15" s="18" customFormat="1" ht="15.95" customHeight="1" x14ac:dyDescent="0.25">
      <c r="A152" s="82">
        <f t="shared" si="10"/>
        <v>38</v>
      </c>
      <c r="B152" s="19">
        <f t="shared" si="9"/>
        <v>40979</v>
      </c>
      <c r="C152" s="20" t="s">
        <v>364</v>
      </c>
      <c r="D152" s="21">
        <v>1</v>
      </c>
      <c r="E152" s="20" t="s">
        <v>365</v>
      </c>
      <c r="F152" s="20" t="s">
        <v>54</v>
      </c>
      <c r="G152" s="24">
        <v>-2</v>
      </c>
      <c r="H152" s="20" t="s">
        <v>198</v>
      </c>
      <c r="I152" s="20" t="s">
        <v>29</v>
      </c>
      <c r="J152" s="20" t="s">
        <v>366</v>
      </c>
      <c r="K152" s="20"/>
      <c r="L152" s="23"/>
      <c r="M152" s="21"/>
      <c r="N152" s="21"/>
      <c r="O152" s="21"/>
    </row>
    <row r="153" spans="1:15" s="18" customFormat="1" ht="15.95" customHeight="1" x14ac:dyDescent="0.25">
      <c r="A153" s="82">
        <f t="shared" si="10"/>
        <v>40</v>
      </c>
      <c r="B153" s="19">
        <f t="shared" si="9"/>
        <v>40980</v>
      </c>
      <c r="C153" s="20" t="s">
        <v>367</v>
      </c>
      <c r="D153" s="21">
        <v>1</v>
      </c>
      <c r="E153" s="20" t="s">
        <v>368</v>
      </c>
      <c r="F153" s="20" t="s">
        <v>54</v>
      </c>
      <c r="G153" s="24">
        <v>-1</v>
      </c>
      <c r="H153" s="20" t="s">
        <v>120</v>
      </c>
      <c r="I153" s="20" t="s">
        <v>29</v>
      </c>
      <c r="J153" s="20" t="s">
        <v>369</v>
      </c>
      <c r="K153" s="20"/>
      <c r="L153" s="23"/>
      <c r="M153" s="21"/>
      <c r="N153" s="21"/>
      <c r="O153" s="21"/>
    </row>
    <row r="154" spans="1:15" s="18" customFormat="1" ht="15.95" customHeight="1" x14ac:dyDescent="0.25">
      <c r="A154" s="82">
        <f t="shared" si="10"/>
        <v>42</v>
      </c>
      <c r="B154" s="19">
        <f t="shared" si="9"/>
        <v>40981</v>
      </c>
      <c r="C154" s="20" t="s">
        <v>370</v>
      </c>
      <c r="D154" s="21">
        <v>1</v>
      </c>
      <c r="E154" s="20" t="s">
        <v>371</v>
      </c>
      <c r="F154" s="20" t="s">
        <v>221</v>
      </c>
      <c r="G154" s="24">
        <v>-2</v>
      </c>
      <c r="H154" s="20" t="s">
        <v>124</v>
      </c>
      <c r="I154" s="20" t="s">
        <v>29</v>
      </c>
      <c r="J154" s="20" t="s">
        <v>372</v>
      </c>
      <c r="K154" s="20"/>
      <c r="L154" s="23"/>
      <c r="M154" s="21"/>
      <c r="N154" s="21"/>
      <c r="O154" s="21"/>
    </row>
    <row r="155" spans="1:15" s="18" customFormat="1" ht="15.95" customHeight="1" x14ac:dyDescent="0.25">
      <c r="A155" s="82">
        <f t="shared" si="10"/>
        <v>44</v>
      </c>
      <c r="B155" s="19">
        <f t="shared" si="9"/>
        <v>40982</v>
      </c>
      <c r="C155" s="20" t="s">
        <v>373</v>
      </c>
      <c r="D155" s="21">
        <v>1</v>
      </c>
      <c r="E155" s="20" t="s">
        <v>374</v>
      </c>
      <c r="F155" s="20" t="s">
        <v>221</v>
      </c>
      <c r="G155" s="24">
        <v>-1</v>
      </c>
      <c r="H155" s="20" t="s">
        <v>104</v>
      </c>
      <c r="I155" s="20" t="s">
        <v>29</v>
      </c>
      <c r="J155" s="20" t="s">
        <v>375</v>
      </c>
      <c r="K155" s="20"/>
      <c r="L155" s="23"/>
      <c r="M155" s="21"/>
      <c r="N155" s="21"/>
      <c r="O155" s="21"/>
    </row>
    <row r="156" spans="1:15" s="18" customFormat="1" ht="15.95" customHeight="1" x14ac:dyDescent="0.25">
      <c r="A156" s="82">
        <f t="shared" si="10"/>
        <v>46</v>
      </c>
      <c r="B156" s="19">
        <f t="shared" si="9"/>
        <v>40983</v>
      </c>
      <c r="C156" s="20" t="s">
        <v>376</v>
      </c>
      <c r="D156" s="21">
        <v>1</v>
      </c>
      <c r="E156" s="20" t="s">
        <v>377</v>
      </c>
      <c r="F156" s="20" t="s">
        <v>54</v>
      </c>
      <c r="G156" s="21">
        <v>0</v>
      </c>
      <c r="H156" s="22"/>
      <c r="I156" s="20" t="s">
        <v>29</v>
      </c>
      <c r="J156" s="20" t="s">
        <v>378</v>
      </c>
      <c r="K156" s="20"/>
      <c r="L156" s="23"/>
      <c r="M156" s="21"/>
      <c r="N156" s="21"/>
      <c r="O156" s="21"/>
    </row>
    <row r="157" spans="1:15" s="18" customFormat="1" ht="15.95" customHeight="1" x14ac:dyDescent="0.25">
      <c r="A157" s="82">
        <f t="shared" si="10"/>
        <v>48</v>
      </c>
      <c r="B157" s="19">
        <f t="shared" si="9"/>
        <v>40984</v>
      </c>
      <c r="C157" s="20" t="s">
        <v>379</v>
      </c>
      <c r="D157" s="21">
        <v>1</v>
      </c>
      <c r="E157" s="20" t="s">
        <v>380</v>
      </c>
      <c r="F157" s="20" t="s">
        <v>54</v>
      </c>
      <c r="G157" s="24">
        <v>-2</v>
      </c>
      <c r="H157" s="20" t="s">
        <v>198</v>
      </c>
      <c r="I157" s="20" t="s">
        <v>29</v>
      </c>
      <c r="J157" s="20" t="s">
        <v>381</v>
      </c>
      <c r="K157" s="20"/>
      <c r="L157" s="23"/>
      <c r="M157" s="21"/>
      <c r="N157" s="21"/>
      <c r="O157" s="21"/>
    </row>
    <row r="158" spans="1:15" s="18" customFormat="1" ht="15.95" customHeight="1" x14ac:dyDescent="0.25">
      <c r="A158" s="82">
        <f t="shared" si="10"/>
        <v>50</v>
      </c>
      <c r="B158" s="19">
        <f t="shared" si="9"/>
        <v>40985</v>
      </c>
      <c r="C158" s="20" t="s">
        <v>382</v>
      </c>
      <c r="D158" s="21">
        <v>1</v>
      </c>
      <c r="E158" s="20" t="s">
        <v>383</v>
      </c>
      <c r="F158" s="20" t="s">
        <v>54</v>
      </c>
      <c r="G158" s="24">
        <v>-2</v>
      </c>
      <c r="H158" s="20" t="s">
        <v>198</v>
      </c>
      <c r="I158" s="20" t="s">
        <v>29</v>
      </c>
      <c r="J158" s="20" t="s">
        <v>384</v>
      </c>
      <c r="K158" s="20"/>
      <c r="L158" s="23"/>
      <c r="M158" s="21"/>
      <c r="N158" s="21"/>
      <c r="O158" s="21"/>
    </row>
    <row r="159" spans="1:15" s="18" customFormat="1" ht="15.95" customHeight="1" x14ac:dyDescent="0.25">
      <c r="A159" s="82">
        <f t="shared" si="10"/>
        <v>52</v>
      </c>
      <c r="B159" s="19">
        <f t="shared" si="9"/>
        <v>40986</v>
      </c>
      <c r="C159" s="20" t="s">
        <v>385</v>
      </c>
      <c r="D159" s="21">
        <v>1</v>
      </c>
      <c r="E159" s="20" t="s">
        <v>386</v>
      </c>
      <c r="F159" s="20" t="s">
        <v>54</v>
      </c>
      <c r="G159" s="24">
        <v>-1</v>
      </c>
      <c r="H159" s="20" t="s">
        <v>120</v>
      </c>
      <c r="I159" s="20" t="s">
        <v>29</v>
      </c>
      <c r="J159" s="20" t="s">
        <v>387</v>
      </c>
      <c r="K159" s="20"/>
      <c r="L159" s="23"/>
      <c r="M159" s="21"/>
      <c r="N159" s="21"/>
      <c r="O159" s="21"/>
    </row>
    <row r="160" spans="1:15" s="18" customFormat="1" ht="15.95" customHeight="1" x14ac:dyDescent="0.25">
      <c r="A160" s="82">
        <f t="shared" si="10"/>
        <v>54</v>
      </c>
      <c r="B160" s="19">
        <f t="shared" si="9"/>
        <v>40987</v>
      </c>
      <c r="C160" s="20" t="s">
        <v>388</v>
      </c>
      <c r="D160" s="21">
        <v>1</v>
      </c>
      <c r="E160" s="20" t="s">
        <v>389</v>
      </c>
      <c r="F160" s="20" t="s">
        <v>221</v>
      </c>
      <c r="G160" s="24">
        <v>-2</v>
      </c>
      <c r="H160" s="20" t="s">
        <v>124</v>
      </c>
      <c r="I160" s="20" t="s">
        <v>29</v>
      </c>
      <c r="J160" s="20" t="s">
        <v>390</v>
      </c>
      <c r="K160" s="20"/>
      <c r="L160" s="23"/>
      <c r="M160" s="21"/>
      <c r="N160" s="21"/>
      <c r="O160" s="21"/>
    </row>
    <row r="161" spans="1:15" s="18" customFormat="1" ht="15.95" customHeight="1" x14ac:dyDescent="0.25">
      <c r="A161" s="82">
        <f t="shared" si="10"/>
        <v>56</v>
      </c>
      <c r="B161" s="19">
        <f t="shared" si="9"/>
        <v>40988</v>
      </c>
      <c r="C161" s="20" t="s">
        <v>391</v>
      </c>
      <c r="D161" s="21">
        <v>1</v>
      </c>
      <c r="E161" s="20" t="s">
        <v>392</v>
      </c>
      <c r="F161" s="20" t="s">
        <v>221</v>
      </c>
      <c r="G161" s="24">
        <v>-1</v>
      </c>
      <c r="H161" s="20" t="s">
        <v>104</v>
      </c>
      <c r="I161" s="20" t="s">
        <v>29</v>
      </c>
      <c r="J161" s="20" t="s">
        <v>393</v>
      </c>
      <c r="K161" s="20"/>
      <c r="L161" s="23"/>
      <c r="M161" s="21"/>
      <c r="N161" s="21"/>
      <c r="O161" s="21"/>
    </row>
    <row r="162" spans="1:15" s="18" customFormat="1" ht="15.95" customHeight="1" x14ac:dyDescent="0.25">
      <c r="A162" s="82">
        <f t="shared" si="10"/>
        <v>58</v>
      </c>
      <c r="B162" s="19">
        <f t="shared" si="9"/>
        <v>40989</v>
      </c>
      <c r="C162" s="20" t="s">
        <v>394</v>
      </c>
      <c r="D162" s="21">
        <v>1</v>
      </c>
      <c r="E162" s="20" t="s">
        <v>395</v>
      </c>
      <c r="F162" s="20" t="s">
        <v>54</v>
      </c>
      <c r="G162" s="21">
        <v>0</v>
      </c>
      <c r="H162" s="22"/>
      <c r="I162" s="20" t="s">
        <v>29</v>
      </c>
      <c r="J162" s="20" t="s">
        <v>396</v>
      </c>
      <c r="K162" s="20"/>
      <c r="L162" s="23"/>
      <c r="M162" s="21"/>
      <c r="N162" s="21"/>
      <c r="O162" s="21"/>
    </row>
    <row r="163" spans="1:15" s="18" customFormat="1" ht="15.95" customHeight="1" x14ac:dyDescent="0.25">
      <c r="A163" s="82">
        <f t="shared" si="10"/>
        <v>60</v>
      </c>
      <c r="B163" s="19">
        <f t="shared" si="9"/>
        <v>40990</v>
      </c>
      <c r="C163" s="20" t="s">
        <v>397</v>
      </c>
      <c r="D163" s="21">
        <v>1</v>
      </c>
      <c r="E163" s="20" t="s">
        <v>398</v>
      </c>
      <c r="F163" s="20" t="s">
        <v>54</v>
      </c>
      <c r="G163" s="24">
        <v>-2</v>
      </c>
      <c r="H163" s="20" t="s">
        <v>198</v>
      </c>
      <c r="I163" s="20" t="s">
        <v>29</v>
      </c>
      <c r="J163" s="20" t="s">
        <v>399</v>
      </c>
      <c r="K163" s="20"/>
      <c r="L163" s="23"/>
      <c r="M163" s="21"/>
      <c r="N163" s="21"/>
      <c r="O163" s="21"/>
    </row>
    <row r="164" spans="1:15" s="18" customFormat="1" ht="15.95" customHeight="1" x14ac:dyDescent="0.25">
      <c r="A164" s="82">
        <f t="shared" si="10"/>
        <v>62</v>
      </c>
      <c r="B164" s="19">
        <f t="shared" si="9"/>
        <v>40991</v>
      </c>
      <c r="C164" s="20" t="s">
        <v>400</v>
      </c>
      <c r="D164" s="21">
        <v>1</v>
      </c>
      <c r="E164" s="20" t="s">
        <v>401</v>
      </c>
      <c r="F164" s="20" t="s">
        <v>54</v>
      </c>
      <c r="G164" s="24">
        <v>-2</v>
      </c>
      <c r="H164" s="20" t="s">
        <v>198</v>
      </c>
      <c r="I164" s="20" t="s">
        <v>29</v>
      </c>
      <c r="J164" s="20" t="s">
        <v>402</v>
      </c>
      <c r="K164" s="20"/>
      <c r="L164" s="23"/>
      <c r="M164" s="21"/>
      <c r="N164" s="21"/>
      <c r="O164" s="21"/>
    </row>
    <row r="165" spans="1:15" s="18" customFormat="1" ht="15.95" customHeight="1" x14ac:dyDescent="0.25">
      <c r="A165" s="82">
        <f t="shared" si="10"/>
        <v>64</v>
      </c>
      <c r="B165" s="19">
        <f t="shared" si="9"/>
        <v>40992</v>
      </c>
      <c r="C165" s="20" t="s">
        <v>403</v>
      </c>
      <c r="D165" s="21">
        <v>1</v>
      </c>
      <c r="E165" s="20" t="s">
        <v>404</v>
      </c>
      <c r="F165" s="20" t="s">
        <v>54</v>
      </c>
      <c r="G165" s="24">
        <v>-1</v>
      </c>
      <c r="H165" s="20" t="s">
        <v>120</v>
      </c>
      <c r="I165" s="20" t="s">
        <v>29</v>
      </c>
      <c r="J165" s="20" t="s">
        <v>405</v>
      </c>
      <c r="K165" s="20"/>
      <c r="L165" s="23"/>
      <c r="M165" s="21"/>
      <c r="N165" s="21"/>
      <c r="O165" s="21"/>
    </row>
    <row r="166" spans="1:15" s="18" customFormat="1" ht="15.95" customHeight="1" x14ac:dyDescent="0.25">
      <c r="A166" s="82">
        <f t="shared" si="10"/>
        <v>66</v>
      </c>
      <c r="B166" s="19">
        <f t="shared" si="9"/>
        <v>40993</v>
      </c>
      <c r="C166" s="20" t="s">
        <v>406</v>
      </c>
      <c r="D166" s="21">
        <v>1</v>
      </c>
      <c r="E166" s="20" t="s">
        <v>407</v>
      </c>
      <c r="F166" s="20" t="s">
        <v>221</v>
      </c>
      <c r="G166" s="24">
        <v>-2</v>
      </c>
      <c r="H166" s="20" t="s">
        <v>124</v>
      </c>
      <c r="I166" s="20" t="s">
        <v>29</v>
      </c>
      <c r="J166" s="20" t="s">
        <v>408</v>
      </c>
      <c r="K166" s="20"/>
      <c r="L166" s="23"/>
      <c r="M166" s="21"/>
      <c r="N166" s="21"/>
      <c r="O166" s="21"/>
    </row>
    <row r="167" spans="1:15" s="18" customFormat="1" ht="15.95" customHeight="1" x14ac:dyDescent="0.25">
      <c r="A167" s="82">
        <f t="shared" si="10"/>
        <v>68</v>
      </c>
      <c r="B167" s="19">
        <f t="shared" si="9"/>
        <v>40994</v>
      </c>
      <c r="C167" s="20" t="s">
        <v>409</v>
      </c>
      <c r="D167" s="21">
        <v>1</v>
      </c>
      <c r="E167" s="20" t="s">
        <v>410</v>
      </c>
      <c r="F167" s="20" t="s">
        <v>221</v>
      </c>
      <c r="G167" s="24">
        <v>-1</v>
      </c>
      <c r="H167" s="20" t="s">
        <v>104</v>
      </c>
      <c r="I167" s="20" t="s">
        <v>29</v>
      </c>
      <c r="J167" s="20" t="s">
        <v>411</v>
      </c>
      <c r="K167" s="20"/>
      <c r="L167" s="23"/>
      <c r="M167" s="21"/>
      <c r="N167" s="21"/>
      <c r="O167" s="21"/>
    </row>
    <row r="168" spans="1:15" s="18" customFormat="1" ht="15.95" customHeight="1" x14ac:dyDescent="0.25">
      <c r="A168" s="82">
        <f t="shared" si="10"/>
        <v>70</v>
      </c>
      <c r="B168" s="19">
        <f t="shared" si="9"/>
        <v>40995</v>
      </c>
      <c r="C168" s="20" t="s">
        <v>412</v>
      </c>
      <c r="D168" s="21">
        <v>1</v>
      </c>
      <c r="E168" s="20" t="s">
        <v>413</v>
      </c>
      <c r="F168" s="20" t="s">
        <v>54</v>
      </c>
      <c r="G168" s="21">
        <v>0</v>
      </c>
      <c r="H168" s="22"/>
      <c r="I168" s="20" t="s">
        <v>29</v>
      </c>
      <c r="J168" s="20" t="s">
        <v>414</v>
      </c>
      <c r="K168" s="20"/>
      <c r="L168" s="23"/>
      <c r="M168" s="21"/>
      <c r="N168" s="21"/>
      <c r="O168" s="21"/>
    </row>
    <row r="169" spans="1:15" x14ac:dyDescent="0.25">
      <c r="B169" s="13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8.75" x14ac:dyDescent="0.25">
      <c r="B170" s="1" t="s">
        <v>415</v>
      </c>
      <c r="C170" s="9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</row>
    <row r="171" spans="1:15" ht="15.95" customHeight="1" x14ac:dyDescent="0.25">
      <c r="B171" s="15" t="s">
        <v>5</v>
      </c>
      <c r="C171" s="15" t="s">
        <v>19</v>
      </c>
      <c r="D171" s="8" t="s">
        <v>20</v>
      </c>
      <c r="E171" s="15" t="s">
        <v>716</v>
      </c>
      <c r="F171" s="15" t="s">
        <v>21</v>
      </c>
      <c r="G171" s="15" t="s">
        <v>22</v>
      </c>
      <c r="H171" s="15" t="s">
        <v>23</v>
      </c>
      <c r="I171" s="15" t="s">
        <v>24</v>
      </c>
      <c r="J171" s="15" t="s">
        <v>25</v>
      </c>
      <c r="K171" s="15" t="s">
        <v>17</v>
      </c>
      <c r="L171" s="15" t="s">
        <v>26</v>
      </c>
      <c r="M171" s="15" t="s">
        <v>416</v>
      </c>
      <c r="N171" s="15" t="s">
        <v>417</v>
      </c>
      <c r="O171" s="15" t="s">
        <v>418</v>
      </c>
    </row>
    <row r="172" spans="1:15" s="59" customFormat="1" ht="15.95" customHeight="1" x14ac:dyDescent="0.25">
      <c r="A172" s="76">
        <v>0</v>
      </c>
      <c r="B172" s="60">
        <f t="shared" si="9"/>
        <v>12808</v>
      </c>
      <c r="C172" s="61" t="s">
        <v>419</v>
      </c>
      <c r="D172" s="62">
        <v>1</v>
      </c>
      <c r="E172" s="61" t="s">
        <v>420</v>
      </c>
      <c r="F172" s="61" t="s">
        <v>28</v>
      </c>
      <c r="G172" s="63"/>
      <c r="H172" s="63"/>
      <c r="I172" s="61" t="s">
        <v>421</v>
      </c>
      <c r="J172" s="61" t="s">
        <v>422</v>
      </c>
      <c r="K172" s="61"/>
      <c r="L172" s="63"/>
      <c r="M172" s="61" t="s">
        <v>423</v>
      </c>
      <c r="N172" s="63"/>
      <c r="O172" s="63"/>
    </row>
    <row r="173" spans="1:15" s="59" customFormat="1" ht="15.95" customHeight="1" x14ac:dyDescent="0.25">
      <c r="A173" s="83">
        <f>(B173-$B$172)*2</f>
        <v>2</v>
      </c>
      <c r="B173" s="60">
        <f t="shared" si="9"/>
        <v>12809</v>
      </c>
      <c r="C173" s="61" t="s">
        <v>424</v>
      </c>
      <c r="D173" s="62">
        <v>1</v>
      </c>
      <c r="E173" s="61" t="s">
        <v>425</v>
      </c>
      <c r="F173" s="61" t="s">
        <v>28</v>
      </c>
      <c r="G173" s="63"/>
      <c r="H173" s="63"/>
      <c r="I173" s="61" t="s">
        <v>421</v>
      </c>
      <c r="J173" s="61" t="s">
        <v>426</v>
      </c>
      <c r="K173" s="61"/>
      <c r="L173" s="63"/>
      <c r="M173" s="61" t="s">
        <v>427</v>
      </c>
      <c r="N173" s="63"/>
      <c r="O173" s="63"/>
    </row>
    <row r="174" spans="1:15" s="59" customFormat="1" ht="15.95" customHeight="1" x14ac:dyDescent="0.25">
      <c r="A174" s="83">
        <f t="shared" ref="A174:A193" si="11">(B174-$B$172)*2</f>
        <v>36</v>
      </c>
      <c r="B174" s="60">
        <f t="shared" si="9"/>
        <v>12826</v>
      </c>
      <c r="C174" s="61" t="s">
        <v>428</v>
      </c>
      <c r="D174" s="62">
        <v>1</v>
      </c>
      <c r="E174" s="61" t="s">
        <v>429</v>
      </c>
      <c r="F174" s="61" t="s">
        <v>28</v>
      </c>
      <c r="G174" s="62">
        <v>0</v>
      </c>
      <c r="H174" s="61" t="s">
        <v>430</v>
      </c>
      <c r="I174" s="61" t="s">
        <v>421</v>
      </c>
      <c r="J174" s="61" t="s">
        <v>431</v>
      </c>
      <c r="K174" s="61"/>
      <c r="L174" s="63"/>
      <c r="M174" s="62">
        <v>60</v>
      </c>
      <c r="N174" s="62">
        <v>5</v>
      </c>
      <c r="O174" s="62">
        <v>600</v>
      </c>
    </row>
    <row r="175" spans="1:15" s="59" customFormat="1" ht="15.95" customHeight="1" x14ac:dyDescent="0.25">
      <c r="A175" s="83">
        <f t="shared" si="11"/>
        <v>42</v>
      </c>
      <c r="B175" s="60">
        <f t="shared" si="9"/>
        <v>12829</v>
      </c>
      <c r="C175" s="64" t="s">
        <v>432</v>
      </c>
      <c r="D175" s="65">
        <v>1</v>
      </c>
      <c r="E175" s="64" t="s">
        <v>433</v>
      </c>
      <c r="F175" s="64" t="s">
        <v>28</v>
      </c>
      <c r="G175" s="63"/>
      <c r="H175" s="63"/>
      <c r="I175" s="64" t="s">
        <v>421</v>
      </c>
      <c r="J175" s="64" t="s">
        <v>434</v>
      </c>
      <c r="K175" s="64"/>
      <c r="L175" s="63" t="s">
        <v>435</v>
      </c>
      <c r="M175" s="65">
        <v>5</v>
      </c>
      <c r="N175" s="65">
        <v>0</v>
      </c>
      <c r="O175" s="65">
        <v>65535</v>
      </c>
    </row>
    <row r="176" spans="1:15" s="59" customFormat="1" ht="15.95" customHeight="1" x14ac:dyDescent="0.25">
      <c r="A176" s="83">
        <f t="shared" si="11"/>
        <v>44</v>
      </c>
      <c r="B176" s="60">
        <f t="shared" si="9"/>
        <v>12830</v>
      </c>
      <c r="C176" s="61" t="s">
        <v>436</v>
      </c>
      <c r="D176" s="62">
        <v>1</v>
      </c>
      <c r="E176" s="61" t="s">
        <v>437</v>
      </c>
      <c r="F176" s="61" t="s">
        <v>28</v>
      </c>
      <c r="G176" s="66">
        <v>-3</v>
      </c>
      <c r="H176" s="63"/>
      <c r="I176" s="61" t="s">
        <v>421</v>
      </c>
      <c r="J176" s="61" t="s">
        <v>438</v>
      </c>
      <c r="K176" s="61"/>
      <c r="L176" s="61" t="s">
        <v>439</v>
      </c>
      <c r="M176" s="62">
        <v>1000</v>
      </c>
      <c r="N176" s="62">
        <v>0</v>
      </c>
      <c r="O176" s="62">
        <v>65535</v>
      </c>
    </row>
    <row r="177" spans="1:15" s="59" customFormat="1" ht="15.95" customHeight="1" x14ac:dyDescent="0.25">
      <c r="A177" s="83">
        <f t="shared" si="11"/>
        <v>56</v>
      </c>
      <c r="B177" s="60">
        <f t="shared" si="9"/>
        <v>12836</v>
      </c>
      <c r="C177" s="61" t="s">
        <v>440</v>
      </c>
      <c r="D177" s="62">
        <v>1</v>
      </c>
      <c r="E177" s="61" t="s">
        <v>441</v>
      </c>
      <c r="F177" s="61" t="s">
        <v>28</v>
      </c>
      <c r="G177" s="66">
        <v>-1</v>
      </c>
      <c r="H177" s="61" t="s">
        <v>120</v>
      </c>
      <c r="I177" s="61" t="s">
        <v>421</v>
      </c>
      <c r="J177" s="61" t="s">
        <v>441</v>
      </c>
      <c r="K177" s="61"/>
      <c r="L177" s="63"/>
      <c r="M177" s="62">
        <v>3000</v>
      </c>
      <c r="N177" s="62">
        <v>2400</v>
      </c>
      <c r="O177" s="62">
        <v>3000</v>
      </c>
    </row>
    <row r="178" spans="1:15" s="59" customFormat="1" ht="15.95" customHeight="1" x14ac:dyDescent="0.25">
      <c r="A178" s="83">
        <f t="shared" si="11"/>
        <v>58</v>
      </c>
      <c r="B178" s="60">
        <f t="shared" si="9"/>
        <v>12837</v>
      </c>
      <c r="C178" s="61" t="s">
        <v>442</v>
      </c>
      <c r="D178" s="62">
        <v>1</v>
      </c>
      <c r="E178" s="61" t="s">
        <v>443</v>
      </c>
      <c r="F178" s="61" t="s">
        <v>28</v>
      </c>
      <c r="G178" s="66">
        <v>-1</v>
      </c>
      <c r="H178" s="61" t="s">
        <v>120</v>
      </c>
      <c r="I178" s="61" t="s">
        <v>421</v>
      </c>
      <c r="J178" s="61" t="s">
        <v>444</v>
      </c>
      <c r="K178" s="61"/>
      <c r="L178" s="63"/>
      <c r="M178" s="62">
        <v>2800</v>
      </c>
      <c r="N178" s="62">
        <v>2400</v>
      </c>
      <c r="O178" s="62">
        <v>3000</v>
      </c>
    </row>
    <row r="179" spans="1:15" s="59" customFormat="1" ht="15.95" customHeight="1" x14ac:dyDescent="0.25">
      <c r="A179" s="83">
        <f t="shared" si="11"/>
        <v>60</v>
      </c>
      <c r="B179" s="60">
        <f t="shared" si="9"/>
        <v>12838</v>
      </c>
      <c r="C179" s="61" t="s">
        <v>445</v>
      </c>
      <c r="D179" s="62">
        <v>1</v>
      </c>
      <c r="E179" s="61" t="s">
        <v>446</v>
      </c>
      <c r="F179" s="61" t="s">
        <v>28</v>
      </c>
      <c r="G179" s="66">
        <v>-1</v>
      </c>
      <c r="H179" s="61" t="s">
        <v>120</v>
      </c>
      <c r="I179" s="61" t="s">
        <v>421</v>
      </c>
      <c r="J179" s="61" t="s">
        <v>447</v>
      </c>
      <c r="K179" s="61"/>
      <c r="L179" s="63"/>
      <c r="M179" s="62">
        <v>1600</v>
      </c>
      <c r="N179" s="62">
        <v>1000</v>
      </c>
      <c r="O179" s="62">
        <v>2200</v>
      </c>
    </row>
    <row r="180" spans="1:15" s="59" customFormat="1" ht="15.95" customHeight="1" x14ac:dyDescent="0.25">
      <c r="A180" s="83">
        <f t="shared" si="11"/>
        <v>62</v>
      </c>
      <c r="B180" s="60">
        <f t="shared" si="9"/>
        <v>12839</v>
      </c>
      <c r="C180" s="61" t="s">
        <v>448</v>
      </c>
      <c r="D180" s="62">
        <v>1</v>
      </c>
      <c r="E180" s="61" t="s">
        <v>449</v>
      </c>
      <c r="F180" s="61" t="s">
        <v>28</v>
      </c>
      <c r="G180" s="66">
        <v>-2</v>
      </c>
      <c r="H180" s="61" t="s">
        <v>128</v>
      </c>
      <c r="I180" s="61" t="s">
        <v>421</v>
      </c>
      <c r="J180" s="61" t="s">
        <v>450</v>
      </c>
      <c r="K180" s="61"/>
      <c r="L180" s="63"/>
      <c r="M180" s="62">
        <v>5498</v>
      </c>
      <c r="N180" s="62">
        <v>5000</v>
      </c>
      <c r="O180" s="62">
        <v>6500</v>
      </c>
    </row>
    <row r="181" spans="1:15" s="59" customFormat="1" ht="15.95" customHeight="1" x14ac:dyDescent="0.25">
      <c r="A181" s="83">
        <f t="shared" si="11"/>
        <v>64</v>
      </c>
      <c r="B181" s="60">
        <f t="shared" si="9"/>
        <v>12840</v>
      </c>
      <c r="C181" s="61" t="s">
        <v>451</v>
      </c>
      <c r="D181" s="62">
        <v>1</v>
      </c>
      <c r="E181" s="61" t="s">
        <v>452</v>
      </c>
      <c r="F181" s="61" t="s">
        <v>28</v>
      </c>
      <c r="G181" s="66">
        <v>-2</v>
      </c>
      <c r="H181" s="61" t="s">
        <v>128</v>
      </c>
      <c r="I181" s="61" t="s">
        <v>421</v>
      </c>
      <c r="J181" s="61" t="s">
        <v>453</v>
      </c>
      <c r="K181" s="61"/>
      <c r="L181" s="63"/>
      <c r="M181" s="62">
        <v>4502</v>
      </c>
      <c r="N181" s="62">
        <v>4500</v>
      </c>
      <c r="O181" s="62">
        <v>6000</v>
      </c>
    </row>
    <row r="182" spans="1:15" s="59" customFormat="1" ht="15.95" customHeight="1" x14ac:dyDescent="0.25">
      <c r="A182" s="83">
        <f t="shared" si="11"/>
        <v>66</v>
      </c>
      <c r="B182" s="60">
        <f t="shared" si="9"/>
        <v>12841</v>
      </c>
      <c r="C182" s="61" t="s">
        <v>454</v>
      </c>
      <c r="D182" s="62">
        <v>1</v>
      </c>
      <c r="E182" s="61" t="s">
        <v>455</v>
      </c>
      <c r="F182" s="61" t="s">
        <v>28</v>
      </c>
      <c r="G182" s="66">
        <v>-1</v>
      </c>
      <c r="H182" s="61" t="s">
        <v>120</v>
      </c>
      <c r="I182" s="61" t="s">
        <v>421</v>
      </c>
      <c r="J182" s="61" t="s">
        <v>456</v>
      </c>
      <c r="K182" s="61"/>
      <c r="L182" s="63"/>
      <c r="M182" s="62">
        <v>2900</v>
      </c>
      <c r="N182" s="62">
        <v>2400</v>
      </c>
      <c r="O182" s="62">
        <v>3000</v>
      </c>
    </row>
    <row r="183" spans="1:15" s="59" customFormat="1" ht="15.95" customHeight="1" x14ac:dyDescent="0.25">
      <c r="A183" s="83">
        <f t="shared" si="11"/>
        <v>68</v>
      </c>
      <c r="B183" s="60">
        <f t="shared" si="9"/>
        <v>12842</v>
      </c>
      <c r="C183" s="61" t="s">
        <v>457</v>
      </c>
      <c r="D183" s="62">
        <v>1</v>
      </c>
      <c r="E183" s="61" t="s">
        <v>458</v>
      </c>
      <c r="F183" s="61" t="s">
        <v>28</v>
      </c>
      <c r="G183" s="66">
        <v>-1</v>
      </c>
      <c r="H183" s="61" t="s">
        <v>120</v>
      </c>
      <c r="I183" s="61" t="s">
        <v>421</v>
      </c>
      <c r="J183" s="61" t="s">
        <v>459</v>
      </c>
      <c r="K183" s="61"/>
      <c r="L183" s="63"/>
      <c r="M183" s="62">
        <v>1100</v>
      </c>
      <c r="N183" s="62">
        <v>1000</v>
      </c>
      <c r="O183" s="62">
        <v>2200</v>
      </c>
    </row>
    <row r="184" spans="1:15" s="59" customFormat="1" ht="15.95" customHeight="1" x14ac:dyDescent="0.25">
      <c r="A184" s="83">
        <f t="shared" si="11"/>
        <v>70</v>
      </c>
      <c r="B184" s="60">
        <f t="shared" si="9"/>
        <v>12843</v>
      </c>
      <c r="C184" s="61" t="s">
        <v>460</v>
      </c>
      <c r="D184" s="62">
        <v>1</v>
      </c>
      <c r="E184" s="61" t="s">
        <v>461</v>
      </c>
      <c r="F184" s="61" t="s">
        <v>28</v>
      </c>
      <c r="G184" s="66">
        <v>-2</v>
      </c>
      <c r="H184" s="61" t="s">
        <v>128</v>
      </c>
      <c r="I184" s="61" t="s">
        <v>421</v>
      </c>
      <c r="J184" s="61" t="s">
        <v>462</v>
      </c>
      <c r="K184" s="61"/>
      <c r="L184" s="63"/>
      <c r="M184" s="62">
        <v>5500</v>
      </c>
      <c r="N184" s="62">
        <v>5000</v>
      </c>
      <c r="O184" s="62">
        <v>6500</v>
      </c>
    </row>
    <row r="185" spans="1:15" s="59" customFormat="1" ht="15.95" customHeight="1" x14ac:dyDescent="0.25">
      <c r="A185" s="83">
        <f t="shared" si="11"/>
        <v>72</v>
      </c>
      <c r="B185" s="60">
        <f t="shared" si="9"/>
        <v>12844</v>
      </c>
      <c r="C185" s="61" t="s">
        <v>463</v>
      </c>
      <c r="D185" s="62">
        <v>1</v>
      </c>
      <c r="E185" s="61" t="s">
        <v>464</v>
      </c>
      <c r="F185" s="61" t="s">
        <v>28</v>
      </c>
      <c r="G185" s="66">
        <v>-2</v>
      </c>
      <c r="H185" s="61" t="s">
        <v>128</v>
      </c>
      <c r="I185" s="61" t="s">
        <v>421</v>
      </c>
      <c r="J185" s="61" t="s">
        <v>465</v>
      </c>
      <c r="K185" s="61"/>
      <c r="L185" s="63"/>
      <c r="M185" s="62">
        <v>4500</v>
      </c>
      <c r="N185" s="62">
        <v>4500</v>
      </c>
      <c r="O185" s="62">
        <v>6000</v>
      </c>
    </row>
    <row r="186" spans="1:15" s="59" customFormat="1" ht="15.95" customHeight="1" x14ac:dyDescent="0.25">
      <c r="A186" s="83">
        <f t="shared" si="11"/>
        <v>74</v>
      </c>
      <c r="B186" s="60">
        <f t="shared" si="9"/>
        <v>12845</v>
      </c>
      <c r="C186" s="61" t="s">
        <v>466</v>
      </c>
      <c r="D186" s="62">
        <v>1</v>
      </c>
      <c r="E186" s="61" t="s">
        <v>467</v>
      </c>
      <c r="F186" s="61" t="s">
        <v>28</v>
      </c>
      <c r="G186" s="62">
        <v>0</v>
      </c>
      <c r="H186" s="63"/>
      <c r="I186" s="61" t="s">
        <v>421</v>
      </c>
      <c r="J186" s="61" t="s">
        <v>468</v>
      </c>
      <c r="K186" s="61"/>
      <c r="L186" s="63"/>
      <c r="M186" s="62">
        <v>90</v>
      </c>
      <c r="N186" s="62">
        <v>0</v>
      </c>
      <c r="O186" s="62">
        <v>65535</v>
      </c>
    </row>
    <row r="187" spans="1:15" s="59" customFormat="1" ht="15.95" customHeight="1" x14ac:dyDescent="0.25">
      <c r="A187" s="83">
        <f t="shared" si="11"/>
        <v>76</v>
      </c>
      <c r="B187" s="60">
        <f t="shared" si="9"/>
        <v>12846</v>
      </c>
      <c r="C187" s="61" t="s">
        <v>469</v>
      </c>
      <c r="D187" s="62">
        <v>1</v>
      </c>
      <c r="E187" s="61" t="s">
        <v>470</v>
      </c>
      <c r="F187" s="61" t="s">
        <v>28</v>
      </c>
      <c r="G187" s="62">
        <v>0</v>
      </c>
      <c r="H187" s="63"/>
      <c r="I187" s="61" t="s">
        <v>421</v>
      </c>
      <c r="J187" s="61" t="s">
        <v>471</v>
      </c>
      <c r="K187" s="61"/>
      <c r="L187" s="63"/>
      <c r="M187" s="62">
        <v>90</v>
      </c>
      <c r="N187" s="62">
        <v>0</v>
      </c>
      <c r="O187" s="62">
        <v>65535</v>
      </c>
    </row>
    <row r="188" spans="1:15" s="59" customFormat="1" ht="15.95" customHeight="1" x14ac:dyDescent="0.25">
      <c r="A188" s="83">
        <f t="shared" si="11"/>
        <v>78</v>
      </c>
      <c r="B188" s="60">
        <f t="shared" si="9"/>
        <v>12847</v>
      </c>
      <c r="C188" s="61" t="s">
        <v>472</v>
      </c>
      <c r="D188" s="62">
        <v>1</v>
      </c>
      <c r="E188" s="61" t="s">
        <v>473</v>
      </c>
      <c r="F188" s="61" t="s">
        <v>28</v>
      </c>
      <c r="G188" s="62">
        <v>0</v>
      </c>
      <c r="H188" s="63"/>
      <c r="I188" s="61" t="s">
        <v>421</v>
      </c>
      <c r="J188" s="61" t="s">
        <v>474</v>
      </c>
      <c r="K188" s="61"/>
      <c r="L188" s="63"/>
      <c r="M188" s="62">
        <v>5</v>
      </c>
      <c r="N188" s="62">
        <v>0</v>
      </c>
      <c r="O188" s="62">
        <v>65535</v>
      </c>
    </row>
    <row r="189" spans="1:15" s="59" customFormat="1" ht="15.95" customHeight="1" x14ac:dyDescent="0.25">
      <c r="A189" s="83">
        <f t="shared" si="11"/>
        <v>80</v>
      </c>
      <c r="B189" s="60">
        <f t="shared" si="9"/>
        <v>12848</v>
      </c>
      <c r="C189" s="61" t="s">
        <v>475</v>
      </c>
      <c r="D189" s="62">
        <v>1</v>
      </c>
      <c r="E189" s="61" t="s">
        <v>476</v>
      </c>
      <c r="F189" s="61" t="s">
        <v>28</v>
      </c>
      <c r="G189" s="62">
        <v>0</v>
      </c>
      <c r="H189" s="63"/>
      <c r="I189" s="61" t="s">
        <v>421</v>
      </c>
      <c r="J189" s="61" t="s">
        <v>477</v>
      </c>
      <c r="K189" s="61"/>
      <c r="L189" s="63"/>
      <c r="M189" s="62">
        <v>5</v>
      </c>
      <c r="N189" s="62">
        <v>0</v>
      </c>
      <c r="O189" s="62">
        <v>65535</v>
      </c>
    </row>
    <row r="190" spans="1:15" s="59" customFormat="1" ht="15.95" customHeight="1" x14ac:dyDescent="0.25">
      <c r="A190" s="83">
        <f t="shared" si="11"/>
        <v>82</v>
      </c>
      <c r="B190" s="60">
        <f t="shared" si="9"/>
        <v>12849</v>
      </c>
      <c r="C190" s="61" t="s">
        <v>478</v>
      </c>
      <c r="D190" s="62">
        <v>1</v>
      </c>
      <c r="E190" s="61" t="s">
        <v>479</v>
      </c>
      <c r="F190" s="61" t="s">
        <v>28</v>
      </c>
      <c r="G190" s="62">
        <v>0</v>
      </c>
      <c r="H190" s="63"/>
      <c r="I190" s="61" t="s">
        <v>421</v>
      </c>
      <c r="J190" s="61" t="s">
        <v>480</v>
      </c>
      <c r="K190" s="61"/>
      <c r="L190" s="63"/>
      <c r="M190" s="62">
        <v>90</v>
      </c>
      <c r="N190" s="62">
        <v>0</v>
      </c>
      <c r="O190" s="62">
        <v>65535</v>
      </c>
    </row>
    <row r="191" spans="1:15" s="59" customFormat="1" ht="15.95" customHeight="1" x14ac:dyDescent="0.25">
      <c r="A191" s="83">
        <f t="shared" si="11"/>
        <v>84</v>
      </c>
      <c r="B191" s="60">
        <f t="shared" si="9"/>
        <v>12850</v>
      </c>
      <c r="C191" s="61" t="s">
        <v>481</v>
      </c>
      <c r="D191" s="62">
        <v>1</v>
      </c>
      <c r="E191" s="61" t="s">
        <v>482</v>
      </c>
      <c r="F191" s="61" t="s">
        <v>28</v>
      </c>
      <c r="G191" s="62">
        <v>0</v>
      </c>
      <c r="H191" s="63"/>
      <c r="I191" s="61" t="s">
        <v>421</v>
      </c>
      <c r="J191" s="61" t="s">
        <v>483</v>
      </c>
      <c r="K191" s="61"/>
      <c r="L191" s="63"/>
      <c r="M191" s="62">
        <v>90</v>
      </c>
      <c r="N191" s="62">
        <v>0</v>
      </c>
      <c r="O191" s="62">
        <v>65535</v>
      </c>
    </row>
    <row r="192" spans="1:15" s="59" customFormat="1" ht="15.95" customHeight="1" x14ac:dyDescent="0.25">
      <c r="A192" s="83">
        <f t="shared" si="11"/>
        <v>86</v>
      </c>
      <c r="B192" s="60">
        <f t="shared" si="9"/>
        <v>12851</v>
      </c>
      <c r="C192" s="61" t="s">
        <v>484</v>
      </c>
      <c r="D192" s="62">
        <v>1</v>
      </c>
      <c r="E192" s="61" t="s">
        <v>485</v>
      </c>
      <c r="F192" s="61" t="s">
        <v>28</v>
      </c>
      <c r="G192" s="62">
        <v>0</v>
      </c>
      <c r="H192" s="63"/>
      <c r="I192" s="61" t="s">
        <v>421</v>
      </c>
      <c r="J192" s="61" t="s">
        <v>486</v>
      </c>
      <c r="K192" s="61"/>
      <c r="L192" s="63"/>
      <c r="M192" s="62">
        <v>90</v>
      </c>
      <c r="N192" s="62">
        <v>0</v>
      </c>
      <c r="O192" s="62">
        <v>65535</v>
      </c>
    </row>
    <row r="193" spans="1:15" s="59" customFormat="1" ht="15.95" customHeight="1" x14ac:dyDescent="0.25">
      <c r="A193" s="83">
        <f t="shared" si="11"/>
        <v>88</v>
      </c>
      <c r="B193" s="60">
        <f t="shared" si="9"/>
        <v>12852</v>
      </c>
      <c r="C193" s="61" t="s">
        <v>487</v>
      </c>
      <c r="D193" s="62">
        <v>1</v>
      </c>
      <c r="E193" s="61" t="s">
        <v>488</v>
      </c>
      <c r="F193" s="61" t="s">
        <v>28</v>
      </c>
      <c r="G193" s="62">
        <v>0</v>
      </c>
      <c r="H193" s="63"/>
      <c r="I193" s="61" t="s">
        <v>421</v>
      </c>
      <c r="J193" s="61" t="s">
        <v>489</v>
      </c>
      <c r="K193" s="61"/>
      <c r="L193" s="63"/>
      <c r="M193" s="62">
        <v>90</v>
      </c>
      <c r="N193" s="62">
        <v>0</v>
      </c>
      <c r="O193" s="62">
        <v>65535</v>
      </c>
    </row>
    <row r="194" spans="1:15" s="37" customFormat="1" ht="15.95" customHeight="1" x14ac:dyDescent="0.25">
      <c r="A194" s="84">
        <v>0</v>
      </c>
      <c r="B194" s="38">
        <f t="shared" si="9"/>
        <v>12871</v>
      </c>
      <c r="C194" s="39" t="s">
        <v>490</v>
      </c>
      <c r="D194" s="40">
        <v>1</v>
      </c>
      <c r="E194" s="39" t="s">
        <v>491</v>
      </c>
      <c r="F194" s="39" t="s">
        <v>28</v>
      </c>
      <c r="G194" s="41"/>
      <c r="H194" s="41"/>
      <c r="I194" s="39" t="s">
        <v>421</v>
      </c>
      <c r="J194" s="39" t="s">
        <v>492</v>
      </c>
      <c r="K194" s="39"/>
      <c r="L194" s="39" t="s">
        <v>707</v>
      </c>
      <c r="M194" s="40">
        <v>0</v>
      </c>
      <c r="N194" s="40">
        <v>0</v>
      </c>
      <c r="O194" s="40">
        <v>65535</v>
      </c>
    </row>
    <row r="195" spans="1:15" s="37" customFormat="1" ht="15.95" customHeight="1" x14ac:dyDescent="0.25">
      <c r="A195" s="84">
        <f>(B195-$B$194)*2</f>
        <v>2</v>
      </c>
      <c r="B195" s="38">
        <f t="shared" si="9"/>
        <v>12872</v>
      </c>
      <c r="C195" s="39" t="s">
        <v>493</v>
      </c>
      <c r="D195" s="40">
        <v>1</v>
      </c>
      <c r="E195" s="39" t="s">
        <v>494</v>
      </c>
      <c r="F195" s="39" t="s">
        <v>28</v>
      </c>
      <c r="G195" s="40">
        <v>0</v>
      </c>
      <c r="H195" s="39" t="s">
        <v>135</v>
      </c>
      <c r="I195" s="39" t="s">
        <v>421</v>
      </c>
      <c r="J195" s="39" t="s">
        <v>495</v>
      </c>
      <c r="K195" s="39"/>
      <c r="L195" s="39" t="s">
        <v>496</v>
      </c>
      <c r="M195" s="40">
        <v>2500</v>
      </c>
      <c r="N195" s="40">
        <v>100</v>
      </c>
      <c r="O195" s="40">
        <v>5250</v>
      </c>
    </row>
    <row r="196" spans="1:15" s="37" customFormat="1" ht="15.95" customHeight="1" x14ac:dyDescent="0.25">
      <c r="A196" s="84">
        <f t="shared" ref="A196:A209" si="12">(B196-$B$194)*2</f>
        <v>4</v>
      </c>
      <c r="B196" s="38">
        <f t="shared" si="9"/>
        <v>12873</v>
      </c>
      <c r="C196" s="39" t="s">
        <v>497</v>
      </c>
      <c r="D196" s="40">
        <v>1</v>
      </c>
      <c r="E196" s="39" t="s">
        <v>498</v>
      </c>
      <c r="F196" s="39" t="s">
        <v>28</v>
      </c>
      <c r="G196" s="40">
        <v>0</v>
      </c>
      <c r="H196" s="39" t="s">
        <v>135</v>
      </c>
      <c r="I196" s="39" t="s">
        <v>421</v>
      </c>
      <c r="J196" s="39" t="s">
        <v>499</v>
      </c>
      <c r="K196" s="39"/>
      <c r="L196" s="39" t="s">
        <v>500</v>
      </c>
      <c r="M196" s="40">
        <v>5000</v>
      </c>
      <c r="N196" s="40">
        <v>100</v>
      </c>
      <c r="O196" s="40">
        <v>5250</v>
      </c>
    </row>
    <row r="197" spans="1:15" s="37" customFormat="1" ht="15.95" customHeight="1" x14ac:dyDescent="0.25">
      <c r="A197" s="84">
        <f t="shared" si="12"/>
        <v>6</v>
      </c>
      <c r="B197" s="38">
        <f t="shared" ref="B197:B255" si="13">_xlfn.DECIMAL(C197,16)</f>
        <v>12874</v>
      </c>
      <c r="C197" s="39" t="s">
        <v>501</v>
      </c>
      <c r="D197" s="40">
        <v>1</v>
      </c>
      <c r="E197" s="39" t="s">
        <v>502</v>
      </c>
      <c r="F197" s="39" t="s">
        <v>28</v>
      </c>
      <c r="G197" s="40">
        <v>0</v>
      </c>
      <c r="H197" s="41"/>
      <c r="I197" s="39" t="s">
        <v>421</v>
      </c>
      <c r="J197" s="39" t="s">
        <v>503</v>
      </c>
      <c r="K197" s="39"/>
      <c r="L197" s="41" t="s">
        <v>504</v>
      </c>
      <c r="M197" s="40">
        <v>0</v>
      </c>
      <c r="N197" s="40">
        <v>0</v>
      </c>
      <c r="O197" s="40">
        <v>1</v>
      </c>
    </row>
    <row r="198" spans="1:15" s="37" customFormat="1" ht="15.95" customHeight="1" x14ac:dyDescent="0.25">
      <c r="A198" s="84">
        <f t="shared" si="12"/>
        <v>8</v>
      </c>
      <c r="B198" s="38">
        <f t="shared" si="13"/>
        <v>12875</v>
      </c>
      <c r="C198" s="39" t="s">
        <v>505</v>
      </c>
      <c r="D198" s="40">
        <v>1</v>
      </c>
      <c r="E198" s="39" t="s">
        <v>838</v>
      </c>
      <c r="F198" s="39" t="s">
        <v>28</v>
      </c>
      <c r="G198" s="40">
        <v>0</v>
      </c>
      <c r="H198" s="39" t="s">
        <v>315</v>
      </c>
      <c r="I198" s="39" t="s">
        <v>421</v>
      </c>
      <c r="J198" s="39" t="s">
        <v>316</v>
      </c>
      <c r="K198" s="39" t="s">
        <v>839</v>
      </c>
      <c r="L198" s="39" t="s">
        <v>506</v>
      </c>
      <c r="M198" s="40">
        <v>100</v>
      </c>
      <c r="N198" s="40">
        <v>50</v>
      </c>
      <c r="O198" s="40">
        <v>1000</v>
      </c>
    </row>
    <row r="199" spans="1:15" s="37" customFormat="1" ht="15.95" customHeight="1" x14ac:dyDescent="0.25">
      <c r="A199" s="84">
        <f t="shared" si="12"/>
        <v>10</v>
      </c>
      <c r="B199" s="38">
        <f t="shared" si="13"/>
        <v>12876</v>
      </c>
      <c r="C199" s="39" t="s">
        <v>507</v>
      </c>
      <c r="D199" s="40">
        <v>1</v>
      </c>
      <c r="E199" s="39" t="s">
        <v>508</v>
      </c>
      <c r="F199" s="39" t="s">
        <v>28</v>
      </c>
      <c r="G199" s="44">
        <v>-1</v>
      </c>
      <c r="H199" s="39" t="s">
        <v>120</v>
      </c>
      <c r="I199" s="39" t="s">
        <v>421</v>
      </c>
      <c r="J199" s="39" t="s">
        <v>509</v>
      </c>
      <c r="K199" s="39"/>
      <c r="L199" s="41" t="s">
        <v>510</v>
      </c>
      <c r="M199" s="40">
        <v>600</v>
      </c>
      <c r="N199" s="40">
        <v>500</v>
      </c>
      <c r="O199" s="40">
        <v>600</v>
      </c>
    </row>
    <row r="200" spans="1:15" s="37" customFormat="1" ht="15.95" customHeight="1" x14ac:dyDescent="0.25">
      <c r="A200" s="84">
        <f t="shared" si="12"/>
        <v>12</v>
      </c>
      <c r="B200" s="38">
        <f t="shared" si="13"/>
        <v>12877</v>
      </c>
      <c r="C200" s="39" t="s">
        <v>511</v>
      </c>
      <c r="D200" s="40">
        <v>1</v>
      </c>
      <c r="E200" s="39" t="s">
        <v>512</v>
      </c>
      <c r="F200" s="39" t="s">
        <v>28</v>
      </c>
      <c r="G200" s="44">
        <v>-1</v>
      </c>
      <c r="H200" s="39" t="s">
        <v>120</v>
      </c>
      <c r="I200" s="39" t="s">
        <v>421</v>
      </c>
      <c r="J200" s="39" t="s">
        <v>513</v>
      </c>
      <c r="K200" s="39"/>
      <c r="L200" s="41" t="s">
        <v>514</v>
      </c>
      <c r="M200" s="40">
        <v>460</v>
      </c>
      <c r="N200" s="40">
        <v>400</v>
      </c>
      <c r="O200" s="40">
        <v>520</v>
      </c>
    </row>
    <row r="201" spans="1:15" s="37" customFormat="1" ht="15.95" customHeight="1" x14ac:dyDescent="0.25">
      <c r="A201" s="84">
        <f t="shared" si="12"/>
        <v>14</v>
      </c>
      <c r="B201" s="38">
        <f t="shared" si="13"/>
        <v>12878</v>
      </c>
      <c r="C201" s="39" t="s">
        <v>515</v>
      </c>
      <c r="D201" s="40">
        <v>1</v>
      </c>
      <c r="E201" s="39" t="s">
        <v>516</v>
      </c>
      <c r="F201" s="39" t="s">
        <v>28</v>
      </c>
      <c r="G201" s="44">
        <v>-1</v>
      </c>
      <c r="H201" s="39" t="s">
        <v>120</v>
      </c>
      <c r="I201" s="39" t="s">
        <v>421</v>
      </c>
      <c r="J201" s="39" t="s">
        <v>517</v>
      </c>
      <c r="K201" s="39"/>
      <c r="L201" s="41" t="s">
        <v>518</v>
      </c>
      <c r="M201" s="40">
        <v>360</v>
      </c>
      <c r="N201" s="40">
        <v>120</v>
      </c>
      <c r="O201" s="40">
        <v>420</v>
      </c>
    </row>
    <row r="202" spans="1:15" s="37" customFormat="1" ht="15.95" customHeight="1" x14ac:dyDescent="0.25">
      <c r="A202" s="84">
        <f t="shared" si="12"/>
        <v>16</v>
      </c>
      <c r="B202" s="38">
        <f t="shared" si="13"/>
        <v>12879</v>
      </c>
      <c r="C202" s="39" t="s">
        <v>519</v>
      </c>
      <c r="D202" s="40">
        <v>1</v>
      </c>
      <c r="E202" s="39" t="s">
        <v>520</v>
      </c>
      <c r="F202" s="39" t="s">
        <v>28</v>
      </c>
      <c r="G202" s="44">
        <v>-1</v>
      </c>
      <c r="H202" s="39" t="s">
        <v>120</v>
      </c>
      <c r="I202" s="39" t="s">
        <v>421</v>
      </c>
      <c r="J202" s="39" t="s">
        <v>521</v>
      </c>
      <c r="K202" s="39"/>
      <c r="L202" s="41" t="s">
        <v>522</v>
      </c>
      <c r="M202" s="40">
        <v>420</v>
      </c>
      <c r="N202" s="40">
        <v>400</v>
      </c>
      <c r="O202" s="40">
        <v>480</v>
      </c>
    </row>
    <row r="203" spans="1:15" s="37" customFormat="1" ht="15.95" customHeight="1" x14ac:dyDescent="0.25">
      <c r="A203" s="84">
        <f t="shared" si="12"/>
        <v>18</v>
      </c>
      <c r="B203" s="38">
        <f t="shared" si="13"/>
        <v>12880</v>
      </c>
      <c r="C203" s="39" t="s">
        <v>523</v>
      </c>
      <c r="D203" s="40">
        <v>1</v>
      </c>
      <c r="E203" s="39" t="s">
        <v>524</v>
      </c>
      <c r="F203" s="39" t="s">
        <v>28</v>
      </c>
      <c r="G203" s="40">
        <v>0</v>
      </c>
      <c r="H203" s="39" t="s">
        <v>198</v>
      </c>
      <c r="I203" s="39" t="s">
        <v>421</v>
      </c>
      <c r="J203" s="39" t="s">
        <v>525</v>
      </c>
      <c r="K203" s="39"/>
      <c r="L203" s="41" t="s">
        <v>526</v>
      </c>
      <c r="M203" s="40">
        <v>80</v>
      </c>
      <c r="N203" s="40">
        <v>20</v>
      </c>
      <c r="O203" s="40">
        <v>95</v>
      </c>
    </row>
    <row r="204" spans="1:15" s="37" customFormat="1" ht="15.95" customHeight="1" x14ac:dyDescent="0.25">
      <c r="A204" s="84">
        <f t="shared" si="12"/>
        <v>20</v>
      </c>
      <c r="B204" s="38">
        <f t="shared" si="13"/>
        <v>12881</v>
      </c>
      <c r="C204" s="39" t="s">
        <v>527</v>
      </c>
      <c r="D204" s="40">
        <v>1</v>
      </c>
      <c r="E204" s="39" t="s">
        <v>528</v>
      </c>
      <c r="F204" s="39" t="s">
        <v>28</v>
      </c>
      <c r="G204" s="44">
        <v>-1</v>
      </c>
      <c r="H204" s="39" t="s">
        <v>120</v>
      </c>
      <c r="I204" s="39" t="s">
        <v>421</v>
      </c>
      <c r="J204" s="39" t="s">
        <v>529</v>
      </c>
      <c r="K204" s="39"/>
      <c r="L204" s="41" t="s">
        <v>530</v>
      </c>
      <c r="M204" s="40">
        <v>540</v>
      </c>
      <c r="N204" s="40">
        <v>480</v>
      </c>
      <c r="O204" s="40">
        <v>580</v>
      </c>
    </row>
    <row r="205" spans="1:15" s="37" customFormat="1" ht="15.95" customHeight="1" x14ac:dyDescent="0.25">
      <c r="A205" s="84">
        <f t="shared" si="12"/>
        <v>22</v>
      </c>
      <c r="B205" s="38">
        <f t="shared" si="13"/>
        <v>12882</v>
      </c>
      <c r="C205" s="39" t="s">
        <v>531</v>
      </c>
      <c r="D205" s="40">
        <v>1</v>
      </c>
      <c r="E205" s="39" t="s">
        <v>532</v>
      </c>
      <c r="F205" s="39" t="s">
        <v>28</v>
      </c>
      <c r="G205" s="40">
        <v>0</v>
      </c>
      <c r="H205" s="39" t="s">
        <v>533</v>
      </c>
      <c r="I205" s="39" t="s">
        <v>421</v>
      </c>
      <c r="J205" s="39" t="s">
        <v>534</v>
      </c>
      <c r="K205" s="39"/>
      <c r="L205" s="41" t="s">
        <v>535</v>
      </c>
      <c r="M205" s="40">
        <v>120</v>
      </c>
      <c r="N205" s="40">
        <v>0</v>
      </c>
      <c r="O205" s="40">
        <v>65535</v>
      </c>
    </row>
    <row r="206" spans="1:15" s="37" customFormat="1" ht="15.95" customHeight="1" x14ac:dyDescent="0.25">
      <c r="A206" s="84">
        <f t="shared" si="12"/>
        <v>24</v>
      </c>
      <c r="B206" s="38">
        <f t="shared" si="13"/>
        <v>12883</v>
      </c>
      <c r="C206" s="39" t="s">
        <v>536</v>
      </c>
      <c r="D206" s="40">
        <v>1</v>
      </c>
      <c r="E206" s="39" t="s">
        <v>537</v>
      </c>
      <c r="F206" s="39" t="s">
        <v>28</v>
      </c>
      <c r="G206" s="44">
        <v>-1</v>
      </c>
      <c r="H206" s="39" t="s">
        <v>124</v>
      </c>
      <c r="I206" s="39" t="s">
        <v>421</v>
      </c>
      <c r="J206" s="39" t="s">
        <v>538</v>
      </c>
      <c r="K206" s="39"/>
      <c r="L206" s="41" t="s">
        <v>539</v>
      </c>
      <c r="M206" s="40">
        <v>500</v>
      </c>
      <c r="N206" s="40">
        <v>50</v>
      </c>
      <c r="O206" s="40">
        <v>500</v>
      </c>
    </row>
    <row r="207" spans="1:15" s="37" customFormat="1" ht="15.95" customHeight="1" x14ac:dyDescent="0.25">
      <c r="A207" s="84">
        <f t="shared" si="12"/>
        <v>26</v>
      </c>
      <c r="B207" s="38">
        <f t="shared" si="13"/>
        <v>12884</v>
      </c>
      <c r="C207" s="39" t="s">
        <v>540</v>
      </c>
      <c r="D207" s="40">
        <v>1</v>
      </c>
      <c r="E207" s="39" t="s">
        <v>541</v>
      </c>
      <c r="F207" s="39" t="s">
        <v>28</v>
      </c>
      <c r="G207" s="44">
        <v>-1</v>
      </c>
      <c r="H207" s="39" t="s">
        <v>124</v>
      </c>
      <c r="I207" s="39" t="s">
        <v>421</v>
      </c>
      <c r="J207" s="39" t="s">
        <v>542</v>
      </c>
      <c r="K207" s="39"/>
      <c r="L207" s="39" t="s">
        <v>543</v>
      </c>
      <c r="M207" s="40">
        <v>1000</v>
      </c>
      <c r="N207" s="40">
        <v>50</v>
      </c>
      <c r="O207" s="40">
        <v>1200</v>
      </c>
    </row>
    <row r="208" spans="1:15" s="37" customFormat="1" ht="15.95" customHeight="1" x14ac:dyDescent="0.25">
      <c r="A208" s="84">
        <f t="shared" si="12"/>
        <v>28</v>
      </c>
      <c r="B208" s="38">
        <f t="shared" si="13"/>
        <v>12885</v>
      </c>
      <c r="C208" s="39" t="s">
        <v>544</v>
      </c>
      <c r="D208" s="40">
        <v>1</v>
      </c>
      <c r="E208" s="39" t="s">
        <v>545</v>
      </c>
      <c r="F208" s="39" t="s">
        <v>28</v>
      </c>
      <c r="G208" s="40">
        <v>0</v>
      </c>
      <c r="H208" s="41"/>
      <c r="I208" s="39" t="s">
        <v>421</v>
      </c>
      <c r="J208" s="39" t="s">
        <v>546</v>
      </c>
      <c r="K208" s="39"/>
      <c r="L208" s="41" t="s">
        <v>547</v>
      </c>
      <c r="M208" s="40">
        <v>0</v>
      </c>
      <c r="N208" s="40">
        <v>0</v>
      </c>
      <c r="O208" s="40">
        <v>1</v>
      </c>
    </row>
    <row r="209" spans="1:15" s="37" customFormat="1" ht="15.95" customHeight="1" x14ac:dyDescent="0.25">
      <c r="A209" s="84">
        <f t="shared" si="12"/>
        <v>30</v>
      </c>
      <c r="B209" s="38">
        <f t="shared" si="13"/>
        <v>12886</v>
      </c>
      <c r="C209" s="39" t="s">
        <v>548</v>
      </c>
      <c r="D209" s="40">
        <v>1</v>
      </c>
      <c r="E209" s="39" t="s">
        <v>549</v>
      </c>
      <c r="F209" s="39" t="s">
        <v>28</v>
      </c>
      <c r="G209" s="40">
        <v>0</v>
      </c>
      <c r="H209" s="41"/>
      <c r="I209" s="39" t="s">
        <v>421</v>
      </c>
      <c r="J209" s="39" t="s">
        <v>550</v>
      </c>
      <c r="K209" s="39"/>
      <c r="L209" s="41" t="s">
        <v>551</v>
      </c>
      <c r="M209" s="40">
        <v>4096</v>
      </c>
      <c r="N209" s="40">
        <v>3277</v>
      </c>
      <c r="O209" s="40">
        <v>4915</v>
      </c>
    </row>
    <row r="210" spans="1:15" s="30" customFormat="1" ht="15.95" customHeight="1" x14ac:dyDescent="0.25">
      <c r="A210" s="85">
        <v>0</v>
      </c>
      <c r="B210" s="31">
        <f t="shared" si="13"/>
        <v>12913</v>
      </c>
      <c r="C210" s="32" t="s">
        <v>552</v>
      </c>
      <c r="D210" s="33">
        <v>1</v>
      </c>
      <c r="E210" s="32" t="s">
        <v>553</v>
      </c>
      <c r="F210" s="32" t="s">
        <v>28</v>
      </c>
      <c r="G210" s="33">
        <v>0</v>
      </c>
      <c r="H210" s="32" t="s">
        <v>198</v>
      </c>
      <c r="I210" s="32" t="s">
        <v>421</v>
      </c>
      <c r="J210" s="34" t="s">
        <v>554</v>
      </c>
      <c r="K210" s="34"/>
      <c r="L210" s="32" t="s">
        <v>555</v>
      </c>
      <c r="M210" s="33">
        <v>80</v>
      </c>
      <c r="N210" s="33">
        <v>1</v>
      </c>
      <c r="O210" s="33">
        <v>100</v>
      </c>
    </row>
    <row r="211" spans="1:15" s="30" customFormat="1" ht="15.95" customHeight="1" x14ac:dyDescent="0.25">
      <c r="A211" s="85">
        <f>(B211-$B$210)*2</f>
        <v>2</v>
      </c>
      <c r="B211" s="31">
        <f t="shared" si="13"/>
        <v>12914</v>
      </c>
      <c r="C211" s="32" t="s">
        <v>556</v>
      </c>
      <c r="D211" s="33">
        <v>1</v>
      </c>
      <c r="E211" s="32" t="s">
        <v>557</v>
      </c>
      <c r="F211" s="32" t="s">
        <v>28</v>
      </c>
      <c r="G211" s="33">
        <v>0</v>
      </c>
      <c r="H211" s="34"/>
      <c r="I211" s="32" t="s">
        <v>421</v>
      </c>
      <c r="J211" s="32" t="s">
        <v>557</v>
      </c>
      <c r="K211" s="32"/>
      <c r="L211" s="32" t="s">
        <v>558</v>
      </c>
      <c r="M211" s="33">
        <v>1</v>
      </c>
      <c r="N211" s="33">
        <v>0</v>
      </c>
      <c r="O211" s="33">
        <v>1</v>
      </c>
    </row>
    <row r="212" spans="1:15" s="30" customFormat="1" ht="15.95" customHeight="1" x14ac:dyDescent="0.25">
      <c r="A212" s="85">
        <f t="shared" ref="A212:A218" si="14">(B212-$B$210)*2</f>
        <v>4</v>
      </c>
      <c r="B212" s="31">
        <f t="shared" si="13"/>
        <v>12915</v>
      </c>
      <c r="C212" s="32" t="s">
        <v>559</v>
      </c>
      <c r="D212" s="33">
        <v>1</v>
      </c>
      <c r="E212" s="32" t="s">
        <v>560</v>
      </c>
      <c r="F212" s="32" t="s">
        <v>28</v>
      </c>
      <c r="G212" s="33">
        <v>0</v>
      </c>
      <c r="H212" s="32" t="s">
        <v>198</v>
      </c>
      <c r="I212" s="32" t="s">
        <v>421</v>
      </c>
      <c r="J212" s="32" t="s">
        <v>561</v>
      </c>
      <c r="K212" s="32"/>
      <c r="L212" s="32" t="s">
        <v>562</v>
      </c>
      <c r="M212" s="33">
        <v>80</v>
      </c>
      <c r="N212" s="33">
        <v>50</v>
      </c>
      <c r="O212" s="33">
        <v>100</v>
      </c>
    </row>
    <row r="213" spans="1:15" s="30" customFormat="1" ht="15.95" customHeight="1" x14ac:dyDescent="0.25">
      <c r="A213" s="85">
        <f t="shared" si="14"/>
        <v>6</v>
      </c>
      <c r="B213" s="31">
        <f t="shared" si="13"/>
        <v>12916</v>
      </c>
      <c r="C213" s="32" t="s">
        <v>563</v>
      </c>
      <c r="D213" s="33">
        <v>1</v>
      </c>
      <c r="E213" s="32" t="s">
        <v>564</v>
      </c>
      <c r="F213" s="32" t="s">
        <v>28</v>
      </c>
      <c r="G213" s="33">
        <v>0</v>
      </c>
      <c r="H213" s="32" t="s">
        <v>198</v>
      </c>
      <c r="I213" s="32" t="s">
        <v>421</v>
      </c>
      <c r="J213" s="32" t="s">
        <v>565</v>
      </c>
      <c r="K213" s="32"/>
      <c r="L213" s="32" t="s">
        <v>566</v>
      </c>
      <c r="M213" s="33">
        <v>40</v>
      </c>
      <c r="N213" s="33">
        <v>20</v>
      </c>
      <c r="O213" s="33">
        <v>70</v>
      </c>
    </row>
    <row r="214" spans="1:15" s="30" customFormat="1" ht="15.95" customHeight="1" x14ac:dyDescent="0.25">
      <c r="A214" s="85">
        <f t="shared" si="14"/>
        <v>8</v>
      </c>
      <c r="B214" s="31">
        <f t="shared" si="13"/>
        <v>12917</v>
      </c>
      <c r="C214" s="35" t="s">
        <v>567</v>
      </c>
      <c r="D214" s="36">
        <v>1</v>
      </c>
      <c r="E214" s="35" t="s">
        <v>568</v>
      </c>
      <c r="F214" s="35" t="s">
        <v>28</v>
      </c>
      <c r="G214" s="36">
        <v>0</v>
      </c>
      <c r="H214" s="34"/>
      <c r="I214" s="35" t="s">
        <v>421</v>
      </c>
      <c r="J214" s="32" t="s">
        <v>569</v>
      </c>
      <c r="K214" s="32"/>
      <c r="L214" s="34" t="s">
        <v>570</v>
      </c>
      <c r="M214" s="36">
        <v>1</v>
      </c>
      <c r="N214" s="36">
        <v>1</v>
      </c>
      <c r="O214" s="36">
        <v>3</v>
      </c>
    </row>
    <row r="215" spans="1:15" s="30" customFormat="1" ht="15.95" customHeight="1" x14ac:dyDescent="0.25">
      <c r="A215" s="85">
        <f t="shared" si="14"/>
        <v>10</v>
      </c>
      <c r="B215" s="31">
        <f t="shared" si="13"/>
        <v>12918</v>
      </c>
      <c r="C215" s="32" t="s">
        <v>571</v>
      </c>
      <c r="D215" s="33">
        <v>1</v>
      </c>
      <c r="E215" s="32" t="s">
        <v>572</v>
      </c>
      <c r="F215" s="32" t="s">
        <v>28</v>
      </c>
      <c r="G215" s="33">
        <v>0</v>
      </c>
      <c r="H215" s="34"/>
      <c r="I215" s="32" t="s">
        <v>421</v>
      </c>
      <c r="J215" s="32" t="s">
        <v>573</v>
      </c>
      <c r="K215" s="32"/>
      <c r="L215" s="34" t="s">
        <v>574</v>
      </c>
      <c r="M215" s="33">
        <v>0</v>
      </c>
      <c r="N215" s="33">
        <v>0</v>
      </c>
      <c r="O215" s="33">
        <v>4096</v>
      </c>
    </row>
    <row r="216" spans="1:15" s="30" customFormat="1" ht="15.95" customHeight="1" x14ac:dyDescent="0.25">
      <c r="A216" s="85">
        <f t="shared" si="14"/>
        <v>12</v>
      </c>
      <c r="B216" s="31">
        <f t="shared" si="13"/>
        <v>12919</v>
      </c>
      <c r="C216" s="32" t="s">
        <v>575</v>
      </c>
      <c r="D216" s="33">
        <v>1</v>
      </c>
      <c r="E216" s="32" t="s">
        <v>576</v>
      </c>
      <c r="F216" s="32" t="s">
        <v>28</v>
      </c>
      <c r="G216" s="33">
        <v>0</v>
      </c>
      <c r="H216" s="32" t="s">
        <v>198</v>
      </c>
      <c r="I216" s="32" t="s">
        <v>421</v>
      </c>
      <c r="J216" s="32" t="s">
        <v>577</v>
      </c>
      <c r="K216" s="32"/>
      <c r="L216" s="34" t="s">
        <v>578</v>
      </c>
      <c r="M216" s="33">
        <v>0</v>
      </c>
      <c r="N216" s="33">
        <v>0</v>
      </c>
      <c r="O216" s="33">
        <v>1</v>
      </c>
    </row>
    <row r="217" spans="1:15" s="30" customFormat="1" ht="15.95" customHeight="1" x14ac:dyDescent="0.25">
      <c r="A217" s="85">
        <f t="shared" si="14"/>
        <v>14</v>
      </c>
      <c r="B217" s="31">
        <f t="shared" si="13"/>
        <v>12920</v>
      </c>
      <c r="C217" s="32" t="s">
        <v>579</v>
      </c>
      <c r="D217" s="33">
        <v>1</v>
      </c>
      <c r="E217" s="32" t="s">
        <v>580</v>
      </c>
      <c r="F217" s="32" t="s">
        <v>28</v>
      </c>
      <c r="G217" s="33">
        <v>0</v>
      </c>
      <c r="H217" s="34"/>
      <c r="I217" s="32" t="s">
        <v>421</v>
      </c>
      <c r="J217" s="32" t="s">
        <v>581</v>
      </c>
      <c r="K217" s="32"/>
      <c r="L217" s="34" t="s">
        <v>582</v>
      </c>
      <c r="M217" s="33">
        <v>0</v>
      </c>
      <c r="N217" s="33">
        <v>0</v>
      </c>
      <c r="O217" s="33">
        <v>2</v>
      </c>
    </row>
    <row r="218" spans="1:15" s="30" customFormat="1" ht="15.95" customHeight="1" x14ac:dyDescent="0.25">
      <c r="A218" s="85">
        <f t="shared" si="14"/>
        <v>16</v>
      </c>
      <c r="B218" s="31">
        <f t="shared" si="13"/>
        <v>12921</v>
      </c>
      <c r="C218" s="32" t="s">
        <v>583</v>
      </c>
      <c r="D218" s="33">
        <v>1</v>
      </c>
      <c r="E218" s="32" t="s">
        <v>584</v>
      </c>
      <c r="F218" s="32" t="s">
        <v>28</v>
      </c>
      <c r="G218" s="33">
        <v>0</v>
      </c>
      <c r="H218" s="32" t="s">
        <v>135</v>
      </c>
      <c r="I218" s="32" t="s">
        <v>421</v>
      </c>
      <c r="J218" s="34" t="s">
        <v>585</v>
      </c>
      <c r="K218" s="34"/>
      <c r="L218" s="32" t="s">
        <v>500</v>
      </c>
      <c r="M218" s="33">
        <v>5000</v>
      </c>
      <c r="N218" s="33">
        <v>100</v>
      </c>
      <c r="O218" s="33">
        <v>6000</v>
      </c>
    </row>
    <row r="219" spans="1:15" ht="15.95" customHeight="1" x14ac:dyDescent="0.25">
      <c r="A219" s="86"/>
      <c r="B219" s="12"/>
      <c r="C219" s="6"/>
      <c r="D219" s="5"/>
      <c r="E219" s="6"/>
      <c r="F219" s="6"/>
      <c r="G219" s="5"/>
      <c r="H219" s="6"/>
      <c r="I219" s="6"/>
      <c r="J219" s="7"/>
      <c r="K219" s="7"/>
      <c r="L219" s="6"/>
      <c r="M219" s="5"/>
      <c r="N219" s="5"/>
      <c r="O219" s="5"/>
    </row>
    <row r="220" spans="1:15" ht="15.95" customHeight="1" x14ac:dyDescent="0.25">
      <c r="A220" s="87"/>
      <c r="B220" s="15" t="s">
        <v>5</v>
      </c>
      <c r="C220" s="15" t="s">
        <v>19</v>
      </c>
      <c r="D220" s="8" t="s">
        <v>20</v>
      </c>
      <c r="E220" s="15" t="s">
        <v>716</v>
      </c>
      <c r="F220" s="15" t="s">
        <v>21</v>
      </c>
      <c r="G220" s="15" t="s">
        <v>22</v>
      </c>
      <c r="H220" s="15" t="s">
        <v>23</v>
      </c>
      <c r="I220" s="15" t="s">
        <v>24</v>
      </c>
      <c r="J220" s="15" t="s">
        <v>25</v>
      </c>
      <c r="K220" s="15" t="s">
        <v>17</v>
      </c>
      <c r="L220" s="15" t="s">
        <v>26</v>
      </c>
      <c r="M220" s="15" t="s">
        <v>586</v>
      </c>
      <c r="N220" s="15" t="s">
        <v>417</v>
      </c>
      <c r="O220" s="15" t="s">
        <v>418</v>
      </c>
    </row>
    <row r="221" spans="1:15" s="26" customFormat="1" ht="15.95" customHeight="1" x14ac:dyDescent="0.25">
      <c r="A221" s="101">
        <v>0</v>
      </c>
      <c r="B221" s="27">
        <f t="shared" si="13"/>
        <v>13828</v>
      </c>
      <c r="C221" s="28" t="s">
        <v>587</v>
      </c>
      <c r="D221" s="102">
        <v>1</v>
      </c>
      <c r="E221" s="28" t="s">
        <v>775</v>
      </c>
      <c r="F221" s="28" t="s">
        <v>54</v>
      </c>
      <c r="G221" s="29">
        <v>0</v>
      </c>
      <c r="H221" s="67"/>
      <c r="I221" s="28" t="s">
        <v>421</v>
      </c>
      <c r="J221" s="28" t="s">
        <v>588</v>
      </c>
      <c r="K221" s="28"/>
      <c r="L221" s="28" t="s">
        <v>589</v>
      </c>
      <c r="M221" s="29">
        <v>0</v>
      </c>
      <c r="N221" s="29">
        <v>0</v>
      </c>
      <c r="O221" s="29">
        <v>127</v>
      </c>
    </row>
    <row r="222" spans="1:15" s="26" customFormat="1" ht="15.95" customHeight="1" x14ac:dyDescent="0.25">
      <c r="A222" s="101">
        <f>(B222-$B$221)*2</f>
        <v>2</v>
      </c>
      <c r="B222" s="27">
        <f t="shared" si="13"/>
        <v>13829</v>
      </c>
      <c r="C222" s="28" t="s">
        <v>590</v>
      </c>
      <c r="D222" s="29">
        <v>1</v>
      </c>
      <c r="E222" s="28" t="s">
        <v>776</v>
      </c>
      <c r="F222" s="28" t="s">
        <v>54</v>
      </c>
      <c r="G222" s="29">
        <v>0</v>
      </c>
      <c r="H222" s="67"/>
      <c r="I222" s="28" t="s">
        <v>421</v>
      </c>
      <c r="J222" s="28" t="s">
        <v>591</v>
      </c>
      <c r="K222" s="28"/>
      <c r="L222" s="28" t="s">
        <v>708</v>
      </c>
      <c r="M222" s="29">
        <v>0</v>
      </c>
      <c r="N222" s="29">
        <v>0</v>
      </c>
      <c r="O222" s="29">
        <v>127</v>
      </c>
    </row>
    <row r="223" spans="1:15" s="26" customFormat="1" ht="15.95" customHeight="1" x14ac:dyDescent="0.25">
      <c r="A223" s="101">
        <f t="shared" ref="A223:A274" si="15">(B223-$B$221)*2</f>
        <v>4</v>
      </c>
      <c r="B223" s="27">
        <f t="shared" si="13"/>
        <v>13830</v>
      </c>
      <c r="C223" s="28" t="s">
        <v>592</v>
      </c>
      <c r="D223" s="29">
        <v>1</v>
      </c>
      <c r="E223" s="28" t="s">
        <v>777</v>
      </c>
      <c r="F223" s="28" t="s">
        <v>593</v>
      </c>
      <c r="G223" s="29">
        <v>0</v>
      </c>
      <c r="H223" s="67"/>
      <c r="I223" s="28" t="s">
        <v>421</v>
      </c>
      <c r="J223" s="67" t="s">
        <v>594</v>
      </c>
      <c r="K223" s="67"/>
      <c r="L223" s="67" t="s">
        <v>595</v>
      </c>
      <c r="M223" s="29">
        <v>0</v>
      </c>
      <c r="N223" s="29">
        <v>0</v>
      </c>
      <c r="O223" s="28" t="s">
        <v>596</v>
      </c>
    </row>
    <row r="224" spans="1:15" s="26" customFormat="1" ht="15.95" customHeight="1" x14ac:dyDescent="0.25">
      <c r="A224" s="101">
        <f t="shared" si="15"/>
        <v>6</v>
      </c>
      <c r="B224" s="27">
        <f t="shared" si="13"/>
        <v>13831</v>
      </c>
      <c r="C224" s="28" t="s">
        <v>597</v>
      </c>
      <c r="D224" s="29">
        <v>1</v>
      </c>
      <c r="E224" s="28" t="s">
        <v>778</v>
      </c>
      <c r="F224" s="28" t="s">
        <v>593</v>
      </c>
      <c r="G224" s="29">
        <v>0</v>
      </c>
      <c r="H224" s="67"/>
      <c r="I224" s="28" t="s">
        <v>421</v>
      </c>
      <c r="J224" s="67" t="s">
        <v>598</v>
      </c>
      <c r="K224" s="67"/>
      <c r="L224" s="67" t="s">
        <v>595</v>
      </c>
      <c r="M224" s="29">
        <v>0</v>
      </c>
      <c r="N224" s="67"/>
      <c r="O224" s="28" t="s">
        <v>596</v>
      </c>
    </row>
    <row r="225" spans="1:15" s="26" customFormat="1" ht="15.95" customHeight="1" x14ac:dyDescent="0.25">
      <c r="A225" s="101">
        <f t="shared" si="15"/>
        <v>8</v>
      </c>
      <c r="B225" s="27">
        <f t="shared" si="13"/>
        <v>13832</v>
      </c>
      <c r="C225" s="103" t="s">
        <v>599</v>
      </c>
      <c r="D225" s="102">
        <v>1</v>
      </c>
      <c r="E225" s="28" t="s">
        <v>779</v>
      </c>
      <c r="F225" s="28" t="s">
        <v>593</v>
      </c>
      <c r="G225" s="102">
        <v>0</v>
      </c>
      <c r="H225" s="67"/>
      <c r="I225" s="103" t="s">
        <v>421</v>
      </c>
      <c r="J225" s="28" t="s">
        <v>600</v>
      </c>
      <c r="K225" s="28"/>
      <c r="L225" s="28" t="s">
        <v>601</v>
      </c>
      <c r="M225" s="67"/>
      <c r="N225" s="67"/>
      <c r="O225" s="67"/>
    </row>
    <row r="226" spans="1:15" s="26" customFormat="1" ht="15.95" customHeight="1" x14ac:dyDescent="0.25">
      <c r="A226" s="101">
        <f t="shared" si="15"/>
        <v>10</v>
      </c>
      <c r="B226" s="27">
        <f t="shared" si="13"/>
        <v>13833</v>
      </c>
      <c r="C226" s="28" t="s">
        <v>602</v>
      </c>
      <c r="D226" s="29">
        <v>1</v>
      </c>
      <c r="E226" s="28" t="s">
        <v>780</v>
      </c>
      <c r="F226" s="28" t="s">
        <v>593</v>
      </c>
      <c r="G226" s="29">
        <v>0</v>
      </c>
      <c r="H226" s="67"/>
      <c r="I226" s="28" t="s">
        <v>421</v>
      </c>
      <c r="J226" s="67" t="s">
        <v>603</v>
      </c>
      <c r="K226" s="67"/>
      <c r="L226" s="67" t="s">
        <v>595</v>
      </c>
      <c r="M226" s="29">
        <v>0</v>
      </c>
      <c r="N226" s="29">
        <v>0</v>
      </c>
      <c r="O226" s="28" t="s">
        <v>596</v>
      </c>
    </row>
    <row r="227" spans="1:15" s="26" customFormat="1" ht="15.95" customHeight="1" x14ac:dyDescent="0.25">
      <c r="A227" s="101">
        <f t="shared" si="15"/>
        <v>12</v>
      </c>
      <c r="B227" s="27">
        <f t="shared" si="13"/>
        <v>13834</v>
      </c>
      <c r="C227" s="28" t="s">
        <v>604</v>
      </c>
      <c r="D227" s="29">
        <v>1</v>
      </c>
      <c r="E227" s="28" t="s">
        <v>781</v>
      </c>
      <c r="F227" s="28" t="s">
        <v>593</v>
      </c>
      <c r="G227" s="29">
        <v>0</v>
      </c>
      <c r="H227" s="67"/>
      <c r="I227" s="28" t="s">
        <v>421</v>
      </c>
      <c r="J227" s="67" t="s">
        <v>605</v>
      </c>
      <c r="K227" s="67"/>
      <c r="L227" s="67" t="s">
        <v>595</v>
      </c>
      <c r="M227" s="29">
        <v>0</v>
      </c>
      <c r="N227" s="67"/>
      <c r="O227" s="28" t="s">
        <v>596</v>
      </c>
    </row>
    <row r="228" spans="1:15" s="26" customFormat="1" ht="15.95" customHeight="1" x14ac:dyDescent="0.25">
      <c r="A228" s="101">
        <f t="shared" si="15"/>
        <v>14</v>
      </c>
      <c r="B228" s="27">
        <f t="shared" si="13"/>
        <v>13835</v>
      </c>
      <c r="C228" s="103" t="s">
        <v>606</v>
      </c>
      <c r="D228" s="102">
        <v>1</v>
      </c>
      <c r="E228" s="28" t="s">
        <v>782</v>
      </c>
      <c r="F228" s="28" t="s">
        <v>593</v>
      </c>
      <c r="G228" s="102">
        <v>0</v>
      </c>
      <c r="H228" s="67"/>
      <c r="I228" s="103" t="s">
        <v>421</v>
      </c>
      <c r="J228" s="28" t="s">
        <v>607</v>
      </c>
      <c r="K228" s="28"/>
      <c r="L228" s="28" t="s">
        <v>601</v>
      </c>
      <c r="M228" s="67"/>
      <c r="N228" s="67"/>
      <c r="O228" s="67"/>
    </row>
    <row r="229" spans="1:15" s="26" customFormat="1" ht="15.95" customHeight="1" x14ac:dyDescent="0.25">
      <c r="A229" s="101">
        <f t="shared" si="15"/>
        <v>16</v>
      </c>
      <c r="B229" s="27">
        <f t="shared" si="13"/>
        <v>13836</v>
      </c>
      <c r="C229" s="28" t="s">
        <v>608</v>
      </c>
      <c r="D229" s="29">
        <v>1</v>
      </c>
      <c r="E229" s="28" t="s">
        <v>783</v>
      </c>
      <c r="F229" s="28" t="s">
        <v>593</v>
      </c>
      <c r="G229" s="29">
        <v>0</v>
      </c>
      <c r="H229" s="67"/>
      <c r="I229" s="28" t="s">
        <v>421</v>
      </c>
      <c r="J229" s="28" t="s">
        <v>709</v>
      </c>
      <c r="K229" s="28"/>
      <c r="L229" s="28" t="s">
        <v>711</v>
      </c>
      <c r="M229" s="29">
        <v>0</v>
      </c>
      <c r="N229" s="29">
        <v>0</v>
      </c>
      <c r="O229" s="28" t="s">
        <v>596</v>
      </c>
    </row>
    <row r="230" spans="1:15" s="26" customFormat="1" ht="15.95" customHeight="1" x14ac:dyDescent="0.25">
      <c r="A230" s="101">
        <f t="shared" si="15"/>
        <v>18</v>
      </c>
      <c r="B230" s="27">
        <f t="shared" si="13"/>
        <v>13837</v>
      </c>
      <c r="C230" s="28" t="s">
        <v>609</v>
      </c>
      <c r="D230" s="29">
        <v>1</v>
      </c>
      <c r="E230" s="28" t="s">
        <v>784</v>
      </c>
      <c r="F230" s="28" t="s">
        <v>593</v>
      </c>
      <c r="G230" s="29">
        <v>0</v>
      </c>
      <c r="H230" s="67"/>
      <c r="I230" s="28" t="s">
        <v>421</v>
      </c>
      <c r="J230" s="67" t="s">
        <v>610</v>
      </c>
      <c r="K230" s="67"/>
      <c r="L230" s="67" t="s">
        <v>595</v>
      </c>
      <c r="M230" s="29">
        <v>0</v>
      </c>
      <c r="N230" s="67"/>
      <c r="O230" s="28" t="s">
        <v>596</v>
      </c>
    </row>
    <row r="231" spans="1:15" s="26" customFormat="1" ht="15.95" customHeight="1" x14ac:dyDescent="0.25">
      <c r="A231" s="101">
        <f t="shared" si="15"/>
        <v>20</v>
      </c>
      <c r="B231" s="27">
        <f t="shared" si="13"/>
        <v>13838</v>
      </c>
      <c r="C231" s="103" t="s">
        <v>611</v>
      </c>
      <c r="D231" s="102">
        <v>1</v>
      </c>
      <c r="E231" s="28" t="s">
        <v>785</v>
      </c>
      <c r="F231" s="28" t="s">
        <v>593</v>
      </c>
      <c r="G231" s="102">
        <v>0</v>
      </c>
      <c r="H231" s="67"/>
      <c r="I231" s="103" t="s">
        <v>421</v>
      </c>
      <c r="J231" s="28" t="s">
        <v>612</v>
      </c>
      <c r="K231" s="28"/>
      <c r="L231" s="28" t="s">
        <v>601</v>
      </c>
      <c r="M231" s="67"/>
      <c r="N231" s="67"/>
      <c r="O231" s="67"/>
    </row>
    <row r="232" spans="1:15" s="26" customFormat="1" ht="15.95" customHeight="1" x14ac:dyDescent="0.25">
      <c r="A232" s="101">
        <f t="shared" si="15"/>
        <v>22</v>
      </c>
      <c r="B232" s="27">
        <f t="shared" si="13"/>
        <v>13839</v>
      </c>
      <c r="C232" s="28" t="s">
        <v>613</v>
      </c>
      <c r="D232" s="29">
        <v>1</v>
      </c>
      <c r="E232" s="28" t="s">
        <v>786</v>
      </c>
      <c r="F232" s="28" t="s">
        <v>593</v>
      </c>
      <c r="G232" s="29">
        <v>0</v>
      </c>
      <c r="H232" s="67"/>
      <c r="I232" s="28" t="s">
        <v>421</v>
      </c>
      <c r="J232" s="67" t="s">
        <v>614</v>
      </c>
      <c r="K232" s="67"/>
      <c r="L232" s="67" t="s">
        <v>595</v>
      </c>
      <c r="M232" s="29">
        <v>0</v>
      </c>
      <c r="N232" s="29">
        <v>0</v>
      </c>
      <c r="O232" s="28" t="s">
        <v>596</v>
      </c>
    </row>
    <row r="233" spans="1:15" s="26" customFormat="1" ht="15.95" customHeight="1" x14ac:dyDescent="0.25">
      <c r="A233" s="101">
        <f t="shared" si="15"/>
        <v>24</v>
      </c>
      <c r="B233" s="27">
        <f t="shared" si="13"/>
        <v>13840</v>
      </c>
      <c r="C233" s="28" t="s">
        <v>615</v>
      </c>
      <c r="D233" s="29">
        <v>1</v>
      </c>
      <c r="E233" s="28" t="s">
        <v>787</v>
      </c>
      <c r="F233" s="28" t="s">
        <v>593</v>
      </c>
      <c r="G233" s="29">
        <v>0</v>
      </c>
      <c r="H233" s="67"/>
      <c r="I233" s="28" t="s">
        <v>421</v>
      </c>
      <c r="J233" s="67" t="s">
        <v>616</v>
      </c>
      <c r="K233" s="67"/>
      <c r="L233" s="67" t="s">
        <v>595</v>
      </c>
      <c r="M233" s="29">
        <v>0</v>
      </c>
      <c r="N233" s="67"/>
      <c r="O233" s="28" t="s">
        <v>596</v>
      </c>
    </row>
    <row r="234" spans="1:15" s="26" customFormat="1" ht="15.95" customHeight="1" x14ac:dyDescent="0.25">
      <c r="A234" s="101">
        <f t="shared" si="15"/>
        <v>26</v>
      </c>
      <c r="B234" s="27">
        <f t="shared" si="13"/>
        <v>13841</v>
      </c>
      <c r="C234" s="103" t="s">
        <v>617</v>
      </c>
      <c r="D234" s="102">
        <v>1</v>
      </c>
      <c r="E234" s="28" t="s">
        <v>788</v>
      </c>
      <c r="F234" s="28" t="s">
        <v>593</v>
      </c>
      <c r="G234" s="102">
        <v>0</v>
      </c>
      <c r="H234" s="67"/>
      <c r="I234" s="103" t="s">
        <v>421</v>
      </c>
      <c r="J234" s="28" t="s">
        <v>618</v>
      </c>
      <c r="K234" s="28"/>
      <c r="L234" s="28" t="s">
        <v>601</v>
      </c>
      <c r="M234" s="67"/>
      <c r="N234" s="67"/>
      <c r="O234" s="67"/>
    </row>
    <row r="235" spans="1:15" s="26" customFormat="1" ht="15.95" customHeight="1" x14ac:dyDescent="0.25">
      <c r="A235" s="101">
        <f t="shared" si="15"/>
        <v>28</v>
      </c>
      <c r="B235" s="27">
        <f t="shared" si="13"/>
        <v>13842</v>
      </c>
      <c r="C235" s="28" t="s">
        <v>619</v>
      </c>
      <c r="D235" s="29">
        <v>1</v>
      </c>
      <c r="E235" s="28" t="s">
        <v>789</v>
      </c>
      <c r="F235" s="28" t="s">
        <v>593</v>
      </c>
      <c r="G235" s="29">
        <v>0</v>
      </c>
      <c r="H235" s="67"/>
      <c r="I235" s="28" t="s">
        <v>421</v>
      </c>
      <c r="J235" s="67" t="s">
        <v>620</v>
      </c>
      <c r="K235" s="67"/>
      <c r="L235" s="67" t="s">
        <v>595</v>
      </c>
      <c r="M235" s="29">
        <v>0</v>
      </c>
      <c r="N235" s="29">
        <v>0</v>
      </c>
      <c r="O235" s="28" t="s">
        <v>596</v>
      </c>
    </row>
    <row r="236" spans="1:15" s="26" customFormat="1" ht="15.95" customHeight="1" x14ac:dyDescent="0.25">
      <c r="A236" s="101">
        <f t="shared" si="15"/>
        <v>30</v>
      </c>
      <c r="B236" s="27">
        <f t="shared" si="13"/>
        <v>13843</v>
      </c>
      <c r="C236" s="28" t="s">
        <v>621</v>
      </c>
      <c r="D236" s="29">
        <v>1</v>
      </c>
      <c r="E236" s="28" t="s">
        <v>790</v>
      </c>
      <c r="F236" s="28" t="s">
        <v>593</v>
      </c>
      <c r="G236" s="29">
        <v>0</v>
      </c>
      <c r="H236" s="67"/>
      <c r="I236" s="28" t="s">
        <v>421</v>
      </c>
      <c r="J236" s="28" t="s">
        <v>712</v>
      </c>
      <c r="K236" s="28"/>
      <c r="L236" s="28" t="s">
        <v>710</v>
      </c>
      <c r="M236" s="29">
        <v>0</v>
      </c>
      <c r="N236" s="67"/>
      <c r="O236" s="28" t="s">
        <v>596</v>
      </c>
    </row>
    <row r="237" spans="1:15" s="26" customFormat="1" ht="15.95" customHeight="1" x14ac:dyDescent="0.25">
      <c r="A237" s="101">
        <f t="shared" si="15"/>
        <v>32</v>
      </c>
      <c r="B237" s="27">
        <f t="shared" si="13"/>
        <v>13844</v>
      </c>
      <c r="C237" s="103" t="s">
        <v>622</v>
      </c>
      <c r="D237" s="102">
        <v>1</v>
      </c>
      <c r="E237" s="28" t="s">
        <v>791</v>
      </c>
      <c r="F237" s="28" t="s">
        <v>593</v>
      </c>
      <c r="G237" s="102">
        <v>0</v>
      </c>
      <c r="H237" s="67"/>
      <c r="I237" s="103" t="s">
        <v>421</v>
      </c>
      <c r="J237" s="28" t="s">
        <v>623</v>
      </c>
      <c r="K237" s="28"/>
      <c r="L237" s="28" t="s">
        <v>601</v>
      </c>
      <c r="M237" s="67"/>
      <c r="N237" s="67"/>
      <c r="O237" s="67"/>
    </row>
    <row r="238" spans="1:15" s="26" customFormat="1" ht="15.95" customHeight="1" x14ac:dyDescent="0.25">
      <c r="A238" s="101">
        <f t="shared" si="15"/>
        <v>34</v>
      </c>
      <c r="B238" s="27">
        <f t="shared" si="13"/>
        <v>13845</v>
      </c>
      <c r="C238" s="28" t="s">
        <v>624</v>
      </c>
      <c r="D238" s="29">
        <v>1</v>
      </c>
      <c r="E238" s="28" t="s">
        <v>792</v>
      </c>
      <c r="F238" s="28" t="s">
        <v>593</v>
      </c>
      <c r="G238" s="29">
        <v>0</v>
      </c>
      <c r="H238" s="67"/>
      <c r="I238" s="28" t="s">
        <v>421</v>
      </c>
      <c r="J238" s="67" t="s">
        <v>625</v>
      </c>
      <c r="K238" s="67"/>
      <c r="L238" s="67" t="s">
        <v>595</v>
      </c>
      <c r="M238" s="29">
        <v>0</v>
      </c>
      <c r="N238" s="29">
        <v>0</v>
      </c>
      <c r="O238" s="28" t="s">
        <v>596</v>
      </c>
    </row>
    <row r="239" spans="1:15" s="26" customFormat="1" ht="15.95" customHeight="1" x14ac:dyDescent="0.25">
      <c r="A239" s="101">
        <f t="shared" si="15"/>
        <v>36</v>
      </c>
      <c r="B239" s="27">
        <f t="shared" si="13"/>
        <v>13846</v>
      </c>
      <c r="C239" s="28" t="s">
        <v>626</v>
      </c>
      <c r="D239" s="29">
        <v>1</v>
      </c>
      <c r="E239" s="28" t="s">
        <v>793</v>
      </c>
      <c r="F239" s="28" t="s">
        <v>593</v>
      </c>
      <c r="G239" s="29">
        <v>0</v>
      </c>
      <c r="H239" s="67"/>
      <c r="I239" s="28" t="s">
        <v>421</v>
      </c>
      <c r="J239" s="67" t="s">
        <v>627</v>
      </c>
      <c r="K239" s="67"/>
      <c r="L239" s="67" t="s">
        <v>595</v>
      </c>
      <c r="M239" s="29">
        <v>0</v>
      </c>
      <c r="N239" s="67"/>
      <c r="O239" s="28" t="s">
        <v>596</v>
      </c>
    </row>
    <row r="240" spans="1:15" s="26" customFormat="1" ht="15.95" customHeight="1" x14ac:dyDescent="0.25">
      <c r="A240" s="101">
        <f t="shared" si="15"/>
        <v>38</v>
      </c>
      <c r="B240" s="27">
        <f t="shared" si="13"/>
        <v>13847</v>
      </c>
      <c r="C240" s="103" t="s">
        <v>628</v>
      </c>
      <c r="D240" s="102">
        <v>1</v>
      </c>
      <c r="E240" s="28" t="s">
        <v>794</v>
      </c>
      <c r="F240" s="28" t="s">
        <v>593</v>
      </c>
      <c r="G240" s="102">
        <v>0</v>
      </c>
      <c r="H240" s="67"/>
      <c r="I240" s="103" t="s">
        <v>421</v>
      </c>
      <c r="J240" s="28" t="s">
        <v>629</v>
      </c>
      <c r="K240" s="28"/>
      <c r="L240" s="28" t="s">
        <v>601</v>
      </c>
      <c r="M240" s="67"/>
      <c r="N240" s="67"/>
      <c r="O240" s="67"/>
    </row>
    <row r="241" spans="1:15" s="26" customFormat="1" ht="15.95" customHeight="1" x14ac:dyDescent="0.25">
      <c r="A241" s="101">
        <f t="shared" si="15"/>
        <v>40</v>
      </c>
      <c r="B241" s="27">
        <f t="shared" si="13"/>
        <v>13848</v>
      </c>
      <c r="C241" s="28" t="s">
        <v>630</v>
      </c>
      <c r="D241" s="29">
        <v>1</v>
      </c>
      <c r="E241" s="28" t="s">
        <v>795</v>
      </c>
      <c r="F241" s="28" t="s">
        <v>593</v>
      </c>
      <c r="G241" s="29">
        <v>0</v>
      </c>
      <c r="H241" s="67"/>
      <c r="I241" s="28" t="s">
        <v>421</v>
      </c>
      <c r="J241" s="67" t="s">
        <v>631</v>
      </c>
      <c r="K241" s="67"/>
      <c r="L241" s="67" t="s">
        <v>595</v>
      </c>
      <c r="M241" s="29">
        <v>0</v>
      </c>
      <c r="N241" s="29">
        <v>0</v>
      </c>
      <c r="O241" s="28" t="s">
        <v>596</v>
      </c>
    </row>
    <row r="242" spans="1:15" s="26" customFormat="1" ht="15.95" customHeight="1" x14ac:dyDescent="0.25">
      <c r="A242" s="101">
        <f t="shared" si="15"/>
        <v>42</v>
      </c>
      <c r="B242" s="27">
        <f t="shared" si="13"/>
        <v>13849</v>
      </c>
      <c r="C242" s="28" t="s">
        <v>632</v>
      </c>
      <c r="D242" s="29">
        <v>1</v>
      </c>
      <c r="E242" s="28" t="s">
        <v>796</v>
      </c>
      <c r="F242" s="28" t="s">
        <v>593</v>
      </c>
      <c r="G242" s="29">
        <v>0</v>
      </c>
      <c r="H242" s="67"/>
      <c r="I242" s="28" t="s">
        <v>421</v>
      </c>
      <c r="J242" s="67" t="s">
        <v>633</v>
      </c>
      <c r="K242" s="67"/>
      <c r="L242" s="67" t="s">
        <v>595</v>
      </c>
      <c r="M242" s="29">
        <v>0</v>
      </c>
      <c r="N242" s="67"/>
      <c r="O242" s="28" t="s">
        <v>596</v>
      </c>
    </row>
    <row r="243" spans="1:15" s="26" customFormat="1" ht="15.95" customHeight="1" x14ac:dyDescent="0.25">
      <c r="A243" s="101">
        <f t="shared" si="15"/>
        <v>44</v>
      </c>
      <c r="B243" s="27">
        <f t="shared" si="13"/>
        <v>13850</v>
      </c>
      <c r="C243" s="103" t="s">
        <v>634</v>
      </c>
      <c r="D243" s="102">
        <v>1</v>
      </c>
      <c r="E243" s="28" t="s">
        <v>797</v>
      </c>
      <c r="F243" s="28" t="s">
        <v>593</v>
      </c>
      <c r="G243" s="102">
        <v>0</v>
      </c>
      <c r="H243" s="67"/>
      <c r="I243" s="103" t="s">
        <v>421</v>
      </c>
      <c r="J243" s="28" t="s">
        <v>635</v>
      </c>
      <c r="K243" s="28"/>
      <c r="L243" s="28" t="s">
        <v>601</v>
      </c>
      <c r="M243" s="67"/>
      <c r="N243" s="67"/>
      <c r="O243" s="67"/>
    </row>
    <row r="244" spans="1:15" s="26" customFormat="1" ht="15.95" customHeight="1" x14ac:dyDescent="0.25">
      <c r="A244" s="101">
        <f t="shared" si="15"/>
        <v>46</v>
      </c>
      <c r="B244" s="27">
        <f t="shared" si="13"/>
        <v>13851</v>
      </c>
      <c r="C244" s="28" t="s">
        <v>636</v>
      </c>
      <c r="D244" s="29">
        <v>1</v>
      </c>
      <c r="E244" s="28" t="s">
        <v>798</v>
      </c>
      <c r="F244" s="28" t="s">
        <v>593</v>
      </c>
      <c r="G244" s="29">
        <v>0</v>
      </c>
      <c r="H244" s="67"/>
      <c r="I244" s="28" t="s">
        <v>421</v>
      </c>
      <c r="J244" s="67" t="s">
        <v>637</v>
      </c>
      <c r="K244" s="67"/>
      <c r="L244" s="67" t="s">
        <v>595</v>
      </c>
      <c r="M244" s="29">
        <v>0</v>
      </c>
      <c r="N244" s="29">
        <v>0</v>
      </c>
      <c r="O244" s="28" t="s">
        <v>596</v>
      </c>
    </row>
    <row r="245" spans="1:15" s="26" customFormat="1" ht="15.95" customHeight="1" x14ac:dyDescent="0.25">
      <c r="A245" s="101">
        <f t="shared" si="15"/>
        <v>48</v>
      </c>
      <c r="B245" s="27">
        <f t="shared" si="13"/>
        <v>13852</v>
      </c>
      <c r="C245" s="28" t="s">
        <v>638</v>
      </c>
      <c r="D245" s="29">
        <v>1</v>
      </c>
      <c r="E245" s="28" t="s">
        <v>799</v>
      </c>
      <c r="F245" s="28" t="s">
        <v>593</v>
      </c>
      <c r="G245" s="29">
        <v>0</v>
      </c>
      <c r="H245" s="67"/>
      <c r="I245" s="28" t="s">
        <v>421</v>
      </c>
      <c r="J245" s="67" t="s">
        <v>639</v>
      </c>
      <c r="K245" s="67"/>
      <c r="L245" s="67" t="s">
        <v>595</v>
      </c>
      <c r="M245" s="29">
        <v>0</v>
      </c>
      <c r="N245" s="67"/>
      <c r="O245" s="28" t="s">
        <v>596</v>
      </c>
    </row>
    <row r="246" spans="1:15" s="26" customFormat="1" ht="15.95" customHeight="1" x14ac:dyDescent="0.25">
      <c r="A246" s="101">
        <f t="shared" si="15"/>
        <v>50</v>
      </c>
      <c r="B246" s="27">
        <f t="shared" si="13"/>
        <v>13853</v>
      </c>
      <c r="C246" s="103" t="s">
        <v>640</v>
      </c>
      <c r="D246" s="102">
        <v>1</v>
      </c>
      <c r="E246" s="28" t="s">
        <v>800</v>
      </c>
      <c r="F246" s="28" t="s">
        <v>593</v>
      </c>
      <c r="G246" s="102">
        <v>0</v>
      </c>
      <c r="H246" s="67"/>
      <c r="I246" s="103" t="s">
        <v>421</v>
      </c>
      <c r="J246" s="28" t="s">
        <v>641</v>
      </c>
      <c r="K246" s="28"/>
      <c r="L246" s="28" t="s">
        <v>601</v>
      </c>
      <c r="M246" s="67"/>
      <c r="N246" s="67"/>
      <c r="O246" s="67"/>
    </row>
    <row r="247" spans="1:15" s="26" customFormat="1" ht="15.95" customHeight="1" x14ac:dyDescent="0.25">
      <c r="A247" s="101">
        <f t="shared" si="15"/>
        <v>52</v>
      </c>
      <c r="B247" s="27">
        <f t="shared" si="13"/>
        <v>13854</v>
      </c>
      <c r="C247" s="28" t="s">
        <v>642</v>
      </c>
      <c r="D247" s="29">
        <v>1</v>
      </c>
      <c r="E247" s="28" t="s">
        <v>801</v>
      </c>
      <c r="F247" s="28" t="s">
        <v>593</v>
      </c>
      <c r="G247" s="29">
        <v>0</v>
      </c>
      <c r="H247" s="67"/>
      <c r="I247" s="28" t="s">
        <v>421</v>
      </c>
      <c r="J247" s="67" t="s">
        <v>643</v>
      </c>
      <c r="K247" s="67"/>
      <c r="L247" s="67" t="s">
        <v>595</v>
      </c>
      <c r="M247" s="29">
        <v>0</v>
      </c>
      <c r="N247" s="29">
        <v>0</v>
      </c>
      <c r="O247" s="28" t="s">
        <v>596</v>
      </c>
    </row>
    <row r="248" spans="1:15" s="26" customFormat="1" ht="15.95" customHeight="1" x14ac:dyDescent="0.25">
      <c r="A248" s="101">
        <f t="shared" si="15"/>
        <v>54</v>
      </c>
      <c r="B248" s="27">
        <f t="shared" si="13"/>
        <v>13855</v>
      </c>
      <c r="C248" s="28" t="s">
        <v>644</v>
      </c>
      <c r="D248" s="29">
        <v>1</v>
      </c>
      <c r="E248" s="28" t="s">
        <v>802</v>
      </c>
      <c r="F248" s="28" t="s">
        <v>593</v>
      </c>
      <c r="G248" s="29">
        <v>0</v>
      </c>
      <c r="H248" s="67"/>
      <c r="I248" s="28" t="s">
        <v>421</v>
      </c>
      <c r="J248" s="67" t="s">
        <v>645</v>
      </c>
      <c r="K248" s="67"/>
      <c r="L248" s="67" t="s">
        <v>595</v>
      </c>
      <c r="M248" s="29">
        <v>0</v>
      </c>
      <c r="N248" s="67"/>
      <c r="O248" s="28" t="s">
        <v>596</v>
      </c>
    </row>
    <row r="249" spans="1:15" s="26" customFormat="1" ht="15.95" customHeight="1" x14ac:dyDescent="0.25">
      <c r="A249" s="101">
        <f t="shared" si="15"/>
        <v>56</v>
      </c>
      <c r="B249" s="27">
        <f t="shared" si="13"/>
        <v>13856</v>
      </c>
      <c r="C249" s="28" t="s">
        <v>646</v>
      </c>
      <c r="D249" s="29">
        <v>1</v>
      </c>
      <c r="E249" s="28" t="s">
        <v>803</v>
      </c>
      <c r="F249" s="28" t="s">
        <v>593</v>
      </c>
      <c r="G249" s="29">
        <v>0</v>
      </c>
      <c r="H249" s="67"/>
      <c r="I249" s="28" t="s">
        <v>421</v>
      </c>
      <c r="J249" s="67" t="s">
        <v>647</v>
      </c>
      <c r="K249" s="67"/>
      <c r="L249" s="28" t="s">
        <v>601</v>
      </c>
      <c r="M249" s="67"/>
      <c r="N249" s="67"/>
      <c r="O249" s="67"/>
    </row>
    <row r="250" spans="1:15" s="26" customFormat="1" ht="15.95" customHeight="1" x14ac:dyDescent="0.25">
      <c r="A250" s="101">
        <f t="shared" si="15"/>
        <v>58</v>
      </c>
      <c r="B250" s="27">
        <f t="shared" si="13"/>
        <v>13857</v>
      </c>
      <c r="C250" s="28" t="s">
        <v>648</v>
      </c>
      <c r="D250" s="29">
        <v>1</v>
      </c>
      <c r="E250" s="28" t="s">
        <v>804</v>
      </c>
      <c r="F250" s="28" t="s">
        <v>593</v>
      </c>
      <c r="G250" s="29">
        <v>0</v>
      </c>
      <c r="H250" s="67"/>
      <c r="I250" s="28" t="s">
        <v>421</v>
      </c>
      <c r="J250" s="67" t="s">
        <v>649</v>
      </c>
      <c r="K250" s="67"/>
      <c r="L250" s="67" t="s">
        <v>595</v>
      </c>
      <c r="M250" s="29">
        <v>0</v>
      </c>
      <c r="N250" s="29">
        <v>0</v>
      </c>
      <c r="O250" s="28" t="s">
        <v>596</v>
      </c>
    </row>
    <row r="251" spans="1:15" s="26" customFormat="1" ht="15.95" customHeight="1" x14ac:dyDescent="0.25">
      <c r="A251" s="101">
        <f t="shared" si="15"/>
        <v>60</v>
      </c>
      <c r="B251" s="27">
        <f t="shared" si="13"/>
        <v>13858</v>
      </c>
      <c r="C251" s="28" t="s">
        <v>650</v>
      </c>
      <c r="D251" s="29">
        <v>1</v>
      </c>
      <c r="E251" s="28" t="s">
        <v>805</v>
      </c>
      <c r="F251" s="28" t="s">
        <v>593</v>
      </c>
      <c r="G251" s="29">
        <v>0</v>
      </c>
      <c r="H251" s="67"/>
      <c r="I251" s="28" t="s">
        <v>421</v>
      </c>
      <c r="J251" s="67" t="s">
        <v>651</v>
      </c>
      <c r="K251" s="67"/>
      <c r="L251" s="67" t="s">
        <v>595</v>
      </c>
      <c r="M251" s="29">
        <v>0</v>
      </c>
      <c r="N251" s="67"/>
      <c r="O251" s="28" t="s">
        <v>596</v>
      </c>
    </row>
    <row r="252" spans="1:15" s="26" customFormat="1" ht="15.95" customHeight="1" x14ac:dyDescent="0.25">
      <c r="A252" s="101">
        <f t="shared" si="15"/>
        <v>62</v>
      </c>
      <c r="B252" s="27">
        <f t="shared" si="13"/>
        <v>13859</v>
      </c>
      <c r="C252" s="103" t="s">
        <v>652</v>
      </c>
      <c r="D252" s="102">
        <v>1</v>
      </c>
      <c r="E252" s="28" t="s">
        <v>806</v>
      </c>
      <c r="F252" s="28" t="s">
        <v>593</v>
      </c>
      <c r="G252" s="102">
        <v>0</v>
      </c>
      <c r="H252" s="67"/>
      <c r="I252" s="103" t="s">
        <v>421</v>
      </c>
      <c r="J252" s="28" t="s">
        <v>653</v>
      </c>
      <c r="K252" s="28"/>
      <c r="L252" s="28" t="s">
        <v>601</v>
      </c>
      <c r="M252" s="67"/>
      <c r="N252" s="67"/>
      <c r="O252" s="67"/>
    </row>
    <row r="253" spans="1:15" s="26" customFormat="1" ht="15.95" customHeight="1" x14ac:dyDescent="0.25">
      <c r="A253" s="101">
        <f t="shared" si="15"/>
        <v>64</v>
      </c>
      <c r="B253" s="27">
        <f t="shared" si="13"/>
        <v>13860</v>
      </c>
      <c r="C253" s="28" t="s">
        <v>654</v>
      </c>
      <c r="D253" s="29">
        <v>1</v>
      </c>
      <c r="E253" s="28" t="s">
        <v>807</v>
      </c>
      <c r="F253" s="28" t="s">
        <v>593</v>
      </c>
      <c r="G253" s="29">
        <v>0</v>
      </c>
      <c r="H253" s="67"/>
      <c r="I253" s="28" t="s">
        <v>421</v>
      </c>
      <c r="J253" s="67" t="s">
        <v>655</v>
      </c>
      <c r="K253" s="67"/>
      <c r="L253" s="67" t="s">
        <v>595</v>
      </c>
      <c r="M253" s="29">
        <v>0</v>
      </c>
      <c r="N253" s="29">
        <v>0</v>
      </c>
      <c r="O253" s="28" t="s">
        <v>596</v>
      </c>
    </row>
    <row r="254" spans="1:15" s="26" customFormat="1" ht="15.95" customHeight="1" x14ac:dyDescent="0.25">
      <c r="A254" s="101">
        <f t="shared" si="15"/>
        <v>66</v>
      </c>
      <c r="B254" s="27">
        <f t="shared" si="13"/>
        <v>13861</v>
      </c>
      <c r="C254" s="28" t="s">
        <v>656</v>
      </c>
      <c r="D254" s="29">
        <v>1</v>
      </c>
      <c r="E254" s="28" t="s">
        <v>808</v>
      </c>
      <c r="F254" s="28" t="s">
        <v>593</v>
      </c>
      <c r="G254" s="29">
        <v>0</v>
      </c>
      <c r="H254" s="67"/>
      <c r="I254" s="28" t="s">
        <v>421</v>
      </c>
      <c r="J254" s="67" t="s">
        <v>657</v>
      </c>
      <c r="K254" s="67"/>
      <c r="L254" s="67" t="s">
        <v>595</v>
      </c>
      <c r="M254" s="29">
        <v>0</v>
      </c>
      <c r="N254" s="67"/>
      <c r="O254" s="28" t="s">
        <v>596</v>
      </c>
    </row>
    <row r="255" spans="1:15" s="26" customFormat="1" ht="15.95" customHeight="1" x14ac:dyDescent="0.25">
      <c r="A255" s="101">
        <f t="shared" si="15"/>
        <v>68</v>
      </c>
      <c r="B255" s="27">
        <f t="shared" si="13"/>
        <v>13862</v>
      </c>
      <c r="C255" s="103" t="s">
        <v>658</v>
      </c>
      <c r="D255" s="29">
        <v>1</v>
      </c>
      <c r="E255" s="28" t="s">
        <v>809</v>
      </c>
      <c r="F255" s="28" t="s">
        <v>593</v>
      </c>
      <c r="G255" s="102">
        <v>0</v>
      </c>
      <c r="H255" s="67"/>
      <c r="I255" s="103" t="s">
        <v>421</v>
      </c>
      <c r="J255" s="28" t="s">
        <v>659</v>
      </c>
      <c r="K255" s="28"/>
      <c r="L255" s="28" t="s">
        <v>601</v>
      </c>
      <c r="M255" s="67"/>
      <c r="N255" s="67"/>
      <c r="O255" s="67"/>
    </row>
    <row r="256" spans="1:15" s="26" customFormat="1" ht="15.95" customHeight="1" x14ac:dyDescent="0.25">
      <c r="A256" s="101">
        <f t="shared" si="15"/>
        <v>70</v>
      </c>
      <c r="B256" s="27">
        <f t="shared" ref="B256:B274" si="16">_xlfn.DECIMAL(C256,16)</f>
        <v>13863</v>
      </c>
      <c r="C256" s="28" t="s">
        <v>660</v>
      </c>
      <c r="D256" s="29">
        <v>1</v>
      </c>
      <c r="E256" s="28" t="s">
        <v>810</v>
      </c>
      <c r="F256" s="28" t="s">
        <v>593</v>
      </c>
      <c r="G256" s="29">
        <v>0</v>
      </c>
      <c r="H256" s="67"/>
      <c r="I256" s="28" t="s">
        <v>421</v>
      </c>
      <c r="J256" s="67" t="s">
        <v>661</v>
      </c>
      <c r="K256" s="67"/>
      <c r="L256" s="67" t="s">
        <v>595</v>
      </c>
      <c r="M256" s="29">
        <v>0</v>
      </c>
      <c r="N256" s="29">
        <v>0</v>
      </c>
      <c r="O256" s="28" t="s">
        <v>596</v>
      </c>
    </row>
    <row r="257" spans="1:15" s="26" customFormat="1" ht="15.95" customHeight="1" x14ac:dyDescent="0.25">
      <c r="A257" s="101">
        <f t="shared" si="15"/>
        <v>72</v>
      </c>
      <c r="B257" s="27">
        <f t="shared" si="16"/>
        <v>13864</v>
      </c>
      <c r="C257" s="28" t="s">
        <v>662</v>
      </c>
      <c r="D257" s="29">
        <v>1</v>
      </c>
      <c r="E257" s="28" t="s">
        <v>811</v>
      </c>
      <c r="F257" s="28" t="s">
        <v>593</v>
      </c>
      <c r="G257" s="29">
        <v>0</v>
      </c>
      <c r="H257" s="67"/>
      <c r="I257" s="28" t="s">
        <v>421</v>
      </c>
      <c r="J257" s="67" t="s">
        <v>663</v>
      </c>
      <c r="K257" s="67"/>
      <c r="L257" s="67" t="s">
        <v>595</v>
      </c>
      <c r="M257" s="29">
        <v>0</v>
      </c>
      <c r="N257" s="67"/>
      <c r="O257" s="28" t="s">
        <v>596</v>
      </c>
    </row>
    <row r="258" spans="1:15" s="26" customFormat="1" ht="15.95" customHeight="1" x14ac:dyDescent="0.25">
      <c r="A258" s="101">
        <f t="shared" si="15"/>
        <v>74</v>
      </c>
      <c r="B258" s="27">
        <f t="shared" si="16"/>
        <v>13865</v>
      </c>
      <c r="C258" s="103" t="s">
        <v>664</v>
      </c>
      <c r="D258" s="102">
        <v>1</v>
      </c>
      <c r="E258" s="28" t="s">
        <v>812</v>
      </c>
      <c r="F258" s="28" t="s">
        <v>593</v>
      </c>
      <c r="G258" s="102">
        <v>0</v>
      </c>
      <c r="H258" s="67"/>
      <c r="I258" s="103" t="s">
        <v>421</v>
      </c>
      <c r="J258" s="28" t="s">
        <v>665</v>
      </c>
      <c r="K258" s="28"/>
      <c r="L258" s="28" t="s">
        <v>601</v>
      </c>
      <c r="M258" s="67"/>
      <c r="N258" s="67"/>
      <c r="O258" s="67"/>
    </row>
    <row r="259" spans="1:15" s="26" customFormat="1" ht="15.95" customHeight="1" x14ac:dyDescent="0.25">
      <c r="A259" s="101">
        <f t="shared" si="15"/>
        <v>76</v>
      </c>
      <c r="B259" s="27">
        <f t="shared" si="16"/>
        <v>13866</v>
      </c>
      <c r="C259" s="28" t="s">
        <v>666</v>
      </c>
      <c r="D259" s="29">
        <v>1</v>
      </c>
      <c r="E259" s="28" t="s">
        <v>813</v>
      </c>
      <c r="F259" s="28" t="s">
        <v>593</v>
      </c>
      <c r="G259" s="29">
        <v>0</v>
      </c>
      <c r="H259" s="67"/>
      <c r="I259" s="28" t="s">
        <v>421</v>
      </c>
      <c r="J259" s="67" t="s">
        <v>667</v>
      </c>
      <c r="K259" s="67"/>
      <c r="L259" s="67" t="s">
        <v>595</v>
      </c>
      <c r="M259" s="29">
        <v>0</v>
      </c>
      <c r="N259" s="29">
        <v>0</v>
      </c>
      <c r="O259" s="28" t="s">
        <v>596</v>
      </c>
    </row>
    <row r="260" spans="1:15" s="26" customFormat="1" ht="15.95" customHeight="1" x14ac:dyDescent="0.25">
      <c r="A260" s="101">
        <f t="shared" si="15"/>
        <v>78</v>
      </c>
      <c r="B260" s="27">
        <f t="shared" si="16"/>
        <v>13867</v>
      </c>
      <c r="C260" s="28" t="s">
        <v>668</v>
      </c>
      <c r="D260" s="29">
        <v>1</v>
      </c>
      <c r="E260" s="28" t="s">
        <v>814</v>
      </c>
      <c r="F260" s="28" t="s">
        <v>593</v>
      </c>
      <c r="G260" s="29">
        <v>0</v>
      </c>
      <c r="H260" s="67"/>
      <c r="I260" s="28" t="s">
        <v>421</v>
      </c>
      <c r="J260" s="67" t="s">
        <v>669</v>
      </c>
      <c r="K260" s="67"/>
      <c r="L260" s="67" t="s">
        <v>595</v>
      </c>
      <c r="M260" s="29">
        <v>0</v>
      </c>
      <c r="N260" s="67"/>
      <c r="O260" s="28" t="s">
        <v>596</v>
      </c>
    </row>
    <row r="261" spans="1:15" s="26" customFormat="1" ht="15.95" customHeight="1" x14ac:dyDescent="0.25">
      <c r="A261" s="101">
        <f t="shared" si="15"/>
        <v>80</v>
      </c>
      <c r="B261" s="27">
        <f t="shared" si="16"/>
        <v>13868</v>
      </c>
      <c r="C261" s="103" t="s">
        <v>670</v>
      </c>
      <c r="D261" s="102">
        <v>1</v>
      </c>
      <c r="E261" s="28" t="s">
        <v>815</v>
      </c>
      <c r="F261" s="28" t="s">
        <v>593</v>
      </c>
      <c r="G261" s="102">
        <v>0</v>
      </c>
      <c r="H261" s="67"/>
      <c r="I261" s="103" t="s">
        <v>421</v>
      </c>
      <c r="J261" s="28" t="s">
        <v>671</v>
      </c>
      <c r="K261" s="28"/>
      <c r="L261" s="28" t="s">
        <v>601</v>
      </c>
      <c r="M261" s="67"/>
      <c r="N261" s="67"/>
      <c r="O261" s="67"/>
    </row>
    <row r="262" spans="1:15" s="26" customFormat="1" ht="15.95" customHeight="1" x14ac:dyDescent="0.25">
      <c r="A262" s="101">
        <f t="shared" si="15"/>
        <v>82</v>
      </c>
      <c r="B262" s="27">
        <f t="shared" si="16"/>
        <v>13869</v>
      </c>
      <c r="C262" s="28" t="s">
        <v>672</v>
      </c>
      <c r="D262" s="29">
        <v>1</v>
      </c>
      <c r="E262" s="28" t="s">
        <v>816</v>
      </c>
      <c r="F262" s="28" t="s">
        <v>593</v>
      </c>
      <c r="G262" s="29">
        <v>0</v>
      </c>
      <c r="H262" s="67"/>
      <c r="I262" s="28" t="s">
        <v>421</v>
      </c>
      <c r="J262" s="67" t="s">
        <v>673</v>
      </c>
      <c r="K262" s="67"/>
      <c r="L262" s="67" t="s">
        <v>595</v>
      </c>
      <c r="M262" s="29">
        <v>0</v>
      </c>
      <c r="N262" s="29">
        <v>0</v>
      </c>
      <c r="O262" s="28" t="s">
        <v>596</v>
      </c>
    </row>
    <row r="263" spans="1:15" s="26" customFormat="1" ht="15.95" customHeight="1" x14ac:dyDescent="0.25">
      <c r="A263" s="101">
        <f t="shared" si="15"/>
        <v>84</v>
      </c>
      <c r="B263" s="27">
        <f t="shared" si="16"/>
        <v>13870</v>
      </c>
      <c r="C263" s="28" t="s">
        <v>674</v>
      </c>
      <c r="D263" s="29">
        <v>1</v>
      </c>
      <c r="E263" s="28" t="s">
        <v>817</v>
      </c>
      <c r="F263" s="28" t="s">
        <v>593</v>
      </c>
      <c r="G263" s="29">
        <v>0</v>
      </c>
      <c r="H263" s="67"/>
      <c r="I263" s="28" t="s">
        <v>421</v>
      </c>
      <c r="J263" s="67" t="s">
        <v>675</v>
      </c>
      <c r="K263" s="67"/>
      <c r="L263" s="67" t="s">
        <v>595</v>
      </c>
      <c r="M263" s="29">
        <v>0</v>
      </c>
      <c r="N263" s="67"/>
      <c r="O263" s="28" t="s">
        <v>596</v>
      </c>
    </row>
    <row r="264" spans="1:15" s="26" customFormat="1" ht="15.95" customHeight="1" x14ac:dyDescent="0.25">
      <c r="A264" s="101">
        <f t="shared" si="15"/>
        <v>86</v>
      </c>
      <c r="B264" s="27">
        <f t="shared" si="16"/>
        <v>13871</v>
      </c>
      <c r="C264" s="103" t="s">
        <v>676</v>
      </c>
      <c r="D264" s="102">
        <v>1</v>
      </c>
      <c r="E264" s="28" t="s">
        <v>818</v>
      </c>
      <c r="F264" s="28" t="s">
        <v>593</v>
      </c>
      <c r="G264" s="102">
        <v>0</v>
      </c>
      <c r="H264" s="67"/>
      <c r="I264" s="103" t="s">
        <v>421</v>
      </c>
      <c r="J264" s="28" t="s">
        <v>677</v>
      </c>
      <c r="K264" s="28"/>
      <c r="L264" s="28" t="s">
        <v>601</v>
      </c>
      <c r="M264" s="67"/>
      <c r="N264" s="67"/>
      <c r="O264" s="67"/>
    </row>
    <row r="265" spans="1:15" s="26" customFormat="1" ht="15.95" customHeight="1" x14ac:dyDescent="0.25">
      <c r="A265" s="101">
        <f t="shared" si="15"/>
        <v>88</v>
      </c>
      <c r="B265" s="27">
        <f t="shared" si="16"/>
        <v>13872</v>
      </c>
      <c r="C265" s="28" t="s">
        <v>678</v>
      </c>
      <c r="D265" s="29">
        <v>1</v>
      </c>
      <c r="E265" s="28" t="s">
        <v>819</v>
      </c>
      <c r="F265" s="28" t="s">
        <v>54</v>
      </c>
      <c r="G265" s="29">
        <v>0</v>
      </c>
      <c r="H265" s="67"/>
      <c r="I265" s="28" t="s">
        <v>421</v>
      </c>
      <c r="J265" s="28" t="s">
        <v>679</v>
      </c>
      <c r="K265" s="28"/>
      <c r="L265" s="67" t="s">
        <v>680</v>
      </c>
      <c r="M265" s="29">
        <v>0</v>
      </c>
      <c r="N265" s="29">
        <v>0</v>
      </c>
      <c r="O265" s="29">
        <v>2</v>
      </c>
    </row>
    <row r="266" spans="1:15" s="26" customFormat="1" ht="15.95" customHeight="1" x14ac:dyDescent="0.25">
      <c r="A266" s="101">
        <f t="shared" si="15"/>
        <v>90</v>
      </c>
      <c r="B266" s="27">
        <f t="shared" si="16"/>
        <v>13873</v>
      </c>
      <c r="C266" s="28" t="s">
        <v>681</v>
      </c>
      <c r="D266" s="29">
        <v>1</v>
      </c>
      <c r="E266" s="28" t="s">
        <v>820</v>
      </c>
      <c r="F266" s="28" t="s">
        <v>54</v>
      </c>
      <c r="G266" s="29">
        <v>0</v>
      </c>
      <c r="H266" s="67"/>
      <c r="I266" s="28" t="s">
        <v>421</v>
      </c>
      <c r="J266" s="28" t="s">
        <v>682</v>
      </c>
      <c r="K266" s="28"/>
      <c r="L266" s="28" t="s">
        <v>683</v>
      </c>
      <c r="M266" s="29">
        <v>1</v>
      </c>
      <c r="N266" s="29">
        <v>1</v>
      </c>
      <c r="O266" s="29">
        <v>255</v>
      </c>
    </row>
    <row r="267" spans="1:15" s="26" customFormat="1" ht="15.95" customHeight="1" x14ac:dyDescent="0.25">
      <c r="A267" s="101">
        <f t="shared" si="15"/>
        <v>92</v>
      </c>
      <c r="B267" s="27">
        <f t="shared" si="16"/>
        <v>13874</v>
      </c>
      <c r="C267" s="28" t="s">
        <v>684</v>
      </c>
      <c r="D267" s="29">
        <v>1</v>
      </c>
      <c r="E267" s="28" t="s">
        <v>821</v>
      </c>
      <c r="F267" s="28" t="s">
        <v>54</v>
      </c>
      <c r="G267" s="29">
        <v>0</v>
      </c>
      <c r="H267" s="67"/>
      <c r="I267" s="28" t="s">
        <v>421</v>
      </c>
      <c r="J267" s="28" t="s">
        <v>685</v>
      </c>
      <c r="K267" s="28"/>
      <c r="L267" s="67" t="s">
        <v>686</v>
      </c>
      <c r="M267" s="29">
        <v>0</v>
      </c>
      <c r="N267" s="29">
        <v>0</v>
      </c>
      <c r="O267" s="29">
        <v>1</v>
      </c>
    </row>
    <row r="268" spans="1:15" s="26" customFormat="1" ht="15.95" customHeight="1" x14ac:dyDescent="0.25">
      <c r="A268" s="101">
        <f t="shared" si="15"/>
        <v>94</v>
      </c>
      <c r="B268" s="27">
        <f t="shared" si="16"/>
        <v>13875</v>
      </c>
      <c r="C268" s="28" t="s">
        <v>687</v>
      </c>
      <c r="D268" s="29">
        <v>1</v>
      </c>
      <c r="E268" s="28" t="s">
        <v>822</v>
      </c>
      <c r="F268" s="28" t="s">
        <v>54</v>
      </c>
      <c r="G268" s="67"/>
      <c r="H268" s="67"/>
      <c r="I268" s="28" t="s">
        <v>421</v>
      </c>
      <c r="J268" s="28" t="s">
        <v>688</v>
      </c>
      <c r="K268" s="28"/>
      <c r="L268" s="28" t="s">
        <v>689</v>
      </c>
      <c r="M268" s="29">
        <v>1</v>
      </c>
      <c r="N268" s="29">
        <v>1</v>
      </c>
      <c r="O268" s="29">
        <v>127</v>
      </c>
    </row>
    <row r="269" spans="1:15" s="26" customFormat="1" ht="15.95" customHeight="1" x14ac:dyDescent="0.25">
      <c r="A269" s="101">
        <f t="shared" si="15"/>
        <v>96</v>
      </c>
      <c r="B269" s="27">
        <f t="shared" si="16"/>
        <v>13876</v>
      </c>
      <c r="C269" s="28" t="s">
        <v>690</v>
      </c>
      <c r="D269" s="29">
        <v>1</v>
      </c>
      <c r="E269" s="28" t="s">
        <v>823</v>
      </c>
      <c r="F269" s="28" t="s">
        <v>54</v>
      </c>
      <c r="G269" s="67"/>
      <c r="H269" s="67"/>
      <c r="I269" s="28" t="s">
        <v>421</v>
      </c>
      <c r="J269" s="67" t="s">
        <v>691</v>
      </c>
      <c r="K269" s="67"/>
      <c r="L269" s="28" t="s">
        <v>692</v>
      </c>
      <c r="M269" s="29">
        <v>0</v>
      </c>
      <c r="N269" s="29">
        <v>0</v>
      </c>
      <c r="O269" s="29">
        <v>3</v>
      </c>
    </row>
    <row r="270" spans="1:15" s="26" customFormat="1" ht="15.95" customHeight="1" x14ac:dyDescent="0.25">
      <c r="A270" s="101">
        <f t="shared" si="15"/>
        <v>98</v>
      </c>
      <c r="B270" s="27">
        <f t="shared" si="16"/>
        <v>13877</v>
      </c>
      <c r="C270" s="28" t="s">
        <v>693</v>
      </c>
      <c r="D270" s="29">
        <v>1</v>
      </c>
      <c r="E270" s="67" t="s">
        <v>694</v>
      </c>
      <c r="F270" s="28" t="s">
        <v>54</v>
      </c>
      <c r="G270" s="67"/>
      <c r="H270" s="67"/>
      <c r="I270" s="28" t="s">
        <v>421</v>
      </c>
      <c r="J270" s="67" t="s">
        <v>695</v>
      </c>
      <c r="K270" s="67"/>
      <c r="L270" s="67" t="s">
        <v>696</v>
      </c>
      <c r="M270" s="67"/>
      <c r="N270" s="67"/>
      <c r="O270" s="67"/>
    </row>
    <row r="271" spans="1:15" s="26" customFormat="1" ht="15.95" customHeight="1" x14ac:dyDescent="0.25">
      <c r="A271" s="101">
        <f t="shared" si="15"/>
        <v>100</v>
      </c>
      <c r="B271" s="27">
        <f t="shared" si="16"/>
        <v>13878</v>
      </c>
      <c r="C271" s="28" t="s">
        <v>697</v>
      </c>
      <c r="D271" s="29">
        <v>1</v>
      </c>
      <c r="E271" s="67" t="s">
        <v>828</v>
      </c>
      <c r="F271" s="28" t="s">
        <v>54</v>
      </c>
      <c r="G271" s="67"/>
      <c r="H271" s="67"/>
      <c r="I271" s="28" t="s">
        <v>421</v>
      </c>
      <c r="J271" s="67" t="s">
        <v>698</v>
      </c>
      <c r="K271" s="67"/>
      <c r="L271" s="67" t="s">
        <v>699</v>
      </c>
      <c r="M271" s="67"/>
      <c r="N271" s="67"/>
      <c r="O271" s="67"/>
    </row>
    <row r="272" spans="1:15" s="26" customFormat="1" ht="18.75" customHeight="1" x14ac:dyDescent="0.25">
      <c r="A272" s="101">
        <f t="shared" si="15"/>
        <v>102</v>
      </c>
      <c r="B272" s="27">
        <f t="shared" si="16"/>
        <v>13879</v>
      </c>
      <c r="C272" s="28" t="s">
        <v>700</v>
      </c>
      <c r="D272" s="29">
        <v>1</v>
      </c>
      <c r="E272" s="28" t="s">
        <v>824</v>
      </c>
      <c r="F272" s="28" t="s">
        <v>54</v>
      </c>
      <c r="G272" s="29">
        <v>0</v>
      </c>
      <c r="H272" s="28" t="s">
        <v>701</v>
      </c>
      <c r="I272" s="28" t="s">
        <v>421</v>
      </c>
      <c r="J272" s="67" t="s">
        <v>702</v>
      </c>
      <c r="K272" s="67"/>
      <c r="L272" s="67"/>
      <c r="M272" s="67"/>
      <c r="N272" s="67"/>
      <c r="O272" s="67"/>
    </row>
    <row r="273" spans="1:15" s="26" customFormat="1" ht="15.95" customHeight="1" x14ac:dyDescent="0.25">
      <c r="A273" s="101">
        <f t="shared" si="15"/>
        <v>104</v>
      </c>
      <c r="B273" s="27">
        <f t="shared" si="16"/>
        <v>13880</v>
      </c>
      <c r="C273" s="28" t="s">
        <v>703</v>
      </c>
      <c r="D273" s="29">
        <v>1</v>
      </c>
      <c r="E273" s="67" t="s">
        <v>829</v>
      </c>
      <c r="F273" s="28" t="s">
        <v>54</v>
      </c>
      <c r="G273" s="29">
        <v>0</v>
      </c>
      <c r="H273" s="28" t="s">
        <v>701</v>
      </c>
      <c r="I273" s="28" t="s">
        <v>421</v>
      </c>
      <c r="J273" s="67" t="s">
        <v>704</v>
      </c>
      <c r="K273" s="67"/>
      <c r="L273" s="67"/>
      <c r="M273" s="67"/>
      <c r="N273" s="67"/>
      <c r="O273" s="67"/>
    </row>
    <row r="274" spans="1:15" s="26" customFormat="1" ht="15.95" customHeight="1" x14ac:dyDescent="0.25">
      <c r="A274" s="101">
        <f t="shared" si="15"/>
        <v>110</v>
      </c>
      <c r="B274" s="27">
        <f t="shared" si="16"/>
        <v>13883</v>
      </c>
      <c r="C274" s="103" t="s">
        <v>705</v>
      </c>
      <c r="D274" s="102">
        <v>1</v>
      </c>
      <c r="E274" s="28" t="s">
        <v>825</v>
      </c>
      <c r="F274" s="28" t="s">
        <v>54</v>
      </c>
      <c r="G274" s="102">
        <v>0</v>
      </c>
      <c r="H274" s="67"/>
      <c r="I274" s="103" t="s">
        <v>421</v>
      </c>
      <c r="J274" s="28" t="s">
        <v>706</v>
      </c>
      <c r="K274" s="28"/>
      <c r="L274" s="28" t="s">
        <v>826</v>
      </c>
      <c r="M274" s="102">
        <v>0</v>
      </c>
      <c r="N274" s="102">
        <v>0</v>
      </c>
      <c r="O274" s="102">
        <v>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R13"/>
    </sheetView>
  </sheetViews>
  <sheetFormatPr baseColWidth="10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jalosas</dc:creator>
  <cp:lastModifiedBy>sergio</cp:lastModifiedBy>
  <dcterms:created xsi:type="dcterms:W3CDTF">2022-11-26T19:24:48Z</dcterms:created>
  <dcterms:modified xsi:type="dcterms:W3CDTF">2022-11-29T18:12:56Z</dcterms:modified>
</cp:coreProperties>
</file>