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645" windowHeight="9570" tabRatio="500" firstSheet="1" activeTab="1"/>
  </bookViews>
  <sheets>
    <sheet name="市町村一覧" sheetId="6" r:id="rId1"/>
    <sheet name="市町村割合" sheetId="4" r:id="rId2"/>
    <sheet name="県人口推移" sheetId="2" r:id="rId3"/>
    <sheet name="市町村人口推移" sheetId="7" r:id="rId4"/>
    <sheet name="県人口合計" sheetId="1" r:id="rId5"/>
    <sheet name="人口と世帯（200501）" sheetId="5" r:id="rId6"/>
  </sheets>
  <externalReferences>
    <externalReference r:id="rId7"/>
  </externalReferences>
  <definedNames>
    <definedName name="_Order1">255</definedName>
    <definedName name="_Regression_Int" localSheetId="5">1</definedName>
    <definedName name="_xlnm.Print_Area" localSheetId="5">'人口と世帯（200501）'!$C$1:$N$77</definedName>
    <definedName name="_xlnm.Print_Titles" localSheetId="5">'人口と世帯（200501）'!$3:$6</definedName>
    <definedName name="市名">[1]様式1!$X$6:$X$9</definedName>
    <definedName name="人口と世帯３">#REF!</definedName>
    <definedName name="_xlnm._FilterDatabase" localSheetId="0" hidden="1">市町村一覧!$A$3:$F$3</definedName>
    <definedName name="_xlnm.Print_Area" localSheetId="0">市町村一覧!$A$1:$F$37</definedName>
  </definedNames>
  <calcPr calcId="144525"/>
</workbook>
</file>

<file path=xl/sharedStrings.xml><?xml version="1.0" encoding="utf-8"?>
<sst xmlns="http://schemas.openxmlformats.org/spreadsheetml/2006/main" count="620" uniqueCount="303">
  <si>
    <t>市　町　村　一　覧</t>
  </si>
  <si>
    <t>市　町　村　名</t>
  </si>
  <si>
    <t>〒</t>
  </si>
  <si>
    <t>所在地</t>
  </si>
  <si>
    <t>電　話　番　号</t>
  </si>
  <si>
    <t>ホームページＵＲＬ</t>
  </si>
  <si>
    <t>団体コード</t>
  </si>
  <si>
    <t>行政区域面積[k㎡]</t>
  </si>
  <si>
    <t>地区名</t>
  </si>
  <si>
    <t>二次医療圏</t>
  </si>
  <si>
    <t>横浜市</t>
  </si>
  <si>
    <t>231-0017</t>
  </si>
  <si>
    <t>横浜市中区港町一丁目1番地</t>
  </si>
  <si>
    <t>045(671)2121</t>
  </si>
  <si>
    <t>http://www.city.yokohama.lg.jp/</t>
  </si>
  <si>
    <t>横浜地域</t>
  </si>
  <si>
    <t>川崎市</t>
  </si>
  <si>
    <t>210-8577</t>
  </si>
  <si>
    <t>川崎市川崎区宮本町1番地</t>
  </si>
  <si>
    <t>044(200)2111</t>
  </si>
  <si>
    <t>http://www.city.kawasaki.jp/</t>
  </si>
  <si>
    <t>川崎地域</t>
  </si>
  <si>
    <t>相模原市</t>
  </si>
  <si>
    <t>252-5277</t>
  </si>
  <si>
    <t>相模原市中央区中央二丁目11番15号</t>
  </si>
  <si>
    <t>042(754)1111</t>
  </si>
  <si>
    <t>http://www.city.sagamihara.kanagawa.jp/</t>
  </si>
  <si>
    <t>県央地域</t>
  </si>
  <si>
    <t>横須賀市</t>
  </si>
  <si>
    <t>238-8550</t>
  </si>
  <si>
    <t>横須賀市小川町11番地</t>
  </si>
  <si>
    <t>046(822)4000</t>
  </si>
  <si>
    <t>http://www.city.yokosuka.kanagawa.jp/</t>
  </si>
  <si>
    <t>横須賀三浦地域</t>
  </si>
  <si>
    <t>平塚市</t>
  </si>
  <si>
    <t>254-8686</t>
  </si>
  <si>
    <t>平塚市浅間町9番1号</t>
  </si>
  <si>
    <t>0463(23)1111</t>
  </si>
  <si>
    <t>http://www.city.hiratsuka.kanagawa.jp/</t>
  </si>
  <si>
    <t>湘南地域</t>
  </si>
  <si>
    <t>鎌倉市</t>
  </si>
  <si>
    <t>248-8686</t>
  </si>
  <si>
    <t>鎌倉市御成町18番10号</t>
  </si>
  <si>
    <t>0467(23)3000</t>
  </si>
  <si>
    <t>http://www.city.kamakura.kanagawa.jp/</t>
  </si>
  <si>
    <t>藤沢市</t>
  </si>
  <si>
    <t>251-8601</t>
  </si>
  <si>
    <t>藤沢市朝日町1番地の1</t>
  </si>
  <si>
    <t>0466(25)1111</t>
  </si>
  <si>
    <t>http://www.city.fujisawa.kanagawa.jp/</t>
  </si>
  <si>
    <t>小田原市</t>
  </si>
  <si>
    <t>250-8555</t>
  </si>
  <si>
    <t>小田原市荻窪300番地</t>
  </si>
  <si>
    <t>0465(33)1300</t>
  </si>
  <si>
    <t>http://www.city.odawara.kanagawa.jp/</t>
  </si>
  <si>
    <t>県西地域</t>
  </si>
  <si>
    <t>茅ヶ崎市</t>
  </si>
  <si>
    <t>253-8686</t>
  </si>
  <si>
    <t>茅ヶ崎市茅ヶ崎一丁目1番1号</t>
  </si>
  <si>
    <t>0467(82)1111</t>
  </si>
  <si>
    <t>http://www.city.chigasaki.kanagawa.jp/</t>
  </si>
  <si>
    <t>逗子市</t>
  </si>
  <si>
    <t>249-8686</t>
  </si>
  <si>
    <t>逗子市逗子五丁目2番16号</t>
  </si>
  <si>
    <t>046(873)1111</t>
  </si>
  <si>
    <t>http://www.city.zushi.kanagawa.jp/</t>
  </si>
  <si>
    <t>三浦市</t>
  </si>
  <si>
    <t>238-0298</t>
  </si>
  <si>
    <t>三浦市城山町1番1号</t>
  </si>
  <si>
    <t>046(882)1111</t>
  </si>
  <si>
    <t>http://www.city.miura.kanagawa.jp/</t>
  </si>
  <si>
    <t>秦野市</t>
  </si>
  <si>
    <t>257-8501</t>
  </si>
  <si>
    <t>秦野市桜町一丁目3番2号</t>
  </si>
  <si>
    <t>0463(82)5111</t>
  </si>
  <si>
    <t>http://www.city.hadano.kanagawa.jp/</t>
  </si>
  <si>
    <t>厚木市</t>
  </si>
  <si>
    <t>243-8511</t>
  </si>
  <si>
    <t>厚木市中町三丁目17番17号</t>
  </si>
  <si>
    <t>046(223)1511</t>
  </si>
  <si>
    <t>http://www.city.atsugi.kanagawa.jp/</t>
  </si>
  <si>
    <t>大和市</t>
  </si>
  <si>
    <t>242-8601</t>
  </si>
  <si>
    <t>大和市下鶴間一丁目1番1号</t>
  </si>
  <si>
    <t>046(263)1111</t>
  </si>
  <si>
    <t>http://www.city.yamato.lg.jp/</t>
  </si>
  <si>
    <t>伊勢原市</t>
  </si>
  <si>
    <t>259-1188</t>
  </si>
  <si>
    <t>伊勢原市田中348番地</t>
  </si>
  <si>
    <t>0463(94)4711</t>
  </si>
  <si>
    <t>http://www.city.isehara.kanagawa.jp/</t>
  </si>
  <si>
    <t>海老名市</t>
  </si>
  <si>
    <t>243-0492</t>
  </si>
  <si>
    <t>海老名市勝瀬175番地の1</t>
  </si>
  <si>
    <t>046(231)2111</t>
  </si>
  <si>
    <t>http://www.city.ebina.kanagawa.jp/</t>
  </si>
  <si>
    <t>座間市</t>
  </si>
  <si>
    <t>252-8566</t>
  </si>
  <si>
    <t>座間市緑ケ丘一丁目1番1号</t>
  </si>
  <si>
    <t>046(255)1111</t>
  </si>
  <si>
    <t>http://www.city.zama.kanagawa.jp/</t>
  </si>
  <si>
    <t>南足柄市</t>
  </si>
  <si>
    <t>250-0192</t>
  </si>
  <si>
    <t>南足柄市関本440番地</t>
  </si>
  <si>
    <t>0465(74)2111</t>
  </si>
  <si>
    <t>http://www.city.minamiashigara.kanagawa.jp/</t>
  </si>
  <si>
    <t>綾瀬市</t>
  </si>
  <si>
    <t>252-1192</t>
  </si>
  <si>
    <t>綾瀬市早川550番地</t>
  </si>
  <si>
    <t>0467(77)1111</t>
  </si>
  <si>
    <t>http://www.city.ayase.kanagawa.jp/</t>
  </si>
  <si>
    <t>葉山町</t>
  </si>
  <si>
    <t>240-0192</t>
  </si>
  <si>
    <t>葉山町堀内2135番地</t>
  </si>
  <si>
    <t>046(876)1111</t>
  </si>
  <si>
    <t>http://www.town.hayama.lg.jp/</t>
  </si>
  <si>
    <t>寒川町</t>
  </si>
  <si>
    <t>253-0196</t>
  </si>
  <si>
    <t>寒川町宮山165番地</t>
  </si>
  <si>
    <t>0467(74)1111</t>
  </si>
  <si>
    <t>http://www.town.samukawa.kanagawa.jp/</t>
  </si>
  <si>
    <t>大磯町</t>
  </si>
  <si>
    <t>255-8555</t>
  </si>
  <si>
    <t>大磯町東小磯183番地</t>
  </si>
  <si>
    <t>0463(61)4100</t>
  </si>
  <si>
    <t>http://www.town.oiso.kanagawa.jp/</t>
  </si>
  <si>
    <t>二宮町</t>
  </si>
  <si>
    <t>259-0196</t>
  </si>
  <si>
    <t>二宮町二宮961番地</t>
  </si>
  <si>
    <t>0463(71)3311</t>
  </si>
  <si>
    <t>http://www.town.ninomiya.kanagawa.jp/</t>
  </si>
  <si>
    <t>中井町</t>
  </si>
  <si>
    <t>259-0197</t>
  </si>
  <si>
    <t>中井町比奈窪56番地</t>
  </si>
  <si>
    <t>0465(81)1111</t>
  </si>
  <si>
    <t>http://www.town.nakai.kanagawa.jp/</t>
  </si>
  <si>
    <t>大井町</t>
  </si>
  <si>
    <t>258-8501</t>
  </si>
  <si>
    <t>大井町金子1995番地</t>
  </si>
  <si>
    <t>0465(83)1311</t>
  </si>
  <si>
    <t>http://www.town.oi.kanagawa.jp/</t>
  </si>
  <si>
    <t>松田町</t>
  </si>
  <si>
    <t>258-8585</t>
  </si>
  <si>
    <t>松田町松田惣領2037番地</t>
  </si>
  <si>
    <t>0465(83)1221</t>
  </si>
  <si>
    <t>http://town.matsuda.kanagawa.jp/</t>
  </si>
  <si>
    <t>山北町</t>
  </si>
  <si>
    <t>258-0195</t>
  </si>
  <si>
    <t>山北町山北1301番地4</t>
  </si>
  <si>
    <t>0465(75)1122</t>
  </si>
  <si>
    <t>http://www.town.yamakita.kanagawa.jp/</t>
  </si>
  <si>
    <t>開成町</t>
  </si>
  <si>
    <t>258-8502</t>
  </si>
  <si>
    <t>開成町延沢773番地</t>
  </si>
  <si>
    <t>0465(83)2331</t>
  </si>
  <si>
    <t>http://www.town.kaisei.kanagawa.jp/</t>
  </si>
  <si>
    <t>箱根町</t>
  </si>
  <si>
    <t>250-0398</t>
  </si>
  <si>
    <t>箱根町湯本256番地</t>
  </si>
  <si>
    <t>0460(85)7111</t>
  </si>
  <si>
    <t>http://www.town.hakone.kanagawa.jp/</t>
  </si>
  <si>
    <t>真鶴町</t>
  </si>
  <si>
    <t>259-0202</t>
  </si>
  <si>
    <t>真鶴町岩244番地の１</t>
  </si>
  <si>
    <t>0465(68)1131</t>
  </si>
  <si>
    <t>http://www.town.manazuru.kanagawa.jp/</t>
  </si>
  <si>
    <t>湯河原町</t>
  </si>
  <si>
    <t>259-0392</t>
  </si>
  <si>
    <t>湯河原町中央二丁目2番地1</t>
  </si>
  <si>
    <t>0465(63)2111</t>
  </si>
  <si>
    <t>http://www.town.yugawara.kanagawa.jp/</t>
  </si>
  <si>
    <t>愛川町</t>
  </si>
  <si>
    <t>243-0392</t>
  </si>
  <si>
    <t>愛川町角田251番地1</t>
  </si>
  <si>
    <t>046(285)2111</t>
  </si>
  <si>
    <t>http://www.town.aikawa.kanagawa.jp/</t>
  </si>
  <si>
    <t>清川村</t>
  </si>
  <si>
    <t>243-0195</t>
  </si>
  <si>
    <t>清川村煤ヶ谷2216番地</t>
  </si>
  <si>
    <t>046(288)1211</t>
  </si>
  <si>
    <t>http://www.town.kiyokawa.kanagawa.jp/</t>
  </si>
  <si>
    <t>＊「団体コード」は、総務省が設定している「全国地方公共団体コード」で、末尾の検査数字を含む。</t>
  </si>
  <si>
    <t>人　　  口 　　 と　 　 世 　　 帯</t>
  </si>
  <si>
    <t>令和２年５月１日現在</t>
  </si>
  <si>
    <r>
      <rPr>
        <sz val="11"/>
        <rFont val="游ゴシック"/>
        <charset val="128"/>
      </rPr>
      <t>（平成</t>
    </r>
    <r>
      <rPr>
        <sz val="11"/>
        <rFont val="HGPｺﾞｼｯｸM"/>
        <charset val="128"/>
      </rPr>
      <t>27</t>
    </r>
    <r>
      <rPr>
        <sz val="11"/>
        <rFont val="游ゴシック"/>
        <charset val="128"/>
      </rPr>
      <t>年国勢調査確定数を基準人口とした推計人口）</t>
    </r>
  </si>
  <si>
    <t>総  数</t>
  </si>
  <si>
    <t>男</t>
  </si>
  <si>
    <t>女</t>
  </si>
  <si>
    <t>行政区域面積</t>
  </si>
  <si>
    <t>人口密度</t>
  </si>
  <si>
    <t>世帯</t>
  </si>
  <si>
    <t>人</t>
  </si>
  <si>
    <t>k㎡</t>
  </si>
  <si>
    <t>人／k㎡</t>
  </si>
  <si>
    <t>神奈川県</t>
  </si>
  <si>
    <t>市部計</t>
  </si>
  <si>
    <t>郡部計</t>
  </si>
  <si>
    <t>三浦郡葉山町</t>
  </si>
  <si>
    <t>高座郡寒川町</t>
  </si>
  <si>
    <t xml:space="preserve">  大磯町</t>
  </si>
  <si>
    <t xml:space="preserve">  二宮町</t>
  </si>
  <si>
    <t xml:space="preserve">  中井町</t>
  </si>
  <si>
    <t xml:space="preserve">  大井町</t>
  </si>
  <si>
    <t xml:space="preserve">  松田町</t>
  </si>
  <si>
    <t xml:space="preserve">  山北町</t>
  </si>
  <si>
    <t xml:space="preserve">  開成町</t>
  </si>
  <si>
    <t xml:space="preserve">  箱根町</t>
  </si>
  <si>
    <t xml:space="preserve">  真鶴町</t>
  </si>
  <si>
    <t xml:space="preserve">   湯河原町</t>
  </si>
  <si>
    <t xml:space="preserve">  愛川町</t>
  </si>
  <si>
    <t xml:space="preserve">  清川村</t>
  </si>
  <si>
    <t>地域別市町村一覧</t>
  </si>
  <si>
    <t>市町村名</t>
  </si>
  <si>
    <t>地域別人口</t>
  </si>
  <si>
    <t>横須賀市、鎌倉市、逗子市、三浦市、葉山町</t>
  </si>
  <si>
    <t>相模原市、厚木市、大和市、海老名市、座間市、綾瀬市、愛川町、清川村</t>
  </si>
  <si>
    <t>平塚市、藤沢市、茅ヶ崎市、秦野市、伊勢原市、寒川町、大磯町、二宮町</t>
  </si>
  <si>
    <t>小田原市、南足柄市、中井町、大井町、松田町、山北町、開成町、箱根町、真鶴町、湯河原町</t>
  </si>
  <si>
    <t>2018年</t>
  </si>
  <si>
    <t>2019年</t>
  </si>
  <si>
    <t>2020年</t>
  </si>
  <si>
    <t>平成30年5月1日現在</t>
  </si>
  <si>
    <t>令和元年5月1日現在</t>
  </si>
  <si>
    <t>地域別推移</t>
  </si>
  <si>
    <t>増減（2年分）</t>
  </si>
  <si>
    <t>増減割合(2年分）</t>
  </si>
  <si>
    <t>和暦年月日</t>
  </si>
  <si>
    <t>西暦</t>
  </si>
  <si>
    <t>月</t>
  </si>
  <si>
    <t>総人口</t>
  </si>
  <si>
    <r>
      <rPr>
        <sz val="10"/>
        <rFont val="游ゴシック"/>
        <charset val="128"/>
      </rPr>
      <t>平成</t>
    </r>
    <r>
      <rPr>
        <sz val="10"/>
        <rFont val="Arial"/>
        <charset val="128"/>
      </rPr>
      <t>30</t>
    </r>
    <r>
      <rPr>
        <sz val="10"/>
        <rFont val="游ゴシック"/>
        <charset val="128"/>
      </rPr>
      <t>年</t>
    </r>
    <r>
      <rPr>
        <sz val="10"/>
        <rFont val="Arial"/>
        <charset val="128"/>
      </rPr>
      <t>1</t>
    </r>
    <r>
      <rPr>
        <sz val="10"/>
        <rFont val="游ゴシック"/>
        <charset val="128"/>
      </rPr>
      <t>月</t>
    </r>
    <r>
      <rPr>
        <sz val="10"/>
        <rFont val="Arial"/>
        <charset val="128"/>
      </rPr>
      <t>1</t>
    </r>
    <r>
      <rPr>
        <sz val="10"/>
        <rFont val="游ゴシック"/>
        <charset val="128"/>
      </rPr>
      <t>日現在</t>
    </r>
  </si>
  <si>
    <r>
      <rPr>
        <sz val="10"/>
        <rFont val="游ゴシック"/>
        <charset val="128"/>
      </rPr>
      <t>平成</t>
    </r>
    <r>
      <rPr>
        <sz val="10"/>
        <rFont val="Arial"/>
        <charset val="128"/>
      </rPr>
      <t>30</t>
    </r>
    <r>
      <rPr>
        <sz val="10"/>
        <rFont val="游ゴシック"/>
        <charset val="128"/>
      </rPr>
      <t>年</t>
    </r>
    <r>
      <rPr>
        <sz val="10"/>
        <rFont val="Arial"/>
        <charset val="128"/>
      </rPr>
      <t>2</t>
    </r>
    <r>
      <rPr>
        <sz val="10"/>
        <rFont val="游ゴシック"/>
        <charset val="128"/>
      </rPr>
      <t>月</t>
    </r>
    <r>
      <rPr>
        <sz val="10"/>
        <rFont val="Arial"/>
        <charset val="128"/>
      </rPr>
      <t>1</t>
    </r>
    <r>
      <rPr>
        <sz val="10"/>
        <rFont val="游ゴシック"/>
        <charset val="128"/>
      </rPr>
      <t>日現在</t>
    </r>
  </si>
  <si>
    <r>
      <rPr>
        <sz val="10"/>
        <rFont val="游ゴシック"/>
        <charset val="128"/>
      </rPr>
      <t>平成</t>
    </r>
    <r>
      <rPr>
        <sz val="10"/>
        <rFont val="Arial"/>
        <charset val="128"/>
      </rPr>
      <t>30</t>
    </r>
    <r>
      <rPr>
        <sz val="10"/>
        <rFont val="游ゴシック"/>
        <charset val="128"/>
      </rPr>
      <t>年</t>
    </r>
    <r>
      <rPr>
        <sz val="10"/>
        <rFont val="Arial"/>
        <charset val="128"/>
      </rPr>
      <t>3</t>
    </r>
    <r>
      <rPr>
        <sz val="10"/>
        <rFont val="游ゴシック"/>
        <charset val="128"/>
      </rPr>
      <t>月</t>
    </r>
    <r>
      <rPr>
        <sz val="10"/>
        <rFont val="Arial"/>
        <charset val="128"/>
      </rPr>
      <t>1</t>
    </r>
    <r>
      <rPr>
        <sz val="10"/>
        <rFont val="游ゴシック"/>
        <charset val="128"/>
      </rPr>
      <t>日現在</t>
    </r>
  </si>
  <si>
    <r>
      <rPr>
        <sz val="10"/>
        <rFont val="游ゴシック"/>
        <charset val="128"/>
      </rPr>
      <t>平成</t>
    </r>
    <r>
      <rPr>
        <sz val="10"/>
        <rFont val="Arial"/>
        <charset val="128"/>
      </rPr>
      <t>30</t>
    </r>
    <r>
      <rPr>
        <sz val="10"/>
        <rFont val="游ゴシック"/>
        <charset val="128"/>
      </rPr>
      <t>年</t>
    </r>
    <r>
      <rPr>
        <sz val="10"/>
        <rFont val="Arial"/>
        <charset val="128"/>
      </rPr>
      <t>4</t>
    </r>
    <r>
      <rPr>
        <sz val="10"/>
        <rFont val="游ゴシック"/>
        <charset val="128"/>
      </rPr>
      <t>月</t>
    </r>
    <r>
      <rPr>
        <sz val="10"/>
        <rFont val="Arial"/>
        <charset val="128"/>
      </rPr>
      <t>1</t>
    </r>
    <r>
      <rPr>
        <sz val="10"/>
        <rFont val="游ゴシック"/>
        <charset val="128"/>
      </rPr>
      <t>日現在</t>
    </r>
  </si>
  <si>
    <r>
      <rPr>
        <sz val="10"/>
        <rFont val="游ゴシック"/>
        <charset val="128"/>
      </rPr>
      <t>平成</t>
    </r>
    <r>
      <rPr>
        <sz val="10"/>
        <rFont val="Arial"/>
        <charset val="128"/>
      </rPr>
      <t>30</t>
    </r>
    <r>
      <rPr>
        <sz val="10"/>
        <rFont val="游ゴシック"/>
        <charset val="128"/>
      </rPr>
      <t>年</t>
    </r>
    <r>
      <rPr>
        <sz val="10"/>
        <rFont val="Arial"/>
        <charset val="128"/>
      </rPr>
      <t>5</t>
    </r>
    <r>
      <rPr>
        <sz val="10"/>
        <rFont val="游ゴシック"/>
        <charset val="128"/>
      </rPr>
      <t>月</t>
    </r>
    <r>
      <rPr>
        <sz val="10"/>
        <rFont val="Arial"/>
        <charset val="128"/>
      </rPr>
      <t>1</t>
    </r>
    <r>
      <rPr>
        <sz val="10"/>
        <rFont val="游ゴシック"/>
        <charset val="128"/>
      </rPr>
      <t>日現在</t>
    </r>
  </si>
  <si>
    <r>
      <rPr>
        <sz val="10"/>
        <rFont val="游ゴシック"/>
        <charset val="128"/>
      </rPr>
      <t>平成</t>
    </r>
    <r>
      <rPr>
        <sz val="10"/>
        <rFont val="Arial"/>
        <charset val="128"/>
      </rPr>
      <t>30</t>
    </r>
    <r>
      <rPr>
        <sz val="10"/>
        <rFont val="游ゴシック"/>
        <charset val="128"/>
      </rPr>
      <t>年</t>
    </r>
    <r>
      <rPr>
        <sz val="10"/>
        <rFont val="Arial"/>
        <charset val="128"/>
      </rPr>
      <t>6</t>
    </r>
    <r>
      <rPr>
        <sz val="10"/>
        <rFont val="游ゴシック"/>
        <charset val="128"/>
      </rPr>
      <t>月</t>
    </r>
    <r>
      <rPr>
        <sz val="10"/>
        <rFont val="Arial"/>
        <charset val="128"/>
      </rPr>
      <t>1</t>
    </r>
    <r>
      <rPr>
        <sz val="10"/>
        <rFont val="游ゴシック"/>
        <charset val="128"/>
      </rPr>
      <t>日現在</t>
    </r>
  </si>
  <si>
    <r>
      <rPr>
        <sz val="10"/>
        <rFont val="游ゴシック"/>
        <charset val="128"/>
      </rPr>
      <t>平成</t>
    </r>
    <r>
      <rPr>
        <sz val="10"/>
        <rFont val="Arial"/>
        <charset val="128"/>
      </rPr>
      <t>30</t>
    </r>
    <r>
      <rPr>
        <sz val="10"/>
        <rFont val="游ゴシック"/>
        <charset val="128"/>
      </rPr>
      <t>年</t>
    </r>
    <r>
      <rPr>
        <sz val="10"/>
        <rFont val="Arial"/>
        <charset val="128"/>
      </rPr>
      <t>7</t>
    </r>
    <r>
      <rPr>
        <sz val="10"/>
        <rFont val="游ゴシック"/>
        <charset val="128"/>
      </rPr>
      <t>月</t>
    </r>
    <r>
      <rPr>
        <sz val="10"/>
        <rFont val="Arial"/>
        <charset val="128"/>
      </rPr>
      <t>1</t>
    </r>
    <r>
      <rPr>
        <sz val="10"/>
        <rFont val="游ゴシック"/>
        <charset val="128"/>
      </rPr>
      <t>日現在</t>
    </r>
  </si>
  <si>
    <r>
      <rPr>
        <sz val="10"/>
        <rFont val="游ゴシック"/>
        <charset val="128"/>
      </rPr>
      <t>平成</t>
    </r>
    <r>
      <rPr>
        <sz val="10"/>
        <rFont val="Arial"/>
        <charset val="128"/>
      </rPr>
      <t>30</t>
    </r>
    <r>
      <rPr>
        <sz val="10"/>
        <rFont val="游ゴシック"/>
        <charset val="128"/>
      </rPr>
      <t>年</t>
    </r>
    <r>
      <rPr>
        <sz val="10"/>
        <rFont val="Arial"/>
        <charset val="128"/>
      </rPr>
      <t>8</t>
    </r>
    <r>
      <rPr>
        <sz val="10"/>
        <rFont val="游ゴシック"/>
        <charset val="128"/>
      </rPr>
      <t>月</t>
    </r>
    <r>
      <rPr>
        <sz val="10"/>
        <rFont val="Arial"/>
        <charset val="128"/>
      </rPr>
      <t>1</t>
    </r>
    <r>
      <rPr>
        <sz val="10"/>
        <rFont val="游ゴシック"/>
        <charset val="128"/>
      </rPr>
      <t>日現在</t>
    </r>
  </si>
  <si>
    <r>
      <rPr>
        <sz val="10"/>
        <rFont val="游ゴシック"/>
        <charset val="128"/>
      </rPr>
      <t>平成</t>
    </r>
    <r>
      <rPr>
        <sz val="10"/>
        <rFont val="Arial"/>
        <charset val="128"/>
      </rPr>
      <t>30</t>
    </r>
    <r>
      <rPr>
        <sz val="10"/>
        <rFont val="游ゴシック"/>
        <charset val="128"/>
      </rPr>
      <t>年</t>
    </r>
    <r>
      <rPr>
        <sz val="10"/>
        <rFont val="Arial"/>
        <charset val="128"/>
      </rPr>
      <t>9</t>
    </r>
    <r>
      <rPr>
        <sz val="10"/>
        <rFont val="游ゴシック"/>
        <charset val="128"/>
      </rPr>
      <t>月</t>
    </r>
    <r>
      <rPr>
        <sz val="10"/>
        <rFont val="Arial"/>
        <charset val="128"/>
      </rPr>
      <t>1</t>
    </r>
    <r>
      <rPr>
        <sz val="10"/>
        <rFont val="游ゴシック"/>
        <charset val="128"/>
      </rPr>
      <t>日現在</t>
    </r>
  </si>
  <si>
    <r>
      <rPr>
        <sz val="10"/>
        <rFont val="游ゴシック"/>
        <charset val="128"/>
      </rPr>
      <t>平成</t>
    </r>
    <r>
      <rPr>
        <sz val="10"/>
        <rFont val="Arial"/>
        <charset val="128"/>
      </rPr>
      <t>30</t>
    </r>
    <r>
      <rPr>
        <sz val="10"/>
        <rFont val="游ゴシック"/>
        <charset val="128"/>
      </rPr>
      <t>年</t>
    </r>
    <r>
      <rPr>
        <sz val="10"/>
        <rFont val="Arial"/>
        <charset val="128"/>
      </rPr>
      <t>10</t>
    </r>
    <r>
      <rPr>
        <sz val="10"/>
        <rFont val="游ゴシック"/>
        <charset val="128"/>
      </rPr>
      <t>月</t>
    </r>
    <r>
      <rPr>
        <sz val="10"/>
        <rFont val="Arial"/>
        <charset val="128"/>
      </rPr>
      <t>1</t>
    </r>
    <r>
      <rPr>
        <sz val="10"/>
        <rFont val="游ゴシック"/>
        <charset val="128"/>
      </rPr>
      <t>日現在</t>
    </r>
  </si>
  <si>
    <r>
      <rPr>
        <sz val="10"/>
        <rFont val="游ゴシック"/>
        <charset val="128"/>
      </rPr>
      <t>平成</t>
    </r>
    <r>
      <rPr>
        <sz val="10"/>
        <rFont val="Arial"/>
        <charset val="128"/>
      </rPr>
      <t>30</t>
    </r>
    <r>
      <rPr>
        <sz val="10"/>
        <rFont val="游ゴシック"/>
        <charset val="128"/>
      </rPr>
      <t>年</t>
    </r>
    <r>
      <rPr>
        <sz val="10"/>
        <rFont val="Arial"/>
        <charset val="128"/>
      </rPr>
      <t>11</t>
    </r>
    <r>
      <rPr>
        <sz val="10"/>
        <rFont val="游ゴシック"/>
        <charset val="128"/>
      </rPr>
      <t>月</t>
    </r>
    <r>
      <rPr>
        <sz val="10"/>
        <rFont val="Arial"/>
        <charset val="128"/>
      </rPr>
      <t>1</t>
    </r>
    <r>
      <rPr>
        <sz val="10"/>
        <rFont val="游ゴシック"/>
        <charset val="128"/>
      </rPr>
      <t>日現在</t>
    </r>
  </si>
  <si>
    <r>
      <rPr>
        <sz val="10"/>
        <rFont val="游ゴシック"/>
        <charset val="128"/>
      </rPr>
      <t>平成</t>
    </r>
    <r>
      <rPr>
        <sz val="10"/>
        <rFont val="Arial"/>
        <charset val="128"/>
      </rPr>
      <t>30</t>
    </r>
    <r>
      <rPr>
        <sz val="10"/>
        <rFont val="游ゴシック"/>
        <charset val="128"/>
      </rPr>
      <t>年</t>
    </r>
    <r>
      <rPr>
        <sz val="10"/>
        <rFont val="Arial"/>
        <charset val="128"/>
      </rPr>
      <t>12</t>
    </r>
    <r>
      <rPr>
        <sz val="10"/>
        <rFont val="游ゴシック"/>
        <charset val="128"/>
      </rPr>
      <t>月</t>
    </r>
    <r>
      <rPr>
        <sz val="10"/>
        <rFont val="Arial"/>
        <charset val="128"/>
      </rPr>
      <t>1</t>
    </r>
    <r>
      <rPr>
        <sz val="10"/>
        <rFont val="游ゴシック"/>
        <charset val="128"/>
      </rPr>
      <t>日現在</t>
    </r>
  </si>
  <si>
    <r>
      <rPr>
        <sz val="10"/>
        <rFont val="游ゴシック"/>
        <charset val="128"/>
      </rPr>
      <t>平成</t>
    </r>
    <r>
      <rPr>
        <sz val="10"/>
        <rFont val="Arial"/>
        <charset val="128"/>
      </rPr>
      <t>31</t>
    </r>
    <r>
      <rPr>
        <sz val="10"/>
        <rFont val="游ゴシック"/>
        <charset val="128"/>
      </rPr>
      <t>年</t>
    </r>
    <r>
      <rPr>
        <sz val="10"/>
        <rFont val="Arial"/>
        <charset val="128"/>
      </rPr>
      <t>1</t>
    </r>
    <r>
      <rPr>
        <sz val="10"/>
        <rFont val="游ゴシック"/>
        <charset val="128"/>
      </rPr>
      <t>月</t>
    </r>
    <r>
      <rPr>
        <sz val="10"/>
        <rFont val="Arial"/>
        <charset val="128"/>
      </rPr>
      <t>1</t>
    </r>
    <r>
      <rPr>
        <sz val="10"/>
        <rFont val="游ゴシック"/>
        <charset val="128"/>
      </rPr>
      <t>日現在</t>
    </r>
  </si>
  <si>
    <r>
      <rPr>
        <sz val="10"/>
        <rFont val="游ゴシック"/>
        <charset val="128"/>
      </rPr>
      <t>平成</t>
    </r>
    <r>
      <rPr>
        <sz val="10"/>
        <rFont val="Arial"/>
        <charset val="128"/>
      </rPr>
      <t>31</t>
    </r>
    <r>
      <rPr>
        <sz val="10"/>
        <rFont val="游ゴシック"/>
        <charset val="128"/>
      </rPr>
      <t>年</t>
    </r>
    <r>
      <rPr>
        <sz val="10"/>
        <rFont val="Arial"/>
        <charset val="128"/>
      </rPr>
      <t>2</t>
    </r>
    <r>
      <rPr>
        <sz val="10"/>
        <rFont val="游ゴシック"/>
        <charset val="128"/>
      </rPr>
      <t>月</t>
    </r>
    <r>
      <rPr>
        <sz val="10"/>
        <rFont val="Arial"/>
        <charset val="128"/>
      </rPr>
      <t>1</t>
    </r>
    <r>
      <rPr>
        <sz val="10"/>
        <rFont val="游ゴシック"/>
        <charset val="128"/>
      </rPr>
      <t>日現在</t>
    </r>
  </si>
  <si>
    <r>
      <rPr>
        <sz val="10"/>
        <rFont val="游ゴシック"/>
        <charset val="128"/>
      </rPr>
      <t>平成</t>
    </r>
    <r>
      <rPr>
        <sz val="10"/>
        <rFont val="Arial"/>
        <charset val="128"/>
      </rPr>
      <t>31</t>
    </r>
    <r>
      <rPr>
        <sz val="10"/>
        <rFont val="游ゴシック"/>
        <charset val="128"/>
      </rPr>
      <t>年</t>
    </r>
    <r>
      <rPr>
        <sz val="10"/>
        <rFont val="Arial"/>
        <charset val="128"/>
      </rPr>
      <t>3</t>
    </r>
    <r>
      <rPr>
        <sz val="10"/>
        <rFont val="游ゴシック"/>
        <charset val="128"/>
      </rPr>
      <t>月</t>
    </r>
    <r>
      <rPr>
        <sz val="10"/>
        <rFont val="Arial"/>
        <charset val="128"/>
      </rPr>
      <t>1</t>
    </r>
    <r>
      <rPr>
        <sz val="10"/>
        <rFont val="游ゴシック"/>
        <charset val="128"/>
      </rPr>
      <t>日現在</t>
    </r>
  </si>
  <si>
    <r>
      <rPr>
        <sz val="10"/>
        <rFont val="游ゴシック"/>
        <charset val="128"/>
      </rPr>
      <t>平成</t>
    </r>
    <r>
      <rPr>
        <sz val="10"/>
        <rFont val="Arial"/>
        <charset val="128"/>
      </rPr>
      <t>31</t>
    </r>
    <r>
      <rPr>
        <sz val="10"/>
        <rFont val="游ゴシック"/>
        <charset val="128"/>
      </rPr>
      <t>年</t>
    </r>
    <r>
      <rPr>
        <sz val="10"/>
        <rFont val="Arial"/>
        <charset val="128"/>
      </rPr>
      <t>4</t>
    </r>
    <r>
      <rPr>
        <sz val="10"/>
        <rFont val="游ゴシック"/>
        <charset val="128"/>
      </rPr>
      <t>月</t>
    </r>
    <r>
      <rPr>
        <sz val="10"/>
        <rFont val="Arial"/>
        <charset val="128"/>
      </rPr>
      <t>1</t>
    </r>
    <r>
      <rPr>
        <sz val="10"/>
        <rFont val="游ゴシック"/>
        <charset val="128"/>
      </rPr>
      <t>日現在</t>
    </r>
  </si>
  <si>
    <r>
      <rPr>
        <sz val="10"/>
        <rFont val="游ゴシック"/>
        <charset val="128"/>
      </rPr>
      <t>令和元年</t>
    </r>
    <r>
      <rPr>
        <sz val="10"/>
        <rFont val="Arial"/>
        <charset val="128"/>
      </rPr>
      <t>5</t>
    </r>
    <r>
      <rPr>
        <sz val="10"/>
        <rFont val="游ゴシック"/>
        <charset val="128"/>
      </rPr>
      <t>月</t>
    </r>
    <r>
      <rPr>
        <sz val="10"/>
        <rFont val="Arial"/>
        <charset val="128"/>
      </rPr>
      <t>1</t>
    </r>
    <r>
      <rPr>
        <sz val="10"/>
        <rFont val="游ゴシック"/>
        <charset val="128"/>
      </rPr>
      <t>日現在</t>
    </r>
  </si>
  <si>
    <r>
      <rPr>
        <sz val="10"/>
        <rFont val="游ゴシック"/>
        <charset val="128"/>
      </rPr>
      <t>令和元年</t>
    </r>
    <r>
      <rPr>
        <sz val="10"/>
        <rFont val="Arial"/>
        <charset val="128"/>
      </rPr>
      <t>6</t>
    </r>
    <r>
      <rPr>
        <sz val="10"/>
        <rFont val="游ゴシック"/>
        <charset val="128"/>
      </rPr>
      <t>月</t>
    </r>
    <r>
      <rPr>
        <sz val="10"/>
        <rFont val="Arial"/>
        <charset val="128"/>
      </rPr>
      <t>1</t>
    </r>
    <r>
      <rPr>
        <sz val="10"/>
        <rFont val="游ゴシック"/>
        <charset val="128"/>
      </rPr>
      <t>日現在</t>
    </r>
  </si>
  <si>
    <r>
      <rPr>
        <sz val="10"/>
        <rFont val="游ゴシック"/>
        <charset val="128"/>
      </rPr>
      <t>令和元年</t>
    </r>
    <r>
      <rPr>
        <sz val="10"/>
        <rFont val="Arial"/>
        <charset val="128"/>
      </rPr>
      <t>7</t>
    </r>
    <r>
      <rPr>
        <sz val="10"/>
        <rFont val="游ゴシック"/>
        <charset val="128"/>
      </rPr>
      <t>月</t>
    </r>
    <r>
      <rPr>
        <sz val="10"/>
        <rFont val="Arial"/>
        <charset val="128"/>
      </rPr>
      <t>1</t>
    </r>
    <r>
      <rPr>
        <sz val="10"/>
        <rFont val="游ゴシック"/>
        <charset val="128"/>
      </rPr>
      <t>日現在</t>
    </r>
  </si>
  <si>
    <r>
      <rPr>
        <sz val="10"/>
        <rFont val="游ゴシック"/>
        <charset val="128"/>
      </rPr>
      <t>令和元年</t>
    </r>
    <r>
      <rPr>
        <sz val="10"/>
        <rFont val="Arial"/>
        <charset val="128"/>
      </rPr>
      <t>8</t>
    </r>
    <r>
      <rPr>
        <sz val="10"/>
        <rFont val="游ゴシック"/>
        <charset val="128"/>
      </rPr>
      <t>月</t>
    </r>
    <r>
      <rPr>
        <sz val="10"/>
        <rFont val="Arial"/>
        <charset val="128"/>
      </rPr>
      <t>1</t>
    </r>
    <r>
      <rPr>
        <sz val="10"/>
        <rFont val="游ゴシック"/>
        <charset val="128"/>
      </rPr>
      <t>日現在</t>
    </r>
  </si>
  <si>
    <r>
      <rPr>
        <sz val="10"/>
        <rFont val="游ゴシック"/>
        <charset val="128"/>
      </rPr>
      <t>令和元年</t>
    </r>
    <r>
      <rPr>
        <sz val="10"/>
        <rFont val="Arial"/>
        <charset val="128"/>
      </rPr>
      <t>9</t>
    </r>
    <r>
      <rPr>
        <sz val="10"/>
        <rFont val="游ゴシック"/>
        <charset val="128"/>
      </rPr>
      <t>月</t>
    </r>
    <r>
      <rPr>
        <sz val="10"/>
        <rFont val="Arial"/>
        <charset val="128"/>
      </rPr>
      <t>1</t>
    </r>
    <r>
      <rPr>
        <sz val="10"/>
        <rFont val="游ゴシック"/>
        <charset val="128"/>
      </rPr>
      <t>日現在</t>
    </r>
  </si>
  <si>
    <r>
      <rPr>
        <sz val="10"/>
        <rFont val="游ゴシック"/>
        <charset val="128"/>
      </rPr>
      <t>令和元年</t>
    </r>
    <r>
      <rPr>
        <sz val="10"/>
        <rFont val="Arial"/>
        <charset val="128"/>
      </rPr>
      <t>10</t>
    </r>
    <r>
      <rPr>
        <sz val="10"/>
        <rFont val="游ゴシック"/>
        <charset val="128"/>
      </rPr>
      <t>月</t>
    </r>
    <r>
      <rPr>
        <sz val="10"/>
        <rFont val="Arial"/>
        <charset val="128"/>
      </rPr>
      <t>1</t>
    </r>
    <r>
      <rPr>
        <sz val="10"/>
        <rFont val="游ゴシック"/>
        <charset val="128"/>
      </rPr>
      <t>日現在</t>
    </r>
  </si>
  <si>
    <r>
      <rPr>
        <sz val="10"/>
        <rFont val="游ゴシック"/>
        <charset val="128"/>
      </rPr>
      <t>令和元年</t>
    </r>
    <r>
      <rPr>
        <sz val="10"/>
        <rFont val="Arial"/>
        <charset val="128"/>
      </rPr>
      <t>11</t>
    </r>
    <r>
      <rPr>
        <sz val="10"/>
        <rFont val="游ゴシック"/>
        <charset val="128"/>
      </rPr>
      <t>月</t>
    </r>
    <r>
      <rPr>
        <sz val="10"/>
        <rFont val="Arial"/>
        <charset val="128"/>
      </rPr>
      <t>1</t>
    </r>
    <r>
      <rPr>
        <sz val="10"/>
        <rFont val="游ゴシック"/>
        <charset val="128"/>
      </rPr>
      <t>日現在</t>
    </r>
  </si>
  <si>
    <r>
      <rPr>
        <sz val="10"/>
        <rFont val="游ゴシック"/>
        <charset val="128"/>
      </rPr>
      <t>令和元年</t>
    </r>
    <r>
      <rPr>
        <sz val="10"/>
        <rFont val="Arial"/>
        <charset val="128"/>
      </rPr>
      <t>12</t>
    </r>
    <r>
      <rPr>
        <sz val="10"/>
        <rFont val="游ゴシック"/>
        <charset val="128"/>
      </rPr>
      <t>月</t>
    </r>
    <r>
      <rPr>
        <sz val="10"/>
        <rFont val="Arial"/>
        <charset val="128"/>
      </rPr>
      <t>1</t>
    </r>
    <r>
      <rPr>
        <sz val="10"/>
        <rFont val="游ゴシック"/>
        <charset val="128"/>
      </rPr>
      <t>日現在</t>
    </r>
  </si>
  <si>
    <r>
      <rPr>
        <sz val="10"/>
        <rFont val="游ゴシック"/>
        <charset val="128"/>
      </rPr>
      <t>令和</t>
    </r>
    <r>
      <rPr>
        <sz val="10"/>
        <rFont val="Arial"/>
        <charset val="128"/>
      </rPr>
      <t>2</t>
    </r>
    <r>
      <rPr>
        <sz val="10"/>
        <rFont val="游ゴシック"/>
        <charset val="128"/>
      </rPr>
      <t>年</t>
    </r>
    <r>
      <rPr>
        <sz val="10"/>
        <rFont val="Arial"/>
        <charset val="128"/>
      </rPr>
      <t>1</t>
    </r>
    <r>
      <rPr>
        <sz val="10"/>
        <rFont val="游ゴシック"/>
        <charset val="128"/>
      </rPr>
      <t>月</t>
    </r>
    <r>
      <rPr>
        <sz val="10"/>
        <rFont val="Arial"/>
        <charset val="128"/>
      </rPr>
      <t>1</t>
    </r>
    <r>
      <rPr>
        <sz val="10"/>
        <rFont val="游ゴシック"/>
        <charset val="128"/>
      </rPr>
      <t>日現在</t>
    </r>
  </si>
  <si>
    <t>令和２年２月１日現在</t>
  </si>
  <si>
    <t>令和２年３月１日現在</t>
  </si>
  <si>
    <t>令和２年４月１日現在</t>
  </si>
  <si>
    <t>（平成27年国勢調査確定数を基準人口とした推計人口）</t>
  </si>
  <si>
    <t>市 区 町 村</t>
  </si>
  <si>
    <t>世 帯 数</t>
  </si>
  <si>
    <t>口</t>
  </si>
  <si>
    <t>前１か月の人口増減の内訳</t>
  </si>
  <si>
    <t>１世帯当</t>
  </si>
  <si>
    <t>計</t>
  </si>
  <si>
    <t>自然増減</t>
  </si>
  <si>
    <t>社会増減</t>
  </si>
  <si>
    <t>たり人員</t>
  </si>
  <si>
    <t>（１ｋ㎡）</t>
  </si>
  <si>
    <t>県計</t>
  </si>
  <si>
    <t xml:space="preserve">  鶴見区</t>
  </si>
  <si>
    <t xml:space="preserve">   神奈川区</t>
  </si>
  <si>
    <t xml:space="preserve"> 西  区</t>
  </si>
  <si>
    <t xml:space="preserve">  中   区</t>
  </si>
  <si>
    <t xml:space="preserve"> 南  区</t>
  </si>
  <si>
    <t xml:space="preserve">  港南区</t>
  </si>
  <si>
    <t>　保土ケ谷区</t>
  </si>
  <si>
    <t xml:space="preserve"> 旭  区</t>
  </si>
  <si>
    <t xml:space="preserve">  磯子区</t>
  </si>
  <si>
    <t xml:space="preserve">  金沢区</t>
  </si>
  <si>
    <t xml:space="preserve">  港北区</t>
  </si>
  <si>
    <t xml:space="preserve"> 緑  区</t>
  </si>
  <si>
    <t xml:space="preserve">  青葉区</t>
  </si>
  <si>
    <t xml:space="preserve">  都筑区</t>
  </si>
  <si>
    <t xml:space="preserve">  戸塚区</t>
  </si>
  <si>
    <t xml:space="preserve"> 栄  区</t>
  </si>
  <si>
    <t xml:space="preserve"> 泉  区</t>
  </si>
  <si>
    <t xml:space="preserve">  瀬谷区</t>
  </si>
  <si>
    <t xml:space="preserve">  川崎区</t>
  </si>
  <si>
    <t xml:space="preserve"> 幸  区</t>
  </si>
  <si>
    <t xml:space="preserve">  中原区</t>
  </si>
  <si>
    <t xml:space="preserve">  高津区</t>
  </si>
  <si>
    <t xml:space="preserve">  宮前区</t>
  </si>
  <si>
    <t xml:space="preserve">  多摩区</t>
  </si>
  <si>
    <t xml:space="preserve">  麻生区</t>
  </si>
  <si>
    <t xml:space="preserve"> 緑　区</t>
  </si>
  <si>
    <t xml:space="preserve">  中央区</t>
  </si>
  <si>
    <t xml:space="preserve"> 南　区</t>
  </si>
  <si>
    <t>中郡</t>
  </si>
  <si>
    <t>足柄上郡</t>
  </si>
  <si>
    <t>足柄下郡</t>
  </si>
  <si>
    <t>愛甲郡</t>
  </si>
  <si>
    <t>神奈川県人口統計調査結果「神奈川県の人口と世帯」</t>
  </si>
</sst>
</file>

<file path=xl/styles.xml><?xml version="1.0" encoding="utf-8"?>
<styleSheet xmlns="http://schemas.openxmlformats.org/spreadsheetml/2006/main">
  <numFmts count="11">
    <numFmt numFmtId="176" formatCode="_ * #,##0.00_ ;_ * \-#,##0.00_ ;_ * &quot;-&quot;??_ ;_ @_ "/>
    <numFmt numFmtId="44" formatCode="_(&quot;$&quot;* #,##0.00_);_(&quot;$&quot;* \(#,##0.00\);_(&quot;$&quot;* &quot;-&quot;??_);_(@_)"/>
    <numFmt numFmtId="177" formatCode="[$-411]#,##0;\-#,##0"/>
    <numFmt numFmtId="178" formatCode="#,##0_ "/>
    <numFmt numFmtId="179" formatCode="0_ "/>
    <numFmt numFmtId="180" formatCode="\+0.00%;\-0.00%;"/>
    <numFmt numFmtId="181" formatCode="\+#,##0;\-#,##0;"/>
    <numFmt numFmtId="182" formatCode="_ * #,##0_ ;_ * \-#,##0_ ;_ * &quot;-&quot;??_ ;_ @_ "/>
    <numFmt numFmtId="183" formatCode="#,##0.00_ "/>
    <numFmt numFmtId="184" formatCode="_ * #,##0_ ;_ * \-#,##0_ ;_ * &quot;-&quot;_ ;_ @_ "/>
    <numFmt numFmtId="42" formatCode="_(&quot;$&quot;* #,##0_);_(&quot;$&quot;* \(#,##0\);_(&quot;$&quot;* &quot;-&quot;_);_(@_)"/>
  </numFmts>
  <fonts count="51">
    <font>
      <sz val="10"/>
      <name val="游ゴシック"/>
      <charset val="128"/>
    </font>
    <font>
      <sz val="11"/>
      <name val="明朝"/>
      <charset val="128"/>
    </font>
    <font>
      <sz val="11"/>
      <name val="HGPｺﾞｼｯｸM"/>
      <charset val="128"/>
    </font>
    <font>
      <sz val="20"/>
      <name val="HGPｺﾞｼｯｸM"/>
      <charset val="128"/>
    </font>
    <font>
      <sz val="18"/>
      <name val="HGPｺﾞｼｯｸM"/>
      <charset val="128"/>
    </font>
    <font>
      <sz val="14"/>
      <name val="HGPｺﾞｼｯｸM"/>
      <charset val="128"/>
    </font>
    <font>
      <sz val="12"/>
      <name val="HGPｺﾞｼｯｸM"/>
      <charset val="128"/>
    </font>
    <font>
      <sz val="12"/>
      <name val="ＭＳ Ｐゴシック"/>
      <charset val="128"/>
    </font>
    <font>
      <sz val="10"/>
      <name val="HGPｺﾞｼｯｸM"/>
      <charset val="128"/>
    </font>
    <font>
      <sz val="12"/>
      <name val="ＭＳ Ｐ明朝"/>
      <charset val="128"/>
    </font>
    <font>
      <sz val="11"/>
      <color theme="0"/>
      <name val="明朝"/>
      <charset val="128"/>
    </font>
    <font>
      <sz val="11"/>
      <color theme="0"/>
      <name val="HGPｺﾞｼｯｸE"/>
      <charset val="128"/>
    </font>
    <font>
      <b/>
      <sz val="11"/>
      <color theme="0"/>
      <name val="HGPｺﾞｼｯｸM"/>
      <charset val="128"/>
    </font>
    <font>
      <sz val="11"/>
      <color theme="0"/>
      <name val="HGPｺﾞｼｯｸM"/>
      <charset val="128"/>
    </font>
    <font>
      <sz val="11"/>
      <name val="HGPｺﾞｼｯｸE"/>
      <charset val="128"/>
    </font>
    <font>
      <b/>
      <sz val="11"/>
      <name val="HGPｺﾞｼｯｸM"/>
      <charset val="128"/>
    </font>
    <font>
      <sz val="11"/>
      <name val="ＭＳ ゴシック"/>
      <charset val="128"/>
    </font>
    <font>
      <sz val="9"/>
      <name val="ＭＳ ゴシック"/>
      <charset val="128"/>
    </font>
    <font>
      <b/>
      <sz val="9"/>
      <name val="HGPｺﾞｼｯｸM"/>
      <charset val="128"/>
    </font>
    <font>
      <sz val="16"/>
      <name val="HGPｺﾞｼｯｸM"/>
      <charset val="128"/>
    </font>
    <font>
      <sz val="10"/>
      <name val="Arial"/>
      <charset val="128"/>
    </font>
    <font>
      <sz val="20"/>
      <name val="游ゴシック"/>
      <charset val="128"/>
    </font>
    <font>
      <sz val="11"/>
      <name val="游ゴシック"/>
      <charset val="128"/>
    </font>
    <font>
      <sz val="14"/>
      <name val="游ゴシック"/>
      <charset val="128"/>
    </font>
    <font>
      <sz val="11"/>
      <color rgb="FFFFFFFF"/>
      <name val="游ゴシック"/>
      <charset val="128"/>
    </font>
    <font>
      <b/>
      <sz val="17.6"/>
      <color rgb="FF0E5FA6"/>
      <name val="メイリオ"/>
      <charset val="128"/>
    </font>
    <font>
      <b/>
      <sz val="10"/>
      <name val="游ゴシック"/>
      <charset val="128"/>
    </font>
    <font>
      <sz val="14"/>
      <name val="ＭＳ ゴシック"/>
      <charset val="128"/>
    </font>
    <font>
      <sz val="11"/>
      <name val="ＭＳ Ｐ明朝"/>
      <charset val="128"/>
    </font>
    <font>
      <sz val="11"/>
      <name val="ＭＳ Ｐゴシック"/>
      <charset val="128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4"/>
      <name val="Terminal"/>
      <charset val="134"/>
    </font>
  </fonts>
  <fills count="38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55A11"/>
        <bgColor rgb="FFED7D31"/>
      </patternFill>
    </fill>
    <fill>
      <patternFill patternType="solid">
        <fgColor rgb="FFA9D08E"/>
        <bgColor indexed="64"/>
      </patternFill>
    </fill>
    <fill>
      <patternFill patternType="solid">
        <fgColor rgb="FFC9C9C9"/>
        <bgColor rgb="FFD9D9D9"/>
      </patternFill>
    </fill>
    <fill>
      <patternFill patternType="solid">
        <fgColor rgb="FFECF0F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</fills>
  <borders count="59">
    <border>
      <left/>
      <right/>
      <top/>
      <bottom/>
      <diagonal/>
    </border>
    <border>
      <left/>
      <right/>
      <top/>
      <bottom style="medium">
        <color indexed="5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indexed="8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indexed="8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indexed="8"/>
      </left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indexed="54"/>
      </left>
      <right/>
      <top/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medium">
        <color indexed="8"/>
      </right>
      <top/>
      <bottom/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rgb="FF666699"/>
      </bottom>
      <diagonal/>
    </border>
    <border>
      <left style="thick">
        <color rgb="FF0E5FA6"/>
      </left>
      <right/>
      <top/>
      <bottom/>
      <diagonal/>
    </border>
    <border>
      <left style="medium">
        <color rgb="FF999999"/>
      </left>
      <right style="dotted">
        <color rgb="FF999999"/>
      </right>
      <top/>
      <bottom style="medium">
        <color rgb="FF999999"/>
      </bottom>
      <diagonal/>
    </border>
    <border>
      <left style="dotted">
        <color rgb="FF999999"/>
      </left>
      <right/>
      <top/>
      <bottom/>
      <diagonal/>
    </border>
    <border>
      <left style="medium">
        <color rgb="FF999999"/>
      </left>
      <right style="dotted">
        <color rgb="FF999999"/>
      </right>
      <top style="medium">
        <color rgb="FF999999"/>
      </top>
      <bottom style="medium">
        <color rgb="FF999999"/>
      </bottom>
      <diagonal/>
    </border>
    <border>
      <left style="medium">
        <color rgb="FF999999"/>
      </left>
      <right style="dotted">
        <color rgb="FF999999"/>
      </right>
      <top style="medium">
        <color rgb="FF999999"/>
      </top>
      <bottom style="thick">
        <color rgb="FF999999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0">
    <xf numFmtId="0" fontId="0" fillId="0" borderId="0"/>
    <xf numFmtId="0" fontId="31" fillId="37" borderId="0" applyNumberFormat="0" applyBorder="0" applyAlignment="0" applyProtection="0">
      <alignment vertical="center"/>
    </xf>
    <xf numFmtId="176" fontId="39" fillId="0" borderId="0" applyFont="0" applyFill="0" applyBorder="0" applyAlignment="0" applyProtection="0">
      <alignment vertical="center"/>
    </xf>
    <xf numFmtId="184" fontId="39" fillId="0" borderId="0" applyFont="0" applyFill="0" applyBorder="0" applyAlignment="0" applyProtection="0">
      <alignment vertical="center"/>
    </xf>
    <xf numFmtId="42" fontId="39" fillId="0" borderId="0" applyFont="0" applyFill="0" applyBorder="0" applyAlignment="0" applyProtection="0">
      <alignment vertical="center"/>
    </xf>
    <xf numFmtId="44" fontId="39" fillId="0" borderId="0" applyFont="0" applyFill="0" applyBorder="0" applyAlignment="0" applyProtection="0">
      <alignment vertical="center"/>
    </xf>
    <xf numFmtId="9" fontId="39" fillId="0" borderId="0" applyFont="0" applyFill="0" applyBorder="0" applyAlignment="0" applyProtection="0">
      <alignment vertical="center"/>
    </xf>
    <xf numFmtId="0" fontId="40" fillId="22" borderId="53" applyNumberFormat="0" applyAlignment="0" applyProtection="0">
      <alignment vertical="center"/>
    </xf>
    <xf numFmtId="0" fontId="41" fillId="0" borderId="54" applyNumberFormat="0" applyFill="0" applyAlignment="0" applyProtection="0">
      <alignment vertical="center"/>
    </xf>
    <xf numFmtId="0" fontId="39" fillId="36" borderId="58" applyNumberFormat="0" applyFont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0" fillId="35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48" fillId="0" borderId="54" applyNumberFormat="0" applyFill="0" applyAlignment="0" applyProtection="0">
      <alignment vertical="center"/>
    </xf>
    <xf numFmtId="0" fontId="47" fillId="0" borderId="57" applyNumberFormat="0" applyFill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6" fillId="34" borderId="56" applyNumberFormat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3" fillId="18" borderId="52" applyNumberFormat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45" fillId="18" borderId="56" applyNumberFormat="0" applyAlignment="0" applyProtection="0">
      <alignment vertical="center"/>
    </xf>
    <xf numFmtId="0" fontId="44" fillId="0" borderId="55" applyNumberFormat="0" applyFill="0" applyAlignment="0" applyProtection="0">
      <alignment vertical="center"/>
    </xf>
    <xf numFmtId="0" fontId="32" fillId="0" borderId="51" applyNumberFormat="0" applyFill="0" applyAlignment="0" applyProtection="0">
      <alignment vertical="center"/>
    </xf>
    <xf numFmtId="0" fontId="43" fillId="33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8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177" fontId="50" fillId="0" borderId="0"/>
  </cellStyleXfs>
  <cellXfs count="178">
    <xf numFmtId="0" fontId="0" fillId="0" borderId="0" xfId="0"/>
    <xf numFmtId="37" fontId="1" fillId="0" borderId="0" xfId="49" applyNumberFormat="1" applyFont="1" applyFill="1" applyAlignment="1"/>
    <xf numFmtId="37" fontId="2" fillId="0" borderId="0" xfId="49" applyNumberFormat="1" applyFont="1" applyFill="1" applyAlignment="1"/>
    <xf numFmtId="37" fontId="3" fillId="0" borderId="0" xfId="49" applyNumberFormat="1" applyFont="1" applyFill="1" applyAlignment="1" applyProtection="1">
      <alignment horizontal="centerContinuous"/>
    </xf>
    <xf numFmtId="37" fontId="4" fillId="0" borderId="0" xfId="49" applyNumberFormat="1" applyFont="1" applyFill="1" applyAlignment="1" applyProtection="1">
      <alignment horizontal="centerContinuous"/>
    </xf>
    <xf numFmtId="0" fontId="2" fillId="0" borderId="0" xfId="0" applyFont="1" applyFill="1" applyAlignment="1">
      <alignment horizontal="centerContinuous"/>
    </xf>
    <xf numFmtId="37" fontId="2" fillId="0" borderId="0" xfId="49" applyNumberFormat="1" applyFont="1" applyFill="1" applyAlignment="1">
      <alignment horizontal="centerContinuous"/>
    </xf>
    <xf numFmtId="37" fontId="5" fillId="0" borderId="1" xfId="49" applyNumberFormat="1" applyFont="1" applyFill="1" applyBorder="1" applyAlignment="1" applyProtection="1">
      <alignment horizontal="left"/>
      <protection locked="0"/>
    </xf>
    <xf numFmtId="37" fontId="6" fillId="0" borderId="1" xfId="49" applyNumberFormat="1" applyFont="1" applyFill="1" applyBorder="1" applyAlignment="1" applyProtection="1">
      <alignment horizontal="left"/>
      <protection locked="0"/>
    </xf>
    <xf numFmtId="37" fontId="2" fillId="0" borderId="1" xfId="49" applyNumberFormat="1" applyFont="1" applyFill="1" applyBorder="1" applyAlignment="1"/>
    <xf numFmtId="0" fontId="7" fillId="0" borderId="2" xfId="0" applyFont="1" applyFill="1" applyBorder="1" applyAlignment="1">
      <alignment horizontal="distributed" vertical="center"/>
    </xf>
    <xf numFmtId="37" fontId="1" fillId="0" borderId="3" xfId="49" applyNumberFormat="1" applyFont="1" applyFill="1" applyBorder="1" applyAlignment="1">
      <alignment vertical="center"/>
    </xf>
    <xf numFmtId="37" fontId="2" fillId="0" borderId="4" xfId="49" applyNumberFormat="1" applyFont="1" applyFill="1" applyBorder="1" applyAlignment="1" applyProtection="1">
      <alignment horizontal="center" vertical="center"/>
    </xf>
    <xf numFmtId="37" fontId="2" fillId="0" borderId="4" xfId="49" applyNumberFormat="1" applyFont="1" applyFill="1" applyBorder="1" applyAlignment="1">
      <alignment vertical="center"/>
    </xf>
    <xf numFmtId="37" fontId="2" fillId="0" borderId="5" xfId="49" applyNumberFormat="1" applyFont="1" applyFill="1" applyBorder="1" applyAlignment="1" applyProtection="1">
      <alignment horizontal="center" vertical="center"/>
    </xf>
    <xf numFmtId="37" fontId="2" fillId="0" borderId="6" xfId="49" applyNumberFormat="1" applyFont="1" applyFill="1" applyBorder="1" applyAlignment="1" applyProtection="1">
      <alignment horizontal="right" vertical="center"/>
    </xf>
    <xf numFmtId="37" fontId="2" fillId="0" borderId="7" xfId="49" applyNumberFormat="1" applyFont="1" applyFill="1" applyBorder="1" applyAlignment="1">
      <alignment vertical="center"/>
    </xf>
    <xf numFmtId="37" fontId="1" fillId="0" borderId="8" xfId="49" applyNumberFormat="1" applyFont="1" applyFill="1" applyBorder="1" applyAlignment="1">
      <alignment vertical="center"/>
    </xf>
    <xf numFmtId="0" fontId="2" fillId="0" borderId="9" xfId="0" applyFont="1" applyFill="1" applyBorder="1" applyAlignment="1">
      <alignment vertical="center"/>
    </xf>
    <xf numFmtId="37" fontId="2" fillId="0" borderId="9" xfId="49" applyNumberFormat="1" applyFont="1" applyFill="1" applyBorder="1" applyAlignment="1" applyProtection="1">
      <alignment horizontal="center" vertical="center"/>
    </xf>
    <xf numFmtId="0" fontId="2" fillId="0" borderId="10" xfId="0" applyFont="1" applyFill="1" applyBorder="1" applyAlignment="1">
      <alignment vertical="center"/>
    </xf>
    <xf numFmtId="37" fontId="2" fillId="0" borderId="11" xfId="49" applyNumberFormat="1" applyFont="1" applyFill="1" applyBorder="1" applyAlignment="1" applyProtection="1">
      <alignment horizontal="center" vertical="center"/>
    </xf>
    <xf numFmtId="37" fontId="1" fillId="0" borderId="12" xfId="49" applyNumberFormat="1" applyFont="1" applyFill="1" applyBorder="1" applyAlignment="1"/>
    <xf numFmtId="37" fontId="2" fillId="0" borderId="0" xfId="49" applyNumberFormat="1" applyFont="1" applyFill="1" applyBorder="1" applyAlignment="1"/>
    <xf numFmtId="37" fontId="8" fillId="0" borderId="13" xfId="49" applyNumberFormat="1" applyFont="1" applyFill="1" applyBorder="1" applyAlignment="1" applyProtection="1">
      <alignment horizontal="right" vertical="top"/>
    </xf>
    <xf numFmtId="37" fontId="8" fillId="0" borderId="14" xfId="49" applyNumberFormat="1" applyFont="1" applyFill="1" applyBorder="1" applyAlignment="1" applyProtection="1">
      <alignment horizontal="right" vertical="top"/>
    </xf>
    <xf numFmtId="0" fontId="9" fillId="0" borderId="15" xfId="0" applyFont="1" applyFill="1" applyBorder="1" applyAlignment="1" applyProtection="1">
      <alignment horizontal="center" vertical="center"/>
      <protection locked="0"/>
    </xf>
    <xf numFmtId="0" fontId="7" fillId="0" borderId="16" xfId="0" applyFont="1" applyFill="1" applyBorder="1" applyAlignment="1" applyProtection="1">
      <alignment horizontal="distributed" vertical="center"/>
      <protection locked="0"/>
    </xf>
    <xf numFmtId="37" fontId="10" fillId="2" borderId="12" xfId="49" applyNumberFormat="1" applyFont="1" applyFill="1" applyBorder="1" applyAlignment="1">
      <alignment vertical="center"/>
    </xf>
    <xf numFmtId="37" fontId="11" fillId="2" borderId="0" xfId="49" applyNumberFormat="1" applyFont="1" applyFill="1" applyBorder="1" applyAlignment="1" applyProtection="1">
      <alignment horizontal="distributed" vertical="center"/>
    </xf>
    <xf numFmtId="37" fontId="12" fillId="2" borderId="0" xfId="49" applyNumberFormat="1" applyFont="1" applyFill="1" applyBorder="1" applyAlignment="1" applyProtection="1">
      <alignment horizontal="distributed" vertical="center"/>
    </xf>
    <xf numFmtId="178" fontId="13" fillId="2" borderId="13" xfId="49" applyNumberFormat="1" applyFont="1" applyFill="1" applyBorder="1" applyAlignment="1" applyProtection="1">
      <alignment vertical="center"/>
    </xf>
    <xf numFmtId="178" fontId="13" fillId="2" borderId="17" xfId="49" applyNumberFormat="1" applyFont="1" applyFill="1" applyBorder="1" applyAlignment="1" applyProtection="1">
      <alignment vertical="center"/>
    </xf>
    <xf numFmtId="178" fontId="13" fillId="2" borderId="18" xfId="49" applyNumberFormat="1" applyFont="1" applyFill="1" applyBorder="1" applyAlignment="1" applyProtection="1">
      <alignment vertical="center"/>
    </xf>
    <xf numFmtId="37" fontId="1" fillId="0" borderId="12" xfId="49" applyNumberFormat="1" applyFont="1" applyFill="1" applyBorder="1" applyAlignment="1">
      <alignment vertical="center"/>
    </xf>
    <xf numFmtId="37" fontId="14" fillId="0" borderId="0" xfId="49" applyNumberFormat="1" applyFont="1" applyFill="1" applyBorder="1" applyAlignment="1" applyProtection="1">
      <alignment horizontal="distributed" vertical="center"/>
    </xf>
    <xf numFmtId="37" fontId="15" fillId="0" borderId="0" xfId="49" applyNumberFormat="1" applyFont="1" applyFill="1" applyBorder="1" applyAlignment="1" applyProtection="1">
      <alignment horizontal="distributed" vertical="center"/>
    </xf>
    <xf numFmtId="178" fontId="2" fillId="0" borderId="13" xfId="49" applyNumberFormat="1" applyFont="1" applyFill="1" applyBorder="1" applyAlignment="1" applyProtection="1">
      <alignment vertical="center"/>
    </xf>
    <xf numFmtId="178" fontId="2" fillId="0" borderId="17" xfId="49" applyNumberFormat="1" applyFont="1" applyFill="1" applyBorder="1" applyAlignment="1" applyProtection="1">
      <alignment vertical="center"/>
    </xf>
    <xf numFmtId="178" fontId="2" fillId="0" borderId="18" xfId="49" applyNumberFormat="1" applyFont="1" applyFill="1" applyBorder="1" applyAlignment="1" applyProtection="1">
      <alignment vertical="center"/>
    </xf>
    <xf numFmtId="37" fontId="15" fillId="0" borderId="0" xfId="49" applyNumberFormat="1" applyFont="1" applyFill="1" applyBorder="1" applyAlignment="1">
      <alignment horizontal="distributed" vertical="center"/>
    </xf>
    <xf numFmtId="178" fontId="15" fillId="0" borderId="13" xfId="49" applyNumberFormat="1" applyFont="1" applyFill="1" applyBorder="1" applyAlignment="1" applyProtection="1">
      <alignment vertical="center"/>
    </xf>
    <xf numFmtId="178" fontId="15" fillId="0" borderId="17" xfId="49" applyNumberFormat="1" applyFont="1" applyFill="1" applyBorder="1" applyAlignment="1" applyProtection="1">
      <alignment vertical="center"/>
    </xf>
    <xf numFmtId="178" fontId="15" fillId="0" borderId="18" xfId="49" applyNumberFormat="1" applyFont="1" applyFill="1" applyBorder="1" applyAlignment="1" applyProtection="1">
      <alignment vertical="center"/>
    </xf>
    <xf numFmtId="37" fontId="1" fillId="3" borderId="12" xfId="49" applyNumberFormat="1" applyFont="1" applyFill="1" applyBorder="1" applyAlignment="1">
      <alignment vertical="center"/>
    </xf>
    <xf numFmtId="37" fontId="14" fillId="3" borderId="0" xfId="49" applyNumberFormat="1" applyFont="1" applyFill="1" applyBorder="1" applyAlignment="1" applyProtection="1">
      <alignment horizontal="distributed" vertical="center"/>
    </xf>
    <xf numFmtId="37" fontId="15" fillId="3" borderId="0" xfId="49" applyNumberFormat="1" applyFont="1" applyFill="1" applyBorder="1" applyAlignment="1" applyProtection="1">
      <alignment horizontal="distributed" vertical="center"/>
    </xf>
    <xf numFmtId="178" fontId="2" fillId="3" borderId="13" xfId="49" applyNumberFormat="1" applyFont="1" applyFill="1" applyBorder="1" applyAlignment="1" applyProtection="1">
      <alignment vertical="center"/>
    </xf>
    <xf numFmtId="178" fontId="2" fillId="3" borderId="17" xfId="49" applyNumberFormat="1" applyFont="1" applyFill="1" applyBorder="1" applyAlignment="1" applyProtection="1">
      <alignment vertical="center"/>
    </xf>
    <xf numFmtId="178" fontId="2" fillId="3" borderId="18" xfId="49" applyNumberFormat="1" applyFont="1" applyFill="1" applyBorder="1" applyAlignment="1" applyProtection="1">
      <alignment vertical="center"/>
    </xf>
    <xf numFmtId="37" fontId="16" fillId="0" borderId="0" xfId="49" applyNumberFormat="1" applyFont="1" applyFill="1" applyBorder="1" applyAlignment="1" applyProtection="1">
      <alignment horizontal="distributed" vertical="center"/>
    </xf>
    <xf numFmtId="37" fontId="17" fillId="0" borderId="0" xfId="49" applyNumberFormat="1" applyFont="1" applyFill="1" applyBorder="1" applyAlignment="1" applyProtection="1">
      <alignment horizontal="distributed" vertical="center"/>
    </xf>
    <xf numFmtId="37" fontId="18" fillId="0" borderId="0" xfId="49" applyNumberFormat="1" applyFont="1" applyFill="1" applyBorder="1" applyAlignment="1" applyProtection="1">
      <alignment horizontal="distributed" vertical="center"/>
    </xf>
    <xf numFmtId="0" fontId="9" fillId="0" borderId="19" xfId="0" applyFont="1" applyFill="1" applyBorder="1" applyAlignment="1" applyProtection="1">
      <alignment horizontal="center" vertical="center"/>
      <protection locked="0"/>
    </xf>
    <xf numFmtId="0" fontId="7" fillId="0" borderId="20" xfId="0" applyFont="1" applyFill="1" applyBorder="1" applyAlignment="1">
      <alignment horizontal="distributed" vertical="center"/>
    </xf>
    <xf numFmtId="37" fontId="2" fillId="3" borderId="0" xfId="49" applyNumberFormat="1" applyFont="1" applyFill="1" applyBorder="1" applyAlignment="1" applyProtection="1">
      <alignment horizontal="distributed" vertical="center"/>
    </xf>
    <xf numFmtId="37" fontId="2" fillId="0" borderId="0" xfId="49" applyNumberFormat="1" applyFont="1" applyFill="1" applyBorder="1" applyAlignment="1" applyProtection="1">
      <alignment horizontal="distributed" vertical="center"/>
    </xf>
    <xf numFmtId="37" fontId="15" fillId="0" borderId="21" xfId="49" applyNumberFormat="1" applyFont="1" applyFill="1" applyBorder="1" applyAlignment="1" applyProtection="1">
      <alignment horizontal="distributed" vertical="center"/>
    </xf>
    <xf numFmtId="0" fontId="7" fillId="0" borderId="20" xfId="0" applyFont="1" applyFill="1" applyBorder="1" applyAlignment="1">
      <alignment horizontal="distributed" vertical="center" wrapText="1"/>
    </xf>
    <xf numFmtId="37" fontId="2" fillId="0" borderId="21" xfId="49" applyNumberFormat="1" applyFont="1" applyFill="1" applyBorder="1" applyAlignment="1" applyProtection="1">
      <alignment horizontal="distributed" vertical="center"/>
    </xf>
    <xf numFmtId="37" fontId="1" fillId="3" borderId="12" xfId="49" applyNumberFormat="1" applyFont="1" applyFill="1" applyBorder="1" applyAlignment="1"/>
    <xf numFmtId="37" fontId="2" fillId="3" borderId="21" xfId="49" applyNumberFormat="1" applyFont="1" applyFill="1" applyBorder="1" applyAlignment="1" applyProtection="1">
      <alignment horizontal="distributed" vertical="center"/>
    </xf>
    <xf numFmtId="37" fontId="19" fillId="0" borderId="0" xfId="49" applyNumberFormat="1" applyFont="1" applyFill="1" applyBorder="1" applyAlignment="1">
      <alignment horizontal="centerContinuous"/>
    </xf>
    <xf numFmtId="37" fontId="2" fillId="0" borderId="1" xfId="49" applyNumberFormat="1" applyFont="1" applyFill="1" applyBorder="1" applyAlignment="1">
      <alignment horizontal="right"/>
    </xf>
    <xf numFmtId="37" fontId="2" fillId="0" borderId="7" xfId="49" applyNumberFormat="1" applyFont="1" applyFill="1" applyBorder="1" applyAlignment="1" applyProtection="1">
      <alignment horizontal="left" vertical="center"/>
    </xf>
    <xf numFmtId="37" fontId="2" fillId="0" borderId="6" xfId="49" applyNumberFormat="1" applyFont="1" applyFill="1" applyBorder="1" applyAlignment="1" applyProtection="1">
      <alignment horizontal="centerContinuous" vertical="center"/>
    </xf>
    <xf numFmtId="37" fontId="2" fillId="0" borderId="7" xfId="49" applyNumberFormat="1" applyFont="1" applyFill="1" applyBorder="1" applyAlignment="1">
      <alignment horizontal="centerContinuous" vertical="center"/>
    </xf>
    <xf numFmtId="37" fontId="2" fillId="0" borderId="22" xfId="49" applyNumberFormat="1" applyFont="1" applyFill="1" applyBorder="1" applyAlignment="1" applyProtection="1">
      <alignment horizontal="center" vertical="center"/>
    </xf>
    <xf numFmtId="37" fontId="2" fillId="0" borderId="23" xfId="49" applyNumberFormat="1" applyFont="1" applyFill="1" applyBorder="1" applyAlignment="1" applyProtection="1">
      <alignment horizontal="center" vertical="center"/>
    </xf>
    <xf numFmtId="37" fontId="1" fillId="0" borderId="24" xfId="49" applyNumberFormat="1" applyFont="1" applyFill="1" applyBorder="1" applyAlignment="1"/>
    <xf numFmtId="37" fontId="8" fillId="0" borderId="25" xfId="49" applyNumberFormat="1" applyFont="1" applyFill="1" applyBorder="1" applyAlignment="1" applyProtection="1">
      <alignment horizontal="center" vertical="center"/>
    </xf>
    <xf numFmtId="37" fontId="8" fillId="0" borderId="26" xfId="49" applyNumberFormat="1" applyFont="1" applyFill="1" applyBorder="1" applyAlignment="1" applyProtection="1">
      <alignment horizontal="right" vertical="top"/>
    </xf>
    <xf numFmtId="183" fontId="13" fillId="2" borderId="27" xfId="49" applyNumberFormat="1" applyFont="1" applyFill="1" applyBorder="1" applyAlignment="1" applyProtection="1">
      <alignment vertical="center"/>
    </xf>
    <xf numFmtId="178" fontId="13" fillId="2" borderId="28" xfId="49" applyNumberFormat="1" applyFont="1" applyFill="1" applyBorder="1" applyAlignment="1" applyProtection="1">
      <alignment vertical="center"/>
    </xf>
    <xf numFmtId="37" fontId="1" fillId="0" borderId="0" xfId="49" applyNumberFormat="1" applyFont="1" applyFill="1" applyBorder="1" applyAlignment="1"/>
    <xf numFmtId="183" fontId="2" fillId="0" borderId="27" xfId="49" applyNumberFormat="1" applyFont="1" applyFill="1" applyBorder="1" applyAlignment="1" applyProtection="1">
      <alignment vertical="center"/>
    </xf>
    <xf numFmtId="178" fontId="2" fillId="0" borderId="28" xfId="49" applyNumberFormat="1" applyFont="1" applyFill="1" applyBorder="1" applyAlignment="1" applyProtection="1">
      <alignment vertical="center"/>
    </xf>
    <xf numFmtId="183" fontId="15" fillId="0" borderId="27" xfId="49" applyNumberFormat="1" applyFont="1" applyFill="1" applyBorder="1" applyAlignment="1" applyProtection="1">
      <alignment vertical="center"/>
    </xf>
    <xf numFmtId="178" fontId="15" fillId="0" borderId="28" xfId="49" applyNumberFormat="1" applyFont="1" applyFill="1" applyBorder="1" applyAlignment="1" applyProtection="1">
      <alignment vertical="center"/>
    </xf>
    <xf numFmtId="183" fontId="2" fillId="3" borderId="27" xfId="49" applyNumberFormat="1" applyFont="1" applyFill="1" applyBorder="1" applyAlignment="1" applyProtection="1">
      <alignment vertical="center"/>
    </xf>
    <xf numFmtId="178" fontId="2" fillId="3" borderId="28" xfId="49" applyNumberFormat="1" applyFont="1" applyFill="1" applyBorder="1" applyAlignment="1" applyProtection="1">
      <alignment vertical="center"/>
    </xf>
    <xf numFmtId="0" fontId="7" fillId="0" borderId="20" xfId="0" applyFont="1" applyFill="1" applyBorder="1" applyAlignment="1">
      <alignment horizontal="distributed" vertical="center" shrinkToFit="1"/>
    </xf>
    <xf numFmtId="0" fontId="9" fillId="0" borderId="29" xfId="0" applyFont="1" applyFill="1" applyBorder="1" applyAlignment="1" applyProtection="1">
      <alignment horizontal="center" vertical="center"/>
      <protection locked="0"/>
    </xf>
    <xf numFmtId="0" fontId="7" fillId="0" borderId="30" xfId="0" applyFont="1" applyFill="1" applyBorder="1" applyAlignment="1">
      <alignment horizontal="distributed" vertical="center"/>
    </xf>
    <xf numFmtId="0" fontId="1" fillId="0" borderId="8" xfId="49" applyNumberFormat="1" applyFont="1" applyFill="1" applyBorder="1" applyAlignment="1"/>
    <xf numFmtId="0" fontId="2" fillId="0" borderId="9" xfId="49" applyNumberFormat="1" applyFont="1" applyFill="1" applyBorder="1" applyAlignment="1"/>
    <xf numFmtId="0" fontId="2" fillId="0" borderId="31" xfId="49" applyNumberFormat="1" applyFont="1" applyFill="1" applyBorder="1" applyAlignment="1"/>
    <xf numFmtId="0" fontId="2" fillId="0" borderId="32" xfId="49" applyNumberFormat="1" applyFont="1" applyFill="1" applyBorder="1" applyAlignment="1"/>
    <xf numFmtId="0" fontId="2" fillId="0" borderId="33" xfId="49" applyNumberFormat="1" applyFont="1" applyFill="1" applyBorder="1" applyAlignment="1"/>
    <xf numFmtId="37" fontId="2" fillId="0" borderId="0" xfId="49" applyNumberFormat="1" applyFont="1" applyFill="1" applyAlignment="1">
      <alignment horizontal="right"/>
    </xf>
    <xf numFmtId="0" fontId="20" fillId="0" borderId="0" xfId="0" applyFont="1"/>
    <xf numFmtId="177" fontId="21" fillId="0" borderId="0" xfId="49" applyFont="1" applyBorder="1" applyAlignment="1" applyProtection="1">
      <alignment horizontal="center"/>
    </xf>
    <xf numFmtId="177" fontId="21" fillId="0" borderId="0" xfId="49" applyFont="1" applyAlignment="1" applyProtection="1">
      <alignment horizontal="center"/>
    </xf>
    <xf numFmtId="177" fontId="22" fillId="0" borderId="0" xfId="49" applyFont="1"/>
    <xf numFmtId="177" fontId="23" fillId="0" borderId="34" xfId="49" applyFont="1" applyBorder="1" applyAlignment="1" applyProtection="1">
      <alignment horizontal="left"/>
      <protection locked="0"/>
    </xf>
    <xf numFmtId="177" fontId="22" fillId="0" borderId="11" xfId="49" applyFont="1" applyBorder="1" applyAlignment="1" applyProtection="1">
      <alignment horizontal="center" vertical="center"/>
    </xf>
    <xf numFmtId="177" fontId="0" fillId="0" borderId="14" xfId="49" applyFont="1" applyBorder="1" applyAlignment="1" applyProtection="1">
      <alignment horizontal="right" vertical="top"/>
    </xf>
    <xf numFmtId="177" fontId="24" fillId="4" borderId="0" xfId="49" applyFont="1" applyFill="1" applyBorder="1" applyAlignment="1" applyProtection="1">
      <alignment horizontal="distributed" vertical="center"/>
    </xf>
    <xf numFmtId="177" fontId="22" fillId="0" borderId="0" xfId="49" applyFont="1" applyBorder="1" applyAlignment="1" applyProtection="1">
      <alignment horizontal="distributed" vertical="center"/>
    </xf>
    <xf numFmtId="177" fontId="22" fillId="5" borderId="0" xfId="49" applyFont="1" applyFill="1" applyBorder="1" applyAlignment="1" applyProtection="1">
      <alignment horizontal="distributed" vertical="center"/>
    </xf>
    <xf numFmtId="177" fontId="22" fillId="6" borderId="0" xfId="49" applyFont="1" applyFill="1" applyBorder="1" applyAlignment="1" applyProtection="1">
      <alignment horizontal="distributed" vertical="center"/>
    </xf>
    <xf numFmtId="177" fontId="16" fillId="0" borderId="0" xfId="49" applyFont="1" applyBorder="1" applyAlignment="1" applyProtection="1">
      <alignment horizontal="distributed" vertical="center"/>
    </xf>
    <xf numFmtId="177" fontId="17" fillId="0" borderId="0" xfId="49" applyFont="1" applyBorder="1" applyAlignment="1" applyProtection="1">
      <alignment horizontal="distributed" vertical="center"/>
    </xf>
    <xf numFmtId="177" fontId="16" fillId="5" borderId="0" xfId="49" applyFont="1" applyFill="1" applyBorder="1" applyAlignment="1" applyProtection="1">
      <alignment horizontal="distributed" vertical="center"/>
    </xf>
    <xf numFmtId="0" fontId="25" fillId="0" borderId="35" xfId="0" applyFont="1" applyBorder="1" applyAlignment="1">
      <alignment horizontal="left" wrapText="1"/>
    </xf>
    <xf numFmtId="0" fontId="25" fillId="0" borderId="0" xfId="0" applyFont="1" applyAlignment="1">
      <alignment horizontal="left" wrapText="1"/>
    </xf>
    <xf numFmtId="0" fontId="26" fillId="7" borderId="36" xfId="0" applyFont="1" applyFill="1" applyBorder="1" applyAlignment="1">
      <alignment horizontal="center" vertical="center" wrapText="1"/>
    </xf>
    <xf numFmtId="0" fontId="26" fillId="7" borderId="37" xfId="0" applyFont="1" applyFill="1" applyBorder="1" applyAlignment="1">
      <alignment horizontal="left" vertical="center" wrapText="1"/>
    </xf>
    <xf numFmtId="0" fontId="0" fillId="0" borderId="38" xfId="0" applyBorder="1" applyAlignment="1">
      <alignment vertical="center" wrapText="1"/>
    </xf>
    <xf numFmtId="0" fontId="0" fillId="0" borderId="37" xfId="0" applyBorder="1" applyAlignment="1">
      <alignment horizontal="left" vertical="center" wrapText="1"/>
    </xf>
    <xf numFmtId="182" fontId="0" fillId="0" borderId="0" xfId="2" applyNumberFormat="1" applyFont="1" applyAlignment="1"/>
    <xf numFmtId="0" fontId="0" fillId="0" borderId="39" xfId="0" applyBorder="1" applyAlignment="1">
      <alignment vertical="center" wrapText="1"/>
    </xf>
    <xf numFmtId="181" fontId="0" fillId="0" borderId="0" xfId="0" applyNumberFormat="1"/>
    <xf numFmtId="180" fontId="0" fillId="0" borderId="0" xfId="6" applyNumberFormat="1" applyFont="1" applyAlignment="1"/>
    <xf numFmtId="177" fontId="22" fillId="0" borderId="34" xfId="49" applyFont="1" applyBorder="1"/>
    <xf numFmtId="0" fontId="22" fillId="0" borderId="31" xfId="0" applyFont="1" applyBorder="1" applyAlignment="1">
      <alignment vertical="center"/>
    </xf>
    <xf numFmtId="177" fontId="0" fillId="0" borderId="12" xfId="49" applyFont="1" applyBorder="1" applyAlignment="1" applyProtection="1">
      <alignment horizontal="right" vertical="top"/>
    </xf>
    <xf numFmtId="0" fontId="26" fillId="7" borderId="0" xfId="0" applyFont="1" applyFill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177" fontId="22" fillId="0" borderId="0" xfId="49" applyFont="1" applyAlignment="1" applyProtection="1">
      <alignment horizontal="center" vertical="center"/>
    </xf>
    <xf numFmtId="0" fontId="7" fillId="0" borderId="40" xfId="0" applyFont="1" applyFill="1" applyBorder="1" applyAlignment="1">
      <alignment horizontal="center" vertical="center"/>
    </xf>
    <xf numFmtId="0" fontId="7" fillId="0" borderId="40" xfId="0" applyFont="1" applyFill="1" applyBorder="1" applyAlignment="1">
      <alignment horizontal="right" vertical="center"/>
    </xf>
    <xf numFmtId="177" fontId="0" fillId="0" borderId="0" xfId="49" applyFont="1" applyAlignment="1" applyProtection="1">
      <alignment horizontal="right" vertical="top"/>
    </xf>
    <xf numFmtId="178" fontId="13" fillId="2" borderId="0" xfId="49" applyNumberFormat="1" applyFont="1" applyFill="1" applyAlignment="1" applyProtection="1">
      <alignment vertical="center"/>
    </xf>
    <xf numFmtId="178" fontId="13" fillId="2" borderId="0" xfId="49" applyNumberFormat="1" applyFont="1" applyFill="1" applyAlignment="1" applyProtection="1">
      <alignment horizontal="right" vertical="center"/>
    </xf>
    <xf numFmtId="178" fontId="2" fillId="0" borderId="0" xfId="49" applyNumberFormat="1" applyFont="1" applyFill="1" applyAlignment="1" applyProtection="1">
      <alignment vertical="center"/>
    </xf>
    <xf numFmtId="178" fontId="2" fillId="0" borderId="0" xfId="49" applyNumberFormat="1" applyFont="1" applyFill="1" applyAlignment="1" applyProtection="1">
      <alignment horizontal="right" vertical="center"/>
    </xf>
    <xf numFmtId="0" fontId="0" fillId="0" borderId="0" xfId="0" applyAlignment="1">
      <alignment horizontal="right"/>
    </xf>
    <xf numFmtId="178" fontId="2" fillId="3" borderId="0" xfId="49" applyNumberFormat="1" applyFont="1" applyFill="1" applyAlignment="1" applyProtection="1">
      <alignment vertical="center"/>
    </xf>
    <xf numFmtId="0" fontId="7" fillId="0" borderId="16" xfId="0" applyFont="1" applyFill="1" applyBorder="1" applyAlignment="1" applyProtection="1">
      <alignment horizontal="right" vertical="center"/>
      <protection locked="0"/>
    </xf>
    <xf numFmtId="179" fontId="7" fillId="0" borderId="16" xfId="0" applyNumberFormat="1" applyFont="1" applyFill="1" applyBorder="1" applyAlignment="1" applyProtection="1">
      <alignment horizontal="right" vertical="center"/>
      <protection locked="0"/>
    </xf>
    <xf numFmtId="0" fontId="7" fillId="0" borderId="20" xfId="0" applyFont="1" applyFill="1" applyBorder="1" applyAlignment="1">
      <alignment horizontal="right" vertical="center"/>
    </xf>
    <xf numFmtId="179" fontId="7" fillId="0" borderId="20" xfId="0" applyNumberFormat="1" applyFont="1" applyFill="1" applyBorder="1" applyAlignment="1">
      <alignment horizontal="right" vertical="center"/>
    </xf>
    <xf numFmtId="0" fontId="7" fillId="0" borderId="20" xfId="0" applyFont="1" applyFill="1" applyBorder="1" applyAlignment="1">
      <alignment horizontal="right" vertical="center" wrapText="1"/>
    </xf>
    <xf numFmtId="179" fontId="7" fillId="0" borderId="20" xfId="0" applyNumberFormat="1" applyFont="1" applyFill="1" applyBorder="1" applyAlignment="1">
      <alignment horizontal="right" vertical="center" wrapText="1"/>
    </xf>
    <xf numFmtId="0" fontId="7" fillId="0" borderId="20" xfId="0" applyFont="1" applyFill="1" applyBorder="1" applyAlignment="1">
      <alignment horizontal="right" vertical="center" shrinkToFit="1"/>
    </xf>
    <xf numFmtId="179" fontId="7" fillId="0" borderId="20" xfId="0" applyNumberFormat="1" applyFont="1" applyFill="1" applyBorder="1" applyAlignment="1">
      <alignment horizontal="right" vertical="center" shrinkToFit="1"/>
    </xf>
    <xf numFmtId="0" fontId="7" fillId="0" borderId="30" xfId="0" applyFont="1" applyFill="1" applyBorder="1" applyAlignment="1">
      <alignment horizontal="right" vertical="center"/>
    </xf>
    <xf numFmtId="179" fontId="7" fillId="0" borderId="30" xfId="0" applyNumberFormat="1" applyFont="1" applyFill="1" applyBorder="1" applyAlignment="1">
      <alignment horizontal="right" vertical="center"/>
    </xf>
    <xf numFmtId="182" fontId="0" fillId="0" borderId="0" xfId="2" applyNumberFormat="1" applyFont="1" applyAlignment="1">
      <alignment horizontal="left" vertical="center" wrapText="1"/>
    </xf>
    <xf numFmtId="176" fontId="0" fillId="0" borderId="0" xfId="2" applyFont="1" applyAlignment="1">
      <alignment horizontal="left" vertical="center" wrapText="1"/>
    </xf>
    <xf numFmtId="177" fontId="22" fillId="0" borderId="34" xfId="49" applyFont="1" applyBorder="1" applyAlignment="1">
      <alignment horizontal="right"/>
    </xf>
    <xf numFmtId="0" fontId="9" fillId="0" borderId="0" xfId="0" applyFont="1" applyFill="1" applyAlignment="1">
      <alignment horizontal="distributed" vertical="center"/>
    </xf>
    <xf numFmtId="0" fontId="9" fillId="0" borderId="0" xfId="0" applyFont="1" applyFill="1" applyAlignment="1">
      <alignment vertical="center" wrapText="1"/>
    </xf>
    <xf numFmtId="0" fontId="9" fillId="0" borderId="0" xfId="0" applyFont="1" applyFill="1" applyAlignment="1">
      <alignment vertical="center" shrinkToFit="1"/>
    </xf>
    <xf numFmtId="0" fontId="9" fillId="0" borderId="0" xfId="0" applyFont="1" applyFill="1" applyAlignment="1">
      <alignment vertical="center"/>
    </xf>
    <xf numFmtId="0" fontId="9" fillId="0" borderId="0" xfId="0" applyFont="1" applyFill="1" applyAlignment="1">
      <alignment horizontal="center" vertical="center"/>
    </xf>
    <xf numFmtId="0" fontId="27" fillId="0" borderId="0" xfId="0" applyFont="1" applyFill="1" applyAlignment="1">
      <alignment vertical="center"/>
    </xf>
    <xf numFmtId="0" fontId="7" fillId="0" borderId="41" xfId="0" applyFont="1" applyFill="1" applyBorder="1" applyAlignment="1">
      <alignment horizontal="distributed" vertical="center"/>
    </xf>
    <xf numFmtId="0" fontId="7" fillId="0" borderId="42" xfId="0" applyFont="1" applyFill="1" applyBorder="1" applyAlignment="1">
      <alignment horizontal="distributed" vertical="center"/>
    </xf>
    <xf numFmtId="0" fontId="7" fillId="0" borderId="43" xfId="0" applyFont="1" applyFill="1" applyBorder="1" applyAlignment="1">
      <alignment horizontal="center" vertical="center"/>
    </xf>
    <xf numFmtId="0" fontId="7" fillId="0" borderId="42" xfId="0" applyFont="1" applyFill="1" applyBorder="1" applyAlignment="1">
      <alignment horizontal="distributed" vertical="center" shrinkToFit="1"/>
    </xf>
    <xf numFmtId="0" fontId="9" fillId="0" borderId="44" xfId="0" applyFont="1" applyFill="1" applyBorder="1" applyAlignment="1" applyProtection="1">
      <alignment horizontal="center" vertical="center"/>
      <protection locked="0"/>
    </xf>
    <xf numFmtId="0" fontId="9" fillId="0" borderId="45" xfId="0" applyFont="1" applyFill="1" applyBorder="1" applyAlignment="1" applyProtection="1">
      <alignment vertical="center" wrapText="1"/>
      <protection locked="0"/>
    </xf>
    <xf numFmtId="0" fontId="9" fillId="0" borderId="46" xfId="0" applyFont="1" applyFill="1" applyBorder="1" applyAlignment="1" applyProtection="1">
      <alignment horizontal="center" vertical="center"/>
      <protection locked="0"/>
    </xf>
    <xf numFmtId="0" fontId="9" fillId="0" borderId="47" xfId="10" applyFont="1" applyFill="1" applyBorder="1" applyAlignment="1" applyProtection="1">
      <alignment vertical="center" shrinkToFit="1"/>
      <protection locked="0"/>
    </xf>
    <xf numFmtId="0" fontId="9" fillId="0" borderId="47" xfId="0" applyFont="1" applyFill="1" applyBorder="1" applyAlignment="1" applyProtection="1">
      <alignment horizontal="center" vertical="center"/>
      <protection locked="0"/>
    </xf>
    <xf numFmtId="0" fontId="9" fillId="0" borderId="48" xfId="0" applyFont="1" applyFill="1" applyBorder="1" applyAlignment="1" applyProtection="1">
      <alignment vertical="center" shrinkToFit="1"/>
      <protection locked="0"/>
    </xf>
    <xf numFmtId="0" fontId="9" fillId="0" borderId="48" xfId="0" applyFont="1" applyFill="1" applyBorder="1" applyAlignment="1" applyProtection="1">
      <alignment horizontal="center" vertical="center"/>
      <protection locked="0"/>
    </xf>
    <xf numFmtId="0" fontId="9" fillId="0" borderId="47" xfId="10" applyFont="1" applyFill="1" applyBorder="1" applyAlignment="1" applyProtection="1">
      <alignment vertical="center"/>
      <protection locked="0"/>
    </xf>
    <xf numFmtId="0" fontId="9" fillId="0" borderId="47" xfId="0" applyFont="1" applyFill="1" applyBorder="1" applyAlignment="1" applyProtection="1">
      <alignment horizontal="center" vertical="center" wrapText="1"/>
      <protection locked="0"/>
    </xf>
    <xf numFmtId="0" fontId="9" fillId="0" borderId="48" xfId="0" applyFont="1" applyFill="1" applyBorder="1" applyAlignment="1" applyProtection="1">
      <alignment horizontal="center" vertical="center" wrapText="1"/>
      <protection locked="0"/>
    </xf>
    <xf numFmtId="0" fontId="9" fillId="0" borderId="47" xfId="10" applyFont="1" applyFill="1" applyBorder="1" applyAlignment="1" applyProtection="1">
      <alignment vertical="center" wrapText="1"/>
      <protection locked="0"/>
    </xf>
    <xf numFmtId="0" fontId="9" fillId="0" borderId="48" xfId="0" applyFont="1" applyFill="1" applyBorder="1" applyAlignment="1" applyProtection="1">
      <alignment vertical="center" wrapText="1"/>
      <protection locked="0"/>
    </xf>
    <xf numFmtId="0" fontId="9" fillId="0" borderId="47" xfId="0" applyFont="1" applyFill="1" applyBorder="1" applyAlignment="1" applyProtection="1">
      <alignment horizontal="center" vertical="center" shrinkToFit="1"/>
      <protection locked="0"/>
    </xf>
    <xf numFmtId="0" fontId="9" fillId="0" borderId="48" xfId="0" applyFont="1" applyFill="1" applyBorder="1" applyAlignment="1" applyProtection="1">
      <alignment horizontal="center" vertical="center" shrinkToFit="1"/>
      <protection locked="0"/>
    </xf>
    <xf numFmtId="0" fontId="9" fillId="0" borderId="47" xfId="10" applyFont="1" applyFill="1" applyBorder="1" applyAlignment="1" applyProtection="1">
      <alignment vertical="center"/>
    </xf>
    <xf numFmtId="49" fontId="9" fillId="0" borderId="47" xfId="10" applyNumberFormat="1" applyFont="1" applyFill="1" applyBorder="1" applyAlignment="1" applyProtection="1">
      <alignment vertical="center"/>
      <protection locked="0"/>
    </xf>
    <xf numFmtId="0" fontId="9" fillId="0" borderId="47" xfId="10" applyFont="1" applyFill="1" applyBorder="1" applyAlignment="1" applyProtection="1">
      <alignment horizontal="left" vertical="center"/>
      <protection locked="0"/>
    </xf>
    <xf numFmtId="0" fontId="9" fillId="0" borderId="48" xfId="0" applyFont="1" applyFill="1" applyBorder="1" applyAlignment="1">
      <alignment horizontal="center" vertical="center" shrinkToFit="1"/>
    </xf>
    <xf numFmtId="0" fontId="9" fillId="0" borderId="47" xfId="10" applyFont="1" applyFill="1" applyBorder="1" applyAlignment="1" applyProtection="1">
      <alignment vertical="center" shrinkToFit="1"/>
    </xf>
    <xf numFmtId="0" fontId="9" fillId="0" borderId="49" xfId="0" applyFont="1" applyFill="1" applyBorder="1" applyAlignment="1" applyProtection="1">
      <alignment horizontal="center" vertical="center"/>
      <protection locked="0"/>
    </xf>
    <xf numFmtId="0" fontId="9" fillId="0" borderId="50" xfId="0" applyFont="1" applyFill="1" applyBorder="1" applyAlignment="1" applyProtection="1">
      <alignment vertical="center" shrinkToFit="1"/>
      <protection locked="0"/>
    </xf>
    <xf numFmtId="0" fontId="9" fillId="0" borderId="50" xfId="0" applyFont="1" applyFill="1" applyBorder="1" applyAlignment="1" applyProtection="1">
      <alignment horizontal="center" vertical="center"/>
      <protection locked="0"/>
    </xf>
    <xf numFmtId="0" fontId="9" fillId="0" borderId="49" xfId="10" applyFont="1" applyFill="1" applyBorder="1" applyAlignment="1" applyProtection="1">
      <alignment vertical="center"/>
      <protection locked="0"/>
    </xf>
    <xf numFmtId="0" fontId="28" fillId="0" borderId="0" xfId="0" applyFont="1" applyFill="1" applyAlignment="1">
      <alignment vertical="center"/>
    </xf>
    <xf numFmtId="0" fontId="9" fillId="0" borderId="4" xfId="0" applyFont="1" applyFill="1" applyBorder="1" applyAlignment="1">
      <alignment vertical="center" wrapText="1"/>
    </xf>
    <xf numFmtId="0" fontId="29" fillId="0" borderId="4" xfId="0" applyFont="1" applyFill="1" applyBorder="1" applyAlignment="1">
      <alignment vertical="center"/>
    </xf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  <cellStyle name="標準_月報１" xfId="4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9C9C9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9D9D9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4472C4"/>
      <rgbColor rgb="0033CCCC"/>
      <rgbColor rgb="0099CC00"/>
      <rgbColor rgb="00FFCC00"/>
      <rgbColor rgb="00FF9900"/>
      <rgbColor rgb="00ED7D31"/>
      <rgbColor rgb="00666699"/>
      <rgbColor rgb="00A5A5A5"/>
      <rgbColor rgb="00003366"/>
      <rgbColor rgb="00339966"/>
      <rgbColor rgb="00003300"/>
      <rgbColor rgb="00333300"/>
      <rgbColor rgb="00C55A11"/>
      <rgbColor rgb="00993366"/>
      <rgbColor rgb="00333399"/>
      <rgbColor rgb="00595959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externalLink" Target="externalLinks/externalLink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世帯数割合（市／群）</a:t>
            </a:r>
            <a:endParaRPr lang="ja-JP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cat>
            <c:strRef>
              <c:f>市町村割合!$D$9:$D$10</c:f>
              <c:strCache>
                <c:ptCount val="2"/>
                <c:pt idx="0" c:formatCode="[$-411]#,##0;\-#,##0">
                  <c:v>市部計</c:v>
                </c:pt>
                <c:pt idx="1" c:formatCode="[$-411]#,##0;\-#,##0">
                  <c:v>郡部計</c:v>
                </c:pt>
              </c:strCache>
            </c:strRef>
          </c:cat>
          <c:val>
            <c:numRef>
              <c:f>市町村割合!$E$9:$E$10</c:f>
              <c:numCache>
                <c:formatCode>#,##0_ </c:formatCode>
                <c:ptCount val="2"/>
                <c:pt idx="0">
                  <c:v>4087516</c:v>
                </c:pt>
                <c:pt idx="1">
                  <c:v>120442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人口割合（市町村）</a:t>
            </a:r>
            <a:endParaRPr lang="ja-JP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cat>
            <c:numRef>
              <c:f>県人口合計!#REF!</c:f>
              <c:numCache>
                <c:ptCount val="0"/>
              </c:numCache>
            </c:numRef>
          </c:cat>
          <c:val>
            <c:numRef>
              <c:f>市町村割合!$F$12:$F$44</c:f>
              <c:numCache>
                <c:formatCode>#,##0_ </c:formatCode>
                <c:ptCount val="33"/>
                <c:pt idx="0">
                  <c:v>3760467</c:v>
                </c:pt>
                <c:pt idx="1">
                  <c:v>1539284</c:v>
                </c:pt>
                <c:pt idx="2">
                  <c:v>723197</c:v>
                </c:pt>
                <c:pt idx="3">
                  <c:v>393147</c:v>
                </c:pt>
                <c:pt idx="4">
                  <c:v>257670</c:v>
                </c:pt>
                <c:pt idx="5">
                  <c:v>172796</c:v>
                </c:pt>
                <c:pt idx="6">
                  <c:v>436040</c:v>
                </c:pt>
                <c:pt idx="7">
                  <c:v>189359</c:v>
                </c:pt>
                <c:pt idx="8">
                  <c:v>242230</c:v>
                </c:pt>
                <c:pt idx="9">
                  <c:v>56980</c:v>
                </c:pt>
                <c:pt idx="10">
                  <c:v>41968</c:v>
                </c:pt>
                <c:pt idx="11">
                  <c:v>164620</c:v>
                </c:pt>
                <c:pt idx="12">
                  <c:v>224326</c:v>
                </c:pt>
                <c:pt idx="13">
                  <c:v>239068</c:v>
                </c:pt>
                <c:pt idx="14">
                  <c:v>102171</c:v>
                </c:pt>
                <c:pt idx="15">
                  <c:v>135384</c:v>
                </c:pt>
                <c:pt idx="16">
                  <c:v>130772</c:v>
                </c:pt>
                <c:pt idx="17">
                  <c:v>41395</c:v>
                </c:pt>
                <c:pt idx="18">
                  <c:v>84428</c:v>
                </c:pt>
                <c:pt idx="19">
                  <c:v>31552</c:v>
                </c:pt>
                <c:pt idx="20">
                  <c:v>48486</c:v>
                </c:pt>
                <c:pt idx="21">
                  <c:v>31161</c:v>
                </c:pt>
                <c:pt idx="22">
                  <c:v>27583</c:v>
                </c:pt>
                <c:pt idx="23">
                  <c:v>9309</c:v>
                </c:pt>
                <c:pt idx="24">
                  <c:v>17058</c:v>
                </c:pt>
                <c:pt idx="25">
                  <c:v>10710</c:v>
                </c:pt>
                <c:pt idx="26">
                  <c:v>9576</c:v>
                </c:pt>
                <c:pt idx="27">
                  <c:v>18155</c:v>
                </c:pt>
                <c:pt idx="28">
                  <c:v>11015</c:v>
                </c:pt>
                <c:pt idx="29">
                  <c:v>6746</c:v>
                </c:pt>
                <c:pt idx="30">
                  <c:v>23585</c:v>
                </c:pt>
                <c:pt idx="31">
                  <c:v>39319</c:v>
                </c:pt>
                <c:pt idx="32">
                  <c:v>3061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市町村割合!$D$12:$D$44</c:f>
              <c:strCache>
                <c:ptCount val="33"/>
                <c:pt idx="0" c:formatCode="[$-411]#,##0;\-#,##0">
                  <c:v>横浜市</c:v>
                </c:pt>
                <c:pt idx="1" c:formatCode="[$-411]#,##0;\-#,##0">
                  <c:v>川崎市</c:v>
                </c:pt>
                <c:pt idx="2" c:formatCode="[$-411]#,##0;\-#,##0">
                  <c:v>相模原市</c:v>
                </c:pt>
                <c:pt idx="3" c:formatCode="[$-411]#,##0;\-#,##0">
                  <c:v>横須賀市</c:v>
                </c:pt>
                <c:pt idx="4" c:formatCode="[$-411]#,##0;\-#,##0">
                  <c:v>平塚市</c:v>
                </c:pt>
                <c:pt idx="5" c:formatCode="[$-411]#,##0;\-#,##0">
                  <c:v>鎌倉市</c:v>
                </c:pt>
                <c:pt idx="6" c:formatCode="[$-411]#,##0;\-#,##0">
                  <c:v>藤沢市</c:v>
                </c:pt>
                <c:pt idx="7" c:formatCode="[$-411]#,##0;\-#,##0">
                  <c:v>小田原市</c:v>
                </c:pt>
                <c:pt idx="8" c:formatCode="[$-411]#,##0;\-#,##0">
                  <c:v>茅ヶ崎市</c:v>
                </c:pt>
                <c:pt idx="9" c:formatCode="[$-411]#,##0;\-#,##0">
                  <c:v>逗子市</c:v>
                </c:pt>
                <c:pt idx="10" c:formatCode="[$-411]#,##0;\-#,##0">
                  <c:v>三浦市</c:v>
                </c:pt>
                <c:pt idx="11" c:formatCode="[$-411]#,##0;\-#,##0">
                  <c:v>秦野市</c:v>
                </c:pt>
                <c:pt idx="12" c:formatCode="[$-411]#,##0;\-#,##0">
                  <c:v>厚木市</c:v>
                </c:pt>
                <c:pt idx="13" c:formatCode="[$-411]#,##0;\-#,##0">
                  <c:v>大和市</c:v>
                </c:pt>
                <c:pt idx="14" c:formatCode="[$-411]#,##0;\-#,##0">
                  <c:v>伊勢原市</c:v>
                </c:pt>
                <c:pt idx="15" c:formatCode="[$-411]#,##0;\-#,##0">
                  <c:v>海老名市</c:v>
                </c:pt>
                <c:pt idx="16" c:formatCode="[$-411]#,##0;\-#,##0">
                  <c:v>座間市</c:v>
                </c:pt>
                <c:pt idx="17" c:formatCode="[$-411]#,##0;\-#,##0">
                  <c:v>南足柄市</c:v>
                </c:pt>
                <c:pt idx="18" c:formatCode="[$-411]#,##0;\-#,##0">
                  <c:v>綾瀬市</c:v>
                </c:pt>
                <c:pt idx="19" c:formatCode="[$-411]#,##0;\-#,##0">
                  <c:v>三浦郡葉山町</c:v>
                </c:pt>
                <c:pt idx="20" c:formatCode="[$-411]#,##0;\-#,##0">
                  <c:v>高座郡寒川町</c:v>
                </c:pt>
                <c:pt idx="21" c:formatCode="[$-411]#,##0;\-#,##0">
                  <c:v>  大磯町</c:v>
                </c:pt>
                <c:pt idx="22" c:formatCode="[$-411]#,##0;\-#,##0">
                  <c:v>  二宮町</c:v>
                </c:pt>
                <c:pt idx="23" c:formatCode="[$-411]#,##0;\-#,##0">
                  <c:v>  中井町</c:v>
                </c:pt>
                <c:pt idx="24" c:formatCode="[$-411]#,##0;\-#,##0">
                  <c:v>  大井町</c:v>
                </c:pt>
                <c:pt idx="25" c:formatCode="[$-411]#,##0;\-#,##0">
                  <c:v>  松田町</c:v>
                </c:pt>
                <c:pt idx="26" c:formatCode="[$-411]#,##0;\-#,##0">
                  <c:v>  山北町</c:v>
                </c:pt>
                <c:pt idx="27" c:formatCode="[$-411]#,##0;\-#,##0">
                  <c:v>  開成町</c:v>
                </c:pt>
                <c:pt idx="28" c:formatCode="[$-411]#,##0;\-#,##0">
                  <c:v>  箱根町</c:v>
                </c:pt>
                <c:pt idx="29" c:formatCode="[$-411]#,##0;\-#,##0">
                  <c:v>  真鶴町</c:v>
                </c:pt>
                <c:pt idx="30" c:formatCode="[$-411]#,##0;\-#,##0">
                  <c:v>   湯河原町</c:v>
                </c:pt>
                <c:pt idx="31" c:formatCode="[$-411]#,##0;\-#,##0">
                  <c:v>  愛川町</c:v>
                </c:pt>
                <c:pt idx="32" c:formatCode="[$-411]#,##0;\-#,##0">
                  <c:v>  清川村</c:v>
                </c:pt>
              </c:strCache>
            </c:strRef>
          </c:cat>
          <c:val>
            <c:numRef>
              <c:f>市町村割合!$G$12:$G$44</c:f>
              <c:numCache>
                <c:formatCode>#,##0_ </c:formatCode>
                <c:ptCount val="33"/>
                <c:pt idx="0">
                  <c:v>1868049</c:v>
                </c:pt>
                <c:pt idx="1">
                  <c:v>778361</c:v>
                </c:pt>
                <c:pt idx="2">
                  <c:v>361386</c:v>
                </c:pt>
                <c:pt idx="3">
                  <c:v>196851</c:v>
                </c:pt>
                <c:pt idx="4">
                  <c:v>128966</c:v>
                </c:pt>
                <c:pt idx="5">
                  <c:v>81201</c:v>
                </c:pt>
                <c:pt idx="6">
                  <c:v>215447</c:v>
                </c:pt>
                <c:pt idx="7">
                  <c:v>92001</c:v>
                </c:pt>
                <c:pt idx="8">
                  <c:v>117765</c:v>
                </c:pt>
                <c:pt idx="9">
                  <c:v>26594</c:v>
                </c:pt>
                <c:pt idx="10">
                  <c:v>20128</c:v>
                </c:pt>
                <c:pt idx="11">
                  <c:v>84351</c:v>
                </c:pt>
                <c:pt idx="12">
                  <c:v>116068</c:v>
                </c:pt>
                <c:pt idx="13">
                  <c:v>119436</c:v>
                </c:pt>
                <c:pt idx="14">
                  <c:v>51848</c:v>
                </c:pt>
                <c:pt idx="15">
                  <c:v>68127</c:v>
                </c:pt>
                <c:pt idx="16">
                  <c:v>65164</c:v>
                </c:pt>
                <c:pt idx="17">
                  <c:v>20351</c:v>
                </c:pt>
                <c:pt idx="18">
                  <c:v>43155</c:v>
                </c:pt>
                <c:pt idx="19">
                  <c:v>14901</c:v>
                </c:pt>
                <c:pt idx="20">
                  <c:v>24611</c:v>
                </c:pt>
                <c:pt idx="21">
                  <c:v>15223</c:v>
                </c:pt>
                <c:pt idx="22">
                  <c:v>13318</c:v>
                </c:pt>
                <c:pt idx="23">
                  <c:v>4681</c:v>
                </c:pt>
                <c:pt idx="24">
                  <c:v>8452</c:v>
                </c:pt>
                <c:pt idx="25">
                  <c:v>5301</c:v>
                </c:pt>
                <c:pt idx="26">
                  <c:v>4704</c:v>
                </c:pt>
                <c:pt idx="27">
                  <c:v>8813</c:v>
                </c:pt>
                <c:pt idx="28">
                  <c:v>5216</c:v>
                </c:pt>
                <c:pt idx="29">
                  <c:v>3156</c:v>
                </c:pt>
                <c:pt idx="30">
                  <c:v>10976</c:v>
                </c:pt>
                <c:pt idx="31">
                  <c:v>20514</c:v>
                </c:pt>
                <c:pt idx="32">
                  <c:v>1563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市町村割合!$D$12:$D$44</c:f>
              <c:strCache>
                <c:ptCount val="33"/>
                <c:pt idx="0" c:formatCode="[$-411]#,##0;\-#,##0">
                  <c:v>横浜市</c:v>
                </c:pt>
                <c:pt idx="1" c:formatCode="[$-411]#,##0;\-#,##0">
                  <c:v>川崎市</c:v>
                </c:pt>
                <c:pt idx="2" c:formatCode="[$-411]#,##0;\-#,##0">
                  <c:v>相模原市</c:v>
                </c:pt>
                <c:pt idx="3" c:formatCode="[$-411]#,##0;\-#,##0">
                  <c:v>横須賀市</c:v>
                </c:pt>
                <c:pt idx="4" c:formatCode="[$-411]#,##0;\-#,##0">
                  <c:v>平塚市</c:v>
                </c:pt>
                <c:pt idx="5" c:formatCode="[$-411]#,##0;\-#,##0">
                  <c:v>鎌倉市</c:v>
                </c:pt>
                <c:pt idx="6" c:formatCode="[$-411]#,##0;\-#,##0">
                  <c:v>藤沢市</c:v>
                </c:pt>
                <c:pt idx="7" c:formatCode="[$-411]#,##0;\-#,##0">
                  <c:v>小田原市</c:v>
                </c:pt>
                <c:pt idx="8" c:formatCode="[$-411]#,##0;\-#,##0">
                  <c:v>茅ヶ崎市</c:v>
                </c:pt>
                <c:pt idx="9" c:formatCode="[$-411]#,##0;\-#,##0">
                  <c:v>逗子市</c:v>
                </c:pt>
                <c:pt idx="10" c:formatCode="[$-411]#,##0;\-#,##0">
                  <c:v>三浦市</c:v>
                </c:pt>
                <c:pt idx="11" c:formatCode="[$-411]#,##0;\-#,##0">
                  <c:v>秦野市</c:v>
                </c:pt>
                <c:pt idx="12" c:formatCode="[$-411]#,##0;\-#,##0">
                  <c:v>厚木市</c:v>
                </c:pt>
                <c:pt idx="13" c:formatCode="[$-411]#,##0;\-#,##0">
                  <c:v>大和市</c:v>
                </c:pt>
                <c:pt idx="14" c:formatCode="[$-411]#,##0;\-#,##0">
                  <c:v>伊勢原市</c:v>
                </c:pt>
                <c:pt idx="15" c:formatCode="[$-411]#,##0;\-#,##0">
                  <c:v>海老名市</c:v>
                </c:pt>
                <c:pt idx="16" c:formatCode="[$-411]#,##0;\-#,##0">
                  <c:v>座間市</c:v>
                </c:pt>
                <c:pt idx="17" c:formatCode="[$-411]#,##0;\-#,##0">
                  <c:v>南足柄市</c:v>
                </c:pt>
                <c:pt idx="18" c:formatCode="[$-411]#,##0;\-#,##0">
                  <c:v>綾瀬市</c:v>
                </c:pt>
                <c:pt idx="19" c:formatCode="[$-411]#,##0;\-#,##0">
                  <c:v>三浦郡葉山町</c:v>
                </c:pt>
                <c:pt idx="20" c:formatCode="[$-411]#,##0;\-#,##0">
                  <c:v>高座郡寒川町</c:v>
                </c:pt>
                <c:pt idx="21" c:formatCode="[$-411]#,##0;\-#,##0">
                  <c:v>  大磯町</c:v>
                </c:pt>
                <c:pt idx="22" c:formatCode="[$-411]#,##0;\-#,##0">
                  <c:v>  二宮町</c:v>
                </c:pt>
                <c:pt idx="23" c:formatCode="[$-411]#,##0;\-#,##0">
                  <c:v>  中井町</c:v>
                </c:pt>
                <c:pt idx="24" c:formatCode="[$-411]#,##0;\-#,##0">
                  <c:v>  大井町</c:v>
                </c:pt>
                <c:pt idx="25" c:formatCode="[$-411]#,##0;\-#,##0">
                  <c:v>  松田町</c:v>
                </c:pt>
                <c:pt idx="26" c:formatCode="[$-411]#,##0;\-#,##0">
                  <c:v>  山北町</c:v>
                </c:pt>
                <c:pt idx="27" c:formatCode="[$-411]#,##0;\-#,##0">
                  <c:v>  開成町</c:v>
                </c:pt>
                <c:pt idx="28" c:formatCode="[$-411]#,##0;\-#,##0">
                  <c:v>  箱根町</c:v>
                </c:pt>
                <c:pt idx="29" c:formatCode="[$-411]#,##0;\-#,##0">
                  <c:v>  真鶴町</c:v>
                </c:pt>
                <c:pt idx="30" c:formatCode="[$-411]#,##0;\-#,##0">
                  <c:v>   湯河原町</c:v>
                </c:pt>
                <c:pt idx="31" c:formatCode="[$-411]#,##0;\-#,##0">
                  <c:v>  愛川町</c:v>
                </c:pt>
                <c:pt idx="32" c:formatCode="[$-411]#,##0;\-#,##0">
                  <c:v>  清川村</c:v>
                </c:pt>
              </c:strCache>
            </c:strRef>
          </c:cat>
          <c:val>
            <c:numRef>
              <c:f>市町村割合!$H$12:$H$44</c:f>
              <c:numCache>
                <c:formatCode>#,##0_ </c:formatCode>
                <c:ptCount val="33"/>
                <c:pt idx="0">
                  <c:v>1892418</c:v>
                </c:pt>
                <c:pt idx="1">
                  <c:v>760923</c:v>
                </c:pt>
                <c:pt idx="2">
                  <c:v>361811</c:v>
                </c:pt>
                <c:pt idx="3">
                  <c:v>196296</c:v>
                </c:pt>
                <c:pt idx="4">
                  <c:v>128704</c:v>
                </c:pt>
                <c:pt idx="5">
                  <c:v>91595</c:v>
                </c:pt>
                <c:pt idx="6">
                  <c:v>220593</c:v>
                </c:pt>
                <c:pt idx="7">
                  <c:v>97358</c:v>
                </c:pt>
                <c:pt idx="8">
                  <c:v>124465</c:v>
                </c:pt>
                <c:pt idx="9">
                  <c:v>30386</c:v>
                </c:pt>
                <c:pt idx="10">
                  <c:v>21840</c:v>
                </c:pt>
                <c:pt idx="11">
                  <c:v>80269</c:v>
                </c:pt>
                <c:pt idx="12">
                  <c:v>108258</c:v>
                </c:pt>
                <c:pt idx="13">
                  <c:v>119632</c:v>
                </c:pt>
                <c:pt idx="14">
                  <c:v>50323</c:v>
                </c:pt>
                <c:pt idx="15">
                  <c:v>67257</c:v>
                </c:pt>
                <c:pt idx="16">
                  <c:v>65608</c:v>
                </c:pt>
                <c:pt idx="17">
                  <c:v>21044</c:v>
                </c:pt>
                <c:pt idx="18">
                  <c:v>41273</c:v>
                </c:pt>
                <c:pt idx="19">
                  <c:v>16651</c:v>
                </c:pt>
                <c:pt idx="20">
                  <c:v>23875</c:v>
                </c:pt>
                <c:pt idx="21">
                  <c:v>15938</c:v>
                </c:pt>
                <c:pt idx="22">
                  <c:v>14265</c:v>
                </c:pt>
                <c:pt idx="23">
                  <c:v>4628</c:v>
                </c:pt>
                <c:pt idx="24">
                  <c:v>8606</c:v>
                </c:pt>
                <c:pt idx="25">
                  <c:v>5409</c:v>
                </c:pt>
                <c:pt idx="26">
                  <c:v>4872</c:v>
                </c:pt>
                <c:pt idx="27">
                  <c:v>9342</c:v>
                </c:pt>
                <c:pt idx="28">
                  <c:v>5799</c:v>
                </c:pt>
                <c:pt idx="29">
                  <c:v>3590</c:v>
                </c:pt>
                <c:pt idx="30">
                  <c:v>12609</c:v>
                </c:pt>
                <c:pt idx="31">
                  <c:v>18805</c:v>
                </c:pt>
                <c:pt idx="32">
                  <c:v>1498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81557330"/>
        <c:axId val="35396310"/>
      </c:barChart>
      <c:catAx>
        <c:axId val="281557330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5396310"/>
        <c:crosses val="autoZero"/>
        <c:auto val="1"/>
        <c:lblAlgn val="ctr"/>
        <c:lblOffset val="100"/>
        <c:noMultiLvlLbl val="0"/>
      </c:catAx>
      <c:valAx>
        <c:axId val="3539631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8155733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123797955258629"/>
          <c:y val="0.102317183268131"/>
          <c:w val="0.483854641158012"/>
          <c:h val="0.719229611796569"/>
        </c:manualLayout>
      </c:layout>
      <c:doughnutChart>
        <c:varyColors val="1"/>
        <c:ser>
          <c:idx val="0"/>
          <c:order val="0"/>
          <c:tx>
            <c:strRef>
              <c:f>市町村割合!$L$50</c:f>
              <c:strCache>
                <c:ptCount val="1"/>
                <c:pt idx="0">
                  <c:v>地域別人口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市町村割合!$K$51:$K$56</c:f>
              <c:strCache>
                <c:ptCount val="6"/>
                <c:pt idx="0">
                  <c:v>横浜地域</c:v>
                </c:pt>
                <c:pt idx="1">
                  <c:v>川崎地域</c:v>
                </c:pt>
                <c:pt idx="2">
                  <c:v>横須賀三浦地域</c:v>
                </c:pt>
                <c:pt idx="3">
                  <c:v>県央地域</c:v>
                </c:pt>
                <c:pt idx="4">
                  <c:v>湘南地域</c:v>
                </c:pt>
                <c:pt idx="5">
                  <c:v>県西地域</c:v>
                </c:pt>
              </c:strCache>
            </c:strRef>
          </c:cat>
          <c:val>
            <c:numRef>
              <c:f>市町村割合!$L$51:$L$56</c:f>
              <c:numCache>
                <c:formatCode>_ * #,##0_ ;_ * \-#,##0_ ;_ * "-"??_ ;_ @_ </c:formatCode>
                <c:ptCount val="6"/>
                <c:pt idx="0">
                  <c:v>3760467</c:v>
                </c:pt>
                <c:pt idx="1">
                  <c:v>1539284</c:v>
                </c:pt>
                <c:pt idx="2">
                  <c:v>696443</c:v>
                </c:pt>
                <c:pt idx="3">
                  <c:v>1579555</c:v>
                </c:pt>
                <c:pt idx="4">
                  <c:v>1309961</c:v>
                </c:pt>
                <c:pt idx="5">
                  <c:v>336908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en-US"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en-US"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4"/>
        <c:txPr>
          <a:bodyPr rot="0" spcFirstLastPara="0" vertOverflow="ellipsis" vert="horz" wrap="square" anchor="ctr" anchorCtr="1"/>
          <a:lstStyle/>
          <a:p>
            <a:pPr>
              <a:defRPr lang="en-US"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5"/>
        <c:txPr>
          <a:bodyPr rot="0" spcFirstLastPara="0" vertOverflow="ellipsis" vert="horz" wrap="square" anchor="ctr" anchorCtr="1"/>
          <a:lstStyle/>
          <a:p>
            <a:pPr>
              <a:defRPr lang="en-US"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+mn-lt"/>
                <a:ea typeface="+mn-ea"/>
                <a:cs typeface="+mn-cs"/>
              </a:defRPr>
            </a:pPr>
          </a:p>
        </c:txPr>
      </c:legendEntry>
      <c:layout>
        <c:manualLayout>
          <c:xMode val="edge"/>
          <c:yMode val="edge"/>
          <c:x val="0.698792675156464"/>
          <c:y val="0.0966405687527466"/>
          <c:w val="0.261310521209983"/>
          <c:h val="0.354357970796327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uFill>
                <a:solidFill>
                  <a:schemeClr val="tx1">
                    <a:lumMod val="65000"/>
                    <a:lumOff val="35000"/>
                  </a:schemeClr>
                </a:solidFill>
              </a:u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市町村割合!$M$50</c:f>
              <c:strCache>
                <c:ptCount val="1"/>
                <c:pt idx="0">
                  <c:v>行政区域面積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市町村割合!$K$51:$K$56</c:f>
              <c:strCache>
                <c:ptCount val="6"/>
                <c:pt idx="0">
                  <c:v>横浜地域</c:v>
                </c:pt>
                <c:pt idx="1">
                  <c:v>川崎地域</c:v>
                </c:pt>
                <c:pt idx="2">
                  <c:v>横須賀三浦地域</c:v>
                </c:pt>
                <c:pt idx="3">
                  <c:v>県央地域</c:v>
                </c:pt>
                <c:pt idx="4">
                  <c:v>湘南地域</c:v>
                </c:pt>
                <c:pt idx="5">
                  <c:v>県西地域</c:v>
                </c:pt>
              </c:strCache>
            </c:strRef>
          </c:cat>
          <c:val>
            <c:numRef>
              <c:f>市町村割合!$M$51:$M$56</c:f>
              <c:numCache>
                <c:formatCode>_ * #,##0.00_ ;_ * \-#,##0.00_ ;_ * "-"??_ ;_ @_ </c:formatCode>
                <c:ptCount val="6"/>
                <c:pt idx="0">
                  <c:v>437.56</c:v>
                </c:pt>
                <c:pt idx="1">
                  <c:v>143.01</c:v>
                </c:pt>
                <c:pt idx="2">
                  <c:v>206.86</c:v>
                </c:pt>
                <c:pt idx="3">
                  <c:v>621.66</c:v>
                </c:pt>
                <c:pt idx="4">
                  <c:v>372.18</c:v>
                </c:pt>
                <c:pt idx="5">
                  <c:v>635.09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715375889450345"/>
          <c:y val="0.0961801856642824"/>
          <c:w val="0.224296174074456"/>
          <c:h val="0.259169076244103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市町村割合!$N$50</c:f>
              <c:strCache>
                <c:ptCount val="1"/>
                <c:pt idx="0">
                  <c:v>人口密度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市町村割合!$K$51:$K$56</c:f>
              <c:strCache>
                <c:ptCount val="6"/>
                <c:pt idx="0">
                  <c:v>横浜地域</c:v>
                </c:pt>
                <c:pt idx="1">
                  <c:v>川崎地域</c:v>
                </c:pt>
                <c:pt idx="2">
                  <c:v>横須賀三浦地域</c:v>
                </c:pt>
                <c:pt idx="3">
                  <c:v>県央地域</c:v>
                </c:pt>
                <c:pt idx="4">
                  <c:v>湘南地域</c:v>
                </c:pt>
                <c:pt idx="5">
                  <c:v>県西地域</c:v>
                </c:pt>
              </c:strCache>
            </c:strRef>
          </c:cat>
          <c:val>
            <c:numRef>
              <c:f>市町村割合!$N$51:$N$56</c:f>
              <c:numCache>
                <c:formatCode>0_ </c:formatCode>
                <c:ptCount val="6"/>
                <c:pt idx="0">
                  <c:v>8594.17451320962</c:v>
                </c:pt>
                <c:pt idx="1">
                  <c:v>10763.471085938</c:v>
                </c:pt>
                <c:pt idx="2">
                  <c:v>3366.73595668568</c:v>
                </c:pt>
                <c:pt idx="3">
                  <c:v>2540.8663899881</c:v>
                </c:pt>
                <c:pt idx="4">
                  <c:v>3519.69745821914</c:v>
                </c:pt>
                <c:pt idx="5">
                  <c:v>530.488592168039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0"/>
        <c:axId val="944716023"/>
        <c:axId val="78742910"/>
      </c:barChart>
      <c:catAx>
        <c:axId val="944716023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742910"/>
        <c:crosses val="autoZero"/>
        <c:auto val="1"/>
        <c:lblAlgn val="ctr"/>
        <c:lblOffset val="100"/>
        <c:noMultiLvlLbl val="0"/>
      </c:catAx>
      <c:valAx>
        <c:axId val="7874291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47160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400" b="0" i="0" u="none" strike="noStrike" kern="1200" spc="-1" baseline="0">
                <a:solidFill>
                  <a:srgbClr val="595959"/>
                </a:solidFill>
                <a:latin typeface="Calibri" panose="020F0502020204030204"/>
                <a:ea typeface="+mn-ea"/>
                <a:cs typeface="+mn-cs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 panose="020F0502020204030204"/>
              </a:rPr>
              <a:t>神奈川県総人口</a:t>
            </a:r>
            <a:endParaRPr sz="1400" b="0" strike="noStrike" spc="-1">
              <a:solidFill>
                <a:srgbClr val="595959"/>
              </a:solidFill>
              <a:latin typeface="Calibri" panose="020F0502020204030204"/>
            </a:endParaRP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県人口推移!$B$1</c:f>
              <c:strCache>
                <c:ptCount val="1"/>
                <c:pt idx="0">
                  <c:v>2018年</c:v>
                </c:pt>
              </c:strCache>
            </c:strRef>
          </c:tx>
          <c:spPr>
            <a:ln w="28440" cap="rnd" cmpd="sng" algn="ctr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spc="-1" baseline="0">
                    <a:solidFill>
                      <a:srgbClr val="000000"/>
                    </a:solidFill>
                    <a:latin typeface="Calibri" panose="020F0502020204030204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県人口推移!$A$2:$A$13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県人口推移!$B$2:$B$13</c:f>
              <c:numCache>
                <c:formatCode>General</c:formatCode>
                <c:ptCount val="12"/>
                <c:pt idx="0">
                  <c:v>9163279</c:v>
                </c:pt>
                <c:pt idx="1">
                  <c:v>9160412</c:v>
                </c:pt>
                <c:pt idx="2">
                  <c:v>9157211</c:v>
                </c:pt>
                <c:pt idx="3">
                  <c:v>9161113</c:v>
                </c:pt>
                <c:pt idx="4">
                  <c:v>9177834</c:v>
                </c:pt>
                <c:pt idx="5">
                  <c:v>9180700</c:v>
                </c:pt>
                <c:pt idx="6">
                  <c:v>9181389</c:v>
                </c:pt>
                <c:pt idx="7">
                  <c:v>9180457</c:v>
                </c:pt>
                <c:pt idx="8">
                  <c:v>9179666</c:v>
                </c:pt>
                <c:pt idx="9">
                  <c:v>9179835</c:v>
                </c:pt>
                <c:pt idx="10">
                  <c:v>9183257</c:v>
                </c:pt>
                <c:pt idx="11">
                  <c:v>9182071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県人口推移!$C$1</c:f>
              <c:strCache>
                <c:ptCount val="1"/>
                <c:pt idx="0">
                  <c:v>2019年</c:v>
                </c:pt>
              </c:strCache>
            </c:strRef>
          </c:tx>
          <c:spPr>
            <a:ln w="28440" cap="rnd" cmpd="sng" algn="ctr">
              <a:solidFill>
                <a:srgbClr val="ED7D3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spc="-1" baseline="0">
                    <a:solidFill>
                      <a:srgbClr val="000000"/>
                    </a:solidFill>
                    <a:latin typeface="Calibri" panose="020F0502020204030204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県人口推移!$A$2:$A$13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県人口推移!$C$2:$C$13</c:f>
              <c:numCache>
                <c:formatCode>General</c:formatCode>
                <c:ptCount val="12"/>
                <c:pt idx="0">
                  <c:v>9181625</c:v>
                </c:pt>
                <c:pt idx="1">
                  <c:v>9178503</c:v>
                </c:pt>
                <c:pt idx="2">
                  <c:v>9175042</c:v>
                </c:pt>
                <c:pt idx="3">
                  <c:v>9180510</c:v>
                </c:pt>
                <c:pt idx="4">
                  <c:v>9197925</c:v>
                </c:pt>
                <c:pt idx="5">
                  <c:v>9199871</c:v>
                </c:pt>
                <c:pt idx="6">
                  <c:v>9199590</c:v>
                </c:pt>
                <c:pt idx="7">
                  <c:v>9199389</c:v>
                </c:pt>
                <c:pt idx="8">
                  <c:v>9199037</c:v>
                </c:pt>
                <c:pt idx="9">
                  <c:v>9200166</c:v>
                </c:pt>
                <c:pt idx="10">
                  <c:v>9203069</c:v>
                </c:pt>
                <c:pt idx="11">
                  <c:v>9202523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県人口推移!$D$1</c:f>
              <c:strCache>
                <c:ptCount val="1"/>
                <c:pt idx="0">
                  <c:v>2020年</c:v>
                </c:pt>
              </c:strCache>
            </c:strRef>
          </c:tx>
          <c:spPr>
            <a:ln w="28440" cap="rnd" cmpd="sng" algn="ctr">
              <a:solidFill>
                <a:srgbClr val="A5A5A5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spc="-1" baseline="0">
                    <a:solidFill>
                      <a:srgbClr val="000000"/>
                    </a:solidFill>
                    <a:latin typeface="Calibri" panose="020F0502020204030204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県人口推移!$A$2:$A$13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県人口推移!$D$2:$D$13</c:f>
              <c:numCache>
                <c:formatCode>General</c:formatCode>
                <c:ptCount val="12"/>
                <c:pt idx="0">
                  <c:v>9201825</c:v>
                </c:pt>
                <c:pt idx="1">
                  <c:v>9198646</c:v>
                </c:pt>
                <c:pt idx="2">
                  <c:v>9196411</c:v>
                </c:pt>
                <c:pt idx="3">
                  <c:v>9204965</c:v>
                </c:pt>
                <c:pt idx="4">
                  <c:v>9222618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6350" cap="flat" cmpd="sng" algn="ctr">
              <a:noFill/>
              <a:prstDash val="solid"/>
              <a:round/>
            </a:ln>
          </c:spPr>
        </c:hiLowLines>
        <c:marker val="1"/>
        <c:smooth val="0"/>
        <c:axId val="15081989"/>
        <c:axId val="27412889"/>
      </c:lineChart>
      <c:catAx>
        <c:axId val="1508198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 cap="flat" cmpd="sng" algn="ctr">
            <a:solidFill>
              <a:srgbClr val="D9D9D9"/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spc="-1" baseline="0">
                <a:solidFill>
                  <a:srgbClr val="595959"/>
                </a:solidFill>
                <a:latin typeface="Calibri" panose="020F0502020204030204"/>
                <a:ea typeface="+mn-ea"/>
                <a:cs typeface="+mn-cs"/>
              </a:defRPr>
            </a:pPr>
          </a:p>
        </c:txPr>
        <c:crossAx val="27412889"/>
        <c:crosses val="autoZero"/>
        <c:auto val="1"/>
        <c:lblAlgn val="ctr"/>
        <c:lblOffset val="100"/>
        <c:noMultiLvlLbl val="0"/>
      </c:catAx>
      <c:valAx>
        <c:axId val="27412889"/>
        <c:scaling>
          <c:orientation val="minMax"/>
        </c:scaling>
        <c:delete val="0"/>
        <c:axPos val="l"/>
        <c:majorGridlines>
          <c:spPr>
            <a:ln w="9360" cap="flat" cmpd="sng" algn="ctr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spc="-1" baseline="0">
                <a:solidFill>
                  <a:srgbClr val="595959"/>
                </a:solidFill>
                <a:latin typeface="Calibri" panose="020F0502020204030204"/>
                <a:ea typeface="+mn-ea"/>
                <a:cs typeface="+mn-cs"/>
              </a:defRPr>
            </a:pPr>
          </a:p>
        </c:txPr>
        <c:crossAx val="15081989"/>
        <c:crosses val="autoZero"/>
        <c:crossBetween val="between"/>
      </c:valAx>
      <c:spPr>
        <a:noFill/>
        <a:ln>
          <a:noFill/>
        </a:ln>
      </c:spPr>
    </c:plotArea>
    <c:legend>
      <c:legendPos val="b"/>
      <c:layout/>
      <c:overlay val="0"/>
      <c:spPr>
        <a:noFill/>
        <a:ln>
          <a:noFill/>
        </a:ln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spc="-1" baseline="0">
              <a:solidFill>
                <a:srgbClr val="595959"/>
              </a:solidFill>
              <a:latin typeface="Calibri" panose="020F0502020204030204"/>
              <a:ea typeface="+mn-ea"/>
              <a:cs typeface="+mn-cs"/>
            </a:defRPr>
          </a:pPr>
        </a:p>
      </c:txPr>
    </c:legend>
    <c:plotVisOnly val="1"/>
    <c:dispBlanksAs val="gap"/>
    <c:showDLblsOverMax val="1"/>
  </c:chart>
  <c:spPr>
    <a:solidFill>
      <a:srgbClr val="FFFFFF"/>
    </a:solidFill>
    <a:ln w="9360" cap="flat" cmpd="sng" algn="ctr">
      <a:solidFill>
        <a:srgbClr val="D9D9D9"/>
      </a:solidFill>
      <a:prstDash val="solid"/>
      <a:round/>
    </a:ln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1476375</xdr:colOff>
      <xdr:row>36</xdr:row>
      <xdr:rowOff>85725</xdr:rowOff>
    </xdr:from>
    <xdr:to>
      <xdr:col>2</xdr:col>
      <xdr:colOff>1552575</xdr:colOff>
      <xdr:row>37</xdr:row>
      <xdr:rowOff>38100</xdr:rowOff>
    </xdr:to>
    <xdr:sp>
      <xdr:nvSpPr>
        <xdr:cNvPr id="2" name="Text Box 1"/>
        <xdr:cNvSpPr txBox="1">
          <a:spLocks noChangeArrowheads="1"/>
        </xdr:cNvSpPr>
      </xdr:nvSpPr>
      <xdr:spPr>
        <a:xfrm>
          <a:off x="3638550" y="6905625"/>
          <a:ext cx="762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17</xdr:col>
      <xdr:colOff>657225</xdr:colOff>
      <xdr:row>4</xdr:row>
      <xdr:rowOff>171450</xdr:rowOff>
    </xdr:from>
    <xdr:to>
      <xdr:col>23</xdr:col>
      <xdr:colOff>600075</xdr:colOff>
      <xdr:row>16</xdr:row>
      <xdr:rowOff>200025</xdr:rowOff>
    </xdr:to>
    <xdr:graphicFrame>
      <xdr:nvGraphicFramePr>
        <xdr:cNvPr id="2" name="グラフ 1"/>
        <xdr:cNvGraphicFramePr/>
      </xdr:nvGraphicFramePr>
      <xdr:xfrm>
        <a:off x="15376525" y="1352550"/>
        <a:ext cx="4572000" cy="27622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665480</xdr:colOff>
      <xdr:row>19</xdr:row>
      <xdr:rowOff>100965</xdr:rowOff>
    </xdr:from>
    <xdr:to>
      <xdr:col>24</xdr:col>
      <xdr:colOff>323215</xdr:colOff>
      <xdr:row>33</xdr:row>
      <xdr:rowOff>198120</xdr:rowOff>
    </xdr:to>
    <xdr:graphicFrame>
      <xdr:nvGraphicFramePr>
        <xdr:cNvPr id="4" name="グラフ 3"/>
        <xdr:cNvGraphicFramePr/>
      </xdr:nvGraphicFramePr>
      <xdr:xfrm>
        <a:off x="15384780" y="4644390"/>
        <a:ext cx="5058410" cy="30308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488315</xdr:colOff>
      <xdr:row>1</xdr:row>
      <xdr:rowOff>101600</xdr:rowOff>
    </xdr:from>
    <xdr:to>
      <xdr:col>36</xdr:col>
      <xdr:colOff>431165</xdr:colOff>
      <xdr:row>40</xdr:row>
      <xdr:rowOff>66040</xdr:rowOff>
    </xdr:to>
    <xdr:graphicFrame>
      <xdr:nvGraphicFramePr>
        <xdr:cNvPr id="6" name="Chart 5"/>
        <xdr:cNvGraphicFramePr/>
      </xdr:nvGraphicFramePr>
      <xdr:xfrm>
        <a:off x="25237440" y="520700"/>
        <a:ext cx="4572000" cy="84893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359410</xdr:colOff>
      <xdr:row>36</xdr:row>
      <xdr:rowOff>43180</xdr:rowOff>
    </xdr:from>
    <xdr:to>
      <xdr:col>23</xdr:col>
      <xdr:colOff>346075</xdr:colOff>
      <xdr:row>56</xdr:row>
      <xdr:rowOff>120015</xdr:rowOff>
    </xdr:to>
    <xdr:graphicFrame>
      <xdr:nvGraphicFramePr>
        <xdr:cNvPr id="7" name="Chart 6"/>
        <xdr:cNvGraphicFramePr/>
      </xdr:nvGraphicFramePr>
      <xdr:xfrm>
        <a:off x="13383260" y="8148955"/>
        <a:ext cx="6311265" cy="44869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57150</xdr:colOff>
      <xdr:row>36</xdr:row>
      <xdr:rowOff>74930</xdr:rowOff>
    </xdr:from>
    <xdr:to>
      <xdr:col>32</xdr:col>
      <xdr:colOff>118745</xdr:colOff>
      <xdr:row>56</xdr:row>
      <xdr:rowOff>104140</xdr:rowOff>
    </xdr:to>
    <xdr:graphicFrame>
      <xdr:nvGraphicFramePr>
        <xdr:cNvPr id="5" name="Chart 4"/>
        <xdr:cNvGraphicFramePr/>
      </xdr:nvGraphicFramePr>
      <xdr:xfrm>
        <a:off x="20177125" y="8180705"/>
        <a:ext cx="6233795" cy="44392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32</xdr:col>
      <xdr:colOff>557530</xdr:colOff>
      <xdr:row>42</xdr:row>
      <xdr:rowOff>170180</xdr:rowOff>
    </xdr:from>
    <xdr:to>
      <xdr:col>38</xdr:col>
      <xdr:colOff>500380</xdr:colOff>
      <xdr:row>54</xdr:row>
      <xdr:rowOff>198755</xdr:rowOff>
    </xdr:to>
    <xdr:graphicFrame>
      <xdr:nvGraphicFramePr>
        <xdr:cNvPr id="8" name="Chart 7"/>
        <xdr:cNvGraphicFramePr/>
      </xdr:nvGraphicFramePr>
      <xdr:xfrm>
        <a:off x="26849705" y="953325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5</xdr:col>
      <xdr:colOff>314280</xdr:colOff>
      <xdr:row>2</xdr:row>
      <xdr:rowOff>142920</xdr:rowOff>
    </xdr:from>
    <xdr:to>
      <xdr:col>11</xdr:col>
      <xdr:colOff>256680</xdr:colOff>
      <xdr:row>19</xdr:row>
      <xdr:rowOff>133200</xdr:rowOff>
    </xdr:to>
    <xdr:graphicFrame>
      <xdr:nvGraphicFramePr>
        <xdr:cNvPr id="2" name="グラフ 2"/>
        <xdr:cNvGraphicFramePr/>
      </xdr:nvGraphicFramePr>
      <xdr:xfrm>
        <a:off x="4171315" y="561975"/>
        <a:ext cx="4572000" cy="35521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ASPBERRYPI4\2020_03&#20154;&#21475;&#12539;&#21172;&#20685;&#32113;&#35336;&#35506;\01&#20154;&#21475;\02_&#20154;&#21475;&#32113;&#35336;\01&#26376;&#22577;\&#9733;&#20196;&#21644;2&#24180;5&#26376;1&#26085;&#29694;&#22312;\&#9733;&#9733;27&#24180;&#22269;&#35519;&#22522;&#28310;-&#20154;&#21475;&#38598;&#35336;&#12471;&#12473;&#12486;&#12512;ver3%20(version%201)%20.xlsb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鶴見区"/>
      <sheetName val="神奈川区"/>
      <sheetName val="西区"/>
      <sheetName val="中区"/>
      <sheetName val="南区"/>
      <sheetName val="港南区"/>
      <sheetName val="保土ケ谷区"/>
      <sheetName val="旭区"/>
      <sheetName val="磯子区"/>
      <sheetName val="金沢区"/>
      <sheetName val="港北区"/>
      <sheetName val="緑区"/>
      <sheetName val="青葉区"/>
      <sheetName val="都筑区"/>
      <sheetName val="戸塚区"/>
      <sheetName val="栄区"/>
      <sheetName val="泉区"/>
      <sheetName val="瀬谷区"/>
      <sheetName val="川崎区"/>
      <sheetName val="幸区"/>
      <sheetName val="中原区"/>
      <sheetName val="高津区"/>
      <sheetName val="宮前区"/>
      <sheetName val="多摩区"/>
      <sheetName val="麻生区"/>
      <sheetName val="相模原市緑区"/>
      <sheetName val="相模原市中央区"/>
      <sheetName val="相模原市南区"/>
      <sheetName val="横須賀市"/>
      <sheetName val="平塚市"/>
      <sheetName val="鎌倉市"/>
      <sheetName val="藤沢市"/>
      <sheetName val="小田原市"/>
      <sheetName val="茅ヶ崎市"/>
      <sheetName val="逗子市"/>
      <sheetName val="三浦市"/>
      <sheetName val="秦野市"/>
      <sheetName val="厚木市"/>
      <sheetName val="大和市"/>
      <sheetName val="伊勢原市"/>
      <sheetName val="海老名市"/>
      <sheetName val="座間市"/>
      <sheetName val="南足柄市"/>
      <sheetName val="綾瀬市"/>
      <sheetName val="葉山町"/>
      <sheetName val="寒川町"/>
      <sheetName val="大磯町"/>
      <sheetName val="二宮町"/>
      <sheetName val="中井町"/>
      <sheetName val="大井町"/>
      <sheetName val="松田町"/>
      <sheetName val="山北町"/>
      <sheetName val="開成町"/>
      <sheetName val="箱根町"/>
      <sheetName val="真鶴町"/>
      <sheetName val="湯河原町"/>
      <sheetName val="愛川町"/>
      <sheetName val="清川村"/>
      <sheetName val="県計"/>
      <sheetName val="市部計"/>
      <sheetName val="郡部計"/>
      <sheetName val="横浜市"/>
      <sheetName val="川崎市"/>
      <sheetName val="相模原市"/>
      <sheetName val="中郡"/>
      <sheetName val="足柄上郡"/>
      <sheetName val="足柄下郡"/>
      <sheetName val="愛甲郡"/>
      <sheetName val="横須賀･三浦"/>
      <sheetName val="県央"/>
      <sheetName val="湘南"/>
      <sheetName val="県西"/>
      <sheetName val="様式1"/>
      <sheetName val="様式2"/>
      <sheetName val="月報（記者発表）"/>
      <sheetName val="月報1"/>
      <sheetName val="月報2"/>
      <sheetName val="月報3"/>
      <sheetName val="追加1"/>
      <sheetName val="追加2"/>
      <sheetName val="月報4"/>
      <sheetName val="記者発表添付資料"/>
      <sheetName val="人口と世帯"/>
      <sheetName val="人口異動"/>
      <sheetName val="行政C(人口と世帯)"/>
      <sheetName val="行政C(人口異動)"/>
      <sheetName val="参考資料"/>
      <sheetName val="データ比較用元データ"/>
      <sheetName val="ランキング"/>
      <sheetName val="グラフデータ"/>
      <sheetName val="市区町村面積リスト"/>
      <sheetName val="基本データ"/>
      <sheetName val="システムトップ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://www.city.chigasaki.kanagawa.jp/" TargetMode="External"/><Relationship Id="rId8" Type="http://schemas.openxmlformats.org/officeDocument/2006/relationships/hyperlink" Target="http://www.city.odawara.kanagawa.jp/" TargetMode="External"/><Relationship Id="rId7" Type="http://schemas.openxmlformats.org/officeDocument/2006/relationships/hyperlink" Target="http://www.city.fujisawa.kanagawa.jp/" TargetMode="External"/><Relationship Id="rId6" Type="http://schemas.openxmlformats.org/officeDocument/2006/relationships/hyperlink" Target="http://www.city.kamakura.kanagawa.jp/" TargetMode="External"/><Relationship Id="rId5" Type="http://schemas.openxmlformats.org/officeDocument/2006/relationships/hyperlink" Target="http://www.city.hiratsuka.kanagawa.jp/" TargetMode="External"/><Relationship Id="rId4" Type="http://schemas.openxmlformats.org/officeDocument/2006/relationships/hyperlink" Target="http://www.city.yokosuka.kanagawa.jp/" TargetMode="External"/><Relationship Id="rId34" Type="http://schemas.openxmlformats.org/officeDocument/2006/relationships/hyperlink" Target="http://www.city.yokohama.lg.jp/" TargetMode="External"/><Relationship Id="rId33" Type="http://schemas.openxmlformats.org/officeDocument/2006/relationships/hyperlink" Target="http://www.town-manazuru.jp/" TargetMode="External"/><Relationship Id="rId32" Type="http://schemas.openxmlformats.org/officeDocument/2006/relationships/hyperlink" Target="http://www.city.yamato.lg.jp/" TargetMode="External"/><Relationship Id="rId31" Type="http://schemas.openxmlformats.org/officeDocument/2006/relationships/hyperlink" Target="http://www.town.kiyokawa.kanagawa.jp/" TargetMode="External"/><Relationship Id="rId30" Type="http://schemas.openxmlformats.org/officeDocument/2006/relationships/hyperlink" Target="http://www.town.aikawa.kanagawa.jp/" TargetMode="External"/><Relationship Id="rId3" Type="http://schemas.openxmlformats.org/officeDocument/2006/relationships/hyperlink" Target="http://www.city.sagamihara.kanagawa.jp/" TargetMode="External"/><Relationship Id="rId29" Type="http://schemas.openxmlformats.org/officeDocument/2006/relationships/hyperlink" Target="http://www.town.yugawara.kanagawa.jp/" TargetMode="External"/><Relationship Id="rId28" Type="http://schemas.openxmlformats.org/officeDocument/2006/relationships/hyperlink" Target="http://www.town.hakone.kanagawa.jp/" TargetMode="External"/><Relationship Id="rId27" Type="http://schemas.openxmlformats.org/officeDocument/2006/relationships/hyperlink" Target="http://www.town.kaisei.kanagawa.jp/" TargetMode="External"/><Relationship Id="rId26" Type="http://schemas.openxmlformats.org/officeDocument/2006/relationships/hyperlink" Target="http://www.town.yamakita.kanagawa.jp/" TargetMode="External"/><Relationship Id="rId25" Type="http://schemas.openxmlformats.org/officeDocument/2006/relationships/hyperlink" Target="http://town.matsuda.kanagawa.jp/" TargetMode="External"/><Relationship Id="rId24" Type="http://schemas.openxmlformats.org/officeDocument/2006/relationships/hyperlink" Target="http://www.town.oi.kanagawa.jp/" TargetMode="External"/><Relationship Id="rId23" Type="http://schemas.openxmlformats.org/officeDocument/2006/relationships/hyperlink" Target="http://www.town.nakai.kanagawa.jp/" TargetMode="External"/><Relationship Id="rId22" Type="http://schemas.openxmlformats.org/officeDocument/2006/relationships/hyperlink" Target="http://www.town.ninomiya.kanagawa.jp/" TargetMode="External"/><Relationship Id="rId21" Type="http://schemas.openxmlformats.org/officeDocument/2006/relationships/hyperlink" Target="http://www.town.oiso.kanagawa.jp/" TargetMode="External"/><Relationship Id="rId20" Type="http://schemas.openxmlformats.org/officeDocument/2006/relationships/hyperlink" Target="http://www.town.samukawa.kanagawa.jp/" TargetMode="External"/><Relationship Id="rId2" Type="http://schemas.openxmlformats.org/officeDocument/2006/relationships/hyperlink" Target="http://www.city.kawasaki.jp/" TargetMode="External"/><Relationship Id="rId19" Type="http://schemas.openxmlformats.org/officeDocument/2006/relationships/hyperlink" Target="http://www.town.hayama.lg.jp/" TargetMode="External"/><Relationship Id="rId18" Type="http://schemas.openxmlformats.org/officeDocument/2006/relationships/hyperlink" Target="http://www.city.ayase.kanagawa.jp/" TargetMode="External"/><Relationship Id="rId17" Type="http://schemas.openxmlformats.org/officeDocument/2006/relationships/hyperlink" Target="http://www.city.zama.kanagawa.jp/" TargetMode="External"/><Relationship Id="rId16" Type="http://schemas.openxmlformats.org/officeDocument/2006/relationships/hyperlink" Target="http://www.city.minamiashigara.kanagawa.jp/" TargetMode="External"/><Relationship Id="rId15" Type="http://schemas.openxmlformats.org/officeDocument/2006/relationships/hyperlink" Target="http://www.city.ebina.kanagawa.jp/" TargetMode="External"/><Relationship Id="rId14" Type="http://schemas.openxmlformats.org/officeDocument/2006/relationships/hyperlink" Target="http://www.city.isehara.kanagawa.jp/" TargetMode="External"/><Relationship Id="rId13" Type="http://schemas.openxmlformats.org/officeDocument/2006/relationships/hyperlink" Target="http://www.city.atsugi.kanagawa.jp/" TargetMode="External"/><Relationship Id="rId12" Type="http://schemas.openxmlformats.org/officeDocument/2006/relationships/hyperlink" Target="http://www.city.hadano.kanagawa.jp/" TargetMode="External"/><Relationship Id="rId11" Type="http://schemas.openxmlformats.org/officeDocument/2006/relationships/hyperlink" Target="http://www.city.miura.kanagawa.jp/" TargetMode="External"/><Relationship Id="rId10" Type="http://schemas.openxmlformats.org/officeDocument/2006/relationships/hyperlink" Target="http://www.city.zushi.kanagawa.jp/" TargetMode="Externa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7"/>
  <sheetViews>
    <sheetView view="pageBreakPreview" zoomScaleNormal="100" zoomScaleSheetLayoutView="100" workbookViewId="0">
      <pane xSplit="1" ySplit="3" topLeftCell="H11" activePane="bottomRight" state="frozen"/>
      <selection/>
      <selection pane="topRight"/>
      <selection pane="bottomLeft"/>
      <selection pane="bottomRight" activeCell="I3" sqref="I3:I36"/>
    </sheetView>
  </sheetViews>
  <sheetFormatPr defaultColWidth="10.2857142857143" defaultRowHeight="15" customHeight="1"/>
  <cols>
    <col min="1" max="1" width="20" style="142" customWidth="1"/>
    <col min="2" max="2" width="12.4285714285714" style="145" customWidth="1"/>
    <col min="3" max="3" width="40.5714285714286" style="145" customWidth="1"/>
    <col min="4" max="4" width="19" style="146" customWidth="1"/>
    <col min="5" max="5" width="49.5714285714286" style="145" customWidth="1"/>
    <col min="6" max="6" width="14.4285714285714" style="145" customWidth="1"/>
    <col min="7" max="7" width="20" style="142" customWidth="1"/>
    <col min="8" max="8" width="14.4285714285714" style="145" customWidth="1"/>
    <col min="9" max="9" width="21.2857142857143" style="142" customWidth="1"/>
    <col min="10" max="11" width="18.5714285714286" style="145" customWidth="1"/>
    <col min="12" max="16384" width="10.2857142857143" style="145"/>
  </cols>
  <sheetData>
    <row r="1" ht="19.5" customHeight="1" spans="1:9">
      <c r="A1" s="147" t="s">
        <v>0</v>
      </c>
      <c r="G1" s="147" t="s">
        <v>0</v>
      </c>
      <c r="I1" s="145"/>
    </row>
    <row r="2" ht="4.5" customHeight="1"/>
    <row r="3" s="142" customFormat="1" ht="18" customHeight="1" spans="1:11">
      <c r="A3" s="120" t="s">
        <v>1</v>
      </c>
      <c r="B3" s="148" t="s">
        <v>2</v>
      </c>
      <c r="C3" s="149" t="s">
        <v>3</v>
      </c>
      <c r="D3" s="150" t="s">
        <v>4</v>
      </c>
      <c r="E3" s="151" t="s">
        <v>5</v>
      </c>
      <c r="F3" s="10" t="s">
        <v>6</v>
      </c>
      <c r="G3" s="120" t="s">
        <v>1</v>
      </c>
      <c r="H3" s="10" t="s">
        <v>6</v>
      </c>
      <c r="I3" s="120" t="s">
        <v>7</v>
      </c>
      <c r="J3" s="10" t="s">
        <v>8</v>
      </c>
      <c r="K3" s="10" t="s">
        <v>9</v>
      </c>
    </row>
    <row r="4" customHeight="1" spans="1:11">
      <c r="A4" s="27" t="s">
        <v>10</v>
      </c>
      <c r="B4" s="152" t="s">
        <v>11</v>
      </c>
      <c r="C4" s="153" t="s">
        <v>12</v>
      </c>
      <c r="D4" s="154" t="s">
        <v>13</v>
      </c>
      <c r="E4" s="155" t="s">
        <v>14</v>
      </c>
      <c r="F4" s="26">
        <v>141003</v>
      </c>
      <c r="G4" s="27" t="s">
        <v>10</v>
      </c>
      <c r="H4" s="26">
        <v>141003</v>
      </c>
      <c r="I4" s="27">
        <v>437.56</v>
      </c>
      <c r="J4" s="26" t="s">
        <v>15</v>
      </c>
      <c r="K4" s="26" t="s">
        <v>15</v>
      </c>
    </row>
    <row r="5" customHeight="1" spans="1:11">
      <c r="A5" s="54" t="s">
        <v>16</v>
      </c>
      <c r="B5" s="156" t="s">
        <v>17</v>
      </c>
      <c r="C5" s="157" t="s">
        <v>18</v>
      </c>
      <c r="D5" s="158" t="s">
        <v>19</v>
      </c>
      <c r="E5" s="155" t="s">
        <v>20</v>
      </c>
      <c r="F5" s="53">
        <v>141305</v>
      </c>
      <c r="G5" s="54" t="s">
        <v>16</v>
      </c>
      <c r="H5" s="53">
        <v>141305</v>
      </c>
      <c r="I5" s="54">
        <v>143.01</v>
      </c>
      <c r="J5" s="53" t="s">
        <v>21</v>
      </c>
      <c r="K5" s="53"/>
    </row>
    <row r="6" customHeight="1" spans="1:11">
      <c r="A6" s="54" t="s">
        <v>22</v>
      </c>
      <c r="B6" s="156" t="s">
        <v>23</v>
      </c>
      <c r="C6" s="157" t="s">
        <v>24</v>
      </c>
      <c r="D6" s="158" t="s">
        <v>25</v>
      </c>
      <c r="E6" s="159" t="s">
        <v>26</v>
      </c>
      <c r="F6" s="53">
        <v>141500</v>
      </c>
      <c r="G6" s="54" t="s">
        <v>22</v>
      </c>
      <c r="H6" s="53">
        <v>141500</v>
      </c>
      <c r="I6" s="54">
        <v>328.91</v>
      </c>
      <c r="J6" s="53" t="s">
        <v>27</v>
      </c>
      <c r="K6" s="53"/>
    </row>
    <row r="7" customHeight="1" spans="1:11">
      <c r="A7" s="54" t="s">
        <v>28</v>
      </c>
      <c r="B7" s="156" t="s">
        <v>29</v>
      </c>
      <c r="C7" s="157" t="s">
        <v>30</v>
      </c>
      <c r="D7" s="158" t="s">
        <v>31</v>
      </c>
      <c r="E7" s="159" t="s">
        <v>32</v>
      </c>
      <c r="F7" s="53">
        <v>142018</v>
      </c>
      <c r="G7" s="54" t="s">
        <v>28</v>
      </c>
      <c r="H7" s="53">
        <v>142018</v>
      </c>
      <c r="I7" s="54">
        <v>100.82</v>
      </c>
      <c r="J7" s="53" t="s">
        <v>33</v>
      </c>
      <c r="K7" s="53"/>
    </row>
    <row r="8" customHeight="1" spans="1:11">
      <c r="A8" s="54" t="s">
        <v>34</v>
      </c>
      <c r="B8" s="156" t="s">
        <v>35</v>
      </c>
      <c r="C8" s="157" t="s">
        <v>36</v>
      </c>
      <c r="D8" s="158" t="s">
        <v>37</v>
      </c>
      <c r="E8" s="155" t="s">
        <v>38</v>
      </c>
      <c r="F8" s="53">
        <v>142034</v>
      </c>
      <c r="G8" s="54" t="s">
        <v>34</v>
      </c>
      <c r="H8" s="53">
        <v>142034</v>
      </c>
      <c r="I8" s="54">
        <v>67.88</v>
      </c>
      <c r="J8" s="53" t="s">
        <v>39</v>
      </c>
      <c r="K8" s="53"/>
    </row>
    <row r="9" s="143" customFormat="1" customHeight="1" spans="1:11">
      <c r="A9" s="58" t="s">
        <v>40</v>
      </c>
      <c r="B9" s="160" t="s">
        <v>41</v>
      </c>
      <c r="C9" s="157" t="s">
        <v>42</v>
      </c>
      <c r="D9" s="161" t="s">
        <v>43</v>
      </c>
      <c r="E9" s="162" t="s">
        <v>44</v>
      </c>
      <c r="F9" s="53">
        <v>142042</v>
      </c>
      <c r="G9" s="58" t="s">
        <v>40</v>
      </c>
      <c r="H9" s="53">
        <v>142042</v>
      </c>
      <c r="I9" s="58">
        <v>39.67</v>
      </c>
      <c r="J9" s="53" t="s">
        <v>33</v>
      </c>
      <c r="K9" s="53"/>
    </row>
    <row r="10" customHeight="1" spans="1:11">
      <c r="A10" s="54" t="s">
        <v>45</v>
      </c>
      <c r="B10" s="156" t="s">
        <v>46</v>
      </c>
      <c r="C10" s="163" t="s">
        <v>47</v>
      </c>
      <c r="D10" s="158" t="s">
        <v>48</v>
      </c>
      <c r="E10" s="159" t="s">
        <v>49</v>
      </c>
      <c r="F10" s="53">
        <v>142051</v>
      </c>
      <c r="G10" s="54" t="s">
        <v>45</v>
      </c>
      <c r="H10" s="53">
        <v>142051</v>
      </c>
      <c r="I10" s="54">
        <v>69.57</v>
      </c>
      <c r="J10" s="53" t="s">
        <v>39</v>
      </c>
      <c r="K10" s="53"/>
    </row>
    <row r="11" customHeight="1" spans="1:11">
      <c r="A11" s="54" t="s">
        <v>50</v>
      </c>
      <c r="B11" s="156" t="s">
        <v>51</v>
      </c>
      <c r="C11" s="157" t="s">
        <v>52</v>
      </c>
      <c r="D11" s="158" t="s">
        <v>53</v>
      </c>
      <c r="E11" s="159" t="s">
        <v>54</v>
      </c>
      <c r="F11" s="53">
        <v>142069</v>
      </c>
      <c r="G11" s="54" t="s">
        <v>50</v>
      </c>
      <c r="H11" s="53">
        <v>142069</v>
      </c>
      <c r="I11" s="54">
        <v>113.81</v>
      </c>
      <c r="J11" s="53" t="s">
        <v>55</v>
      </c>
      <c r="K11" s="53"/>
    </row>
    <row r="12" customHeight="1" spans="1:11">
      <c r="A12" s="54" t="s">
        <v>56</v>
      </c>
      <c r="B12" s="160" t="s">
        <v>57</v>
      </c>
      <c r="C12" s="157" t="s">
        <v>58</v>
      </c>
      <c r="D12" s="161" t="s">
        <v>59</v>
      </c>
      <c r="E12" s="162" t="s">
        <v>60</v>
      </c>
      <c r="F12" s="53">
        <v>142077</v>
      </c>
      <c r="G12" s="54" t="s">
        <v>56</v>
      </c>
      <c r="H12" s="53">
        <v>142077</v>
      </c>
      <c r="I12" s="54">
        <v>35.76</v>
      </c>
      <c r="J12" s="53" t="s">
        <v>39</v>
      </c>
      <c r="K12" s="53"/>
    </row>
    <row r="13" customHeight="1" spans="1:11">
      <c r="A13" s="54" t="s">
        <v>61</v>
      </c>
      <c r="B13" s="156" t="s">
        <v>62</v>
      </c>
      <c r="C13" s="157" t="s">
        <v>63</v>
      </c>
      <c r="D13" s="158" t="s">
        <v>64</v>
      </c>
      <c r="E13" s="159" t="s">
        <v>65</v>
      </c>
      <c r="F13" s="53">
        <v>142085</v>
      </c>
      <c r="G13" s="54" t="s">
        <v>61</v>
      </c>
      <c r="H13" s="53">
        <v>142085</v>
      </c>
      <c r="I13" s="54">
        <v>17.28</v>
      </c>
      <c r="J13" s="53" t="s">
        <v>33</v>
      </c>
      <c r="K13" s="53"/>
    </row>
    <row r="14" customHeight="1" spans="1:11">
      <c r="A14" s="54" t="s">
        <v>66</v>
      </c>
      <c r="B14" s="164" t="s">
        <v>67</v>
      </c>
      <c r="C14" s="157" t="s">
        <v>68</v>
      </c>
      <c r="D14" s="165" t="s">
        <v>69</v>
      </c>
      <c r="E14" s="155" t="s">
        <v>70</v>
      </c>
      <c r="F14" s="53">
        <v>142107</v>
      </c>
      <c r="G14" s="54" t="s">
        <v>66</v>
      </c>
      <c r="H14" s="53">
        <v>142107</v>
      </c>
      <c r="I14" s="54">
        <v>32.05</v>
      </c>
      <c r="J14" s="53" t="s">
        <v>33</v>
      </c>
      <c r="K14" s="53"/>
    </row>
    <row r="15" customHeight="1" spans="1:11">
      <c r="A15" s="54" t="s">
        <v>71</v>
      </c>
      <c r="B15" s="156" t="s">
        <v>72</v>
      </c>
      <c r="C15" s="157" t="s">
        <v>73</v>
      </c>
      <c r="D15" s="158" t="s">
        <v>74</v>
      </c>
      <c r="E15" s="159" t="s">
        <v>75</v>
      </c>
      <c r="F15" s="53">
        <v>142115</v>
      </c>
      <c r="G15" s="54" t="s">
        <v>71</v>
      </c>
      <c r="H15" s="53">
        <v>142115</v>
      </c>
      <c r="I15" s="54">
        <v>103.76</v>
      </c>
      <c r="J15" s="53" t="s">
        <v>39</v>
      </c>
      <c r="K15" s="53"/>
    </row>
    <row r="16" customHeight="1" spans="1:11">
      <c r="A16" s="54" t="s">
        <v>76</v>
      </c>
      <c r="B16" s="156" t="s">
        <v>77</v>
      </c>
      <c r="C16" s="157" t="s">
        <v>78</v>
      </c>
      <c r="D16" s="158" t="s">
        <v>79</v>
      </c>
      <c r="E16" s="159" t="s">
        <v>80</v>
      </c>
      <c r="F16" s="53">
        <v>142123</v>
      </c>
      <c r="G16" s="54" t="s">
        <v>76</v>
      </c>
      <c r="H16" s="53">
        <v>142123</v>
      </c>
      <c r="I16" s="54">
        <v>93.84</v>
      </c>
      <c r="J16" s="53" t="s">
        <v>27</v>
      </c>
      <c r="K16" s="53"/>
    </row>
    <row r="17" customHeight="1" spans="1:11">
      <c r="A17" s="54" t="s">
        <v>81</v>
      </c>
      <c r="B17" s="156" t="s">
        <v>82</v>
      </c>
      <c r="C17" s="157" t="s">
        <v>83</v>
      </c>
      <c r="D17" s="158" t="s">
        <v>84</v>
      </c>
      <c r="E17" s="166" t="s">
        <v>85</v>
      </c>
      <c r="F17" s="53">
        <v>142131</v>
      </c>
      <c r="G17" s="54" t="s">
        <v>81</v>
      </c>
      <c r="H17" s="53">
        <v>142131</v>
      </c>
      <c r="I17" s="54">
        <v>27.09</v>
      </c>
      <c r="J17" s="53" t="s">
        <v>27</v>
      </c>
      <c r="K17" s="53"/>
    </row>
    <row r="18" customHeight="1" spans="1:11">
      <c r="A18" s="54" t="s">
        <v>86</v>
      </c>
      <c r="B18" s="156" t="s">
        <v>87</v>
      </c>
      <c r="C18" s="157" t="s">
        <v>88</v>
      </c>
      <c r="D18" s="158" t="s">
        <v>89</v>
      </c>
      <c r="E18" s="162" t="s">
        <v>90</v>
      </c>
      <c r="F18" s="53">
        <v>142140</v>
      </c>
      <c r="G18" s="54" t="s">
        <v>86</v>
      </c>
      <c r="H18" s="53">
        <v>142140</v>
      </c>
      <c r="I18" s="54">
        <v>55.56</v>
      </c>
      <c r="J18" s="53" t="s">
        <v>39</v>
      </c>
      <c r="K18" s="53"/>
    </row>
    <row r="19" customHeight="1" spans="1:11">
      <c r="A19" s="54" t="s">
        <v>91</v>
      </c>
      <c r="B19" s="156" t="s">
        <v>92</v>
      </c>
      <c r="C19" s="157" t="s">
        <v>93</v>
      </c>
      <c r="D19" s="158" t="s">
        <v>94</v>
      </c>
      <c r="E19" s="159" t="s">
        <v>95</v>
      </c>
      <c r="F19" s="53">
        <v>142158</v>
      </c>
      <c r="G19" s="54" t="s">
        <v>91</v>
      </c>
      <c r="H19" s="53">
        <v>142158</v>
      </c>
      <c r="I19" s="54">
        <v>26.59</v>
      </c>
      <c r="J19" s="53" t="s">
        <v>27</v>
      </c>
      <c r="K19" s="53"/>
    </row>
    <row r="20" customHeight="1" spans="1:11">
      <c r="A20" s="54" t="s">
        <v>96</v>
      </c>
      <c r="B20" s="156" t="s">
        <v>97</v>
      </c>
      <c r="C20" s="157" t="s">
        <v>98</v>
      </c>
      <c r="D20" s="158" t="s">
        <v>99</v>
      </c>
      <c r="E20" s="159" t="s">
        <v>100</v>
      </c>
      <c r="F20" s="53">
        <v>142166</v>
      </c>
      <c r="G20" s="54" t="s">
        <v>96</v>
      </c>
      <c r="H20" s="53">
        <v>142166</v>
      </c>
      <c r="I20" s="54">
        <v>17.57</v>
      </c>
      <c r="J20" s="53" t="s">
        <v>27</v>
      </c>
      <c r="K20" s="53"/>
    </row>
    <row r="21" customHeight="1" spans="1:11">
      <c r="A21" s="54" t="s">
        <v>101</v>
      </c>
      <c r="B21" s="156" t="s">
        <v>102</v>
      </c>
      <c r="C21" s="163" t="s">
        <v>103</v>
      </c>
      <c r="D21" s="158" t="s">
        <v>104</v>
      </c>
      <c r="E21" s="155" t="s">
        <v>105</v>
      </c>
      <c r="F21" s="53">
        <v>142174</v>
      </c>
      <c r="G21" s="54" t="s">
        <v>101</v>
      </c>
      <c r="H21" s="53">
        <v>142174</v>
      </c>
      <c r="I21" s="54">
        <v>77.12</v>
      </c>
      <c r="J21" s="53" t="s">
        <v>55</v>
      </c>
      <c r="K21" s="53"/>
    </row>
    <row r="22" customHeight="1" spans="1:11">
      <c r="A22" s="54" t="s">
        <v>106</v>
      </c>
      <c r="B22" s="156" t="s">
        <v>107</v>
      </c>
      <c r="C22" s="163" t="s">
        <v>108</v>
      </c>
      <c r="D22" s="158" t="s">
        <v>109</v>
      </c>
      <c r="E22" s="159" t="s">
        <v>110</v>
      </c>
      <c r="F22" s="53">
        <v>142182</v>
      </c>
      <c r="G22" s="54" t="s">
        <v>106</v>
      </c>
      <c r="H22" s="53">
        <v>142182</v>
      </c>
      <c r="I22" s="54">
        <v>22.14</v>
      </c>
      <c r="J22" s="53" t="s">
        <v>27</v>
      </c>
      <c r="K22" s="53"/>
    </row>
    <row r="23" customHeight="1" spans="1:11">
      <c r="A23" s="54" t="s">
        <v>111</v>
      </c>
      <c r="B23" s="156" t="s">
        <v>112</v>
      </c>
      <c r="C23" s="157" t="s">
        <v>113</v>
      </c>
      <c r="D23" s="158" t="s">
        <v>114</v>
      </c>
      <c r="E23" s="159" t="s">
        <v>115</v>
      </c>
      <c r="F23" s="53">
        <v>143014</v>
      </c>
      <c r="G23" s="54" t="s">
        <v>111</v>
      </c>
      <c r="H23" s="53">
        <v>143014</v>
      </c>
      <c r="I23" s="54">
        <v>17.04</v>
      </c>
      <c r="J23" s="53" t="s">
        <v>33</v>
      </c>
      <c r="K23" s="53"/>
    </row>
    <row r="24" customHeight="1" spans="1:11">
      <c r="A24" s="54" t="s">
        <v>116</v>
      </c>
      <c r="B24" s="156" t="s">
        <v>117</v>
      </c>
      <c r="C24" s="163" t="s">
        <v>118</v>
      </c>
      <c r="D24" s="158" t="s">
        <v>119</v>
      </c>
      <c r="E24" s="159" t="s">
        <v>120</v>
      </c>
      <c r="F24" s="53">
        <v>143219</v>
      </c>
      <c r="G24" s="54" t="s">
        <v>116</v>
      </c>
      <c r="H24" s="53">
        <v>143219</v>
      </c>
      <c r="I24" s="54">
        <v>13.34</v>
      </c>
      <c r="J24" s="53" t="s">
        <v>39</v>
      </c>
      <c r="K24" s="53"/>
    </row>
    <row r="25" customHeight="1" spans="1:11">
      <c r="A25" s="54" t="s">
        <v>121</v>
      </c>
      <c r="B25" s="156" t="s">
        <v>122</v>
      </c>
      <c r="C25" s="157" t="s">
        <v>123</v>
      </c>
      <c r="D25" s="158" t="s">
        <v>124</v>
      </c>
      <c r="E25" s="167" t="s">
        <v>125</v>
      </c>
      <c r="F25" s="53">
        <v>143413</v>
      </c>
      <c r="G25" s="54" t="s">
        <v>121</v>
      </c>
      <c r="H25" s="53">
        <v>143413</v>
      </c>
      <c r="I25" s="54">
        <v>17.23</v>
      </c>
      <c r="J25" s="53" t="s">
        <v>39</v>
      </c>
      <c r="K25" s="53"/>
    </row>
    <row r="26" customHeight="1" spans="1:11">
      <c r="A26" s="54" t="s">
        <v>126</v>
      </c>
      <c r="B26" s="156" t="s">
        <v>127</v>
      </c>
      <c r="C26" s="157" t="s">
        <v>128</v>
      </c>
      <c r="D26" s="158" t="s">
        <v>129</v>
      </c>
      <c r="E26" s="168" t="s">
        <v>130</v>
      </c>
      <c r="F26" s="53">
        <v>143421</v>
      </c>
      <c r="G26" s="54" t="s">
        <v>126</v>
      </c>
      <c r="H26" s="53">
        <v>143421</v>
      </c>
      <c r="I26" s="54">
        <v>9.08</v>
      </c>
      <c r="J26" s="53" t="s">
        <v>39</v>
      </c>
      <c r="K26" s="53"/>
    </row>
    <row r="27" customHeight="1" spans="1:11">
      <c r="A27" s="54" t="s">
        <v>131</v>
      </c>
      <c r="B27" s="156" t="s">
        <v>132</v>
      </c>
      <c r="C27" s="163" t="s">
        <v>133</v>
      </c>
      <c r="D27" s="158" t="s">
        <v>134</v>
      </c>
      <c r="E27" s="159" t="s">
        <v>135</v>
      </c>
      <c r="F27" s="53">
        <v>143618</v>
      </c>
      <c r="G27" s="54" t="s">
        <v>131</v>
      </c>
      <c r="H27" s="53">
        <v>143618</v>
      </c>
      <c r="I27" s="54">
        <v>19.99</v>
      </c>
      <c r="J27" s="53" t="s">
        <v>55</v>
      </c>
      <c r="K27" s="53"/>
    </row>
    <row r="28" customHeight="1" spans="1:11">
      <c r="A28" s="54" t="s">
        <v>136</v>
      </c>
      <c r="B28" s="156" t="s">
        <v>137</v>
      </c>
      <c r="C28" s="157" t="s">
        <v>138</v>
      </c>
      <c r="D28" s="158" t="s">
        <v>139</v>
      </c>
      <c r="E28" s="155" t="s">
        <v>140</v>
      </c>
      <c r="F28" s="53">
        <v>143626</v>
      </c>
      <c r="G28" s="54" t="s">
        <v>136</v>
      </c>
      <c r="H28" s="53">
        <v>143626</v>
      </c>
      <c r="I28" s="54">
        <v>14.38</v>
      </c>
      <c r="J28" s="53" t="s">
        <v>55</v>
      </c>
      <c r="K28" s="53"/>
    </row>
    <row r="29" customHeight="1" spans="1:11">
      <c r="A29" s="54" t="s">
        <v>141</v>
      </c>
      <c r="B29" s="156" t="s">
        <v>142</v>
      </c>
      <c r="C29" s="157" t="s">
        <v>143</v>
      </c>
      <c r="D29" s="158" t="s">
        <v>144</v>
      </c>
      <c r="E29" s="159" t="s">
        <v>145</v>
      </c>
      <c r="F29" s="53">
        <v>143634</v>
      </c>
      <c r="G29" s="54" t="s">
        <v>141</v>
      </c>
      <c r="H29" s="53">
        <v>143634</v>
      </c>
      <c r="I29" s="54">
        <v>37.75</v>
      </c>
      <c r="J29" s="53" t="s">
        <v>55</v>
      </c>
      <c r="K29" s="53"/>
    </row>
    <row r="30" customHeight="1" spans="1:11">
      <c r="A30" s="54" t="s">
        <v>146</v>
      </c>
      <c r="B30" s="156" t="s">
        <v>147</v>
      </c>
      <c r="C30" s="163" t="s">
        <v>148</v>
      </c>
      <c r="D30" s="158" t="s">
        <v>149</v>
      </c>
      <c r="E30" s="159" t="s">
        <v>150</v>
      </c>
      <c r="F30" s="53">
        <v>143642</v>
      </c>
      <c r="G30" s="54" t="s">
        <v>146</v>
      </c>
      <c r="H30" s="53">
        <v>143642</v>
      </c>
      <c r="I30" s="54">
        <v>224.61</v>
      </c>
      <c r="J30" s="53" t="s">
        <v>55</v>
      </c>
      <c r="K30" s="53"/>
    </row>
    <row r="31" customHeight="1" spans="1:11">
      <c r="A31" s="54" t="s">
        <v>151</v>
      </c>
      <c r="B31" s="156" t="s">
        <v>152</v>
      </c>
      <c r="C31" s="163" t="s">
        <v>153</v>
      </c>
      <c r="D31" s="158" t="s">
        <v>154</v>
      </c>
      <c r="E31" s="159" t="s">
        <v>155</v>
      </c>
      <c r="F31" s="53">
        <v>143669</v>
      </c>
      <c r="G31" s="54" t="s">
        <v>151</v>
      </c>
      <c r="H31" s="53">
        <v>143669</v>
      </c>
      <c r="I31" s="54">
        <v>6.55</v>
      </c>
      <c r="J31" s="53" t="s">
        <v>55</v>
      </c>
      <c r="K31" s="53"/>
    </row>
    <row r="32" customHeight="1" spans="1:11">
      <c r="A32" s="54" t="s">
        <v>156</v>
      </c>
      <c r="B32" s="156" t="s">
        <v>157</v>
      </c>
      <c r="C32" s="163" t="s">
        <v>158</v>
      </c>
      <c r="D32" s="169" t="s">
        <v>159</v>
      </c>
      <c r="E32" s="159" t="s">
        <v>160</v>
      </c>
      <c r="F32" s="53">
        <v>143821</v>
      </c>
      <c r="G32" s="54" t="s">
        <v>156</v>
      </c>
      <c r="H32" s="53">
        <v>143821</v>
      </c>
      <c r="I32" s="54">
        <v>92.86</v>
      </c>
      <c r="J32" s="53" t="s">
        <v>55</v>
      </c>
      <c r="K32" s="53"/>
    </row>
    <row r="33" customHeight="1" spans="1:11">
      <c r="A33" s="54" t="s">
        <v>161</v>
      </c>
      <c r="B33" s="156" t="s">
        <v>162</v>
      </c>
      <c r="C33" s="163" t="s">
        <v>163</v>
      </c>
      <c r="D33" s="158" t="s">
        <v>164</v>
      </c>
      <c r="E33" s="159" t="s">
        <v>165</v>
      </c>
      <c r="F33" s="53">
        <v>143839</v>
      </c>
      <c r="G33" s="54" t="s">
        <v>161</v>
      </c>
      <c r="H33" s="53">
        <v>143839</v>
      </c>
      <c r="I33" s="54">
        <v>7.05</v>
      </c>
      <c r="J33" s="53" t="s">
        <v>55</v>
      </c>
      <c r="K33" s="53"/>
    </row>
    <row r="34" customHeight="1" spans="1:11">
      <c r="A34" s="54" t="s">
        <v>166</v>
      </c>
      <c r="B34" s="156" t="s">
        <v>167</v>
      </c>
      <c r="C34" s="157" t="s">
        <v>168</v>
      </c>
      <c r="D34" s="158" t="s">
        <v>169</v>
      </c>
      <c r="E34" s="159" t="s">
        <v>170</v>
      </c>
      <c r="F34" s="53">
        <v>143847</v>
      </c>
      <c r="G34" s="54" t="s">
        <v>166</v>
      </c>
      <c r="H34" s="53">
        <v>143847</v>
      </c>
      <c r="I34" s="54">
        <v>40.97</v>
      </c>
      <c r="J34" s="53" t="s">
        <v>55</v>
      </c>
      <c r="K34" s="53"/>
    </row>
    <row r="35" s="144" customFormat="1" customHeight="1" spans="1:11">
      <c r="A35" s="81" t="s">
        <v>171</v>
      </c>
      <c r="B35" s="164" t="s">
        <v>172</v>
      </c>
      <c r="C35" s="157" t="s">
        <v>173</v>
      </c>
      <c r="D35" s="165" t="s">
        <v>174</v>
      </c>
      <c r="E35" s="170" t="s">
        <v>175</v>
      </c>
      <c r="F35" s="53">
        <v>144011</v>
      </c>
      <c r="G35" s="81" t="s">
        <v>171</v>
      </c>
      <c r="H35" s="53">
        <v>144011</v>
      </c>
      <c r="I35" s="81">
        <v>34.28</v>
      </c>
      <c r="J35" s="53" t="s">
        <v>27</v>
      </c>
      <c r="K35" s="53"/>
    </row>
    <row r="36" customHeight="1" spans="1:11">
      <c r="A36" s="83" t="s">
        <v>176</v>
      </c>
      <c r="B36" s="171" t="s">
        <v>177</v>
      </c>
      <c r="C36" s="172" t="s">
        <v>178</v>
      </c>
      <c r="D36" s="173" t="s">
        <v>179</v>
      </c>
      <c r="E36" s="174" t="s">
        <v>180</v>
      </c>
      <c r="F36" s="82">
        <v>144029</v>
      </c>
      <c r="G36" s="83" t="s">
        <v>176</v>
      </c>
      <c r="H36" s="82">
        <v>144029</v>
      </c>
      <c r="I36" s="83">
        <v>71.24</v>
      </c>
      <c r="J36" s="82" t="s">
        <v>27</v>
      </c>
      <c r="K36" s="82"/>
    </row>
    <row r="37" ht="20.25" customHeight="1" spans="2:11">
      <c r="B37" s="175"/>
      <c r="C37" s="145" t="s">
        <v>181</v>
      </c>
      <c r="E37" s="176"/>
      <c r="F37" s="177"/>
      <c r="H37" s="177"/>
      <c r="J37" s="177"/>
      <c r="K37" s="177"/>
    </row>
  </sheetData>
  <hyperlinks>
    <hyperlink ref="E5" r:id="rId2" display="http://www.city.kawasaki.jp/"/>
    <hyperlink ref="E6" r:id="rId3" display="http://www.city.sagamihara.kanagawa.jp/"/>
    <hyperlink ref="E7" r:id="rId4" display="http://www.city.yokosuka.kanagawa.jp/"/>
    <hyperlink ref="E8" r:id="rId5" display="http://www.city.hiratsuka.kanagawa.jp/"/>
    <hyperlink ref="E9" r:id="rId6" display="http://www.city.kamakura.kanagawa.jp/"/>
    <hyperlink ref="E10" r:id="rId7" display="http://www.city.fujisawa.kanagawa.jp/"/>
    <hyperlink ref="E11" r:id="rId8" display="http://www.city.odawara.kanagawa.jp/"/>
    <hyperlink ref="E12" r:id="rId9" display="http://www.city.chigasaki.kanagawa.jp/"/>
    <hyperlink ref="E13" r:id="rId10" display="http://www.city.zushi.kanagawa.jp/"/>
    <hyperlink ref="E14" r:id="rId11" display="http://www.city.miura.kanagawa.jp/"/>
    <hyperlink ref="E15" r:id="rId12" display="http://www.city.hadano.kanagawa.jp/"/>
    <hyperlink ref="E16" r:id="rId13" display="http://www.city.atsugi.kanagawa.jp/"/>
    <hyperlink ref="E18" r:id="rId14" display="http://www.city.isehara.kanagawa.jp/"/>
    <hyperlink ref="E19" r:id="rId15" display="http://www.city.ebina.kanagawa.jp/"/>
    <hyperlink ref="E21" r:id="rId16" display="http://www.city.minamiashigara.kanagawa.jp/"/>
    <hyperlink ref="E20" r:id="rId17" display="http://www.city.zama.kanagawa.jp/"/>
    <hyperlink ref="E22" r:id="rId18" display="http://www.city.ayase.kanagawa.jp/"/>
    <hyperlink ref="E23" r:id="rId19" display="http://www.town.hayama.lg.jp/"/>
    <hyperlink ref="E24" r:id="rId20" display="http://www.town.samukawa.kanagawa.jp/"/>
    <hyperlink ref="E25" r:id="rId21" display="http://www.town.oiso.kanagawa.jp/"/>
    <hyperlink ref="E26" r:id="rId22" display="http://www.town.ninomiya.kanagawa.jp/"/>
    <hyperlink ref="E27" r:id="rId23" display="http://www.town.nakai.kanagawa.jp/"/>
    <hyperlink ref="E28" r:id="rId24" display="http://www.town.oi.kanagawa.jp/"/>
    <hyperlink ref="E29" r:id="rId25" display="http://town.matsuda.kanagawa.jp/"/>
    <hyperlink ref="E30" r:id="rId26" display="http://www.town.yamakita.kanagawa.jp/"/>
    <hyperlink ref="E31" r:id="rId27" display="http://www.town.kaisei.kanagawa.jp/"/>
    <hyperlink ref="E32" r:id="rId28" display="http://www.town.hakone.kanagawa.jp/"/>
    <hyperlink ref="E34" r:id="rId29" display="http://www.town.yugawara.kanagawa.jp/"/>
    <hyperlink ref="E35" r:id="rId30" display="http://www.town.aikawa.kanagawa.jp/"/>
    <hyperlink ref="E36" r:id="rId31" display="http://www.town.kiyokawa.kanagawa.jp/"/>
    <hyperlink ref="E17" r:id="rId32" display="http://www.city.yamato.lg.jp/"/>
    <hyperlink ref="E33" r:id="rId33" display="http://www.town.manazuru.kanagawa.jp/"/>
    <hyperlink ref="E4" r:id="rId34" display="http://www.city.yokohama.lg.jp/"/>
  </hyperlinks>
  <pageMargins left="0.590551181102362" right="0.590551181102362" top="0.7" bottom="0.393700787401575" header="0.511811023622047" footer="0.39"/>
  <pageSetup paperSize="9" orientation="landscape" cellComments="asDisplayed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V57"/>
  <sheetViews>
    <sheetView tabSelected="1" zoomScale="115" zoomScaleNormal="115" topLeftCell="F43" workbookViewId="0">
      <selection activeCell="L51" sqref="L51:L56"/>
    </sheetView>
  </sheetViews>
  <sheetFormatPr defaultColWidth="11.5714285714286" defaultRowHeight="16.5"/>
  <cols>
    <col min="4" max="4" width="15.2857142857143" customWidth="1"/>
    <col min="5" max="8" width="12.7142857142857" customWidth="1"/>
    <col min="9" max="9" width="2.33333333333333" customWidth="1"/>
    <col min="10" max="10" width="21.2857142857143" customWidth="1"/>
    <col min="11" max="11" width="18.5714285714286" customWidth="1"/>
    <col min="12" max="12" width="12.7142857142857" customWidth="1"/>
    <col min="13" max="13" width="16" customWidth="1"/>
    <col min="14" max="14" width="10.8571428571429" customWidth="1"/>
    <col min="15" max="17" width="12.7142857142857" customWidth="1"/>
  </cols>
  <sheetData>
    <row r="1" ht="33" spans="4:22">
      <c r="D1" s="91" t="s">
        <v>182</v>
      </c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  <c r="U1" s="91"/>
      <c r="V1" s="91"/>
    </row>
    <row r="2" ht="18.75" spans="4:22"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  <c r="R2" s="93"/>
      <c r="S2" s="93"/>
      <c r="T2" s="93"/>
      <c r="U2" s="93"/>
      <c r="V2" s="93"/>
    </row>
    <row r="3" ht="24.75" spans="4:22">
      <c r="D3" s="94" t="s">
        <v>183</v>
      </c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  <c r="U3" s="114"/>
      <c r="V3" s="141" t="s">
        <v>184</v>
      </c>
    </row>
    <row r="5" ht="17.25"/>
    <row r="6" ht="19.5" spans="3:17">
      <c r="C6" s="10" t="s">
        <v>6</v>
      </c>
      <c r="E6" s="115"/>
      <c r="F6" s="95" t="s">
        <v>185</v>
      </c>
      <c r="G6" s="95" t="s">
        <v>186</v>
      </c>
      <c r="H6" s="95" t="s">
        <v>187</v>
      </c>
      <c r="I6" s="119"/>
      <c r="J6" s="120"/>
      <c r="K6" s="10" t="s">
        <v>8</v>
      </c>
      <c r="L6" s="95" t="s">
        <v>185</v>
      </c>
      <c r="M6" s="121" t="s">
        <v>188</v>
      </c>
      <c r="N6" s="121" t="s">
        <v>189</v>
      </c>
      <c r="O6" s="119"/>
      <c r="P6" s="119"/>
      <c r="Q6" s="119"/>
    </row>
    <row r="7" spans="5:17">
      <c r="E7" s="116" t="s">
        <v>190</v>
      </c>
      <c r="F7" s="96" t="s">
        <v>191</v>
      </c>
      <c r="G7" s="96" t="s">
        <v>191</v>
      </c>
      <c r="H7" s="96" t="s">
        <v>191</v>
      </c>
      <c r="I7" s="122"/>
      <c r="J7" s="122"/>
      <c r="K7" s="122"/>
      <c r="L7" s="96" t="s">
        <v>191</v>
      </c>
      <c r="M7" s="122" t="s">
        <v>192</v>
      </c>
      <c r="N7" s="122" t="s">
        <v>193</v>
      </c>
      <c r="O7" s="122"/>
      <c r="P7" s="122"/>
      <c r="Q7" s="122"/>
    </row>
    <row r="8" ht="18.75" spans="3:17">
      <c r="C8">
        <v>14</v>
      </c>
      <c r="D8" s="97" t="s">
        <v>194</v>
      </c>
      <c r="E8" s="31">
        <v>4207958</v>
      </c>
      <c r="F8" s="32">
        <v>9222618</v>
      </c>
      <c r="G8" s="33">
        <v>4596678</v>
      </c>
      <c r="H8" s="33">
        <v>4625940</v>
      </c>
      <c r="I8" s="123"/>
      <c r="J8" s="123"/>
      <c r="K8" s="123"/>
      <c r="L8" s="32">
        <v>9222618</v>
      </c>
      <c r="M8" s="124">
        <f>SUM(M12:M44)</f>
        <v>2416.36</v>
      </c>
      <c r="N8" s="124">
        <f>L8/M8</f>
        <v>3816.74005528977</v>
      </c>
      <c r="O8" s="123"/>
      <c r="P8" s="123"/>
      <c r="Q8" s="123"/>
    </row>
    <row r="9" ht="18.75" spans="4:17">
      <c r="D9" s="98" t="s">
        <v>195</v>
      </c>
      <c r="E9" s="37">
        <v>4087516</v>
      </c>
      <c r="F9" s="38">
        <v>8935302</v>
      </c>
      <c r="G9" s="39">
        <v>4455249</v>
      </c>
      <c r="H9" s="39">
        <v>4480053</v>
      </c>
      <c r="I9" s="125"/>
      <c r="J9" s="125"/>
      <c r="K9" s="125"/>
      <c r="L9" s="38">
        <v>8935302</v>
      </c>
      <c r="M9" s="126"/>
      <c r="N9" s="126"/>
      <c r="O9" s="125"/>
      <c r="P9" s="125"/>
      <c r="Q9" s="125"/>
    </row>
    <row r="10" ht="18.75" spans="4:17">
      <c r="D10" s="99" t="s">
        <v>196</v>
      </c>
      <c r="E10" s="37">
        <v>120442</v>
      </c>
      <c r="F10" s="38">
        <v>287316</v>
      </c>
      <c r="G10" s="39">
        <v>141429</v>
      </c>
      <c r="H10" s="39">
        <v>145887</v>
      </c>
      <c r="I10" s="125"/>
      <c r="J10" s="125"/>
      <c r="K10" s="125"/>
      <c r="L10" s="38">
        <v>287316</v>
      </c>
      <c r="M10" s="126"/>
      <c r="N10" s="126"/>
      <c r="O10" s="125"/>
      <c r="P10" s="125"/>
      <c r="Q10" s="125"/>
    </row>
    <row r="11" spans="13:14">
      <c r="M11" s="127"/>
      <c r="N11" s="127"/>
    </row>
    <row r="12" ht="18.75" spans="2:17">
      <c r="B12">
        <v>1</v>
      </c>
      <c r="C12">
        <v>141003</v>
      </c>
      <c r="D12" s="100" t="s">
        <v>10</v>
      </c>
      <c r="E12" s="47">
        <v>1729908</v>
      </c>
      <c r="F12" s="48">
        <v>3760467</v>
      </c>
      <c r="G12" s="49">
        <v>1868049</v>
      </c>
      <c r="H12" s="49">
        <v>1892418</v>
      </c>
      <c r="I12" s="128"/>
      <c r="J12" s="27"/>
      <c r="K12" s="26" t="s">
        <v>15</v>
      </c>
      <c r="L12" s="48">
        <v>3760467</v>
      </c>
      <c r="M12" s="129">
        <v>437.56</v>
      </c>
      <c r="N12" s="130">
        <f t="shared" ref="N12:N44" si="0">L12/M12</f>
        <v>8594.17451320962</v>
      </c>
      <c r="O12" s="128"/>
      <c r="P12" s="128"/>
      <c r="Q12" s="128"/>
    </row>
    <row r="13" ht="18.75" spans="2:17">
      <c r="B13">
        <v>2</v>
      </c>
      <c r="C13">
        <v>141305</v>
      </c>
      <c r="D13" s="100" t="s">
        <v>16</v>
      </c>
      <c r="E13" s="47">
        <v>749992</v>
      </c>
      <c r="F13" s="48">
        <v>1539284</v>
      </c>
      <c r="G13" s="49">
        <v>778361</v>
      </c>
      <c r="H13" s="49">
        <v>760923</v>
      </c>
      <c r="I13" s="128"/>
      <c r="J13" s="54"/>
      <c r="K13" s="53" t="s">
        <v>21</v>
      </c>
      <c r="L13" s="48">
        <v>1539284</v>
      </c>
      <c r="M13" s="131">
        <v>143.01</v>
      </c>
      <c r="N13" s="132">
        <f t="shared" si="0"/>
        <v>10763.471085938</v>
      </c>
      <c r="O13" s="128"/>
      <c r="P13" s="128"/>
      <c r="Q13" s="128"/>
    </row>
    <row r="14" ht="18.75" spans="2:17">
      <c r="B14">
        <v>3</v>
      </c>
      <c r="C14">
        <v>141500</v>
      </c>
      <c r="D14" s="100" t="s">
        <v>22</v>
      </c>
      <c r="E14" s="47">
        <v>330475</v>
      </c>
      <c r="F14" s="48">
        <v>723197</v>
      </c>
      <c r="G14" s="49">
        <v>361386</v>
      </c>
      <c r="H14" s="49">
        <v>361811</v>
      </c>
      <c r="I14" s="128"/>
      <c r="J14" s="54"/>
      <c r="K14" s="53" t="s">
        <v>27</v>
      </c>
      <c r="L14" s="48">
        <v>723197</v>
      </c>
      <c r="M14" s="131">
        <v>328.91</v>
      </c>
      <c r="N14" s="132">
        <f t="shared" si="0"/>
        <v>2198.76866011979</v>
      </c>
      <c r="O14" s="128"/>
      <c r="P14" s="128"/>
      <c r="Q14" s="128"/>
    </row>
    <row r="15" spans="2:17">
      <c r="B15">
        <v>4</v>
      </c>
      <c r="C15">
        <v>142018</v>
      </c>
      <c r="D15" s="101" t="s">
        <v>28</v>
      </c>
      <c r="E15" s="37">
        <v>167501</v>
      </c>
      <c r="F15" s="38">
        <v>393147</v>
      </c>
      <c r="G15" s="39">
        <v>196851</v>
      </c>
      <c r="H15" s="39">
        <v>196296</v>
      </c>
      <c r="I15" s="125"/>
      <c r="J15" s="54"/>
      <c r="K15" s="53" t="s">
        <v>33</v>
      </c>
      <c r="L15" s="38">
        <v>393147</v>
      </c>
      <c r="M15" s="131">
        <v>100.82</v>
      </c>
      <c r="N15" s="132">
        <f t="shared" si="0"/>
        <v>3899.49414798651</v>
      </c>
      <c r="O15" s="125"/>
      <c r="P15" s="125"/>
      <c r="Q15" s="125"/>
    </row>
    <row r="16" spans="2:17">
      <c r="B16">
        <v>5</v>
      </c>
      <c r="C16">
        <v>142034</v>
      </c>
      <c r="D16" s="101" t="s">
        <v>34</v>
      </c>
      <c r="E16" s="37">
        <v>113085</v>
      </c>
      <c r="F16" s="38">
        <v>257670</v>
      </c>
      <c r="G16" s="39">
        <v>128966</v>
      </c>
      <c r="H16" s="39">
        <v>128704</v>
      </c>
      <c r="I16" s="125"/>
      <c r="J16" s="54"/>
      <c r="K16" s="53" t="s">
        <v>39</v>
      </c>
      <c r="L16" s="38">
        <v>257670</v>
      </c>
      <c r="M16" s="131">
        <v>67.88</v>
      </c>
      <c r="N16" s="132">
        <f t="shared" si="0"/>
        <v>3795.96346493813</v>
      </c>
      <c r="O16" s="125"/>
      <c r="P16" s="125"/>
      <c r="Q16" s="125"/>
    </row>
    <row r="17" spans="2:17">
      <c r="B17">
        <v>6</v>
      </c>
      <c r="C17">
        <v>142042</v>
      </c>
      <c r="D17" s="101" t="s">
        <v>40</v>
      </c>
      <c r="E17" s="37">
        <v>75487</v>
      </c>
      <c r="F17" s="38">
        <v>172796</v>
      </c>
      <c r="G17" s="39">
        <v>81201</v>
      </c>
      <c r="H17" s="39">
        <v>91595</v>
      </c>
      <c r="I17" s="125"/>
      <c r="J17" s="58"/>
      <c r="K17" s="53" t="s">
        <v>33</v>
      </c>
      <c r="L17" s="38">
        <v>172796</v>
      </c>
      <c r="M17" s="133">
        <v>39.67</v>
      </c>
      <c r="N17" s="134">
        <f t="shared" si="0"/>
        <v>4355.83564406352</v>
      </c>
      <c r="O17" s="125"/>
      <c r="P17" s="125"/>
      <c r="Q17" s="125"/>
    </row>
    <row r="18" spans="2:17">
      <c r="B18">
        <v>7</v>
      </c>
      <c r="C18">
        <v>142051</v>
      </c>
      <c r="D18" s="101" t="s">
        <v>45</v>
      </c>
      <c r="E18" s="37">
        <v>192800</v>
      </c>
      <c r="F18" s="38">
        <v>436040</v>
      </c>
      <c r="G18" s="39">
        <v>215447</v>
      </c>
      <c r="H18" s="39">
        <v>220593</v>
      </c>
      <c r="I18" s="125"/>
      <c r="J18" s="54"/>
      <c r="K18" s="53" t="s">
        <v>39</v>
      </c>
      <c r="L18" s="38">
        <v>436040</v>
      </c>
      <c r="M18" s="131">
        <v>69.57</v>
      </c>
      <c r="N18" s="132">
        <f t="shared" si="0"/>
        <v>6267.64409946816</v>
      </c>
      <c r="O18" s="125"/>
      <c r="P18" s="125"/>
      <c r="Q18" s="125"/>
    </row>
    <row r="19" spans="2:17">
      <c r="B19">
        <v>8</v>
      </c>
      <c r="C19">
        <v>142069</v>
      </c>
      <c r="D19" s="101" t="s">
        <v>50</v>
      </c>
      <c r="E19" s="37">
        <v>82088</v>
      </c>
      <c r="F19" s="38">
        <v>189359</v>
      </c>
      <c r="G19" s="39">
        <v>92001</v>
      </c>
      <c r="H19" s="39">
        <v>97358</v>
      </c>
      <c r="I19" s="125"/>
      <c r="J19" s="54"/>
      <c r="K19" s="53" t="s">
        <v>55</v>
      </c>
      <c r="L19" s="38">
        <v>189359</v>
      </c>
      <c r="M19" s="131">
        <v>113.81</v>
      </c>
      <c r="N19" s="132">
        <f t="shared" si="0"/>
        <v>1663.81688779545</v>
      </c>
      <c r="O19" s="125"/>
      <c r="P19" s="125"/>
      <c r="Q19" s="125"/>
    </row>
    <row r="20" spans="2:17">
      <c r="B20">
        <v>9</v>
      </c>
      <c r="C20">
        <v>142077</v>
      </c>
      <c r="D20" s="101" t="s">
        <v>56</v>
      </c>
      <c r="E20" s="37">
        <v>103778</v>
      </c>
      <c r="F20" s="38">
        <v>242230</v>
      </c>
      <c r="G20" s="39">
        <v>117765</v>
      </c>
      <c r="H20" s="39">
        <v>124465</v>
      </c>
      <c r="I20" s="125"/>
      <c r="J20" s="54"/>
      <c r="K20" s="53" t="s">
        <v>39</v>
      </c>
      <c r="L20" s="38">
        <v>242230</v>
      </c>
      <c r="M20" s="131">
        <v>35.76</v>
      </c>
      <c r="N20" s="132">
        <f t="shared" si="0"/>
        <v>6773.76957494407</v>
      </c>
      <c r="O20" s="125"/>
      <c r="P20" s="125"/>
      <c r="Q20" s="125"/>
    </row>
    <row r="21" spans="2:17">
      <c r="B21">
        <v>10</v>
      </c>
      <c r="C21">
        <v>142085</v>
      </c>
      <c r="D21" s="101" t="s">
        <v>61</v>
      </c>
      <c r="E21" s="37">
        <v>24804</v>
      </c>
      <c r="F21" s="38">
        <v>56980</v>
      </c>
      <c r="G21" s="39">
        <v>26594</v>
      </c>
      <c r="H21" s="39">
        <v>30386</v>
      </c>
      <c r="I21" s="125"/>
      <c r="J21" s="54"/>
      <c r="K21" s="53" t="s">
        <v>33</v>
      </c>
      <c r="L21" s="38">
        <v>56980</v>
      </c>
      <c r="M21" s="131">
        <v>17.28</v>
      </c>
      <c r="N21" s="132">
        <f t="shared" si="0"/>
        <v>3297.4537037037</v>
      </c>
      <c r="O21" s="125"/>
      <c r="P21" s="125"/>
      <c r="Q21" s="125"/>
    </row>
    <row r="22" spans="2:17">
      <c r="B22">
        <v>11</v>
      </c>
      <c r="C22">
        <v>142107</v>
      </c>
      <c r="D22" s="101" t="s">
        <v>66</v>
      </c>
      <c r="E22" s="37">
        <v>17488</v>
      </c>
      <c r="F22" s="38">
        <v>41968</v>
      </c>
      <c r="G22" s="39">
        <v>20128</v>
      </c>
      <c r="H22" s="39">
        <v>21840</v>
      </c>
      <c r="I22" s="125"/>
      <c r="J22" s="54"/>
      <c r="K22" s="53" t="s">
        <v>33</v>
      </c>
      <c r="L22" s="38">
        <v>41968</v>
      </c>
      <c r="M22" s="131">
        <v>32.05</v>
      </c>
      <c r="N22" s="132">
        <f t="shared" si="0"/>
        <v>1309.45397815913</v>
      </c>
      <c r="O22" s="125"/>
      <c r="P22" s="125"/>
      <c r="Q22" s="125"/>
    </row>
    <row r="23" spans="2:17">
      <c r="B23">
        <v>12</v>
      </c>
      <c r="C23">
        <v>142115</v>
      </c>
      <c r="D23" s="101" t="s">
        <v>71</v>
      </c>
      <c r="E23" s="37">
        <v>72630</v>
      </c>
      <c r="F23" s="38">
        <v>164620</v>
      </c>
      <c r="G23" s="39">
        <v>84351</v>
      </c>
      <c r="H23" s="39">
        <v>80269</v>
      </c>
      <c r="I23" s="125"/>
      <c r="J23" s="54"/>
      <c r="K23" s="53" t="s">
        <v>39</v>
      </c>
      <c r="L23" s="38">
        <v>164620</v>
      </c>
      <c r="M23" s="131">
        <v>103.76</v>
      </c>
      <c r="N23" s="132">
        <f t="shared" si="0"/>
        <v>1586.54587509638</v>
      </c>
      <c r="O23" s="125"/>
      <c r="P23" s="125"/>
      <c r="Q23" s="125"/>
    </row>
    <row r="24" spans="2:17">
      <c r="B24">
        <v>13</v>
      </c>
      <c r="C24">
        <v>142123</v>
      </c>
      <c r="D24" s="101" t="s">
        <v>76</v>
      </c>
      <c r="E24" s="37">
        <v>101096</v>
      </c>
      <c r="F24" s="38">
        <v>224326</v>
      </c>
      <c r="G24" s="39">
        <v>116068</v>
      </c>
      <c r="H24" s="39">
        <v>108258</v>
      </c>
      <c r="I24" s="125"/>
      <c r="J24" s="54"/>
      <c r="K24" s="53" t="s">
        <v>27</v>
      </c>
      <c r="L24" s="38">
        <v>224326</v>
      </c>
      <c r="M24" s="131">
        <v>93.84</v>
      </c>
      <c r="N24" s="132">
        <f t="shared" si="0"/>
        <v>2390.515771526</v>
      </c>
      <c r="O24" s="125"/>
      <c r="P24" s="125"/>
      <c r="Q24" s="125"/>
    </row>
    <row r="25" spans="2:17">
      <c r="B25">
        <v>14</v>
      </c>
      <c r="C25">
        <v>142131</v>
      </c>
      <c r="D25" s="101" t="s">
        <v>81</v>
      </c>
      <c r="E25" s="37">
        <v>110166</v>
      </c>
      <c r="F25" s="38">
        <v>239068</v>
      </c>
      <c r="G25" s="39">
        <v>119436</v>
      </c>
      <c r="H25" s="39">
        <v>119632</v>
      </c>
      <c r="I25" s="125"/>
      <c r="J25" s="54"/>
      <c r="K25" s="53" t="s">
        <v>27</v>
      </c>
      <c r="L25" s="38">
        <v>239068</v>
      </c>
      <c r="M25" s="131">
        <v>27.09</v>
      </c>
      <c r="N25" s="132">
        <f t="shared" si="0"/>
        <v>8824.953857512</v>
      </c>
      <c r="O25" s="125"/>
      <c r="P25" s="125"/>
      <c r="Q25" s="125"/>
    </row>
    <row r="26" spans="2:17">
      <c r="B26">
        <v>15</v>
      </c>
      <c r="C26">
        <v>142140</v>
      </c>
      <c r="D26" s="101" t="s">
        <v>86</v>
      </c>
      <c r="E26" s="37">
        <v>46059</v>
      </c>
      <c r="F26" s="38">
        <v>102171</v>
      </c>
      <c r="G26" s="39">
        <v>51848</v>
      </c>
      <c r="H26" s="39">
        <v>50323</v>
      </c>
      <c r="I26" s="125"/>
      <c r="J26" s="54"/>
      <c r="K26" s="53" t="s">
        <v>39</v>
      </c>
      <c r="L26" s="38">
        <v>102171</v>
      </c>
      <c r="M26" s="131">
        <v>55.56</v>
      </c>
      <c r="N26" s="132">
        <f t="shared" si="0"/>
        <v>1838.93088552916</v>
      </c>
      <c r="O26" s="125"/>
      <c r="P26" s="125"/>
      <c r="Q26" s="125"/>
    </row>
    <row r="27" spans="2:17">
      <c r="B27">
        <v>16</v>
      </c>
      <c r="C27">
        <v>142158</v>
      </c>
      <c r="D27" s="101" t="s">
        <v>91</v>
      </c>
      <c r="E27" s="37">
        <v>58460</v>
      </c>
      <c r="F27" s="38">
        <v>135384</v>
      </c>
      <c r="G27" s="39">
        <v>68127</v>
      </c>
      <c r="H27" s="39">
        <v>67257</v>
      </c>
      <c r="I27" s="125"/>
      <c r="J27" s="54"/>
      <c r="K27" s="53" t="s">
        <v>27</v>
      </c>
      <c r="L27" s="38">
        <v>135384</v>
      </c>
      <c r="M27" s="131">
        <v>26.59</v>
      </c>
      <c r="N27" s="132">
        <f t="shared" si="0"/>
        <v>5091.5381722452</v>
      </c>
      <c r="O27" s="125"/>
      <c r="P27" s="125"/>
      <c r="Q27" s="125"/>
    </row>
    <row r="28" spans="2:17">
      <c r="B28">
        <v>17</v>
      </c>
      <c r="C28">
        <v>142166</v>
      </c>
      <c r="D28" s="101" t="s">
        <v>96</v>
      </c>
      <c r="E28" s="37">
        <v>59765</v>
      </c>
      <c r="F28" s="38">
        <v>130772</v>
      </c>
      <c r="G28" s="39">
        <v>65164</v>
      </c>
      <c r="H28" s="39">
        <v>65608</v>
      </c>
      <c r="I28" s="125"/>
      <c r="J28" s="54"/>
      <c r="K28" s="53" t="s">
        <v>27</v>
      </c>
      <c r="L28" s="38">
        <v>130772</v>
      </c>
      <c r="M28" s="131">
        <v>17.57</v>
      </c>
      <c r="N28" s="132">
        <f t="shared" si="0"/>
        <v>7442.9140580535</v>
      </c>
      <c r="O28" s="125"/>
      <c r="P28" s="125"/>
      <c r="Q28" s="125"/>
    </row>
    <row r="29" spans="2:17">
      <c r="B29">
        <v>18</v>
      </c>
      <c r="C29">
        <v>142174</v>
      </c>
      <c r="D29" s="101" t="s">
        <v>101</v>
      </c>
      <c r="E29" s="37">
        <v>16573</v>
      </c>
      <c r="F29" s="38">
        <v>41395</v>
      </c>
      <c r="G29" s="39">
        <v>20351</v>
      </c>
      <c r="H29" s="39">
        <v>21044</v>
      </c>
      <c r="I29" s="125"/>
      <c r="J29" s="54"/>
      <c r="K29" s="53" t="s">
        <v>55</v>
      </c>
      <c r="L29" s="38">
        <v>41395</v>
      </c>
      <c r="M29" s="131">
        <v>77.12</v>
      </c>
      <c r="N29" s="132">
        <f t="shared" si="0"/>
        <v>536.760892116183</v>
      </c>
      <c r="O29" s="125"/>
      <c r="P29" s="125"/>
      <c r="Q29" s="125"/>
    </row>
    <row r="30" spans="2:17">
      <c r="B30">
        <v>19</v>
      </c>
      <c r="C30">
        <v>142182</v>
      </c>
      <c r="D30" s="101" t="s">
        <v>106</v>
      </c>
      <c r="E30" s="37">
        <v>35361</v>
      </c>
      <c r="F30" s="38">
        <v>84428</v>
      </c>
      <c r="G30" s="39">
        <v>43155</v>
      </c>
      <c r="H30" s="39">
        <v>41273</v>
      </c>
      <c r="I30" s="125"/>
      <c r="J30" s="54"/>
      <c r="K30" s="53" t="s">
        <v>27</v>
      </c>
      <c r="L30" s="38">
        <v>84428</v>
      </c>
      <c r="M30" s="131">
        <v>22.14</v>
      </c>
      <c r="N30" s="132">
        <f t="shared" si="0"/>
        <v>3813.369467028</v>
      </c>
      <c r="O30" s="125"/>
      <c r="P30" s="125"/>
      <c r="Q30" s="125"/>
    </row>
    <row r="31" spans="2:17">
      <c r="B31">
        <v>20</v>
      </c>
      <c r="C31">
        <v>143014</v>
      </c>
      <c r="D31" s="102" t="s">
        <v>197</v>
      </c>
      <c r="E31" s="37">
        <v>12726</v>
      </c>
      <c r="F31" s="38">
        <v>31552</v>
      </c>
      <c r="G31" s="39">
        <v>14901</v>
      </c>
      <c r="H31" s="39">
        <v>16651</v>
      </c>
      <c r="I31" s="125"/>
      <c r="J31" s="54"/>
      <c r="K31" s="53" t="s">
        <v>33</v>
      </c>
      <c r="L31" s="38">
        <v>31552</v>
      </c>
      <c r="M31" s="131">
        <v>17.04</v>
      </c>
      <c r="N31" s="132">
        <f t="shared" si="0"/>
        <v>1851.64319248826</v>
      </c>
      <c r="O31" s="125"/>
      <c r="P31" s="125"/>
      <c r="Q31" s="125"/>
    </row>
    <row r="32" spans="2:17">
      <c r="B32">
        <v>21</v>
      </c>
      <c r="C32">
        <v>143219</v>
      </c>
      <c r="D32" s="102" t="s">
        <v>198</v>
      </c>
      <c r="E32" s="37">
        <v>20022</v>
      </c>
      <c r="F32" s="38">
        <v>48486</v>
      </c>
      <c r="G32" s="39">
        <v>24611</v>
      </c>
      <c r="H32" s="39">
        <v>23875</v>
      </c>
      <c r="I32" s="125"/>
      <c r="J32" s="54"/>
      <c r="K32" s="53" t="s">
        <v>39</v>
      </c>
      <c r="L32" s="38">
        <v>48486</v>
      </c>
      <c r="M32" s="131">
        <v>13.34</v>
      </c>
      <c r="N32" s="132">
        <f t="shared" si="0"/>
        <v>3634.63268365817</v>
      </c>
      <c r="O32" s="125"/>
      <c r="P32" s="125"/>
      <c r="Q32" s="125"/>
    </row>
    <row r="33" spans="2:17">
      <c r="B33">
        <v>22</v>
      </c>
      <c r="C33">
        <v>143413</v>
      </c>
      <c r="D33" s="103" t="s">
        <v>199</v>
      </c>
      <c r="E33" s="37">
        <v>12701</v>
      </c>
      <c r="F33" s="38">
        <v>31161</v>
      </c>
      <c r="G33" s="39">
        <v>15223</v>
      </c>
      <c r="H33" s="39">
        <v>15938</v>
      </c>
      <c r="I33" s="125"/>
      <c r="J33" s="54"/>
      <c r="K33" s="53" t="s">
        <v>39</v>
      </c>
      <c r="L33" s="38">
        <v>31161</v>
      </c>
      <c r="M33" s="131">
        <v>17.23</v>
      </c>
      <c r="N33" s="132">
        <f t="shared" si="0"/>
        <v>1808.53163087638</v>
      </c>
      <c r="O33" s="125"/>
      <c r="P33" s="125"/>
      <c r="Q33" s="125"/>
    </row>
    <row r="34" spans="2:17">
      <c r="B34">
        <v>23</v>
      </c>
      <c r="C34">
        <v>143421</v>
      </c>
      <c r="D34" s="103" t="s">
        <v>200</v>
      </c>
      <c r="E34" s="37">
        <v>11503</v>
      </c>
      <c r="F34" s="38">
        <v>27583</v>
      </c>
      <c r="G34" s="39">
        <v>13318</v>
      </c>
      <c r="H34" s="39">
        <v>14265</v>
      </c>
      <c r="I34" s="125"/>
      <c r="J34" s="54"/>
      <c r="K34" s="53" t="s">
        <v>39</v>
      </c>
      <c r="L34" s="38">
        <v>27583</v>
      </c>
      <c r="M34" s="131">
        <v>9.08</v>
      </c>
      <c r="N34" s="132">
        <f t="shared" si="0"/>
        <v>3037.77533039648</v>
      </c>
      <c r="O34" s="125"/>
      <c r="P34" s="125"/>
      <c r="Q34" s="125"/>
    </row>
    <row r="35" spans="2:17">
      <c r="B35">
        <v>24</v>
      </c>
      <c r="C35">
        <v>143618</v>
      </c>
      <c r="D35" s="103" t="s">
        <v>201</v>
      </c>
      <c r="E35" s="37">
        <v>3475</v>
      </c>
      <c r="F35" s="38">
        <v>9309</v>
      </c>
      <c r="G35" s="39">
        <v>4681</v>
      </c>
      <c r="H35" s="39">
        <v>4628</v>
      </c>
      <c r="I35" s="125"/>
      <c r="J35" s="54"/>
      <c r="K35" s="53" t="s">
        <v>55</v>
      </c>
      <c r="L35" s="38">
        <v>9309</v>
      </c>
      <c r="M35" s="131">
        <v>19.99</v>
      </c>
      <c r="N35" s="132">
        <f t="shared" si="0"/>
        <v>465.68284142071</v>
      </c>
      <c r="O35" s="125"/>
      <c r="P35" s="125"/>
      <c r="Q35" s="125"/>
    </row>
    <row r="36" spans="2:17">
      <c r="B36">
        <v>25</v>
      </c>
      <c r="C36">
        <v>143626</v>
      </c>
      <c r="D36" s="103" t="s">
        <v>202</v>
      </c>
      <c r="E36" s="37">
        <v>6600</v>
      </c>
      <c r="F36" s="38">
        <v>17058</v>
      </c>
      <c r="G36" s="39">
        <v>8452</v>
      </c>
      <c r="H36" s="39">
        <v>8606</v>
      </c>
      <c r="I36" s="125"/>
      <c r="J36" s="54"/>
      <c r="K36" s="53" t="s">
        <v>55</v>
      </c>
      <c r="L36" s="38">
        <v>17058</v>
      </c>
      <c r="M36" s="131">
        <v>14.38</v>
      </c>
      <c r="N36" s="132">
        <f t="shared" si="0"/>
        <v>1186.23087621697</v>
      </c>
      <c r="O36" s="125"/>
      <c r="P36" s="125"/>
      <c r="Q36" s="125"/>
    </row>
    <row r="37" spans="2:17">
      <c r="B37">
        <v>26</v>
      </c>
      <c r="C37">
        <v>143634</v>
      </c>
      <c r="D37" s="103" t="s">
        <v>203</v>
      </c>
      <c r="E37" s="37">
        <v>4508</v>
      </c>
      <c r="F37" s="38">
        <v>10710</v>
      </c>
      <c r="G37" s="39">
        <v>5301</v>
      </c>
      <c r="H37" s="39">
        <v>5409</v>
      </c>
      <c r="I37" s="125"/>
      <c r="J37" s="54"/>
      <c r="K37" s="53" t="s">
        <v>55</v>
      </c>
      <c r="L37" s="38">
        <v>10710</v>
      </c>
      <c r="M37" s="131">
        <v>37.75</v>
      </c>
      <c r="N37" s="132">
        <f t="shared" si="0"/>
        <v>283.708609271523</v>
      </c>
      <c r="O37" s="125"/>
      <c r="P37" s="125"/>
      <c r="Q37" s="125"/>
    </row>
    <row r="38" spans="2:17">
      <c r="B38">
        <v>27</v>
      </c>
      <c r="C38">
        <v>143642</v>
      </c>
      <c r="D38" s="103" t="s">
        <v>204</v>
      </c>
      <c r="E38" s="37">
        <v>3854</v>
      </c>
      <c r="F38" s="38">
        <v>9576</v>
      </c>
      <c r="G38" s="39">
        <v>4704</v>
      </c>
      <c r="H38" s="39">
        <v>4872</v>
      </c>
      <c r="I38" s="125"/>
      <c r="J38" s="54"/>
      <c r="K38" s="53" t="s">
        <v>55</v>
      </c>
      <c r="L38" s="38">
        <v>9576</v>
      </c>
      <c r="M38" s="131">
        <v>224.61</v>
      </c>
      <c r="N38" s="132">
        <f t="shared" si="0"/>
        <v>42.6338987578469</v>
      </c>
      <c r="O38" s="125"/>
      <c r="P38" s="125"/>
      <c r="Q38" s="125"/>
    </row>
    <row r="39" spans="2:17">
      <c r="B39">
        <v>28</v>
      </c>
      <c r="C39">
        <v>143669</v>
      </c>
      <c r="D39" s="103" t="s">
        <v>205</v>
      </c>
      <c r="E39" s="37">
        <v>6922</v>
      </c>
      <c r="F39" s="38">
        <v>18155</v>
      </c>
      <c r="G39" s="39">
        <v>8813</v>
      </c>
      <c r="H39" s="39">
        <v>9342</v>
      </c>
      <c r="I39" s="125"/>
      <c r="J39" s="54"/>
      <c r="K39" s="53" t="s">
        <v>55</v>
      </c>
      <c r="L39" s="38">
        <v>18155</v>
      </c>
      <c r="M39" s="131">
        <v>6.55</v>
      </c>
      <c r="N39" s="132">
        <f t="shared" si="0"/>
        <v>2771.75572519084</v>
      </c>
      <c r="O39" s="125"/>
      <c r="P39" s="125"/>
      <c r="Q39" s="125"/>
    </row>
    <row r="40" spans="2:17">
      <c r="B40">
        <v>29</v>
      </c>
      <c r="C40">
        <v>143821</v>
      </c>
      <c r="D40" s="103" t="s">
        <v>206</v>
      </c>
      <c r="E40" s="37">
        <v>6192</v>
      </c>
      <c r="F40" s="38">
        <v>11015</v>
      </c>
      <c r="G40" s="39">
        <v>5216</v>
      </c>
      <c r="H40" s="39">
        <v>5799</v>
      </c>
      <c r="I40" s="125"/>
      <c r="J40" s="54"/>
      <c r="K40" s="53" t="s">
        <v>55</v>
      </c>
      <c r="L40" s="38">
        <v>11015</v>
      </c>
      <c r="M40" s="131">
        <v>92.86</v>
      </c>
      <c r="N40" s="132">
        <f t="shared" si="0"/>
        <v>118.619427094551</v>
      </c>
      <c r="O40" s="125"/>
      <c r="P40" s="125"/>
      <c r="Q40" s="125"/>
    </row>
    <row r="41" spans="2:17">
      <c r="B41">
        <v>30</v>
      </c>
      <c r="C41">
        <v>143839</v>
      </c>
      <c r="D41" s="103" t="s">
        <v>207</v>
      </c>
      <c r="E41" s="37">
        <v>3044</v>
      </c>
      <c r="F41" s="38">
        <v>6746</v>
      </c>
      <c r="G41" s="39">
        <v>3156</v>
      </c>
      <c r="H41" s="39">
        <v>3590</v>
      </c>
      <c r="I41" s="125"/>
      <c r="J41" s="54"/>
      <c r="K41" s="53" t="s">
        <v>55</v>
      </c>
      <c r="L41" s="38">
        <v>6746</v>
      </c>
      <c r="M41" s="131">
        <v>7.05</v>
      </c>
      <c r="N41" s="132">
        <f t="shared" si="0"/>
        <v>956.879432624114</v>
      </c>
      <c r="O41" s="125"/>
      <c r="P41" s="125"/>
      <c r="Q41" s="125"/>
    </row>
    <row r="42" spans="2:17">
      <c r="B42">
        <v>31</v>
      </c>
      <c r="C42">
        <v>143847</v>
      </c>
      <c r="D42" s="103" t="s">
        <v>208</v>
      </c>
      <c r="E42" s="37">
        <v>10833</v>
      </c>
      <c r="F42" s="38">
        <v>23585</v>
      </c>
      <c r="G42" s="39">
        <v>10976</v>
      </c>
      <c r="H42" s="39">
        <v>12609</v>
      </c>
      <c r="I42" s="125"/>
      <c r="J42" s="54"/>
      <c r="K42" s="53" t="s">
        <v>55</v>
      </c>
      <c r="L42" s="38">
        <v>23585</v>
      </c>
      <c r="M42" s="131">
        <v>40.97</v>
      </c>
      <c r="N42" s="132">
        <f t="shared" si="0"/>
        <v>575.665120820112</v>
      </c>
      <c r="O42" s="125"/>
      <c r="P42" s="125"/>
      <c r="Q42" s="125"/>
    </row>
    <row r="43" spans="2:17">
      <c r="B43">
        <v>32</v>
      </c>
      <c r="C43">
        <v>144011</v>
      </c>
      <c r="D43" s="103" t="s">
        <v>209</v>
      </c>
      <c r="E43" s="37">
        <v>16905</v>
      </c>
      <c r="F43" s="38">
        <v>39319</v>
      </c>
      <c r="G43" s="39">
        <v>20514</v>
      </c>
      <c r="H43" s="39">
        <v>18805</v>
      </c>
      <c r="I43" s="125"/>
      <c r="J43" s="81"/>
      <c r="K43" s="53" t="s">
        <v>27</v>
      </c>
      <c r="L43" s="38">
        <v>39319</v>
      </c>
      <c r="M43" s="135">
        <v>34.28</v>
      </c>
      <c r="N43" s="136">
        <f t="shared" si="0"/>
        <v>1146.99533255543</v>
      </c>
      <c r="O43" s="125"/>
      <c r="P43" s="125"/>
      <c r="Q43" s="125"/>
    </row>
    <row r="44" ht="17.25" spans="2:17">
      <c r="B44">
        <v>33</v>
      </c>
      <c r="C44">
        <v>144029</v>
      </c>
      <c r="D44" s="103" t="s">
        <v>210</v>
      </c>
      <c r="E44" s="37">
        <v>1157</v>
      </c>
      <c r="F44" s="38">
        <v>3061</v>
      </c>
      <c r="G44" s="39">
        <v>1563</v>
      </c>
      <c r="H44" s="39">
        <v>1498</v>
      </c>
      <c r="I44" s="125"/>
      <c r="J44" s="83"/>
      <c r="K44" s="82" t="s">
        <v>27</v>
      </c>
      <c r="L44" s="38">
        <v>3061</v>
      </c>
      <c r="M44" s="137">
        <v>71.24</v>
      </c>
      <c r="N44" s="138">
        <f t="shared" si="0"/>
        <v>42.9674340258282</v>
      </c>
      <c r="O44" s="125"/>
      <c r="P44" s="125"/>
      <c r="Q44" s="125"/>
    </row>
    <row r="49" ht="27.75" spans="3:17">
      <c r="C49" s="104" t="s">
        <v>211</v>
      </c>
      <c r="D49" s="105"/>
      <c r="E49" s="105"/>
      <c r="F49" s="105"/>
      <c r="G49" s="105"/>
      <c r="H49" s="105"/>
      <c r="I49" s="105"/>
      <c r="J49" s="105"/>
      <c r="K49" s="105"/>
      <c r="L49" s="105"/>
      <c r="M49" s="105"/>
      <c r="N49" s="105"/>
      <c r="O49" s="105"/>
      <c r="P49" s="105"/>
      <c r="Q49" s="105"/>
    </row>
    <row r="50" ht="17.25" spans="3:17">
      <c r="C50" s="106" t="s">
        <v>8</v>
      </c>
      <c r="D50" s="107" t="s">
        <v>212</v>
      </c>
      <c r="E50" s="117"/>
      <c r="F50" s="117"/>
      <c r="G50" s="117"/>
      <c r="H50" s="117"/>
      <c r="I50" s="117"/>
      <c r="J50" s="117"/>
      <c r="K50" s="106" t="s">
        <v>8</v>
      </c>
      <c r="L50" s="117" t="s">
        <v>213</v>
      </c>
      <c r="M50" s="121" t="s">
        <v>188</v>
      </c>
      <c r="N50" s="121" t="s">
        <v>189</v>
      </c>
      <c r="O50" s="117"/>
      <c r="P50" s="117"/>
      <c r="Q50" s="117"/>
    </row>
    <row r="51" ht="17.25" customHeight="1" spans="3:17">
      <c r="C51" s="108" t="s">
        <v>15</v>
      </c>
      <c r="D51" s="109" t="s">
        <v>10</v>
      </c>
      <c r="E51" s="118"/>
      <c r="F51" s="118"/>
      <c r="G51" s="118"/>
      <c r="H51" s="118"/>
      <c r="I51" s="118"/>
      <c r="J51" s="118"/>
      <c r="K51" s="108" t="s">
        <v>15</v>
      </c>
      <c r="L51" s="139">
        <f t="shared" ref="L51:L56" si="1">SUMIFS($L$12:$L$44,$K$12:$K$44,K51)</f>
        <v>3760467</v>
      </c>
      <c r="M51" s="140">
        <f t="shared" ref="M51:M56" si="2">SUMIFS($M$12:$M$44,$K$12:$K$44,K51)</f>
        <v>437.56</v>
      </c>
      <c r="N51" s="132">
        <f t="shared" ref="N51:N56" si="3">L51/M51</f>
        <v>8594.17451320962</v>
      </c>
      <c r="O51" s="140"/>
      <c r="P51" s="140"/>
      <c r="Q51" s="140"/>
    </row>
    <row r="52" ht="17.25" customHeight="1" spans="3:17">
      <c r="C52" s="108" t="s">
        <v>21</v>
      </c>
      <c r="D52" s="109" t="s">
        <v>16</v>
      </c>
      <c r="E52" s="118"/>
      <c r="F52" s="118"/>
      <c r="G52" s="118"/>
      <c r="H52" s="118"/>
      <c r="I52" s="118"/>
      <c r="J52" s="118"/>
      <c r="K52" s="108" t="s">
        <v>21</v>
      </c>
      <c r="L52" s="139">
        <f t="shared" si="1"/>
        <v>1539284</v>
      </c>
      <c r="M52" s="140">
        <f t="shared" si="2"/>
        <v>143.01</v>
      </c>
      <c r="N52" s="132">
        <f t="shared" si="3"/>
        <v>10763.471085938</v>
      </c>
      <c r="O52" s="140"/>
      <c r="P52" s="140"/>
      <c r="Q52" s="140"/>
    </row>
    <row r="53" ht="17.25" customHeight="1" spans="3:17">
      <c r="C53" s="108" t="s">
        <v>33</v>
      </c>
      <c r="D53" s="109" t="s">
        <v>214</v>
      </c>
      <c r="E53" s="118"/>
      <c r="F53" s="118"/>
      <c r="G53" s="118"/>
      <c r="H53" s="118"/>
      <c r="I53" s="118"/>
      <c r="J53" s="118"/>
      <c r="K53" s="108" t="s">
        <v>33</v>
      </c>
      <c r="L53" s="139">
        <f t="shared" si="1"/>
        <v>696443</v>
      </c>
      <c r="M53" s="140">
        <f t="shared" si="2"/>
        <v>206.86</v>
      </c>
      <c r="N53" s="132">
        <f t="shared" si="3"/>
        <v>3366.73595668568</v>
      </c>
      <c r="O53" s="140"/>
      <c r="P53" s="140"/>
      <c r="Q53" s="140"/>
    </row>
    <row r="54" ht="17.25" customHeight="1" spans="3:17">
      <c r="C54" s="108" t="s">
        <v>27</v>
      </c>
      <c r="D54" s="109" t="s">
        <v>215</v>
      </c>
      <c r="E54" s="118"/>
      <c r="F54" s="118"/>
      <c r="G54" s="118"/>
      <c r="H54" s="118"/>
      <c r="I54" s="118"/>
      <c r="J54" s="118"/>
      <c r="K54" s="108" t="s">
        <v>27</v>
      </c>
      <c r="L54" s="139">
        <f t="shared" si="1"/>
        <v>1579555</v>
      </c>
      <c r="M54" s="140">
        <f t="shared" si="2"/>
        <v>621.66</v>
      </c>
      <c r="N54" s="132">
        <f t="shared" si="3"/>
        <v>2540.8663899881</v>
      </c>
      <c r="O54" s="140"/>
      <c r="P54" s="140"/>
      <c r="Q54" s="140"/>
    </row>
    <row r="55" ht="17.25" customHeight="1" spans="3:17">
      <c r="C55" s="108" t="s">
        <v>39</v>
      </c>
      <c r="D55" s="109" t="s">
        <v>216</v>
      </c>
      <c r="E55" s="118"/>
      <c r="F55" s="118"/>
      <c r="G55" s="118"/>
      <c r="H55" s="118"/>
      <c r="I55" s="118"/>
      <c r="J55" s="118"/>
      <c r="K55" s="108" t="s">
        <v>39</v>
      </c>
      <c r="L55" s="139">
        <f t="shared" si="1"/>
        <v>1309961</v>
      </c>
      <c r="M55" s="140">
        <f t="shared" si="2"/>
        <v>372.18</v>
      </c>
      <c r="N55" s="132">
        <f t="shared" si="3"/>
        <v>3519.69745821914</v>
      </c>
      <c r="O55" s="140"/>
      <c r="P55" s="140"/>
      <c r="Q55" s="140"/>
    </row>
    <row r="56" ht="17.25" customHeight="1" spans="3:17">
      <c r="C56" s="111" t="s">
        <v>55</v>
      </c>
      <c r="D56" s="109" t="s">
        <v>217</v>
      </c>
      <c r="E56" s="118"/>
      <c r="F56" s="118"/>
      <c r="G56" s="118"/>
      <c r="H56" s="118"/>
      <c r="I56" s="118"/>
      <c r="J56" s="118"/>
      <c r="K56" s="111" t="s">
        <v>55</v>
      </c>
      <c r="L56" s="139">
        <f t="shared" si="1"/>
        <v>336908</v>
      </c>
      <c r="M56" s="140">
        <f t="shared" si="2"/>
        <v>635.09</v>
      </c>
      <c r="N56" s="132">
        <f t="shared" si="3"/>
        <v>530.488592168039</v>
      </c>
      <c r="O56" s="140"/>
      <c r="P56" s="140"/>
      <c r="Q56" s="140"/>
    </row>
    <row r="57" ht="17.25"/>
  </sheetData>
  <mergeCells count="9">
    <mergeCell ref="D1:V1"/>
    <mergeCell ref="C49:K49"/>
    <mergeCell ref="D50:J50"/>
    <mergeCell ref="D51:J51"/>
    <mergeCell ref="D52:J52"/>
    <mergeCell ref="D53:J53"/>
    <mergeCell ref="D54:J54"/>
    <mergeCell ref="D55:J55"/>
    <mergeCell ref="D56:J56"/>
  </mergeCells>
  <pageMargins left="0.7875" right="0.7875" top="1.05277777777778" bottom="1.05277777777778" header="0.7875" footer="0.7875"/>
  <pageSetup paperSize="9" firstPageNumber="0" orientation="portrait" useFirstPageNumber="1" horizontalDpi="300" verticalDpi="300"/>
  <headerFooter>
    <oddHeader>&amp;C&amp;"Times New Roman,標準"&amp;12&amp;A</oddHeader>
    <oddFooter>&amp;C&amp;"Times New Roman,標準"&amp;12ページ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3"/>
  <sheetViews>
    <sheetView workbookViewId="0">
      <selection activeCell="C24" sqref="C24"/>
    </sheetView>
  </sheetViews>
  <sheetFormatPr defaultColWidth="11.5714285714286" defaultRowHeight="16.5" outlineLevelCol="3"/>
  <sheetData>
    <row r="1" spans="2:4">
      <c r="B1" t="s">
        <v>218</v>
      </c>
      <c r="C1" t="s">
        <v>219</v>
      </c>
      <c r="D1" t="s">
        <v>220</v>
      </c>
    </row>
    <row r="2" spans="1:4">
      <c r="A2">
        <v>1</v>
      </c>
      <c r="B2">
        <v>9163279</v>
      </c>
      <c r="C2">
        <v>9181625</v>
      </c>
      <c r="D2">
        <v>9201825</v>
      </c>
    </row>
    <row r="3" spans="1:4">
      <c r="A3">
        <v>2</v>
      </c>
      <c r="B3">
        <v>9160412</v>
      </c>
      <c r="C3">
        <v>9178503</v>
      </c>
      <c r="D3">
        <v>9198646</v>
      </c>
    </row>
    <row r="4" spans="1:4">
      <c r="A4">
        <v>3</v>
      </c>
      <c r="B4">
        <v>9157211</v>
      </c>
      <c r="C4">
        <v>9175042</v>
      </c>
      <c r="D4">
        <v>9196411</v>
      </c>
    </row>
    <row r="5" spans="1:4">
      <c r="A5">
        <v>4</v>
      </c>
      <c r="B5">
        <v>9161113</v>
      </c>
      <c r="C5">
        <v>9180510</v>
      </c>
      <c r="D5">
        <v>9204965</v>
      </c>
    </row>
    <row r="6" spans="1:4">
      <c r="A6">
        <v>5</v>
      </c>
      <c r="B6">
        <v>9177834</v>
      </c>
      <c r="C6">
        <v>9197925</v>
      </c>
      <c r="D6">
        <v>9222618</v>
      </c>
    </row>
    <row r="7" spans="1:3">
      <c r="A7">
        <v>6</v>
      </c>
      <c r="B7">
        <v>9180700</v>
      </c>
      <c r="C7">
        <v>9199871</v>
      </c>
    </row>
    <row r="8" spans="1:3">
      <c r="A8">
        <v>7</v>
      </c>
      <c r="B8">
        <v>9181389</v>
      </c>
      <c r="C8">
        <v>9199590</v>
      </c>
    </row>
    <row r="9" spans="1:3">
      <c r="A9">
        <v>8</v>
      </c>
      <c r="B9">
        <v>9180457</v>
      </c>
      <c r="C9">
        <v>9199389</v>
      </c>
    </row>
    <row r="10" spans="1:3">
      <c r="A10">
        <v>9</v>
      </c>
      <c r="B10">
        <v>9179666</v>
      </c>
      <c r="C10">
        <v>9199037</v>
      </c>
    </row>
    <row r="11" spans="1:3">
      <c r="A11">
        <v>10</v>
      </c>
      <c r="B11">
        <v>9179835</v>
      </c>
      <c r="C11">
        <v>9200166</v>
      </c>
    </row>
    <row r="12" spans="1:3">
      <c r="A12">
        <v>11</v>
      </c>
      <c r="B12">
        <v>9183257</v>
      </c>
      <c r="C12">
        <v>9203069</v>
      </c>
    </row>
    <row r="13" spans="1:3">
      <c r="A13">
        <v>12</v>
      </c>
      <c r="B13">
        <v>9182071</v>
      </c>
      <c r="C13">
        <v>9202523</v>
      </c>
    </row>
  </sheetData>
  <pageMargins left="0.7875" right="0.7875" top="1.05277777777778" bottom="1.05277777777778" header="0.7875" footer="0.7875"/>
  <pageSetup paperSize="9" firstPageNumber="0" orientation="portrait" useFirstPageNumber="1" horizontalDpi="300" verticalDpi="300"/>
  <headerFooter>
    <oddHeader>&amp;C&amp;"Times New Roman,標準"&amp;12&amp;A</oddHeader>
    <oddFooter>&amp;C&amp;"Times New Roman,標準"&amp;12ページ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J58"/>
  <sheetViews>
    <sheetView topLeftCell="C28" workbookViewId="0">
      <selection activeCell="F46" sqref="F46"/>
    </sheetView>
  </sheetViews>
  <sheetFormatPr defaultColWidth="11.5714285714286" defaultRowHeight="16.5"/>
  <cols>
    <col min="4" max="4" width="15.2857142857143" customWidth="1"/>
    <col min="5" max="5" width="18.7142857142857" customWidth="1"/>
    <col min="6" max="8" width="31.4285714285714" customWidth="1"/>
    <col min="10" max="10" width="12.8571428571429"/>
  </cols>
  <sheetData>
    <row r="1" ht="33" spans="4:5">
      <c r="D1" s="91" t="s">
        <v>182</v>
      </c>
      <c r="E1" s="92"/>
    </row>
    <row r="2" ht="18.75" spans="4:5">
      <c r="D2" s="93"/>
      <c r="E2" s="93"/>
    </row>
    <row r="3" ht="24.75" spans="4:8">
      <c r="D3" s="94"/>
      <c r="E3" s="94"/>
      <c r="F3" s="94" t="s">
        <v>221</v>
      </c>
      <c r="G3" s="94" t="s">
        <v>222</v>
      </c>
      <c r="H3" s="94" t="s">
        <v>183</v>
      </c>
    </row>
    <row r="5" ht="17.25"/>
    <row r="6" ht="19.5" spans="3:8">
      <c r="C6" s="10" t="s">
        <v>6</v>
      </c>
      <c r="E6" s="10" t="s">
        <v>8</v>
      </c>
      <c r="F6" s="95" t="s">
        <v>185</v>
      </c>
      <c r="G6" s="95" t="s">
        <v>185</v>
      </c>
      <c r="H6" s="95" t="s">
        <v>185</v>
      </c>
    </row>
    <row r="7" spans="6:8">
      <c r="F7" s="96" t="s">
        <v>191</v>
      </c>
      <c r="G7" s="96" t="s">
        <v>191</v>
      </c>
      <c r="H7" s="96" t="s">
        <v>191</v>
      </c>
    </row>
    <row r="8" ht="18.75" spans="3:8">
      <c r="C8">
        <v>14</v>
      </c>
      <c r="D8" s="97" t="s">
        <v>194</v>
      </c>
      <c r="E8" s="97"/>
      <c r="F8" s="32">
        <v>9177834</v>
      </c>
      <c r="G8" s="32">
        <v>9197925</v>
      </c>
      <c r="H8" s="32">
        <v>9222618</v>
      </c>
    </row>
    <row r="9" ht="18.75" spans="4:8">
      <c r="D9" s="98" t="s">
        <v>195</v>
      </c>
      <c r="E9" s="98"/>
      <c r="F9" s="38">
        <v>8887500</v>
      </c>
      <c r="G9" s="38">
        <v>8909069</v>
      </c>
      <c r="H9" s="38">
        <v>8935302</v>
      </c>
    </row>
    <row r="10" ht="18.75" spans="4:8">
      <c r="D10" s="99" t="s">
        <v>196</v>
      </c>
      <c r="E10" s="99"/>
      <c r="F10" s="38">
        <v>290334</v>
      </c>
      <c r="G10" s="38">
        <v>288856</v>
      </c>
      <c r="H10" s="38">
        <v>287316</v>
      </c>
    </row>
    <row r="12" ht="18.75" spans="2:8">
      <c r="B12">
        <v>1</v>
      </c>
      <c r="C12">
        <v>141003</v>
      </c>
      <c r="D12" s="100" t="s">
        <v>10</v>
      </c>
      <c r="E12" s="100" t="s">
        <v>15</v>
      </c>
      <c r="F12" s="48">
        <v>3739030</v>
      </c>
      <c r="G12" s="48">
        <v>3747967</v>
      </c>
      <c r="H12" s="48">
        <v>3760467</v>
      </c>
    </row>
    <row r="13" ht="18.75" spans="2:8">
      <c r="B13">
        <v>2</v>
      </c>
      <c r="C13">
        <v>141305</v>
      </c>
      <c r="D13" s="100" t="s">
        <v>16</v>
      </c>
      <c r="E13" s="100" t="s">
        <v>21</v>
      </c>
      <c r="F13" s="48">
        <v>1513757</v>
      </c>
      <c r="G13" s="48">
        <v>1526630</v>
      </c>
      <c r="H13" s="48">
        <v>1539284</v>
      </c>
    </row>
    <row r="14" ht="18.75" spans="2:8">
      <c r="B14">
        <v>3</v>
      </c>
      <c r="C14">
        <v>141500</v>
      </c>
      <c r="D14" s="100" t="s">
        <v>22</v>
      </c>
      <c r="E14" s="100" t="s">
        <v>27</v>
      </c>
      <c r="F14" s="48">
        <v>723292</v>
      </c>
      <c r="G14" s="48">
        <v>722640</v>
      </c>
      <c r="H14" s="48">
        <v>723197</v>
      </c>
    </row>
    <row r="15" spans="2:8">
      <c r="B15">
        <v>4</v>
      </c>
      <c r="C15">
        <v>142018</v>
      </c>
      <c r="D15" s="101" t="s">
        <v>28</v>
      </c>
      <c r="E15" s="101" t="s">
        <v>33</v>
      </c>
      <c r="F15" s="38">
        <v>400205</v>
      </c>
      <c r="G15" s="38">
        <v>396711</v>
      </c>
      <c r="H15" s="38">
        <v>393147</v>
      </c>
    </row>
    <row r="16" spans="2:8">
      <c r="B16">
        <v>5</v>
      </c>
      <c r="C16">
        <v>142034</v>
      </c>
      <c r="D16" s="101" t="s">
        <v>34</v>
      </c>
      <c r="E16" s="101" t="s">
        <v>39</v>
      </c>
      <c r="F16" s="38">
        <v>258066</v>
      </c>
      <c r="G16" s="38">
        <v>257823</v>
      </c>
      <c r="H16" s="38">
        <v>257670</v>
      </c>
    </row>
    <row r="17" spans="2:8">
      <c r="B17">
        <v>6</v>
      </c>
      <c r="C17">
        <v>142042</v>
      </c>
      <c r="D17" s="101" t="s">
        <v>40</v>
      </c>
      <c r="E17" s="101" t="s">
        <v>33</v>
      </c>
      <c r="F17" s="38">
        <v>172301</v>
      </c>
      <c r="G17" s="38">
        <v>172455</v>
      </c>
      <c r="H17" s="38">
        <v>172796</v>
      </c>
    </row>
    <row r="18" spans="2:8">
      <c r="B18">
        <v>7</v>
      </c>
      <c r="C18">
        <v>142051</v>
      </c>
      <c r="D18" s="101" t="s">
        <v>45</v>
      </c>
      <c r="E18" s="101" t="s">
        <v>39</v>
      </c>
      <c r="F18" s="38">
        <v>430076</v>
      </c>
      <c r="G18" s="38">
        <v>433910</v>
      </c>
      <c r="H18" s="38">
        <v>436040</v>
      </c>
    </row>
    <row r="19" spans="2:8">
      <c r="B19">
        <v>8</v>
      </c>
      <c r="C19">
        <v>142069</v>
      </c>
      <c r="D19" s="101" t="s">
        <v>50</v>
      </c>
      <c r="E19" s="101" t="s">
        <v>55</v>
      </c>
      <c r="F19" s="38">
        <v>191366</v>
      </c>
      <c r="G19" s="38">
        <v>190483</v>
      </c>
      <c r="H19" s="38">
        <v>189359</v>
      </c>
    </row>
    <row r="20" spans="2:8">
      <c r="B20">
        <v>9</v>
      </c>
      <c r="C20">
        <v>142077</v>
      </c>
      <c r="D20" s="101" t="s">
        <v>56</v>
      </c>
      <c r="E20" s="101" t="s">
        <v>39</v>
      </c>
      <c r="F20" s="38">
        <v>241775</v>
      </c>
      <c r="G20" s="38">
        <v>241862</v>
      </c>
      <c r="H20" s="38">
        <v>242230</v>
      </c>
    </row>
    <row r="21" spans="2:8">
      <c r="B21">
        <v>10</v>
      </c>
      <c r="C21">
        <v>142085</v>
      </c>
      <c r="D21" s="101" t="s">
        <v>61</v>
      </c>
      <c r="E21" s="101" t="s">
        <v>33</v>
      </c>
      <c r="F21" s="38">
        <v>57219</v>
      </c>
      <c r="G21" s="38">
        <v>56980</v>
      </c>
      <c r="H21" s="38">
        <v>56980</v>
      </c>
    </row>
    <row r="22" spans="2:8">
      <c r="B22">
        <v>11</v>
      </c>
      <c r="C22">
        <v>142107</v>
      </c>
      <c r="D22" s="101" t="s">
        <v>66</v>
      </c>
      <c r="E22" s="101" t="s">
        <v>33</v>
      </c>
      <c r="F22" s="38">
        <v>43454</v>
      </c>
      <c r="G22" s="38">
        <v>42756</v>
      </c>
      <c r="H22" s="38">
        <v>41968</v>
      </c>
    </row>
    <row r="23" spans="2:8">
      <c r="B23">
        <v>12</v>
      </c>
      <c r="C23">
        <v>142115</v>
      </c>
      <c r="D23" s="101" t="s">
        <v>71</v>
      </c>
      <c r="E23" s="101" t="s">
        <v>39</v>
      </c>
      <c r="F23" s="38">
        <v>165695</v>
      </c>
      <c r="G23" s="38">
        <v>165133</v>
      </c>
      <c r="H23" s="38">
        <v>164620</v>
      </c>
    </row>
    <row r="24" spans="2:8">
      <c r="B24">
        <v>13</v>
      </c>
      <c r="C24">
        <v>142123</v>
      </c>
      <c r="D24" s="101" t="s">
        <v>76</v>
      </c>
      <c r="E24" s="101" t="s">
        <v>27</v>
      </c>
      <c r="F24" s="38">
        <v>225344</v>
      </c>
      <c r="G24" s="38">
        <v>224972</v>
      </c>
      <c r="H24" s="38">
        <v>224326</v>
      </c>
    </row>
    <row r="25" spans="2:8">
      <c r="B25">
        <v>14</v>
      </c>
      <c r="C25">
        <v>142131</v>
      </c>
      <c r="D25" s="101" t="s">
        <v>81</v>
      </c>
      <c r="E25" s="101" t="s">
        <v>27</v>
      </c>
      <c r="F25" s="38">
        <v>235433</v>
      </c>
      <c r="G25" s="38">
        <v>236753</v>
      </c>
      <c r="H25" s="38">
        <v>239068</v>
      </c>
    </row>
    <row r="26" spans="2:8">
      <c r="B26">
        <v>15</v>
      </c>
      <c r="C26">
        <v>142140</v>
      </c>
      <c r="D26" s="101" t="s">
        <v>86</v>
      </c>
      <c r="E26" s="101" t="s">
        <v>39</v>
      </c>
      <c r="F26" s="38">
        <v>102532</v>
      </c>
      <c r="G26" s="38">
        <v>102309</v>
      </c>
      <c r="H26" s="38">
        <v>102171</v>
      </c>
    </row>
    <row r="27" spans="2:8">
      <c r="B27">
        <v>16</v>
      </c>
      <c r="C27">
        <v>142158</v>
      </c>
      <c r="D27" s="101" t="s">
        <v>91</v>
      </c>
      <c r="E27" s="101" t="s">
        <v>27</v>
      </c>
      <c r="F27" s="38">
        <v>132062</v>
      </c>
      <c r="G27" s="38">
        <v>133001</v>
      </c>
      <c r="H27" s="38">
        <v>135384</v>
      </c>
    </row>
    <row r="28" spans="2:8">
      <c r="B28">
        <v>17</v>
      </c>
      <c r="C28">
        <v>142166</v>
      </c>
      <c r="D28" s="101" t="s">
        <v>96</v>
      </c>
      <c r="E28" s="101" t="s">
        <v>27</v>
      </c>
      <c r="F28" s="38">
        <v>129430</v>
      </c>
      <c r="G28" s="38">
        <v>130263</v>
      </c>
      <c r="H28" s="38">
        <v>130772</v>
      </c>
    </row>
    <row r="29" spans="2:8">
      <c r="B29">
        <v>18</v>
      </c>
      <c r="C29">
        <v>142174</v>
      </c>
      <c r="D29" s="101" t="s">
        <v>101</v>
      </c>
      <c r="E29" s="101" t="s">
        <v>55</v>
      </c>
      <c r="F29" s="38">
        <v>42422</v>
      </c>
      <c r="G29" s="38">
        <v>41998</v>
      </c>
      <c r="H29" s="38">
        <v>41395</v>
      </c>
    </row>
    <row r="30" spans="2:8">
      <c r="B30">
        <v>19</v>
      </c>
      <c r="C30">
        <v>142182</v>
      </c>
      <c r="D30" s="101" t="s">
        <v>106</v>
      </c>
      <c r="E30" s="101" t="s">
        <v>27</v>
      </c>
      <c r="F30" s="38">
        <v>84041</v>
      </c>
      <c r="G30" s="38">
        <v>84423</v>
      </c>
      <c r="H30" s="38">
        <v>84428</v>
      </c>
    </row>
    <row r="31" spans="2:8">
      <c r="B31">
        <v>20</v>
      </c>
      <c r="C31">
        <v>143014</v>
      </c>
      <c r="D31" s="102" t="s">
        <v>197</v>
      </c>
      <c r="E31" s="102" t="s">
        <v>33</v>
      </c>
      <c r="F31" s="38">
        <v>31920</v>
      </c>
      <c r="G31" s="38">
        <v>31747</v>
      </c>
      <c r="H31" s="38">
        <v>31552</v>
      </c>
    </row>
    <row r="32" spans="2:8">
      <c r="B32">
        <v>21</v>
      </c>
      <c r="C32">
        <v>143219</v>
      </c>
      <c r="D32" s="102" t="s">
        <v>198</v>
      </c>
      <c r="E32" s="102" t="s">
        <v>39</v>
      </c>
      <c r="F32" s="38">
        <v>48174</v>
      </c>
      <c r="G32" s="38">
        <v>48274</v>
      </c>
      <c r="H32" s="38">
        <v>48486</v>
      </c>
    </row>
    <row r="33" spans="2:8">
      <c r="B33">
        <v>22</v>
      </c>
      <c r="C33">
        <v>143413</v>
      </c>
      <c r="D33" s="103" t="s">
        <v>199</v>
      </c>
      <c r="E33" s="103" t="s">
        <v>39</v>
      </c>
      <c r="F33" s="38">
        <v>31514</v>
      </c>
      <c r="G33" s="38">
        <v>31360</v>
      </c>
      <c r="H33" s="38">
        <v>31161</v>
      </c>
    </row>
    <row r="34" spans="2:8">
      <c r="B34">
        <v>23</v>
      </c>
      <c r="C34">
        <v>143421</v>
      </c>
      <c r="D34" s="103" t="s">
        <v>200</v>
      </c>
      <c r="E34" s="103" t="s">
        <v>39</v>
      </c>
      <c r="F34" s="38">
        <v>27944</v>
      </c>
      <c r="G34" s="38">
        <v>27802</v>
      </c>
      <c r="H34" s="38">
        <v>27583</v>
      </c>
    </row>
    <row r="35" spans="2:8">
      <c r="B35">
        <v>24</v>
      </c>
      <c r="C35">
        <v>143618</v>
      </c>
      <c r="D35" s="103" t="s">
        <v>201</v>
      </c>
      <c r="E35" s="103" t="s">
        <v>55</v>
      </c>
      <c r="F35" s="38">
        <v>9481</v>
      </c>
      <c r="G35" s="38">
        <v>9407</v>
      </c>
      <c r="H35" s="38">
        <v>9309</v>
      </c>
    </row>
    <row r="36" spans="2:8">
      <c r="B36">
        <v>25</v>
      </c>
      <c r="C36">
        <v>143626</v>
      </c>
      <c r="D36" s="103" t="s">
        <v>202</v>
      </c>
      <c r="E36" s="103" t="s">
        <v>55</v>
      </c>
      <c r="F36" s="38">
        <v>16966</v>
      </c>
      <c r="G36" s="38">
        <v>17005</v>
      </c>
      <c r="H36" s="38">
        <v>17058</v>
      </c>
    </row>
    <row r="37" spans="2:8">
      <c r="B37">
        <v>26</v>
      </c>
      <c r="C37">
        <v>143634</v>
      </c>
      <c r="D37" s="103" t="s">
        <v>203</v>
      </c>
      <c r="E37" s="103" t="s">
        <v>55</v>
      </c>
      <c r="F37" s="38">
        <v>10962</v>
      </c>
      <c r="G37" s="38">
        <v>10852</v>
      </c>
      <c r="H37" s="38">
        <v>10710</v>
      </c>
    </row>
    <row r="38" spans="2:8">
      <c r="B38">
        <v>27</v>
      </c>
      <c r="C38">
        <v>143642</v>
      </c>
      <c r="D38" s="103" t="s">
        <v>204</v>
      </c>
      <c r="E38" s="103" t="s">
        <v>55</v>
      </c>
      <c r="F38" s="38">
        <v>9997</v>
      </c>
      <c r="G38" s="38">
        <v>9747</v>
      </c>
      <c r="H38" s="38">
        <v>9576</v>
      </c>
    </row>
    <row r="39" spans="2:8">
      <c r="B39">
        <v>28</v>
      </c>
      <c r="C39">
        <v>143669</v>
      </c>
      <c r="D39" s="103" t="s">
        <v>205</v>
      </c>
      <c r="E39" s="103" t="s">
        <v>55</v>
      </c>
      <c r="F39" s="38">
        <v>17630</v>
      </c>
      <c r="G39" s="38">
        <v>17875</v>
      </c>
      <c r="H39" s="38">
        <v>18155</v>
      </c>
    </row>
    <row r="40" spans="2:8">
      <c r="B40">
        <v>29</v>
      </c>
      <c r="C40">
        <v>143821</v>
      </c>
      <c r="D40" s="103" t="s">
        <v>206</v>
      </c>
      <c r="E40" s="103" t="s">
        <v>55</v>
      </c>
      <c r="F40" s="38">
        <v>11464</v>
      </c>
      <c r="G40" s="38">
        <v>11335</v>
      </c>
      <c r="H40" s="38">
        <v>11015</v>
      </c>
    </row>
    <row r="41" spans="2:8">
      <c r="B41">
        <v>30</v>
      </c>
      <c r="C41">
        <v>143839</v>
      </c>
      <c r="D41" s="103" t="s">
        <v>207</v>
      </c>
      <c r="E41" s="103" t="s">
        <v>55</v>
      </c>
      <c r="F41" s="38">
        <v>6992</v>
      </c>
      <c r="G41" s="38">
        <v>6864</v>
      </c>
      <c r="H41" s="38">
        <v>6746</v>
      </c>
    </row>
    <row r="42" spans="2:8">
      <c r="B42">
        <v>31</v>
      </c>
      <c r="C42">
        <v>143847</v>
      </c>
      <c r="D42" s="103" t="s">
        <v>208</v>
      </c>
      <c r="E42" s="103" t="s">
        <v>55</v>
      </c>
      <c r="F42" s="38">
        <v>24289</v>
      </c>
      <c r="G42" s="38">
        <v>23962</v>
      </c>
      <c r="H42" s="38">
        <v>23585</v>
      </c>
    </row>
    <row r="43" spans="2:8">
      <c r="B43">
        <v>32</v>
      </c>
      <c r="C43">
        <v>144011</v>
      </c>
      <c r="D43" s="103" t="s">
        <v>209</v>
      </c>
      <c r="E43" s="103" t="s">
        <v>27</v>
      </c>
      <c r="F43" s="38">
        <v>39852</v>
      </c>
      <c r="G43" s="38">
        <v>39516</v>
      </c>
      <c r="H43" s="38">
        <v>39319</v>
      </c>
    </row>
    <row r="44" spans="2:8">
      <c r="B44">
        <v>33</v>
      </c>
      <c r="C44">
        <v>144029</v>
      </c>
      <c r="D44" s="103" t="s">
        <v>210</v>
      </c>
      <c r="E44" s="103" t="s">
        <v>27</v>
      </c>
      <c r="F44" s="38">
        <v>3149</v>
      </c>
      <c r="G44" s="38">
        <v>3110</v>
      </c>
      <c r="H44" s="38">
        <v>3061</v>
      </c>
    </row>
    <row r="49" ht="27" spans="3:5">
      <c r="C49" s="104"/>
      <c r="D49" s="105"/>
      <c r="E49" s="105" t="s">
        <v>223</v>
      </c>
    </row>
    <row r="50" ht="24.75" spans="3:10">
      <c r="C50" s="106"/>
      <c r="D50" s="107"/>
      <c r="E50" s="106" t="s">
        <v>8</v>
      </c>
      <c r="F50" s="94" t="s">
        <v>221</v>
      </c>
      <c r="G50" s="94" t="s">
        <v>222</v>
      </c>
      <c r="H50" s="94" t="s">
        <v>183</v>
      </c>
      <c r="I50" t="s">
        <v>224</v>
      </c>
      <c r="J50" t="s">
        <v>225</v>
      </c>
    </row>
    <row r="51" ht="19.5" spans="3:10">
      <c r="C51" s="106"/>
      <c r="D51" s="107"/>
      <c r="E51" s="97" t="s">
        <v>194</v>
      </c>
      <c r="F51" s="32">
        <v>9177834</v>
      </c>
      <c r="G51" s="32">
        <v>9197925</v>
      </c>
      <c r="H51" s="32">
        <v>9222618</v>
      </c>
      <c r="I51" s="112">
        <f t="shared" ref="I51:I57" si="0">H51-F51</f>
        <v>44784</v>
      </c>
      <c r="J51" s="113">
        <f t="shared" ref="J51:J57" si="1">I51/H51</f>
        <v>0.00485588799189124</v>
      </c>
    </row>
    <row r="52" ht="17.25" spans="3:10">
      <c r="C52" s="108"/>
      <c r="D52" s="109"/>
      <c r="E52" s="108" t="s">
        <v>15</v>
      </c>
      <c r="F52" s="110">
        <f t="shared" ref="F52:F57" si="2">SUMIFS(F$12:F$44,$E$12:$E$44,$E52)</f>
        <v>3739030</v>
      </c>
      <c r="G52" s="110">
        <f t="shared" ref="G52:G57" si="3">SUMIFS(G$12:G$44,$E$12:$E$44,$E52)</f>
        <v>3747967</v>
      </c>
      <c r="H52" s="110">
        <f t="shared" ref="H52:H57" si="4">SUMIFS(H$12:H$44,$E$12:$E$44,$E52)</f>
        <v>3760467</v>
      </c>
      <c r="I52" s="112">
        <f t="shared" si="0"/>
        <v>21437</v>
      </c>
      <c r="J52" s="113">
        <f t="shared" si="1"/>
        <v>0.00570062175788273</v>
      </c>
    </row>
    <row r="53" ht="17.25" spans="3:10">
      <c r="C53" s="108"/>
      <c r="D53" s="109"/>
      <c r="E53" s="108" t="s">
        <v>21</v>
      </c>
      <c r="F53" s="110">
        <f t="shared" si="2"/>
        <v>1513757</v>
      </c>
      <c r="G53" s="110">
        <f t="shared" si="3"/>
        <v>1526630</v>
      </c>
      <c r="H53" s="110">
        <f t="shared" si="4"/>
        <v>1539284</v>
      </c>
      <c r="I53" s="112">
        <f t="shared" si="0"/>
        <v>25527</v>
      </c>
      <c r="J53" s="113">
        <f t="shared" si="1"/>
        <v>0.0165836843623399</v>
      </c>
    </row>
    <row r="54" ht="17.25" spans="3:10">
      <c r="C54" s="108"/>
      <c r="D54" s="109"/>
      <c r="E54" s="108" t="s">
        <v>33</v>
      </c>
      <c r="F54" s="110">
        <f t="shared" si="2"/>
        <v>705099</v>
      </c>
      <c r="G54" s="110">
        <f t="shared" si="3"/>
        <v>700649</v>
      </c>
      <c r="H54" s="110">
        <f t="shared" si="4"/>
        <v>696443</v>
      </c>
      <c r="I54" s="112">
        <f t="shared" si="0"/>
        <v>-8656</v>
      </c>
      <c r="J54" s="113">
        <f t="shared" si="1"/>
        <v>-0.0124288707044223</v>
      </c>
    </row>
    <row r="55" ht="17.25" spans="3:10">
      <c r="C55" s="108"/>
      <c r="D55" s="109"/>
      <c r="E55" s="108" t="s">
        <v>27</v>
      </c>
      <c r="F55" s="110">
        <f t="shared" si="2"/>
        <v>1572603</v>
      </c>
      <c r="G55" s="110">
        <f t="shared" si="3"/>
        <v>1574678</v>
      </c>
      <c r="H55" s="110">
        <f t="shared" si="4"/>
        <v>1579555</v>
      </c>
      <c r="I55" s="112">
        <f t="shared" si="0"/>
        <v>6952</v>
      </c>
      <c r="J55" s="113">
        <f t="shared" si="1"/>
        <v>0.00440123958963126</v>
      </c>
    </row>
    <row r="56" ht="17.25" spans="3:10">
      <c r="C56" s="108"/>
      <c r="D56" s="109"/>
      <c r="E56" s="108" t="s">
        <v>39</v>
      </c>
      <c r="F56" s="110">
        <f t="shared" si="2"/>
        <v>1305776</v>
      </c>
      <c r="G56" s="110">
        <f t="shared" si="3"/>
        <v>1308473</v>
      </c>
      <c r="H56" s="110">
        <f t="shared" si="4"/>
        <v>1309961</v>
      </c>
      <c r="I56" s="112">
        <f t="shared" si="0"/>
        <v>4185</v>
      </c>
      <c r="J56" s="113">
        <f t="shared" si="1"/>
        <v>0.0031947515994751</v>
      </c>
    </row>
    <row r="57" ht="17.25" spans="3:10">
      <c r="C57" s="111"/>
      <c r="D57" s="109"/>
      <c r="E57" s="111" t="s">
        <v>55</v>
      </c>
      <c r="F57" s="110">
        <f t="shared" si="2"/>
        <v>341569</v>
      </c>
      <c r="G57" s="110">
        <f t="shared" si="3"/>
        <v>339528</v>
      </c>
      <c r="H57" s="110">
        <f t="shared" si="4"/>
        <v>336908</v>
      </c>
      <c r="I57" s="112">
        <f t="shared" si="0"/>
        <v>-4661</v>
      </c>
      <c r="J57" s="113">
        <f t="shared" si="1"/>
        <v>-0.0138346373490686</v>
      </c>
    </row>
    <row r="58" ht="17.25"/>
  </sheetData>
  <pageMargins left="0.7875" right="0.7875" top="1.05277777777778" bottom="1.05277777777778" header="0.7875" footer="0.7875"/>
  <pageSetup paperSize="9" firstPageNumber="0" orientation="portrait" useFirstPageNumber="1" horizontalDpi="300" verticalDpi="300"/>
  <headerFooter>
    <oddHeader>&amp;C&amp;"Times New Roman,標準"&amp;12&amp;A</oddHeader>
    <oddFooter>&amp;C&amp;"Times New Roman,標準"&amp;12ページ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0"/>
  <sheetViews>
    <sheetView topLeftCell="A19" workbookViewId="0">
      <selection activeCell="F43" sqref="F43"/>
    </sheetView>
  </sheetViews>
  <sheetFormatPr defaultColWidth="11.5714285714286" defaultRowHeight="16.5" outlineLevelCol="3"/>
  <cols>
    <col min="1" max="1" width="19.5714285714286" customWidth="1"/>
  </cols>
  <sheetData>
    <row r="1" spans="1:4">
      <c r="A1" t="s">
        <v>226</v>
      </c>
      <c r="B1" t="s">
        <v>227</v>
      </c>
      <c r="C1" t="s">
        <v>228</v>
      </c>
      <c r="D1" t="s">
        <v>229</v>
      </c>
    </row>
    <row r="2" spans="1:4">
      <c r="A2" t="s">
        <v>230</v>
      </c>
      <c r="B2">
        <v>2018</v>
      </c>
      <c r="C2">
        <v>1</v>
      </c>
      <c r="D2">
        <v>9163279</v>
      </c>
    </row>
    <row r="3" spans="1:4">
      <c r="A3" t="s">
        <v>231</v>
      </c>
      <c r="B3" s="90">
        <v>2018</v>
      </c>
      <c r="C3">
        <v>2</v>
      </c>
      <c r="D3">
        <v>9160412</v>
      </c>
    </row>
    <row r="4" spans="1:4">
      <c r="A4" t="s">
        <v>232</v>
      </c>
      <c r="B4" s="90">
        <v>2018</v>
      </c>
      <c r="C4">
        <v>3</v>
      </c>
      <c r="D4">
        <v>9157211</v>
      </c>
    </row>
    <row r="5" spans="1:4">
      <c r="A5" t="s">
        <v>233</v>
      </c>
      <c r="B5" s="90">
        <v>2018</v>
      </c>
      <c r="C5">
        <v>4</v>
      </c>
      <c r="D5">
        <v>9161113</v>
      </c>
    </row>
    <row r="6" spans="1:4">
      <c r="A6" t="s">
        <v>234</v>
      </c>
      <c r="B6" s="90">
        <v>2018</v>
      </c>
      <c r="C6">
        <v>5</v>
      </c>
      <c r="D6">
        <v>9177834</v>
      </c>
    </row>
    <row r="7" spans="1:4">
      <c r="A7" t="s">
        <v>235</v>
      </c>
      <c r="B7" s="90">
        <v>2018</v>
      </c>
      <c r="C7">
        <v>6</v>
      </c>
      <c r="D7">
        <v>9180700</v>
      </c>
    </row>
    <row r="8" spans="1:4">
      <c r="A8" t="s">
        <v>236</v>
      </c>
      <c r="B8" s="90">
        <v>2018</v>
      </c>
      <c r="C8">
        <v>7</v>
      </c>
      <c r="D8">
        <v>9181389</v>
      </c>
    </row>
    <row r="9" spans="1:4">
      <c r="A9" t="s">
        <v>237</v>
      </c>
      <c r="B9" s="90">
        <v>2018</v>
      </c>
      <c r="C9">
        <v>8</v>
      </c>
      <c r="D9">
        <v>9180457</v>
      </c>
    </row>
    <row r="10" spans="1:4">
      <c r="A10" t="s">
        <v>238</v>
      </c>
      <c r="B10" s="90">
        <v>2018</v>
      </c>
      <c r="C10">
        <v>9</v>
      </c>
      <c r="D10">
        <v>9179666</v>
      </c>
    </row>
    <row r="11" spans="1:4">
      <c r="A11" t="s">
        <v>239</v>
      </c>
      <c r="B11" s="90">
        <v>2018</v>
      </c>
      <c r="C11">
        <v>10</v>
      </c>
      <c r="D11">
        <v>9179835</v>
      </c>
    </row>
    <row r="12" spans="1:4">
      <c r="A12" t="s">
        <v>240</v>
      </c>
      <c r="B12" s="90">
        <v>2018</v>
      </c>
      <c r="C12">
        <v>11</v>
      </c>
      <c r="D12">
        <v>9183257</v>
      </c>
    </row>
    <row r="13" spans="1:4">
      <c r="A13" t="s">
        <v>241</v>
      </c>
      <c r="B13" s="90">
        <v>2018</v>
      </c>
      <c r="C13">
        <v>12</v>
      </c>
      <c r="D13">
        <v>9182071</v>
      </c>
    </row>
    <row r="14" spans="1:4">
      <c r="A14" t="s">
        <v>242</v>
      </c>
      <c r="B14">
        <v>2019</v>
      </c>
      <c r="C14">
        <v>1</v>
      </c>
      <c r="D14">
        <v>9181625</v>
      </c>
    </row>
    <row r="15" spans="1:4">
      <c r="A15" t="s">
        <v>243</v>
      </c>
      <c r="B15" s="90">
        <v>2019</v>
      </c>
      <c r="C15">
        <v>2</v>
      </c>
      <c r="D15">
        <v>9178503</v>
      </c>
    </row>
    <row r="16" spans="1:4">
      <c r="A16" t="s">
        <v>244</v>
      </c>
      <c r="B16" s="90">
        <v>2019</v>
      </c>
      <c r="C16">
        <v>3</v>
      </c>
      <c r="D16">
        <v>9175042</v>
      </c>
    </row>
    <row r="17" spans="1:4">
      <c r="A17" t="s">
        <v>245</v>
      </c>
      <c r="B17" s="90">
        <v>2019</v>
      </c>
      <c r="C17">
        <v>4</v>
      </c>
      <c r="D17">
        <v>9180510</v>
      </c>
    </row>
    <row r="18" spans="1:4">
      <c r="A18" t="s">
        <v>246</v>
      </c>
      <c r="B18" s="90">
        <v>2019</v>
      </c>
      <c r="C18">
        <v>5</v>
      </c>
      <c r="D18">
        <v>9197925</v>
      </c>
    </row>
    <row r="19" spans="1:4">
      <c r="A19" t="s">
        <v>247</v>
      </c>
      <c r="B19" s="90">
        <v>2019</v>
      </c>
      <c r="C19">
        <v>6</v>
      </c>
      <c r="D19">
        <v>9199871</v>
      </c>
    </row>
    <row r="20" spans="1:4">
      <c r="A20" t="s">
        <v>248</v>
      </c>
      <c r="B20" s="90">
        <v>2019</v>
      </c>
      <c r="C20">
        <v>7</v>
      </c>
      <c r="D20">
        <v>9199590</v>
      </c>
    </row>
    <row r="21" spans="1:4">
      <c r="A21" t="s">
        <v>249</v>
      </c>
      <c r="B21" s="90">
        <v>2019</v>
      </c>
      <c r="C21">
        <v>8</v>
      </c>
      <c r="D21">
        <v>9199389</v>
      </c>
    </row>
    <row r="22" spans="1:4">
      <c r="A22" t="s">
        <v>250</v>
      </c>
      <c r="B22" s="90">
        <v>2019</v>
      </c>
      <c r="C22">
        <v>9</v>
      </c>
      <c r="D22">
        <v>9199037</v>
      </c>
    </row>
    <row r="23" spans="1:4">
      <c r="A23" t="s">
        <v>251</v>
      </c>
      <c r="B23" s="90">
        <v>2019</v>
      </c>
      <c r="C23">
        <v>10</v>
      </c>
      <c r="D23">
        <v>9200166</v>
      </c>
    </row>
    <row r="24" spans="1:4">
      <c r="A24" t="s">
        <v>252</v>
      </c>
      <c r="B24" s="90">
        <v>2019</v>
      </c>
      <c r="C24">
        <v>11</v>
      </c>
      <c r="D24">
        <v>9203069</v>
      </c>
    </row>
    <row r="25" spans="1:4">
      <c r="A25" t="s">
        <v>253</v>
      </c>
      <c r="B25" s="90">
        <v>2019</v>
      </c>
      <c r="C25">
        <v>12</v>
      </c>
      <c r="D25">
        <v>9202523</v>
      </c>
    </row>
    <row r="26" spans="1:4">
      <c r="A26" t="s">
        <v>254</v>
      </c>
      <c r="B26">
        <v>2020</v>
      </c>
      <c r="C26">
        <v>1</v>
      </c>
      <c r="D26">
        <v>9201825</v>
      </c>
    </row>
    <row r="27" spans="1:4">
      <c r="A27" t="s">
        <v>255</v>
      </c>
      <c r="B27" s="90">
        <v>2020</v>
      </c>
      <c r="C27">
        <v>2</v>
      </c>
      <c r="D27">
        <v>9198646</v>
      </c>
    </row>
    <row r="28" spans="1:4">
      <c r="A28" t="s">
        <v>256</v>
      </c>
      <c r="B28" s="90">
        <v>2020</v>
      </c>
      <c r="C28">
        <v>3</v>
      </c>
      <c r="D28">
        <v>9196411</v>
      </c>
    </row>
    <row r="29" spans="1:4">
      <c r="A29" t="s">
        <v>257</v>
      </c>
      <c r="B29" s="90">
        <v>2020</v>
      </c>
      <c r="C29">
        <v>4</v>
      </c>
      <c r="D29">
        <v>9204965</v>
      </c>
    </row>
    <row r="30" spans="1:4">
      <c r="A30" t="s">
        <v>257</v>
      </c>
      <c r="B30" s="90">
        <v>2020</v>
      </c>
      <c r="C30">
        <v>4</v>
      </c>
      <c r="D30">
        <v>9222618</v>
      </c>
    </row>
  </sheetData>
  <pageMargins left="0.7875" right="0.7875" top="1.05277777777778" bottom="1.05277777777778" header="0.7875" footer="0.7875"/>
  <pageSetup paperSize="9" orientation="portrait" useFirstPageNumber="1" horizontalDpi="300" verticalDpi="300"/>
  <headerFooter>
    <oddHeader>&amp;C&amp;"Times New Roman,標準"&amp;12&amp;A</oddHeader>
    <oddFooter>&amp;C&amp;"Times New Roman,標準"&amp;12ページ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77"/>
  <sheetViews>
    <sheetView view="pageBreakPreview" zoomScale="91" zoomScaleNormal="100" zoomScaleSheetLayoutView="91" workbookViewId="0">
      <selection activeCell="N11" sqref="N11"/>
    </sheetView>
  </sheetViews>
  <sheetFormatPr defaultColWidth="13.8571428571429" defaultRowHeight="16.5"/>
  <cols>
    <col min="1" max="1" width="13.8571428571429" style="1"/>
    <col min="3" max="3" width="1.85714285714286" style="1" customWidth="1"/>
    <col min="4" max="4" width="14.1428571428571" style="2" customWidth="1"/>
    <col min="5" max="5" width="1.85714285714286" style="2" customWidth="1"/>
    <col min="6" max="9" width="14.4285714285714" style="2" customWidth="1"/>
    <col min="10" max="14" width="12.1428571428571" style="2" customWidth="1"/>
    <col min="15" max="15" width="21.7142857142857" style="1" customWidth="1"/>
    <col min="16" max="16" width="19.1428571428571" style="1" customWidth="1"/>
    <col min="17" max="20" width="16.4285714285714" style="1" customWidth="1"/>
    <col min="21" max="16384" width="13.8571428571429" style="1"/>
  </cols>
  <sheetData>
    <row r="1" ht="24" spans="4:14">
      <c r="D1" s="3" t="s">
        <v>182</v>
      </c>
      <c r="E1" s="4"/>
      <c r="F1" s="5"/>
      <c r="G1" s="6"/>
      <c r="H1" s="6"/>
      <c r="I1" s="6"/>
      <c r="J1" s="6"/>
      <c r="K1" s="6"/>
      <c r="L1" s="6"/>
      <c r="M1" s="6"/>
      <c r="N1" s="62"/>
    </row>
    <row r="3" ht="21.95" customHeight="1" spans="4:14">
      <c r="D3" s="7" t="s">
        <v>183</v>
      </c>
      <c r="E3" s="8"/>
      <c r="F3" s="9"/>
      <c r="G3" s="9"/>
      <c r="H3" s="9"/>
      <c r="I3" s="9"/>
      <c r="J3" s="9"/>
      <c r="K3" s="9"/>
      <c r="L3" s="9"/>
      <c r="M3" s="9"/>
      <c r="N3" s="63" t="s">
        <v>258</v>
      </c>
    </row>
    <row r="4" ht="18" customHeight="1" spans="1:15">
      <c r="A4" s="10" t="s">
        <v>6</v>
      </c>
      <c r="C4" s="11"/>
      <c r="D4" s="12" t="s">
        <v>259</v>
      </c>
      <c r="E4" s="13"/>
      <c r="F4" s="14" t="s">
        <v>260</v>
      </c>
      <c r="G4" s="15" t="s">
        <v>191</v>
      </c>
      <c r="H4" s="16"/>
      <c r="I4" s="64" t="s">
        <v>261</v>
      </c>
      <c r="J4" s="65" t="s">
        <v>262</v>
      </c>
      <c r="K4" s="66"/>
      <c r="L4" s="66"/>
      <c r="M4" s="67" t="s">
        <v>263</v>
      </c>
      <c r="N4" s="68" t="s">
        <v>189</v>
      </c>
      <c r="O4" s="69"/>
    </row>
    <row r="5" ht="18" customHeight="1" spans="3:15">
      <c r="C5" s="17"/>
      <c r="D5" s="18"/>
      <c r="E5" s="19"/>
      <c r="F5" s="20"/>
      <c r="G5" s="21" t="s">
        <v>185</v>
      </c>
      <c r="H5" s="21" t="s">
        <v>186</v>
      </c>
      <c r="I5" s="21" t="s">
        <v>187</v>
      </c>
      <c r="J5" s="21" t="s">
        <v>264</v>
      </c>
      <c r="K5" s="21" t="s">
        <v>265</v>
      </c>
      <c r="L5" s="21" t="s">
        <v>266</v>
      </c>
      <c r="M5" s="21" t="s">
        <v>267</v>
      </c>
      <c r="N5" s="70" t="s">
        <v>268</v>
      </c>
      <c r="O5" s="69"/>
    </row>
    <row r="6" ht="18" customHeight="1" spans="3:15">
      <c r="C6" s="22"/>
      <c r="D6" s="23"/>
      <c r="E6" s="23"/>
      <c r="F6" s="24" t="s">
        <v>190</v>
      </c>
      <c r="G6" s="25" t="s">
        <v>191</v>
      </c>
      <c r="H6" s="25" t="s">
        <v>191</v>
      </c>
      <c r="I6" s="25" t="s">
        <v>191</v>
      </c>
      <c r="J6" s="25" t="s">
        <v>191</v>
      </c>
      <c r="K6" s="25" t="s">
        <v>191</v>
      </c>
      <c r="L6" s="25" t="s">
        <v>191</v>
      </c>
      <c r="M6" s="25" t="s">
        <v>191</v>
      </c>
      <c r="N6" s="71" t="s">
        <v>191</v>
      </c>
      <c r="O6" s="69"/>
    </row>
    <row r="7" ht="24" customHeight="1" spans="1:15">
      <c r="A7" s="26">
        <v>14</v>
      </c>
      <c r="B7" s="27" t="s">
        <v>194</v>
      </c>
      <c r="C7" s="28"/>
      <c r="D7" s="29" t="s">
        <v>269</v>
      </c>
      <c r="E7" s="30"/>
      <c r="F7" s="31">
        <v>4207958</v>
      </c>
      <c r="G7" s="32">
        <v>9222618</v>
      </c>
      <c r="H7" s="33">
        <v>4596678</v>
      </c>
      <c r="I7" s="33">
        <v>4625940</v>
      </c>
      <c r="J7" s="33">
        <v>17653</v>
      </c>
      <c r="K7" s="33">
        <v>-1332</v>
      </c>
      <c r="L7" s="33">
        <v>18985</v>
      </c>
      <c r="M7" s="72">
        <v>2.19</v>
      </c>
      <c r="N7" s="73">
        <v>3817</v>
      </c>
      <c r="O7" s="74"/>
    </row>
    <row r="8" ht="24" customHeight="1" spans="3:15">
      <c r="C8" s="34"/>
      <c r="D8" s="35" t="s">
        <v>195</v>
      </c>
      <c r="E8" s="36"/>
      <c r="F8" s="37">
        <v>4087516</v>
      </c>
      <c r="G8" s="38">
        <v>8935302</v>
      </c>
      <c r="H8" s="39">
        <v>4455249</v>
      </c>
      <c r="I8" s="39">
        <v>4480053</v>
      </c>
      <c r="J8" s="39">
        <v>17394</v>
      </c>
      <c r="K8" s="39">
        <v>-1208</v>
      </c>
      <c r="L8" s="39">
        <v>18602</v>
      </c>
      <c r="M8" s="75">
        <v>2.19</v>
      </c>
      <c r="N8" s="76">
        <v>4937</v>
      </c>
      <c r="O8" s="74"/>
    </row>
    <row r="9" ht="24" customHeight="1" spans="3:15">
      <c r="C9" s="34"/>
      <c r="D9" s="35" t="s">
        <v>196</v>
      </c>
      <c r="E9" s="36"/>
      <c r="F9" s="37">
        <v>120442</v>
      </c>
      <c r="G9" s="38">
        <v>287316</v>
      </c>
      <c r="H9" s="39">
        <v>141429</v>
      </c>
      <c r="I9" s="39">
        <v>145887</v>
      </c>
      <c r="J9" s="39">
        <v>259</v>
      </c>
      <c r="K9" s="39">
        <v>-124</v>
      </c>
      <c r="L9" s="39">
        <v>383</v>
      </c>
      <c r="M9" s="75">
        <v>2.39</v>
      </c>
      <c r="N9" s="76">
        <v>474</v>
      </c>
      <c r="O9" s="74"/>
    </row>
    <row r="10" ht="24" customHeight="1" spans="3:15">
      <c r="C10" s="34"/>
      <c r="D10" s="40"/>
      <c r="E10" s="40"/>
      <c r="F10" s="41"/>
      <c r="G10" s="42"/>
      <c r="H10" s="43"/>
      <c r="I10" s="43"/>
      <c r="J10" s="43"/>
      <c r="K10" s="43"/>
      <c r="L10" s="43"/>
      <c r="M10" s="77"/>
      <c r="N10" s="78"/>
      <c r="O10" s="74"/>
    </row>
    <row r="11" ht="24" customHeight="1" spans="1:15">
      <c r="A11" s="26">
        <v>141003</v>
      </c>
      <c r="B11" s="27" t="s">
        <v>10</v>
      </c>
      <c r="C11" s="44"/>
      <c r="D11" s="45" t="s">
        <v>10</v>
      </c>
      <c r="E11" s="46"/>
      <c r="F11" s="47">
        <v>1729908</v>
      </c>
      <c r="G11" s="48">
        <v>3760467</v>
      </c>
      <c r="H11" s="49">
        <v>1868049</v>
      </c>
      <c r="I11" s="49">
        <v>1892418</v>
      </c>
      <c r="J11" s="49">
        <v>6696</v>
      </c>
      <c r="K11" s="49">
        <v>-452</v>
      </c>
      <c r="L11" s="49">
        <v>7148</v>
      </c>
      <c r="M11" s="79">
        <v>2.17</v>
      </c>
      <c r="N11" s="80">
        <v>8591</v>
      </c>
      <c r="O11" s="74"/>
    </row>
    <row r="12" ht="24" customHeight="1" spans="3:15">
      <c r="C12" s="34"/>
      <c r="D12" s="50" t="s">
        <v>270</v>
      </c>
      <c r="E12" s="36"/>
      <c r="F12" s="37">
        <v>141918</v>
      </c>
      <c r="G12" s="38">
        <v>293958</v>
      </c>
      <c r="H12" s="39">
        <v>151873</v>
      </c>
      <c r="I12" s="39">
        <v>142085</v>
      </c>
      <c r="J12" s="39">
        <v>398</v>
      </c>
      <c r="K12" s="39">
        <v>-15</v>
      </c>
      <c r="L12" s="39">
        <v>413</v>
      </c>
      <c r="M12" s="75">
        <v>2.07</v>
      </c>
      <c r="N12" s="76">
        <v>8846</v>
      </c>
      <c r="O12" s="74"/>
    </row>
    <row r="13" ht="24" customHeight="1" spans="3:15">
      <c r="C13" s="34"/>
      <c r="D13" s="51" t="s">
        <v>271</v>
      </c>
      <c r="E13" s="36"/>
      <c r="F13" s="37">
        <v>127630</v>
      </c>
      <c r="G13" s="38">
        <v>246275</v>
      </c>
      <c r="H13" s="39">
        <v>124981</v>
      </c>
      <c r="I13" s="39">
        <v>121294</v>
      </c>
      <c r="J13" s="39">
        <v>593</v>
      </c>
      <c r="K13" s="39">
        <v>25</v>
      </c>
      <c r="L13" s="39">
        <v>568</v>
      </c>
      <c r="M13" s="75">
        <v>1.93</v>
      </c>
      <c r="N13" s="76">
        <v>10383</v>
      </c>
      <c r="O13" s="74"/>
    </row>
    <row r="14" ht="24" customHeight="1" spans="3:15">
      <c r="C14" s="34"/>
      <c r="D14" s="50" t="s">
        <v>272</v>
      </c>
      <c r="E14" s="36"/>
      <c r="F14" s="37">
        <v>56503</v>
      </c>
      <c r="G14" s="38">
        <v>104607</v>
      </c>
      <c r="H14" s="39">
        <v>52948</v>
      </c>
      <c r="I14" s="39">
        <v>51659</v>
      </c>
      <c r="J14" s="39">
        <v>194</v>
      </c>
      <c r="K14" s="39">
        <v>-8</v>
      </c>
      <c r="L14" s="39">
        <v>202</v>
      </c>
      <c r="M14" s="75">
        <v>1.85</v>
      </c>
      <c r="N14" s="76">
        <v>14880</v>
      </c>
      <c r="O14" s="74"/>
    </row>
    <row r="15" ht="24" customHeight="1" spans="3:15">
      <c r="C15" s="34"/>
      <c r="D15" s="50" t="s">
        <v>273</v>
      </c>
      <c r="E15" s="36"/>
      <c r="F15" s="37">
        <v>82882</v>
      </c>
      <c r="G15" s="38">
        <v>151604</v>
      </c>
      <c r="H15" s="39">
        <v>79584</v>
      </c>
      <c r="I15" s="39">
        <v>72020</v>
      </c>
      <c r="J15" s="39">
        <v>709</v>
      </c>
      <c r="K15" s="39">
        <v>-64</v>
      </c>
      <c r="L15" s="39">
        <v>773</v>
      </c>
      <c r="M15" s="75">
        <v>1.83</v>
      </c>
      <c r="N15" s="76">
        <v>7078</v>
      </c>
      <c r="O15" s="74"/>
    </row>
    <row r="16" ht="24" customHeight="1" spans="3:15">
      <c r="C16" s="34"/>
      <c r="D16" s="50" t="s">
        <v>274</v>
      </c>
      <c r="E16" s="36"/>
      <c r="F16" s="37">
        <v>101114</v>
      </c>
      <c r="G16" s="38">
        <v>196340</v>
      </c>
      <c r="H16" s="39">
        <v>97998</v>
      </c>
      <c r="I16" s="39">
        <v>98342</v>
      </c>
      <c r="J16" s="39">
        <v>393</v>
      </c>
      <c r="K16" s="39">
        <v>-71</v>
      </c>
      <c r="L16" s="39">
        <v>464</v>
      </c>
      <c r="M16" s="75">
        <v>1.94</v>
      </c>
      <c r="N16" s="76">
        <v>15521</v>
      </c>
      <c r="O16" s="74"/>
    </row>
    <row r="17" ht="24" customHeight="1" spans="3:15">
      <c r="C17" s="34"/>
      <c r="D17" s="50" t="s">
        <v>275</v>
      </c>
      <c r="E17" s="36"/>
      <c r="F17" s="37">
        <v>94765</v>
      </c>
      <c r="G17" s="38">
        <v>213860</v>
      </c>
      <c r="H17" s="39">
        <v>104781</v>
      </c>
      <c r="I17" s="39">
        <v>109079</v>
      </c>
      <c r="J17" s="39">
        <v>199</v>
      </c>
      <c r="K17" s="39">
        <v>-49</v>
      </c>
      <c r="L17" s="39">
        <v>248</v>
      </c>
      <c r="M17" s="75">
        <v>2.26</v>
      </c>
      <c r="N17" s="76">
        <v>10747</v>
      </c>
      <c r="O17" s="74"/>
    </row>
    <row r="18" ht="24" customHeight="1" spans="3:15">
      <c r="C18" s="34"/>
      <c r="D18" s="51" t="s">
        <v>276</v>
      </c>
      <c r="E18" s="52"/>
      <c r="F18" s="37">
        <v>97408</v>
      </c>
      <c r="G18" s="38">
        <v>205957</v>
      </c>
      <c r="H18" s="39">
        <v>102393</v>
      </c>
      <c r="I18" s="39">
        <v>103564</v>
      </c>
      <c r="J18" s="39">
        <v>273</v>
      </c>
      <c r="K18" s="39">
        <v>-95</v>
      </c>
      <c r="L18" s="39">
        <v>368</v>
      </c>
      <c r="M18" s="75">
        <v>2.11</v>
      </c>
      <c r="N18" s="76">
        <v>9392</v>
      </c>
      <c r="O18" s="74"/>
    </row>
    <row r="19" ht="24" customHeight="1" spans="3:15">
      <c r="C19" s="34"/>
      <c r="D19" s="50" t="s">
        <v>277</v>
      </c>
      <c r="E19" s="36"/>
      <c r="F19" s="37">
        <v>106931</v>
      </c>
      <c r="G19" s="38">
        <v>245170</v>
      </c>
      <c r="H19" s="39">
        <v>118668</v>
      </c>
      <c r="I19" s="39">
        <v>126502</v>
      </c>
      <c r="J19" s="39">
        <v>163</v>
      </c>
      <c r="K19" s="39">
        <v>-90</v>
      </c>
      <c r="L19" s="39">
        <v>253</v>
      </c>
      <c r="M19" s="75">
        <v>2.29</v>
      </c>
      <c r="N19" s="76">
        <v>7491</v>
      </c>
      <c r="O19" s="74"/>
    </row>
    <row r="20" ht="24" customHeight="1" spans="3:15">
      <c r="C20" s="34"/>
      <c r="D20" s="50" t="s">
        <v>278</v>
      </c>
      <c r="E20" s="36"/>
      <c r="F20" s="37">
        <v>77653</v>
      </c>
      <c r="G20" s="38">
        <v>166752</v>
      </c>
      <c r="H20" s="39">
        <v>82027</v>
      </c>
      <c r="I20" s="39">
        <v>84725</v>
      </c>
      <c r="J20" s="39">
        <v>281</v>
      </c>
      <c r="K20" s="39">
        <v>-39</v>
      </c>
      <c r="L20" s="39">
        <v>320</v>
      </c>
      <c r="M20" s="75">
        <v>2.15</v>
      </c>
      <c r="N20" s="76">
        <v>8753</v>
      </c>
      <c r="O20" s="74"/>
    </row>
    <row r="21" ht="24" customHeight="1" spans="3:15">
      <c r="C21" s="34"/>
      <c r="D21" s="50" t="s">
        <v>279</v>
      </c>
      <c r="E21" s="36"/>
      <c r="F21" s="37">
        <v>88988</v>
      </c>
      <c r="G21" s="38">
        <v>197892</v>
      </c>
      <c r="H21" s="39">
        <v>96919</v>
      </c>
      <c r="I21" s="39">
        <v>100973</v>
      </c>
      <c r="J21" s="39">
        <v>294</v>
      </c>
      <c r="K21" s="39">
        <v>-71</v>
      </c>
      <c r="L21" s="39">
        <v>365</v>
      </c>
      <c r="M21" s="75">
        <v>2.22</v>
      </c>
      <c r="N21" s="76">
        <v>6392</v>
      </c>
      <c r="O21" s="74"/>
    </row>
    <row r="22" ht="24" customHeight="1" spans="3:15">
      <c r="C22" s="34"/>
      <c r="D22" s="50" t="s">
        <v>280</v>
      </c>
      <c r="E22" s="36"/>
      <c r="F22" s="37">
        <v>172848</v>
      </c>
      <c r="G22" s="38">
        <v>355840</v>
      </c>
      <c r="H22" s="39">
        <v>179727</v>
      </c>
      <c r="I22" s="39">
        <v>176113</v>
      </c>
      <c r="J22" s="39">
        <v>1094</v>
      </c>
      <c r="K22" s="39">
        <v>51</v>
      </c>
      <c r="L22" s="39">
        <v>1043</v>
      </c>
      <c r="M22" s="75">
        <v>2.06</v>
      </c>
      <c r="N22" s="76">
        <v>11332</v>
      </c>
      <c r="O22" s="74"/>
    </row>
    <row r="23" ht="24" customHeight="1" spans="3:15">
      <c r="C23" s="34"/>
      <c r="D23" s="50" t="s">
        <v>281</v>
      </c>
      <c r="E23" s="36"/>
      <c r="F23" s="37">
        <v>78828</v>
      </c>
      <c r="G23" s="38">
        <v>182957</v>
      </c>
      <c r="H23" s="39">
        <v>90019</v>
      </c>
      <c r="I23" s="39">
        <v>92938</v>
      </c>
      <c r="J23" s="39">
        <v>311</v>
      </c>
      <c r="K23" s="39">
        <v>22</v>
      </c>
      <c r="L23" s="39">
        <v>289</v>
      </c>
      <c r="M23" s="75">
        <v>2.32</v>
      </c>
      <c r="N23" s="76">
        <v>7172</v>
      </c>
      <c r="O23" s="74"/>
    </row>
    <row r="24" ht="24" customHeight="1" spans="3:15">
      <c r="C24" s="34"/>
      <c r="D24" s="50" t="s">
        <v>282</v>
      </c>
      <c r="E24" s="36"/>
      <c r="F24" s="37">
        <v>130713</v>
      </c>
      <c r="G24" s="38">
        <v>311361</v>
      </c>
      <c r="H24" s="39">
        <v>150896</v>
      </c>
      <c r="I24" s="39">
        <v>160465</v>
      </c>
      <c r="J24" s="39">
        <v>602</v>
      </c>
      <c r="K24" s="39">
        <v>17</v>
      </c>
      <c r="L24" s="39">
        <v>585</v>
      </c>
      <c r="M24" s="75">
        <v>2.38</v>
      </c>
      <c r="N24" s="76">
        <v>8840</v>
      </c>
      <c r="O24" s="74"/>
    </row>
    <row r="25" ht="24" customHeight="1" spans="3:15">
      <c r="C25" s="34"/>
      <c r="D25" s="50" t="s">
        <v>283</v>
      </c>
      <c r="E25" s="36"/>
      <c r="F25" s="37">
        <v>84720</v>
      </c>
      <c r="G25" s="38">
        <v>213257</v>
      </c>
      <c r="H25" s="39">
        <v>106016</v>
      </c>
      <c r="I25" s="39">
        <v>107241</v>
      </c>
      <c r="J25" s="39">
        <v>159</v>
      </c>
      <c r="K25" s="39">
        <v>63</v>
      </c>
      <c r="L25" s="39">
        <v>96</v>
      </c>
      <c r="M25" s="75">
        <v>2.52</v>
      </c>
      <c r="N25" s="76">
        <v>7652</v>
      </c>
      <c r="O25" s="74"/>
    </row>
    <row r="26" ht="24" customHeight="1" spans="3:15">
      <c r="C26" s="34"/>
      <c r="D26" s="50" t="s">
        <v>284</v>
      </c>
      <c r="E26" s="36"/>
      <c r="F26" s="37">
        <v>120512</v>
      </c>
      <c r="G26" s="38">
        <v>281078</v>
      </c>
      <c r="H26" s="39">
        <v>137430</v>
      </c>
      <c r="I26" s="39">
        <v>143648</v>
      </c>
      <c r="J26" s="39">
        <v>361</v>
      </c>
      <c r="K26" s="39">
        <v>-23</v>
      </c>
      <c r="L26" s="39">
        <v>384</v>
      </c>
      <c r="M26" s="75">
        <v>2.33</v>
      </c>
      <c r="N26" s="76">
        <v>7854</v>
      </c>
      <c r="O26" s="74"/>
    </row>
    <row r="27" ht="24" customHeight="1" spans="3:15">
      <c r="C27" s="34"/>
      <c r="D27" s="50" t="s">
        <v>285</v>
      </c>
      <c r="E27" s="36"/>
      <c r="F27" s="37">
        <v>51967</v>
      </c>
      <c r="G27" s="38">
        <v>119810</v>
      </c>
      <c r="H27" s="39">
        <v>58255</v>
      </c>
      <c r="I27" s="39">
        <v>61555</v>
      </c>
      <c r="J27" s="39">
        <v>585</v>
      </c>
      <c r="K27" s="39">
        <v>-17</v>
      </c>
      <c r="L27" s="39">
        <v>602</v>
      </c>
      <c r="M27" s="75">
        <v>2.31</v>
      </c>
      <c r="N27" s="76">
        <v>6469</v>
      </c>
      <c r="O27" s="74"/>
    </row>
    <row r="28" ht="24" customHeight="1" spans="3:15">
      <c r="C28" s="34"/>
      <c r="D28" s="50" t="s">
        <v>286</v>
      </c>
      <c r="E28" s="36"/>
      <c r="F28" s="37">
        <v>62876</v>
      </c>
      <c r="G28" s="38">
        <v>152005</v>
      </c>
      <c r="H28" s="39">
        <v>74169</v>
      </c>
      <c r="I28" s="39">
        <v>77836</v>
      </c>
      <c r="J28" s="39">
        <v>126</v>
      </c>
      <c r="K28" s="39">
        <v>-31</v>
      </c>
      <c r="L28" s="39">
        <v>157</v>
      </c>
      <c r="M28" s="75">
        <v>2.42</v>
      </c>
      <c r="N28" s="76">
        <v>6446</v>
      </c>
      <c r="O28" s="74"/>
    </row>
    <row r="29" ht="24" customHeight="1" spans="3:15">
      <c r="C29" s="34"/>
      <c r="D29" s="50" t="s">
        <v>287</v>
      </c>
      <c r="E29" s="36"/>
      <c r="F29" s="37">
        <v>51652</v>
      </c>
      <c r="G29" s="38">
        <v>121744</v>
      </c>
      <c r="H29" s="39">
        <v>59365</v>
      </c>
      <c r="I29" s="39">
        <v>62379</v>
      </c>
      <c r="J29" s="39">
        <v>-39</v>
      </c>
      <c r="K29" s="39">
        <v>-57</v>
      </c>
      <c r="L29" s="39">
        <v>18</v>
      </c>
      <c r="M29" s="75">
        <v>2.36</v>
      </c>
      <c r="N29" s="76">
        <v>7091</v>
      </c>
      <c r="O29" s="74"/>
    </row>
    <row r="30" ht="24" customHeight="1" spans="1:15">
      <c r="A30" s="53">
        <v>141305</v>
      </c>
      <c r="B30" s="54" t="s">
        <v>16</v>
      </c>
      <c r="C30" s="44"/>
      <c r="D30" s="45" t="s">
        <v>16</v>
      </c>
      <c r="E30" s="46"/>
      <c r="F30" s="47">
        <v>749992</v>
      </c>
      <c r="G30" s="48">
        <v>1539284</v>
      </c>
      <c r="H30" s="49">
        <v>778361</v>
      </c>
      <c r="I30" s="49">
        <v>760923</v>
      </c>
      <c r="J30" s="49">
        <v>3869</v>
      </c>
      <c r="K30" s="49">
        <v>118</v>
      </c>
      <c r="L30" s="49">
        <v>3751</v>
      </c>
      <c r="M30" s="79">
        <v>2.05</v>
      </c>
      <c r="N30" s="80">
        <v>10763</v>
      </c>
      <c r="O30" s="74"/>
    </row>
    <row r="31" ht="24" customHeight="1" spans="3:15">
      <c r="C31" s="34"/>
      <c r="D31" s="50" t="s">
        <v>288</v>
      </c>
      <c r="E31" s="36"/>
      <c r="F31" s="37">
        <v>121759</v>
      </c>
      <c r="G31" s="38">
        <v>234032</v>
      </c>
      <c r="H31" s="39">
        <v>125982</v>
      </c>
      <c r="I31" s="39">
        <v>108050</v>
      </c>
      <c r="J31" s="39">
        <v>469</v>
      </c>
      <c r="K31" s="39">
        <v>-90</v>
      </c>
      <c r="L31" s="39">
        <v>559</v>
      </c>
      <c r="M31" s="75">
        <v>1.92</v>
      </c>
      <c r="N31" s="76">
        <v>5920</v>
      </c>
      <c r="O31" s="74"/>
    </row>
    <row r="32" ht="24" customHeight="1" spans="3:15">
      <c r="C32" s="34"/>
      <c r="D32" s="50" t="s">
        <v>289</v>
      </c>
      <c r="E32" s="36"/>
      <c r="F32" s="37">
        <v>82349</v>
      </c>
      <c r="G32" s="38">
        <v>171276</v>
      </c>
      <c r="H32" s="39">
        <v>86556</v>
      </c>
      <c r="I32" s="39">
        <v>84720</v>
      </c>
      <c r="J32" s="39">
        <v>307</v>
      </c>
      <c r="K32" s="39">
        <v>39</v>
      </c>
      <c r="L32" s="39">
        <v>268</v>
      </c>
      <c r="M32" s="75">
        <v>2.08</v>
      </c>
      <c r="N32" s="76">
        <v>17110</v>
      </c>
      <c r="O32" s="74"/>
    </row>
    <row r="33" ht="24" customHeight="1" spans="3:15">
      <c r="C33" s="34"/>
      <c r="D33" s="50" t="s">
        <v>290</v>
      </c>
      <c r="E33" s="36"/>
      <c r="F33" s="37">
        <v>134630</v>
      </c>
      <c r="G33" s="38">
        <v>263601</v>
      </c>
      <c r="H33" s="39">
        <v>134140</v>
      </c>
      <c r="I33" s="39">
        <v>129461</v>
      </c>
      <c r="J33" s="39">
        <v>755</v>
      </c>
      <c r="K33" s="39">
        <v>111</v>
      </c>
      <c r="L33" s="39">
        <v>644</v>
      </c>
      <c r="M33" s="75">
        <v>1.96</v>
      </c>
      <c r="N33" s="76">
        <v>17883</v>
      </c>
      <c r="O33" s="74"/>
    </row>
    <row r="34" ht="24" customHeight="1" spans="3:15">
      <c r="C34" s="34"/>
      <c r="D34" s="50" t="s">
        <v>291</v>
      </c>
      <c r="E34" s="36"/>
      <c r="F34" s="37">
        <v>114413</v>
      </c>
      <c r="G34" s="38">
        <v>234265</v>
      </c>
      <c r="H34" s="39">
        <v>117334</v>
      </c>
      <c r="I34" s="39">
        <v>116931</v>
      </c>
      <c r="J34" s="39">
        <v>542</v>
      </c>
      <c r="K34" s="39">
        <v>54</v>
      </c>
      <c r="L34" s="39">
        <v>488</v>
      </c>
      <c r="M34" s="75">
        <v>2.05</v>
      </c>
      <c r="N34" s="76">
        <v>14319</v>
      </c>
      <c r="O34" s="74"/>
    </row>
    <row r="35" ht="24" customHeight="1" spans="3:15">
      <c r="C35" s="34"/>
      <c r="D35" s="50" t="s">
        <v>292</v>
      </c>
      <c r="E35" s="36"/>
      <c r="F35" s="37">
        <v>101999</v>
      </c>
      <c r="G35" s="38">
        <v>233741</v>
      </c>
      <c r="H35" s="39">
        <v>114064</v>
      </c>
      <c r="I35" s="39">
        <v>119677</v>
      </c>
      <c r="J35" s="39">
        <v>698</v>
      </c>
      <c r="K35" s="39">
        <v>6</v>
      </c>
      <c r="L35" s="39">
        <v>692</v>
      </c>
      <c r="M35" s="75">
        <v>2.29</v>
      </c>
      <c r="N35" s="76">
        <v>12560</v>
      </c>
      <c r="O35" s="74"/>
    </row>
    <row r="36" ht="24" customHeight="1" spans="3:15">
      <c r="C36" s="34"/>
      <c r="D36" s="50" t="s">
        <v>293</v>
      </c>
      <c r="E36" s="36"/>
      <c r="F36" s="37">
        <v>115190</v>
      </c>
      <c r="G36" s="38">
        <v>221625</v>
      </c>
      <c r="H36" s="39">
        <v>112819</v>
      </c>
      <c r="I36" s="39">
        <v>108806</v>
      </c>
      <c r="J36" s="39">
        <v>703</v>
      </c>
      <c r="K36" s="39">
        <v>28</v>
      </c>
      <c r="L36" s="39">
        <v>675</v>
      </c>
      <c r="M36" s="75">
        <v>1.92</v>
      </c>
      <c r="N36" s="76">
        <v>10811</v>
      </c>
      <c r="O36" s="74"/>
    </row>
    <row r="37" ht="24" customHeight="1" spans="3:15">
      <c r="C37" s="34"/>
      <c r="D37" s="50" t="s">
        <v>294</v>
      </c>
      <c r="E37" s="36"/>
      <c r="F37" s="37">
        <v>79652</v>
      </c>
      <c r="G37" s="38">
        <v>180744</v>
      </c>
      <c r="H37" s="39">
        <v>87466</v>
      </c>
      <c r="I37" s="39">
        <v>93278</v>
      </c>
      <c r="J37" s="39">
        <v>395</v>
      </c>
      <c r="K37" s="39">
        <v>-30</v>
      </c>
      <c r="L37" s="39">
        <v>425</v>
      </c>
      <c r="M37" s="75">
        <v>2.27</v>
      </c>
      <c r="N37" s="76">
        <v>7774</v>
      </c>
      <c r="O37" s="74"/>
    </row>
    <row r="38" ht="24" customHeight="1" spans="1:15">
      <c r="A38" s="53">
        <v>141500</v>
      </c>
      <c r="B38" s="54" t="s">
        <v>22</v>
      </c>
      <c r="C38" s="44"/>
      <c r="D38" s="45" t="s">
        <v>22</v>
      </c>
      <c r="E38" s="55"/>
      <c r="F38" s="47">
        <v>330475</v>
      </c>
      <c r="G38" s="48">
        <v>723197</v>
      </c>
      <c r="H38" s="49">
        <v>361386</v>
      </c>
      <c r="I38" s="49">
        <v>361811</v>
      </c>
      <c r="J38" s="49">
        <v>945</v>
      </c>
      <c r="K38" s="49">
        <v>-110</v>
      </c>
      <c r="L38" s="49">
        <v>1055</v>
      </c>
      <c r="M38" s="79">
        <v>2.19</v>
      </c>
      <c r="N38" s="80">
        <v>2199</v>
      </c>
      <c r="O38" s="74"/>
    </row>
    <row r="39" ht="24" customHeight="1" spans="3:15">
      <c r="C39" s="34"/>
      <c r="D39" s="50" t="s">
        <v>295</v>
      </c>
      <c r="E39" s="56"/>
      <c r="F39" s="37">
        <v>74481</v>
      </c>
      <c r="G39" s="38">
        <v>170102</v>
      </c>
      <c r="H39" s="39">
        <v>85490</v>
      </c>
      <c r="I39" s="39">
        <v>84612</v>
      </c>
      <c r="J39" s="39">
        <v>45</v>
      </c>
      <c r="K39" s="39">
        <v>-62</v>
      </c>
      <c r="L39" s="39">
        <v>107</v>
      </c>
      <c r="M39" s="75">
        <v>2.28</v>
      </c>
      <c r="N39" s="76">
        <v>670</v>
      </c>
      <c r="O39" s="74"/>
    </row>
    <row r="40" ht="24" customHeight="1" spans="3:15">
      <c r="C40" s="34"/>
      <c r="D40" s="50" t="s">
        <v>296</v>
      </c>
      <c r="E40" s="36"/>
      <c r="F40" s="37">
        <v>124165</v>
      </c>
      <c r="G40" s="38">
        <v>272383</v>
      </c>
      <c r="H40" s="39">
        <v>136748</v>
      </c>
      <c r="I40" s="39">
        <v>135635</v>
      </c>
      <c r="J40" s="39">
        <v>484</v>
      </c>
      <c r="K40" s="39">
        <v>-18</v>
      </c>
      <c r="L40" s="39">
        <v>502</v>
      </c>
      <c r="M40" s="75">
        <v>2.19</v>
      </c>
      <c r="N40" s="76">
        <v>7388</v>
      </c>
      <c r="O40" s="74"/>
    </row>
    <row r="41" ht="24" customHeight="1" spans="3:15">
      <c r="C41" s="34"/>
      <c r="D41" s="50" t="s">
        <v>297</v>
      </c>
      <c r="E41" s="36"/>
      <c r="F41" s="37">
        <v>131829</v>
      </c>
      <c r="G41" s="38">
        <v>280712</v>
      </c>
      <c r="H41" s="39">
        <v>139148</v>
      </c>
      <c r="I41" s="39">
        <v>141564</v>
      </c>
      <c r="J41" s="39">
        <v>416</v>
      </c>
      <c r="K41" s="39">
        <v>-30</v>
      </c>
      <c r="L41" s="39">
        <v>446</v>
      </c>
      <c r="M41" s="75">
        <v>2.13</v>
      </c>
      <c r="N41" s="76">
        <v>7366</v>
      </c>
      <c r="O41" s="74"/>
    </row>
    <row r="42" ht="23.25" customHeight="1" spans="1:15">
      <c r="A42" s="53">
        <v>142018</v>
      </c>
      <c r="B42" s="54" t="s">
        <v>28</v>
      </c>
      <c r="C42" s="34"/>
      <c r="D42" s="50" t="s">
        <v>28</v>
      </c>
      <c r="E42" s="57"/>
      <c r="F42" s="37">
        <v>167501</v>
      </c>
      <c r="G42" s="38">
        <v>393147</v>
      </c>
      <c r="H42" s="39">
        <v>196851</v>
      </c>
      <c r="I42" s="39">
        <v>196296</v>
      </c>
      <c r="J42" s="39">
        <v>2598</v>
      </c>
      <c r="K42" s="39">
        <v>-155</v>
      </c>
      <c r="L42" s="39">
        <v>2753</v>
      </c>
      <c r="M42" s="75">
        <v>2.35</v>
      </c>
      <c r="N42" s="76">
        <v>3899</v>
      </c>
      <c r="O42" s="69"/>
    </row>
    <row r="43" ht="23.25" customHeight="1" spans="1:14">
      <c r="A43" s="53">
        <v>142034</v>
      </c>
      <c r="B43" s="54" t="s">
        <v>34</v>
      </c>
      <c r="C43" s="34"/>
      <c r="D43" s="50" t="s">
        <v>34</v>
      </c>
      <c r="E43" s="57"/>
      <c r="F43" s="37">
        <v>113085</v>
      </c>
      <c r="G43" s="38">
        <v>257670</v>
      </c>
      <c r="H43" s="39">
        <v>128966</v>
      </c>
      <c r="I43" s="39">
        <v>128704</v>
      </c>
      <c r="J43" s="39">
        <v>70</v>
      </c>
      <c r="K43" s="39">
        <v>-115</v>
      </c>
      <c r="L43" s="39">
        <v>185</v>
      </c>
      <c r="M43" s="75">
        <v>2.28</v>
      </c>
      <c r="N43" s="76">
        <v>3799</v>
      </c>
    </row>
    <row r="44" ht="23.25" customHeight="1" spans="1:14">
      <c r="A44" s="53">
        <v>142042</v>
      </c>
      <c r="B44" s="58" t="s">
        <v>40</v>
      </c>
      <c r="C44" s="34"/>
      <c r="D44" s="50" t="s">
        <v>40</v>
      </c>
      <c r="E44" s="57"/>
      <c r="F44" s="37">
        <v>75487</v>
      </c>
      <c r="G44" s="38">
        <v>172796</v>
      </c>
      <c r="H44" s="39">
        <v>81201</v>
      </c>
      <c r="I44" s="39">
        <v>91595</v>
      </c>
      <c r="J44" s="39">
        <v>303</v>
      </c>
      <c r="K44" s="39">
        <v>-50</v>
      </c>
      <c r="L44" s="39">
        <v>353</v>
      </c>
      <c r="M44" s="75">
        <v>2.29</v>
      </c>
      <c r="N44" s="76">
        <v>4356</v>
      </c>
    </row>
    <row r="45" ht="23.25" customHeight="1" spans="1:14">
      <c r="A45" s="53">
        <v>142051</v>
      </c>
      <c r="B45" s="54" t="s">
        <v>45</v>
      </c>
      <c r="C45" s="34"/>
      <c r="D45" s="50" t="s">
        <v>45</v>
      </c>
      <c r="E45" s="57"/>
      <c r="F45" s="37">
        <v>192800</v>
      </c>
      <c r="G45" s="38">
        <v>436040</v>
      </c>
      <c r="H45" s="39">
        <v>215447</v>
      </c>
      <c r="I45" s="39">
        <v>220593</v>
      </c>
      <c r="J45" s="39">
        <v>919</v>
      </c>
      <c r="K45" s="39">
        <v>-28</v>
      </c>
      <c r="L45" s="39">
        <v>947</v>
      </c>
      <c r="M45" s="75">
        <v>2.26</v>
      </c>
      <c r="N45" s="76">
        <v>6269</v>
      </c>
    </row>
    <row r="46" ht="23.25" customHeight="1" spans="1:14">
      <c r="A46" s="53">
        <v>142069</v>
      </c>
      <c r="B46" s="54" t="s">
        <v>50</v>
      </c>
      <c r="C46" s="22"/>
      <c r="D46" s="50" t="s">
        <v>50</v>
      </c>
      <c r="E46" s="57"/>
      <c r="F46" s="37">
        <v>82088</v>
      </c>
      <c r="G46" s="38">
        <v>189359</v>
      </c>
      <c r="H46" s="39">
        <v>92001</v>
      </c>
      <c r="I46" s="39">
        <v>97358</v>
      </c>
      <c r="J46" s="39">
        <v>-17</v>
      </c>
      <c r="K46" s="39">
        <v>-114</v>
      </c>
      <c r="L46" s="39">
        <v>97</v>
      </c>
      <c r="M46" s="75">
        <v>2.31</v>
      </c>
      <c r="N46" s="76">
        <v>1664</v>
      </c>
    </row>
    <row r="47" ht="23.25" customHeight="1" spans="1:14">
      <c r="A47" s="53">
        <v>142077</v>
      </c>
      <c r="B47" s="54" t="s">
        <v>56</v>
      </c>
      <c r="C47" s="22"/>
      <c r="D47" s="50" t="s">
        <v>56</v>
      </c>
      <c r="E47" s="59"/>
      <c r="F47" s="37">
        <v>103778</v>
      </c>
      <c r="G47" s="38">
        <v>242230</v>
      </c>
      <c r="H47" s="39">
        <v>117765</v>
      </c>
      <c r="I47" s="39">
        <v>124465</v>
      </c>
      <c r="J47" s="39">
        <v>305</v>
      </c>
      <c r="K47" s="39">
        <v>-55</v>
      </c>
      <c r="L47" s="39">
        <v>360</v>
      </c>
      <c r="M47" s="75">
        <v>2.33</v>
      </c>
      <c r="N47" s="76">
        <v>6785</v>
      </c>
    </row>
    <row r="48" ht="23.25" customHeight="1" spans="1:14">
      <c r="A48" s="53">
        <v>142085</v>
      </c>
      <c r="B48" s="54" t="s">
        <v>61</v>
      </c>
      <c r="C48" s="22"/>
      <c r="D48" s="50" t="s">
        <v>61</v>
      </c>
      <c r="E48" s="59"/>
      <c r="F48" s="37">
        <v>24804</v>
      </c>
      <c r="G48" s="38">
        <v>56980</v>
      </c>
      <c r="H48" s="39">
        <v>26594</v>
      </c>
      <c r="I48" s="39">
        <v>30386</v>
      </c>
      <c r="J48" s="39">
        <v>36</v>
      </c>
      <c r="K48" s="39">
        <v>-22</v>
      </c>
      <c r="L48" s="39">
        <v>58</v>
      </c>
      <c r="M48" s="75">
        <v>2.3</v>
      </c>
      <c r="N48" s="76">
        <v>3297</v>
      </c>
    </row>
    <row r="49" ht="23.25" customHeight="1" spans="1:14">
      <c r="A49" s="53">
        <v>142107</v>
      </c>
      <c r="B49" s="54" t="s">
        <v>66</v>
      </c>
      <c r="C49" s="22"/>
      <c r="D49" s="50" t="s">
        <v>66</v>
      </c>
      <c r="E49" s="59"/>
      <c r="F49" s="37">
        <v>17488</v>
      </c>
      <c r="G49" s="38">
        <v>41968</v>
      </c>
      <c r="H49" s="39">
        <v>20128</v>
      </c>
      <c r="I49" s="39">
        <v>21840</v>
      </c>
      <c r="J49" s="39">
        <v>-68</v>
      </c>
      <c r="K49" s="39">
        <v>-50</v>
      </c>
      <c r="L49" s="39">
        <v>-18</v>
      </c>
      <c r="M49" s="75">
        <v>2.4</v>
      </c>
      <c r="N49" s="76">
        <v>1309</v>
      </c>
    </row>
    <row r="50" ht="23.25" customHeight="1" spans="1:14">
      <c r="A50" s="53">
        <v>142115</v>
      </c>
      <c r="B50" s="54" t="s">
        <v>71</v>
      </c>
      <c r="C50" s="22"/>
      <c r="D50" s="50" t="s">
        <v>71</v>
      </c>
      <c r="E50" s="59"/>
      <c r="F50" s="37">
        <v>72630</v>
      </c>
      <c r="G50" s="38">
        <v>164620</v>
      </c>
      <c r="H50" s="39">
        <v>84351</v>
      </c>
      <c r="I50" s="39">
        <v>80269</v>
      </c>
      <c r="J50" s="39">
        <v>122</v>
      </c>
      <c r="K50" s="39">
        <v>-52</v>
      </c>
      <c r="L50" s="39">
        <v>174</v>
      </c>
      <c r="M50" s="75">
        <v>2.27</v>
      </c>
      <c r="N50" s="76">
        <v>1587</v>
      </c>
    </row>
    <row r="51" ht="23.25" customHeight="1" spans="1:14">
      <c r="A51" s="53">
        <v>142123</v>
      </c>
      <c r="B51" s="54" t="s">
        <v>76</v>
      </c>
      <c r="C51" s="22"/>
      <c r="D51" s="50" t="s">
        <v>76</v>
      </c>
      <c r="E51" s="59"/>
      <c r="F51" s="37">
        <v>101096</v>
      </c>
      <c r="G51" s="38">
        <v>224326</v>
      </c>
      <c r="H51" s="39">
        <v>116068</v>
      </c>
      <c r="I51" s="39">
        <v>108258</v>
      </c>
      <c r="J51" s="39">
        <v>187</v>
      </c>
      <c r="K51" s="39">
        <v>-80</v>
      </c>
      <c r="L51" s="39">
        <v>267</v>
      </c>
      <c r="M51" s="75">
        <v>2.22</v>
      </c>
      <c r="N51" s="76">
        <v>2391</v>
      </c>
    </row>
    <row r="52" ht="23.25" customHeight="1" spans="1:14">
      <c r="A52" s="53">
        <v>142131</v>
      </c>
      <c r="B52" s="54" t="s">
        <v>81</v>
      </c>
      <c r="C52" s="22"/>
      <c r="D52" s="50" t="s">
        <v>81</v>
      </c>
      <c r="E52" s="59"/>
      <c r="F52" s="37">
        <v>110166</v>
      </c>
      <c r="G52" s="38">
        <v>239068</v>
      </c>
      <c r="H52" s="39">
        <v>119436</v>
      </c>
      <c r="I52" s="39">
        <v>119632</v>
      </c>
      <c r="J52" s="39">
        <v>538</v>
      </c>
      <c r="K52" s="39">
        <v>-2</v>
      </c>
      <c r="L52" s="39">
        <v>540</v>
      </c>
      <c r="M52" s="75">
        <v>2.17</v>
      </c>
      <c r="N52" s="76">
        <v>8825</v>
      </c>
    </row>
    <row r="53" ht="23.25" customHeight="1" spans="1:14">
      <c r="A53" s="53">
        <v>142140</v>
      </c>
      <c r="B53" s="54" t="s">
        <v>86</v>
      </c>
      <c r="C53" s="22"/>
      <c r="D53" s="50" t="s">
        <v>86</v>
      </c>
      <c r="E53" s="59"/>
      <c r="F53" s="37">
        <v>46059</v>
      </c>
      <c r="G53" s="38">
        <v>102171</v>
      </c>
      <c r="H53" s="39">
        <v>51848</v>
      </c>
      <c r="I53" s="39">
        <v>50323</v>
      </c>
      <c r="J53" s="39">
        <v>125</v>
      </c>
      <c r="K53" s="39">
        <v>1</v>
      </c>
      <c r="L53" s="39">
        <v>124</v>
      </c>
      <c r="M53" s="75">
        <v>2.22</v>
      </c>
      <c r="N53" s="76">
        <v>1839</v>
      </c>
    </row>
    <row r="54" ht="23.25" customHeight="1" spans="1:14">
      <c r="A54" s="53">
        <v>142158</v>
      </c>
      <c r="B54" s="54" t="s">
        <v>91</v>
      </c>
      <c r="C54" s="22"/>
      <c r="D54" s="50" t="s">
        <v>91</v>
      </c>
      <c r="E54" s="59"/>
      <c r="F54" s="37">
        <v>58460</v>
      </c>
      <c r="G54" s="38">
        <v>135384</v>
      </c>
      <c r="H54" s="39">
        <v>68127</v>
      </c>
      <c r="I54" s="39">
        <v>67257</v>
      </c>
      <c r="J54" s="39">
        <v>670</v>
      </c>
      <c r="K54" s="39">
        <v>8</v>
      </c>
      <c r="L54" s="39">
        <v>662</v>
      </c>
      <c r="M54" s="75">
        <v>2.32</v>
      </c>
      <c r="N54" s="76">
        <v>5092</v>
      </c>
    </row>
    <row r="55" ht="23.25" customHeight="1" spans="1:14">
      <c r="A55" s="53">
        <v>142166</v>
      </c>
      <c r="B55" s="54" t="s">
        <v>96</v>
      </c>
      <c r="C55" s="22"/>
      <c r="D55" s="50" t="s">
        <v>96</v>
      </c>
      <c r="E55" s="59"/>
      <c r="F55" s="37">
        <v>59765</v>
      </c>
      <c r="G55" s="38">
        <v>130772</v>
      </c>
      <c r="H55" s="39">
        <v>65164</v>
      </c>
      <c r="I55" s="39">
        <v>65608</v>
      </c>
      <c r="J55" s="39">
        <v>86</v>
      </c>
      <c r="K55" s="39">
        <v>-15</v>
      </c>
      <c r="L55" s="39">
        <v>101</v>
      </c>
      <c r="M55" s="75">
        <v>2.19</v>
      </c>
      <c r="N55" s="76">
        <v>7443</v>
      </c>
    </row>
    <row r="56" ht="23.25" customHeight="1" spans="1:14">
      <c r="A56" s="53">
        <v>142174</v>
      </c>
      <c r="B56" s="54" t="s">
        <v>101</v>
      </c>
      <c r="C56" s="22"/>
      <c r="D56" s="50" t="s">
        <v>101</v>
      </c>
      <c r="E56" s="59"/>
      <c r="F56" s="37">
        <v>16573</v>
      </c>
      <c r="G56" s="38">
        <v>41395</v>
      </c>
      <c r="H56" s="39">
        <v>20351</v>
      </c>
      <c r="I56" s="39">
        <v>21044</v>
      </c>
      <c r="J56" s="39">
        <v>-22</v>
      </c>
      <c r="K56" s="39">
        <v>-25</v>
      </c>
      <c r="L56" s="39">
        <v>3</v>
      </c>
      <c r="M56" s="75">
        <v>2.5</v>
      </c>
      <c r="N56" s="76">
        <v>537</v>
      </c>
    </row>
    <row r="57" ht="23.25" customHeight="1" spans="1:14">
      <c r="A57" s="53">
        <v>142182</v>
      </c>
      <c r="B57" s="54" t="s">
        <v>106</v>
      </c>
      <c r="C57" s="22"/>
      <c r="D57" s="50" t="s">
        <v>106</v>
      </c>
      <c r="E57" s="59"/>
      <c r="F57" s="37">
        <v>35361</v>
      </c>
      <c r="G57" s="38">
        <v>84428</v>
      </c>
      <c r="H57" s="39">
        <v>43155</v>
      </c>
      <c r="I57" s="39">
        <v>41273</v>
      </c>
      <c r="J57" s="39">
        <v>32</v>
      </c>
      <c r="K57" s="39">
        <v>-10</v>
      </c>
      <c r="L57" s="39">
        <v>42</v>
      </c>
      <c r="M57" s="75">
        <v>2.39</v>
      </c>
      <c r="N57" s="76">
        <v>3813</v>
      </c>
    </row>
    <row r="58" ht="23.25" customHeight="1" spans="1:14">
      <c r="A58" s="53">
        <v>143014</v>
      </c>
      <c r="B58" s="54" t="s">
        <v>111</v>
      </c>
      <c r="C58" s="22"/>
      <c r="D58" s="51" t="s">
        <v>197</v>
      </c>
      <c r="E58" s="59"/>
      <c r="F58" s="37">
        <v>12726</v>
      </c>
      <c r="G58" s="38">
        <v>31552</v>
      </c>
      <c r="H58" s="39">
        <v>14901</v>
      </c>
      <c r="I58" s="39">
        <v>16651</v>
      </c>
      <c r="J58" s="39">
        <v>20</v>
      </c>
      <c r="K58" s="39">
        <v>-23</v>
      </c>
      <c r="L58" s="39">
        <v>43</v>
      </c>
      <c r="M58" s="75">
        <v>2.48</v>
      </c>
      <c r="N58" s="76">
        <v>1852</v>
      </c>
    </row>
    <row r="59" ht="23.25" customHeight="1" spans="1:14">
      <c r="A59" s="53">
        <v>143219</v>
      </c>
      <c r="B59" s="54" t="s">
        <v>116</v>
      </c>
      <c r="C59" s="22"/>
      <c r="D59" s="51" t="s">
        <v>198</v>
      </c>
      <c r="E59" s="59"/>
      <c r="F59" s="37">
        <v>20022</v>
      </c>
      <c r="G59" s="38">
        <v>48486</v>
      </c>
      <c r="H59" s="39">
        <v>24611</v>
      </c>
      <c r="I59" s="39">
        <v>23875</v>
      </c>
      <c r="J59" s="39">
        <v>62</v>
      </c>
      <c r="K59" s="39">
        <v>-1</v>
      </c>
      <c r="L59" s="39">
        <v>63</v>
      </c>
      <c r="M59" s="75">
        <v>2.42</v>
      </c>
      <c r="N59" s="76">
        <v>3635</v>
      </c>
    </row>
    <row r="60" ht="23.25" customHeight="1" spans="1:14">
      <c r="A60" s="53"/>
      <c r="B60" s="54"/>
      <c r="C60" s="60"/>
      <c r="D60" s="45" t="s">
        <v>298</v>
      </c>
      <c r="E60" s="61"/>
      <c r="F60" s="47">
        <v>24204</v>
      </c>
      <c r="G60" s="48">
        <v>58744</v>
      </c>
      <c r="H60" s="49">
        <v>28541</v>
      </c>
      <c r="I60" s="49">
        <v>30203</v>
      </c>
      <c r="J60" s="49">
        <v>62</v>
      </c>
      <c r="K60" s="49">
        <v>-26</v>
      </c>
      <c r="L60" s="49">
        <v>88</v>
      </c>
      <c r="M60" s="79">
        <v>2.43</v>
      </c>
      <c r="N60" s="80">
        <v>2238</v>
      </c>
    </row>
    <row r="61" ht="23.25" customHeight="1" spans="1:14">
      <c r="A61" s="53">
        <v>143413</v>
      </c>
      <c r="B61" s="54" t="s">
        <v>121</v>
      </c>
      <c r="C61" s="22"/>
      <c r="D61" s="50" t="s">
        <v>199</v>
      </c>
      <c r="E61" s="59"/>
      <c r="F61" s="37">
        <v>12701</v>
      </c>
      <c r="G61" s="38">
        <v>31161</v>
      </c>
      <c r="H61" s="39">
        <v>15223</v>
      </c>
      <c r="I61" s="39">
        <v>15938</v>
      </c>
      <c r="J61" s="39">
        <v>30</v>
      </c>
      <c r="K61" s="39">
        <v>-7</v>
      </c>
      <c r="L61" s="39">
        <v>37</v>
      </c>
      <c r="M61" s="75">
        <v>2.45</v>
      </c>
      <c r="N61" s="76">
        <v>1814</v>
      </c>
    </row>
    <row r="62" ht="23.25" customHeight="1" spans="1:14">
      <c r="A62" s="53">
        <v>143421</v>
      </c>
      <c r="B62" s="54" t="s">
        <v>126</v>
      </c>
      <c r="C62" s="22"/>
      <c r="D62" s="50" t="s">
        <v>200</v>
      </c>
      <c r="E62" s="59"/>
      <c r="F62" s="37">
        <v>11503</v>
      </c>
      <c r="G62" s="38">
        <v>27583</v>
      </c>
      <c r="H62" s="39">
        <v>13318</v>
      </c>
      <c r="I62" s="39">
        <v>14265</v>
      </c>
      <c r="J62" s="39">
        <v>32</v>
      </c>
      <c r="K62" s="39">
        <v>-19</v>
      </c>
      <c r="L62" s="39">
        <v>51</v>
      </c>
      <c r="M62" s="75">
        <v>2.4</v>
      </c>
      <c r="N62" s="76">
        <v>3038</v>
      </c>
    </row>
    <row r="63" ht="23.25" customHeight="1" spans="1:14">
      <c r="A63" s="53"/>
      <c r="B63" s="54"/>
      <c r="C63" s="60"/>
      <c r="D63" s="45" t="s">
        <v>299</v>
      </c>
      <c r="E63" s="61"/>
      <c r="F63" s="47">
        <v>25359</v>
      </c>
      <c r="G63" s="48">
        <v>64808</v>
      </c>
      <c r="H63" s="49">
        <v>31951</v>
      </c>
      <c r="I63" s="49">
        <v>32857</v>
      </c>
      <c r="J63" s="49">
        <v>13</v>
      </c>
      <c r="K63" s="49">
        <v>-26</v>
      </c>
      <c r="L63" s="49">
        <v>39</v>
      </c>
      <c r="M63" s="79">
        <v>2.56</v>
      </c>
      <c r="N63" s="80">
        <v>214</v>
      </c>
    </row>
    <row r="64" ht="23.25" customHeight="1" spans="1:14">
      <c r="A64" s="53">
        <v>143618</v>
      </c>
      <c r="B64" s="54" t="s">
        <v>131</v>
      </c>
      <c r="C64" s="22"/>
      <c r="D64" s="50" t="s">
        <v>201</v>
      </c>
      <c r="E64" s="59"/>
      <c r="F64" s="37">
        <v>3475</v>
      </c>
      <c r="G64" s="38">
        <v>9309</v>
      </c>
      <c r="H64" s="39">
        <v>4681</v>
      </c>
      <c r="I64" s="39">
        <v>4628</v>
      </c>
      <c r="J64" s="39">
        <v>5</v>
      </c>
      <c r="K64" s="39">
        <v>-3</v>
      </c>
      <c r="L64" s="39">
        <v>8</v>
      </c>
      <c r="M64" s="75">
        <v>2.68</v>
      </c>
      <c r="N64" s="76">
        <v>466</v>
      </c>
    </row>
    <row r="65" ht="23.25" customHeight="1" spans="1:14">
      <c r="A65" s="53">
        <v>143626</v>
      </c>
      <c r="B65" s="54" t="s">
        <v>136</v>
      </c>
      <c r="C65" s="22"/>
      <c r="D65" s="50" t="s">
        <v>202</v>
      </c>
      <c r="E65" s="59"/>
      <c r="F65" s="37">
        <v>6600</v>
      </c>
      <c r="G65" s="38">
        <v>17058</v>
      </c>
      <c r="H65" s="39">
        <v>8452</v>
      </c>
      <c r="I65" s="39">
        <v>8606</v>
      </c>
      <c r="J65" s="39">
        <v>20</v>
      </c>
      <c r="K65" s="39">
        <v>-3</v>
      </c>
      <c r="L65" s="39">
        <v>23</v>
      </c>
      <c r="M65" s="75">
        <v>2.58</v>
      </c>
      <c r="N65" s="76">
        <v>1186</v>
      </c>
    </row>
    <row r="66" ht="23.25" customHeight="1" spans="1:14">
      <c r="A66" s="53">
        <v>143634</v>
      </c>
      <c r="B66" s="54" t="s">
        <v>141</v>
      </c>
      <c r="C66" s="22"/>
      <c r="D66" s="50" t="s">
        <v>203</v>
      </c>
      <c r="E66" s="59"/>
      <c r="F66" s="37">
        <v>4508</v>
      </c>
      <c r="G66" s="38">
        <v>10710</v>
      </c>
      <c r="H66" s="39">
        <v>5301</v>
      </c>
      <c r="I66" s="39">
        <v>5409</v>
      </c>
      <c r="J66" s="39">
        <v>-12</v>
      </c>
      <c r="K66" s="39">
        <v>-4</v>
      </c>
      <c r="L66" s="39">
        <v>-8</v>
      </c>
      <c r="M66" s="75">
        <v>2.38</v>
      </c>
      <c r="N66" s="76">
        <v>284</v>
      </c>
    </row>
    <row r="67" ht="23.25" customHeight="1" spans="1:14">
      <c r="A67" s="53">
        <v>143642</v>
      </c>
      <c r="B67" s="54" t="s">
        <v>146</v>
      </c>
      <c r="C67" s="22"/>
      <c r="D67" s="50" t="s">
        <v>204</v>
      </c>
      <c r="E67" s="59"/>
      <c r="F67" s="37">
        <v>3854</v>
      </c>
      <c r="G67" s="38">
        <v>9576</v>
      </c>
      <c r="H67" s="39">
        <v>4704</v>
      </c>
      <c r="I67" s="39">
        <v>4872</v>
      </c>
      <c r="J67" s="39">
        <v>-14</v>
      </c>
      <c r="K67" s="39">
        <v>-16</v>
      </c>
      <c r="L67" s="39">
        <v>2</v>
      </c>
      <c r="M67" s="75">
        <v>2.48</v>
      </c>
      <c r="N67" s="76">
        <v>43</v>
      </c>
    </row>
    <row r="68" ht="23.25" customHeight="1" spans="1:14">
      <c r="A68" s="53">
        <v>143669</v>
      </c>
      <c r="B68" s="54" t="s">
        <v>151</v>
      </c>
      <c r="C68" s="22"/>
      <c r="D68" s="50" t="s">
        <v>205</v>
      </c>
      <c r="E68" s="59"/>
      <c r="F68" s="37">
        <v>6922</v>
      </c>
      <c r="G68" s="38">
        <v>18155</v>
      </c>
      <c r="H68" s="39">
        <v>8813</v>
      </c>
      <c r="I68" s="39">
        <v>9342</v>
      </c>
      <c r="J68" s="39">
        <v>14</v>
      </c>
      <c r="K68" s="39">
        <v>0</v>
      </c>
      <c r="L68" s="39">
        <v>14</v>
      </c>
      <c r="M68" s="75">
        <v>2.62</v>
      </c>
      <c r="N68" s="76">
        <v>2772</v>
      </c>
    </row>
    <row r="69" ht="23.25" customHeight="1" spans="1:14">
      <c r="A69" s="53"/>
      <c r="B69" s="54"/>
      <c r="C69" s="60"/>
      <c r="D69" s="45" t="s">
        <v>300</v>
      </c>
      <c r="E69" s="61"/>
      <c r="F69" s="47">
        <v>20069</v>
      </c>
      <c r="G69" s="48">
        <v>41346</v>
      </c>
      <c r="H69" s="49">
        <v>19348</v>
      </c>
      <c r="I69" s="49">
        <v>21998</v>
      </c>
      <c r="J69" s="49">
        <v>82</v>
      </c>
      <c r="K69" s="49">
        <v>-38</v>
      </c>
      <c r="L69" s="49">
        <v>120</v>
      </c>
      <c r="M69" s="79">
        <v>2.06</v>
      </c>
      <c r="N69" s="80">
        <v>294</v>
      </c>
    </row>
    <row r="70" ht="23.25" customHeight="1" spans="1:14">
      <c r="A70" s="53">
        <v>143821</v>
      </c>
      <c r="B70" s="54" t="s">
        <v>156</v>
      </c>
      <c r="C70" s="22"/>
      <c r="D70" s="50" t="s">
        <v>206</v>
      </c>
      <c r="E70" s="59"/>
      <c r="F70" s="37">
        <v>6192</v>
      </c>
      <c r="G70" s="38">
        <v>11015</v>
      </c>
      <c r="H70" s="39">
        <v>5216</v>
      </c>
      <c r="I70" s="39">
        <v>5799</v>
      </c>
      <c r="J70" s="39">
        <v>62</v>
      </c>
      <c r="K70" s="39">
        <v>-10</v>
      </c>
      <c r="L70" s="39">
        <v>72</v>
      </c>
      <c r="M70" s="75">
        <v>1.78</v>
      </c>
      <c r="N70" s="76">
        <v>119</v>
      </c>
    </row>
    <row r="71" ht="23.25" customHeight="1" spans="1:14">
      <c r="A71" s="53">
        <v>143839</v>
      </c>
      <c r="B71" s="54" t="s">
        <v>161</v>
      </c>
      <c r="C71" s="22"/>
      <c r="D71" s="50" t="s">
        <v>207</v>
      </c>
      <c r="E71" s="59"/>
      <c r="F71" s="37">
        <v>3044</v>
      </c>
      <c r="G71" s="38">
        <v>6746</v>
      </c>
      <c r="H71" s="39">
        <v>3156</v>
      </c>
      <c r="I71" s="39">
        <v>3590</v>
      </c>
      <c r="J71" s="39">
        <v>-10</v>
      </c>
      <c r="K71" s="39">
        <v>-6</v>
      </c>
      <c r="L71" s="39">
        <v>-4</v>
      </c>
      <c r="M71" s="75">
        <v>2.22</v>
      </c>
      <c r="N71" s="76">
        <v>957</v>
      </c>
    </row>
    <row r="72" ht="23.25" customHeight="1" spans="1:14">
      <c r="A72" s="53">
        <v>143847</v>
      </c>
      <c r="B72" s="54" t="s">
        <v>166</v>
      </c>
      <c r="C72" s="22"/>
      <c r="D72" s="50" t="s">
        <v>208</v>
      </c>
      <c r="E72" s="59"/>
      <c r="F72" s="37">
        <v>10833</v>
      </c>
      <c r="G72" s="38">
        <v>23585</v>
      </c>
      <c r="H72" s="39">
        <v>10976</v>
      </c>
      <c r="I72" s="39">
        <v>12609</v>
      </c>
      <c r="J72" s="39">
        <v>30</v>
      </c>
      <c r="K72" s="39">
        <v>-22</v>
      </c>
      <c r="L72" s="39">
        <v>52</v>
      </c>
      <c r="M72" s="75">
        <v>2.18</v>
      </c>
      <c r="N72" s="76">
        <v>576</v>
      </c>
    </row>
    <row r="73" ht="23.25" customHeight="1" spans="1:14">
      <c r="A73" s="53"/>
      <c r="B73" s="54"/>
      <c r="C73" s="60"/>
      <c r="D73" s="45" t="s">
        <v>301</v>
      </c>
      <c r="E73" s="61"/>
      <c r="F73" s="47">
        <v>18062</v>
      </c>
      <c r="G73" s="48">
        <v>42380</v>
      </c>
      <c r="H73" s="49">
        <v>22077</v>
      </c>
      <c r="I73" s="49">
        <v>20303</v>
      </c>
      <c r="J73" s="49">
        <v>20</v>
      </c>
      <c r="K73" s="49">
        <v>-10</v>
      </c>
      <c r="L73" s="49">
        <v>30</v>
      </c>
      <c r="M73" s="79">
        <v>2.35</v>
      </c>
      <c r="N73" s="80">
        <v>402</v>
      </c>
    </row>
    <row r="74" ht="23.25" customHeight="1" spans="1:14">
      <c r="A74" s="53">
        <v>144011</v>
      </c>
      <c r="B74" s="81" t="s">
        <v>171</v>
      </c>
      <c r="C74" s="22"/>
      <c r="D74" s="50" t="s">
        <v>209</v>
      </c>
      <c r="E74" s="59"/>
      <c r="F74" s="37">
        <v>16905</v>
      </c>
      <c r="G74" s="38">
        <v>39319</v>
      </c>
      <c r="H74" s="39">
        <v>20514</v>
      </c>
      <c r="I74" s="39">
        <v>18805</v>
      </c>
      <c r="J74" s="39">
        <v>35</v>
      </c>
      <c r="K74" s="39">
        <v>-9</v>
      </c>
      <c r="L74" s="39">
        <v>44</v>
      </c>
      <c r="M74" s="75">
        <v>2.33</v>
      </c>
      <c r="N74" s="76">
        <v>1147</v>
      </c>
    </row>
    <row r="75" ht="23.25" customHeight="1" spans="1:14">
      <c r="A75" s="82">
        <v>144029</v>
      </c>
      <c r="B75" s="83" t="s">
        <v>176</v>
      </c>
      <c r="C75" s="22"/>
      <c r="D75" s="50" t="s">
        <v>210</v>
      </c>
      <c r="E75" s="59"/>
      <c r="F75" s="37">
        <v>1157</v>
      </c>
      <c r="G75" s="38">
        <v>3061</v>
      </c>
      <c r="H75" s="39">
        <v>1563</v>
      </c>
      <c r="I75" s="39">
        <v>1498</v>
      </c>
      <c r="J75" s="39">
        <v>-15</v>
      </c>
      <c r="K75" s="39">
        <v>-1</v>
      </c>
      <c r="L75" s="39">
        <v>-14</v>
      </c>
      <c r="M75" s="75">
        <v>2.65</v>
      </c>
      <c r="N75" s="76">
        <v>43</v>
      </c>
    </row>
    <row r="76" ht="17.25" spans="3:14">
      <c r="C76" s="84"/>
      <c r="D76" s="85"/>
      <c r="E76" s="85"/>
      <c r="F76" s="86"/>
      <c r="G76" s="87"/>
      <c r="H76" s="87"/>
      <c r="I76" s="87"/>
      <c r="J76" s="87"/>
      <c r="K76" s="87"/>
      <c r="L76" s="87"/>
      <c r="M76" s="87"/>
      <c r="N76" s="88"/>
    </row>
    <row r="77" spans="14:14">
      <c r="N77" s="89" t="s">
        <v>302</v>
      </c>
    </row>
  </sheetData>
  <mergeCells count="2">
    <mergeCell ref="D4:D5"/>
    <mergeCell ref="F4:F5"/>
  </mergeCells>
  <printOptions horizontalCentered="1"/>
  <pageMargins left="0.236220472440945" right="0.236220472440945" top="0.748031496062992" bottom="0.748031496062992" header="0.31496062992126" footer="0.31496062992126"/>
  <pageSetup paperSize="9" scale="74" orientation="portrait"/>
  <headerFooter alignWithMargins="0"/>
  <rowBreaks count="1" manualBreakCount="1">
    <brk id="41" max="1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市町村一覧</vt:lpstr>
      <vt:lpstr>市町村割合</vt:lpstr>
      <vt:lpstr>県人口推移</vt:lpstr>
      <vt:lpstr>市町村人口推移</vt:lpstr>
      <vt:lpstr>県人口合計</vt:lpstr>
      <vt:lpstr>人口と世帯（200501）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sgtao</cp:lastModifiedBy>
  <cp:revision>3</cp:revision>
  <dcterms:created xsi:type="dcterms:W3CDTF">2020-05-25T20:52:00Z</dcterms:created>
  <dcterms:modified xsi:type="dcterms:W3CDTF">2020-06-08T12:18:57Z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KSOProductBuildVer">
    <vt:lpwstr>1033-11.2.0.9260</vt:lpwstr>
  </property>
</Properties>
</file>